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V20" i="1" l="1"/>
  <c r="V8" i="1"/>
  <c r="V9" i="1"/>
  <c r="V10" i="1"/>
  <c r="V11" i="1"/>
  <c r="V12" i="1"/>
  <c r="V13" i="1"/>
  <c r="V14" i="1"/>
  <c r="V15" i="1"/>
  <c r="V16" i="1"/>
  <c r="V17" i="1"/>
  <c r="V18" i="1"/>
  <c r="V19" i="1"/>
  <c r="V7" i="1"/>
  <c r="J8" i="1"/>
  <c r="K8" i="1"/>
  <c r="L8" i="1"/>
  <c r="M8" i="1"/>
  <c r="N8" i="1"/>
  <c r="O8" i="1"/>
  <c r="P8" i="1"/>
  <c r="Q8" i="1"/>
  <c r="R8" i="1"/>
  <c r="S8" i="1"/>
  <c r="T8" i="1"/>
  <c r="U8" i="1"/>
  <c r="J9" i="1"/>
  <c r="K9" i="1"/>
  <c r="L9" i="1"/>
  <c r="M9" i="1"/>
  <c r="N9" i="1"/>
  <c r="O9" i="1"/>
  <c r="P9" i="1"/>
  <c r="Q9" i="1"/>
  <c r="R9" i="1"/>
  <c r="S9" i="1"/>
  <c r="T9" i="1"/>
  <c r="U9" i="1"/>
  <c r="J10" i="1"/>
  <c r="K10" i="1"/>
  <c r="L10" i="1"/>
  <c r="M10" i="1"/>
  <c r="N10" i="1"/>
  <c r="O10" i="1"/>
  <c r="P10" i="1"/>
  <c r="Q10" i="1"/>
  <c r="R10" i="1"/>
  <c r="S10" i="1"/>
  <c r="T10" i="1"/>
  <c r="U10" i="1"/>
  <c r="J11" i="1"/>
  <c r="K11" i="1"/>
  <c r="L11" i="1"/>
  <c r="M11" i="1"/>
  <c r="N11" i="1"/>
  <c r="O11" i="1"/>
  <c r="P11" i="1"/>
  <c r="Q11" i="1"/>
  <c r="R11" i="1"/>
  <c r="S11" i="1"/>
  <c r="T11" i="1"/>
  <c r="U11" i="1"/>
  <c r="J12" i="1"/>
  <c r="K12" i="1"/>
  <c r="L12" i="1"/>
  <c r="M12" i="1"/>
  <c r="N12" i="1"/>
  <c r="O12" i="1"/>
  <c r="P12" i="1"/>
  <c r="Q12" i="1"/>
  <c r="R12" i="1"/>
  <c r="S12" i="1"/>
  <c r="T12" i="1"/>
  <c r="U12" i="1"/>
  <c r="J13" i="1"/>
  <c r="K13" i="1"/>
  <c r="L13" i="1"/>
  <c r="M13" i="1"/>
  <c r="N13" i="1"/>
  <c r="O13" i="1"/>
  <c r="P13" i="1"/>
  <c r="Q13" i="1"/>
  <c r="R13" i="1"/>
  <c r="S13" i="1"/>
  <c r="T13" i="1"/>
  <c r="U13" i="1"/>
  <c r="J14" i="1"/>
  <c r="K14" i="1"/>
  <c r="L14" i="1"/>
  <c r="M14" i="1"/>
  <c r="N14" i="1"/>
  <c r="O14" i="1"/>
  <c r="P14" i="1"/>
  <c r="Q14" i="1"/>
  <c r="R14" i="1"/>
  <c r="S14" i="1"/>
  <c r="T14" i="1"/>
  <c r="U14" i="1"/>
  <c r="J15" i="1"/>
  <c r="K15" i="1"/>
  <c r="L15" i="1"/>
  <c r="M15" i="1"/>
  <c r="N15" i="1"/>
  <c r="O15" i="1"/>
  <c r="P15" i="1"/>
  <c r="Q15" i="1"/>
  <c r="R15" i="1"/>
  <c r="S15" i="1"/>
  <c r="T15" i="1"/>
  <c r="U15" i="1"/>
  <c r="J16" i="1"/>
  <c r="K16" i="1"/>
  <c r="L16" i="1"/>
  <c r="M16" i="1"/>
  <c r="N16" i="1"/>
  <c r="O16" i="1"/>
  <c r="P16" i="1"/>
  <c r="Q16" i="1"/>
  <c r="R16" i="1"/>
  <c r="S16" i="1"/>
  <c r="T16" i="1"/>
  <c r="U16" i="1"/>
  <c r="J17" i="1"/>
  <c r="K17" i="1"/>
  <c r="L17" i="1"/>
  <c r="M17" i="1"/>
  <c r="N17" i="1"/>
  <c r="O17" i="1"/>
  <c r="P17" i="1"/>
  <c r="Q17" i="1"/>
  <c r="R17" i="1"/>
  <c r="S17" i="1"/>
  <c r="T17" i="1"/>
  <c r="U17" i="1"/>
  <c r="J18" i="1"/>
  <c r="K18" i="1"/>
  <c r="L18" i="1"/>
  <c r="M18" i="1"/>
  <c r="N18" i="1"/>
  <c r="O18" i="1"/>
  <c r="P18" i="1"/>
  <c r="Q18" i="1"/>
  <c r="R18" i="1"/>
  <c r="S18" i="1"/>
  <c r="T18" i="1"/>
  <c r="U18" i="1"/>
  <c r="J19" i="1"/>
  <c r="K19" i="1"/>
  <c r="L19" i="1"/>
  <c r="M19" i="1"/>
  <c r="N19" i="1"/>
  <c r="O19" i="1"/>
  <c r="P19" i="1"/>
  <c r="Q19" i="1"/>
  <c r="R19" i="1"/>
  <c r="S19" i="1"/>
  <c r="T19" i="1"/>
  <c r="U19" i="1"/>
  <c r="J20" i="1"/>
  <c r="K20" i="1"/>
  <c r="L20" i="1"/>
  <c r="M20" i="1"/>
  <c r="N20" i="1"/>
  <c r="O20" i="1"/>
  <c r="P20" i="1"/>
  <c r="Q20" i="1"/>
  <c r="R20" i="1"/>
  <c r="S20" i="1"/>
  <c r="T20" i="1"/>
  <c r="U20" i="1"/>
  <c r="K7" i="1"/>
  <c r="L7" i="1"/>
  <c r="M7" i="1"/>
  <c r="N7" i="1"/>
  <c r="O7" i="1"/>
  <c r="P7" i="1"/>
  <c r="Q7" i="1"/>
  <c r="R7" i="1"/>
  <c r="S7" i="1"/>
  <c r="T7" i="1"/>
  <c r="U7" i="1"/>
  <c r="J7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2" i="1"/>
</calcChain>
</file>

<file path=xl/sharedStrings.xml><?xml version="1.0" encoding="utf-8"?>
<sst xmlns="http://schemas.openxmlformats.org/spreadsheetml/2006/main" count="347" uniqueCount="183">
  <si>
    <t>Issue Date</t>
  </si>
  <si>
    <t>Issue Number</t>
  </si>
  <si>
    <t>Part Number</t>
  </si>
  <si>
    <t>Qty</t>
  </si>
  <si>
    <t>Unit</t>
  </si>
  <si>
    <t>Cost</t>
  </si>
  <si>
    <t>000050</t>
  </si>
  <si>
    <t>05018699AA</t>
  </si>
  <si>
    <t>PCE</t>
  </si>
  <si>
    <t>52088650AF</t>
  </si>
  <si>
    <t>000051</t>
  </si>
  <si>
    <t>04884443AD</t>
  </si>
  <si>
    <t>000052</t>
  </si>
  <si>
    <t>04861277AD</t>
  </si>
  <si>
    <t>000053</t>
  </si>
  <si>
    <t>52088251AC</t>
  </si>
  <si>
    <t>000054</t>
  </si>
  <si>
    <t>L00016</t>
  </si>
  <si>
    <t>05101944AD</t>
  </si>
  <si>
    <t>000055</t>
  </si>
  <si>
    <t>52088632AC</t>
  </si>
  <si>
    <t>52088636AF</t>
  </si>
  <si>
    <t>52088637AF</t>
  </si>
  <si>
    <t>52088662AB</t>
  </si>
  <si>
    <t>52088778AB</t>
  </si>
  <si>
    <t>000056</t>
  </si>
  <si>
    <t>04792088AB</t>
  </si>
  <si>
    <t>000057</t>
  </si>
  <si>
    <t>04781452BB</t>
  </si>
  <si>
    <t>000058</t>
  </si>
  <si>
    <t>L0341</t>
  </si>
  <si>
    <t>LTR</t>
  </si>
  <si>
    <t>000059</t>
  </si>
  <si>
    <t>04854092</t>
  </si>
  <si>
    <t>000060</t>
  </si>
  <si>
    <t>05019202AA</t>
  </si>
  <si>
    <t>55360643AB</t>
  </si>
  <si>
    <t>000061</t>
  </si>
  <si>
    <t>04671168</t>
  </si>
  <si>
    <t>000062</t>
  </si>
  <si>
    <t>000063</t>
  </si>
  <si>
    <t>L0340</t>
  </si>
  <si>
    <t>000064</t>
  </si>
  <si>
    <t>52088515</t>
  </si>
  <si>
    <t>000065</t>
  </si>
  <si>
    <t>52079880AA</t>
  </si>
  <si>
    <t>000066</t>
  </si>
  <si>
    <t>55364653AA</t>
  </si>
  <si>
    <t>000067</t>
  </si>
  <si>
    <t>53010303AB</t>
  </si>
  <si>
    <t>53021018AD</t>
  </si>
  <si>
    <t>000068</t>
  </si>
  <si>
    <t>05012824AA</t>
  </si>
  <si>
    <t>05012825AA</t>
  </si>
  <si>
    <t>83503054</t>
  </si>
  <si>
    <t>000069</t>
  </si>
  <si>
    <t>05064253AB</t>
  </si>
  <si>
    <t>000070</t>
  </si>
  <si>
    <t>WB000016AE</t>
  </si>
  <si>
    <t>000071</t>
  </si>
  <si>
    <t>05066317AF</t>
  </si>
  <si>
    <t>55157060AF</t>
  </si>
  <si>
    <t>000072</t>
  </si>
  <si>
    <t>82210784</t>
  </si>
  <si>
    <t>000073</t>
  </si>
  <si>
    <t>05278705AC</t>
  </si>
  <si>
    <t>000074</t>
  </si>
  <si>
    <t>04606093AE</t>
  </si>
  <si>
    <t>000075</t>
  </si>
  <si>
    <t>55235391AB</t>
  </si>
  <si>
    <t>000076</t>
  </si>
  <si>
    <t>000077</t>
  </si>
  <si>
    <t>04509994AD</t>
  </si>
  <si>
    <t>000078</t>
  </si>
  <si>
    <t>55156805AF</t>
  </si>
  <si>
    <t>000079</t>
  </si>
  <si>
    <t>SPZFR6F11G</t>
  </si>
  <si>
    <t>52852913AB</t>
  </si>
  <si>
    <t>000080</t>
  </si>
  <si>
    <t>000081</t>
  </si>
  <si>
    <t>52079729AC</t>
  </si>
  <si>
    <t>000082</t>
  </si>
  <si>
    <t>53013905AC</t>
  </si>
  <si>
    <t>56044180AC</t>
  </si>
  <si>
    <t>000083</t>
  </si>
  <si>
    <t>05143151AA</t>
  </si>
  <si>
    <t>000084</t>
  </si>
  <si>
    <t>05142559AA</t>
  </si>
  <si>
    <t>05142566AA</t>
  </si>
  <si>
    <t>000085</t>
  </si>
  <si>
    <t>68029263AA</t>
  </si>
  <si>
    <t>000086</t>
  </si>
  <si>
    <t>04663634AB</t>
  </si>
  <si>
    <t>04663636</t>
  </si>
  <si>
    <t>04792104</t>
  </si>
  <si>
    <t>000087</t>
  </si>
  <si>
    <t>56010696AA</t>
  </si>
  <si>
    <t>000088</t>
  </si>
  <si>
    <t>52128247AA</t>
  </si>
  <si>
    <t>000089</t>
  </si>
  <si>
    <t>56043311AC</t>
  </si>
  <si>
    <t>000090</t>
  </si>
  <si>
    <t>L0000192</t>
  </si>
  <si>
    <t>000091</t>
  </si>
  <si>
    <t>05015901AA</t>
  </si>
  <si>
    <t>000092</t>
  </si>
  <si>
    <t>56010619AF</t>
  </si>
  <si>
    <t>000093</t>
  </si>
  <si>
    <t>56027873</t>
  </si>
  <si>
    <t>000094</t>
  </si>
  <si>
    <t>04861480AA</t>
  </si>
  <si>
    <t>000095</t>
  </si>
  <si>
    <t>L000302</t>
  </si>
  <si>
    <t>000096</t>
  </si>
  <si>
    <t>06506007AA</t>
  </si>
  <si>
    <t>000097</t>
  </si>
  <si>
    <t>000098</t>
  </si>
  <si>
    <t>JEE07373</t>
  </si>
  <si>
    <t>JEE07416</t>
  </si>
  <si>
    <t>000099</t>
  </si>
  <si>
    <t>05189933AA</t>
  </si>
  <si>
    <t>000100</t>
  </si>
  <si>
    <t>DOD07406</t>
  </si>
  <si>
    <t>JEE07403</t>
  </si>
  <si>
    <t>JEE07415</t>
  </si>
  <si>
    <t>000101</t>
  </si>
  <si>
    <t>000102</t>
  </si>
  <si>
    <t>000103</t>
  </si>
  <si>
    <t>06507826AA</t>
  </si>
  <si>
    <t>000104</t>
  </si>
  <si>
    <t>000105</t>
  </si>
  <si>
    <t>55360335AF</t>
  </si>
  <si>
    <t>000106</t>
  </si>
  <si>
    <t>05018869AA</t>
  </si>
  <si>
    <t>000107</t>
  </si>
  <si>
    <t>55157090AC</t>
  </si>
  <si>
    <t>000108</t>
  </si>
  <si>
    <t>000109</t>
  </si>
  <si>
    <t>JEE07413</t>
  </si>
  <si>
    <t>000110</t>
  </si>
  <si>
    <t>55079103AA</t>
  </si>
  <si>
    <t>000111</t>
  </si>
  <si>
    <t>68033193AA</t>
  </si>
  <si>
    <t>000112</t>
  </si>
  <si>
    <t>CHR07322</t>
  </si>
  <si>
    <t>000113</t>
  </si>
  <si>
    <t>JEE07231</t>
  </si>
  <si>
    <t>000114</t>
  </si>
  <si>
    <t>JEE07016</t>
  </si>
  <si>
    <t>000115</t>
  </si>
  <si>
    <t>000116</t>
  </si>
  <si>
    <t>53022189AC</t>
  </si>
  <si>
    <t>000117</t>
  </si>
  <si>
    <t>68032944AA</t>
  </si>
  <si>
    <t>000118</t>
  </si>
  <si>
    <t>JEE07219</t>
  </si>
  <si>
    <t>000119</t>
  </si>
  <si>
    <t>000120</t>
  </si>
  <si>
    <t>000121</t>
  </si>
  <si>
    <t>SPRC12MCC4</t>
  </si>
  <si>
    <t>000122</t>
  </si>
  <si>
    <t>06036679AA</t>
  </si>
  <si>
    <t>06104368AA</t>
  </si>
  <si>
    <t>1CK60TZZAE</t>
  </si>
  <si>
    <t>1CK61TZZAE</t>
  </si>
  <si>
    <t>57010213AB</t>
  </si>
  <si>
    <t>000123</t>
  </si>
  <si>
    <t>05073504AC</t>
  </si>
  <si>
    <t>000124</t>
  </si>
  <si>
    <t>05015872AC</t>
  </si>
  <si>
    <t>000125</t>
  </si>
  <si>
    <t>000126</t>
  </si>
  <si>
    <t>000127</t>
  </si>
  <si>
    <t>000128</t>
  </si>
  <si>
    <t>DOD07304PK</t>
  </si>
  <si>
    <t>000129</t>
  </si>
  <si>
    <t>82210396AB</t>
  </si>
  <si>
    <t>الشهور</t>
  </si>
  <si>
    <t>رقم القطعة</t>
  </si>
  <si>
    <t>الاجمالى</t>
  </si>
  <si>
    <t>Month</t>
  </si>
  <si>
    <t>عمود إضافي لتحديد رقم الشهر من العمود A</t>
  </si>
  <si>
    <t>باعتبار أن البيانات في العمود A ليست بتنسيق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</si>
</sst>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\-00\-00"/>
    <numFmt numFmtId="165" formatCode="#,##0_-"/>
    <numFmt numFmtId="166" formatCode="0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164" fontId="0" fillId="3" borderId="2" xfId="0" applyNumberFormat="1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quotePrefix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7" xfId="0" applyNumberFormat="1" applyFont="1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166" fontId="0" fillId="0" borderId="3" xfId="0" quotePrefix="1" applyNumberForma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4" fontId="1" fillId="4" borderId="0" xfId="0" applyNumberFormat="1" applyFont="1" applyFill="1" applyAlignment="1">
      <alignment horizontal="center" vertical="center" textRotation="180" wrapText="1"/>
    </xf>
    <xf numFmtId="0" fontId="0" fillId="4" borderId="0" xfId="0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238128</xdr:colOff>
      <xdr:row>1</xdr:row>
      <xdr:rowOff>0</xdr:rowOff>
    </xdr:from>
    <xdr:to>
      <xdr:col>9</xdr:col>
      <xdr:colOff>400050</xdr:colOff>
      <xdr:row>4</xdr:row>
      <xdr:rowOff>47625</xdr:rowOff>
    </xdr:to>
    <xdr:cxnSp macro="">
      <xdr:nvCxnSpPr>
        <xdr:cNvPr id="3" name="Connecteur droit avec flèche 2"/>
        <xdr:cNvCxnSpPr/>
      </xdr:nvCxnSpPr>
      <xdr:spPr>
        <a:xfrm flipH="1">
          <a:off x="1476378" y="514350"/>
          <a:ext cx="6038847" cy="69532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tabSelected="1" workbookViewId="0">
      <selection activeCell="P3" sqref="P3"/>
    </sheetView>
  </sheetViews>
  <sheetFormatPr baseColWidth="10" defaultColWidth="9.140625" defaultRowHeight="15" x14ac:dyDescent="0.25"/>
  <cols>
    <col min="1" max="1" width="18.5703125" customWidth="1"/>
    <col min="2" max="2" width="5.28515625" customWidth="1"/>
    <col min="3" max="3" width="18.140625" customWidth="1"/>
    <col min="4" max="4" width="21.140625" customWidth="1"/>
    <col min="5" max="5" width="6.85546875" customWidth="1"/>
    <col min="8" max="8" width="5.140625" customWidth="1"/>
    <col min="9" max="9" width="13.28515625" style="4" customWidth="1"/>
    <col min="10" max="21" width="8.42578125" style="4" customWidth="1"/>
    <col min="22" max="22" width="12" style="4" customWidth="1"/>
  </cols>
  <sheetData>
    <row r="1" spans="1:22" ht="40.5" x14ac:dyDescent="0.35">
      <c r="A1" s="2" t="s">
        <v>0</v>
      </c>
      <c r="B1" s="24" t="s">
        <v>180</v>
      </c>
      <c r="C1" s="2" t="s">
        <v>1</v>
      </c>
      <c r="D1" s="1" t="s">
        <v>2</v>
      </c>
      <c r="E1" s="1" t="s">
        <v>3</v>
      </c>
      <c r="F1" s="1" t="s">
        <v>4</v>
      </c>
      <c r="G1" s="3" t="s">
        <v>5</v>
      </c>
      <c r="M1" s="26" t="s">
        <v>181</v>
      </c>
    </row>
    <row r="2" spans="1:22" ht="21" x14ac:dyDescent="0.35">
      <c r="A2" s="5">
        <v>20090104</v>
      </c>
      <c r="B2" s="25">
        <f>1*RIGHT(LEFT(A2,6),2)</f>
        <v>1</v>
      </c>
      <c r="C2" s="4" t="s">
        <v>6</v>
      </c>
      <c r="D2" s="4" t="s">
        <v>7</v>
      </c>
      <c r="E2" s="4">
        <v>1</v>
      </c>
      <c r="F2" s="4" t="s">
        <v>8</v>
      </c>
      <c r="G2" s="4">
        <v>219.3</v>
      </c>
      <c r="M2" s="26" t="s">
        <v>182</v>
      </c>
    </row>
    <row r="3" spans="1:22" x14ac:dyDescent="0.25">
      <c r="A3" s="5">
        <v>20090104</v>
      </c>
      <c r="B3" s="25">
        <f t="shared" ref="B3:B66" si="0">1*RIGHT(LEFT(A3,6),2)</f>
        <v>1</v>
      </c>
      <c r="C3" s="4" t="s">
        <v>6</v>
      </c>
      <c r="D3" s="4" t="s">
        <v>9</v>
      </c>
      <c r="E3" s="4">
        <v>2</v>
      </c>
      <c r="F3" s="4" t="s">
        <v>8</v>
      </c>
      <c r="G3" s="4">
        <v>310</v>
      </c>
    </row>
    <row r="4" spans="1:22" x14ac:dyDescent="0.25">
      <c r="A4" s="5">
        <v>20090112</v>
      </c>
      <c r="B4" s="25">
        <f t="shared" si="0"/>
        <v>1</v>
      </c>
      <c r="C4" s="4" t="s">
        <v>10</v>
      </c>
      <c r="D4" s="4" t="s">
        <v>11</v>
      </c>
      <c r="E4" s="4">
        <v>1</v>
      </c>
      <c r="F4" s="4" t="s">
        <v>8</v>
      </c>
      <c r="G4" s="4">
        <v>320.45</v>
      </c>
    </row>
    <row r="5" spans="1:22" x14ac:dyDescent="0.25">
      <c r="A5" s="5">
        <v>20090113</v>
      </c>
      <c r="B5" s="25">
        <f t="shared" si="0"/>
        <v>1</v>
      </c>
      <c r="C5" s="4" t="s">
        <v>12</v>
      </c>
      <c r="D5" s="4" t="s">
        <v>13</v>
      </c>
      <c r="E5" s="4">
        <v>1</v>
      </c>
      <c r="F5" s="4" t="s">
        <v>8</v>
      </c>
      <c r="G5" s="4">
        <v>350.63</v>
      </c>
      <c r="I5" s="17" t="s">
        <v>178</v>
      </c>
      <c r="J5" s="19" t="s">
        <v>177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1"/>
      <c r="V5" s="17" t="s">
        <v>179</v>
      </c>
    </row>
    <row r="6" spans="1:22" x14ac:dyDescent="0.25">
      <c r="A6" s="5">
        <v>20090113</v>
      </c>
      <c r="B6" s="25">
        <f t="shared" si="0"/>
        <v>1</v>
      </c>
      <c r="C6" s="4" t="s">
        <v>14</v>
      </c>
      <c r="D6" s="4" t="s">
        <v>15</v>
      </c>
      <c r="E6" s="4">
        <v>1</v>
      </c>
      <c r="F6" s="4" t="s">
        <v>8</v>
      </c>
      <c r="G6" s="4">
        <v>603.5</v>
      </c>
      <c r="I6" s="18"/>
      <c r="J6" s="15">
        <v>1</v>
      </c>
      <c r="K6" s="14">
        <v>2</v>
      </c>
      <c r="L6" s="14">
        <v>3</v>
      </c>
      <c r="M6" s="14">
        <v>4</v>
      </c>
      <c r="N6" s="14">
        <v>5</v>
      </c>
      <c r="O6" s="14">
        <v>6</v>
      </c>
      <c r="P6" s="14">
        <v>7</v>
      </c>
      <c r="Q6" s="14">
        <v>8</v>
      </c>
      <c r="R6" s="14">
        <v>9</v>
      </c>
      <c r="S6" s="14">
        <v>10</v>
      </c>
      <c r="T6" s="14">
        <v>11</v>
      </c>
      <c r="U6" s="14">
        <v>12</v>
      </c>
      <c r="V6" s="18"/>
    </row>
    <row r="7" spans="1:22" ht="15.75" x14ac:dyDescent="0.25">
      <c r="A7" s="5">
        <v>20090113</v>
      </c>
      <c r="B7" s="25">
        <f t="shared" si="0"/>
        <v>1</v>
      </c>
      <c r="C7" s="4" t="s">
        <v>16</v>
      </c>
      <c r="D7" s="4" t="s">
        <v>17</v>
      </c>
      <c r="E7" s="4">
        <v>3</v>
      </c>
      <c r="F7" s="4" t="s">
        <v>8</v>
      </c>
      <c r="G7" s="4">
        <v>60</v>
      </c>
      <c r="I7" s="16" t="s">
        <v>7</v>
      </c>
      <c r="J7" s="22">
        <f>SUMPRODUCT(($B$2:$B$10000=J$6)*($D$2:$D$10000=$I7)*($G$2:$G$10000))</f>
        <v>219.3</v>
      </c>
      <c r="K7" s="22">
        <f t="shared" ref="K7:U20" si="1">SUMPRODUCT(($B$2:$B$10000=K$6)*($D$2:$D$10000=$I7)*($G$2:$G$10000))</f>
        <v>0</v>
      </c>
      <c r="L7" s="22">
        <f t="shared" si="1"/>
        <v>0</v>
      </c>
      <c r="M7" s="22">
        <f t="shared" si="1"/>
        <v>0</v>
      </c>
      <c r="N7" s="22">
        <f t="shared" si="1"/>
        <v>0</v>
      </c>
      <c r="O7" s="22">
        <f t="shared" si="1"/>
        <v>0</v>
      </c>
      <c r="P7" s="22">
        <f t="shared" si="1"/>
        <v>0</v>
      </c>
      <c r="Q7" s="22">
        <f t="shared" si="1"/>
        <v>0</v>
      </c>
      <c r="R7" s="22">
        <f t="shared" si="1"/>
        <v>0</v>
      </c>
      <c r="S7" s="22">
        <f t="shared" si="1"/>
        <v>0</v>
      </c>
      <c r="T7" s="22">
        <f t="shared" si="1"/>
        <v>0</v>
      </c>
      <c r="U7" s="22">
        <f t="shared" si="1"/>
        <v>0</v>
      </c>
      <c r="V7" s="23">
        <f>SUM(J7:U7)</f>
        <v>219.3</v>
      </c>
    </row>
    <row r="8" spans="1:22" ht="15.75" x14ac:dyDescent="0.25">
      <c r="A8" s="5">
        <v>20090113</v>
      </c>
      <c r="B8" s="25">
        <f t="shared" si="0"/>
        <v>1</v>
      </c>
      <c r="C8" s="4" t="s">
        <v>16</v>
      </c>
      <c r="D8" s="4" t="s">
        <v>18</v>
      </c>
      <c r="E8" s="4">
        <v>1</v>
      </c>
      <c r="F8" s="4" t="s">
        <v>8</v>
      </c>
      <c r="G8" s="4">
        <v>1643.05</v>
      </c>
      <c r="I8" s="14" t="s">
        <v>9</v>
      </c>
      <c r="J8" s="22">
        <f t="shared" ref="J8:J20" si="2">SUMPRODUCT(($B$2:$B$10000=J$6)*($D$2:$D$10000=$I8)*($G$2:$G$10000))</f>
        <v>310</v>
      </c>
      <c r="K8" s="22">
        <f t="shared" si="1"/>
        <v>0</v>
      </c>
      <c r="L8" s="22">
        <f t="shared" si="1"/>
        <v>0</v>
      </c>
      <c r="M8" s="22">
        <f t="shared" si="1"/>
        <v>0</v>
      </c>
      <c r="N8" s="22">
        <f t="shared" si="1"/>
        <v>0</v>
      </c>
      <c r="O8" s="22">
        <f t="shared" si="1"/>
        <v>0</v>
      </c>
      <c r="P8" s="22">
        <f t="shared" si="1"/>
        <v>0</v>
      </c>
      <c r="Q8" s="22">
        <f t="shared" si="1"/>
        <v>0</v>
      </c>
      <c r="R8" s="22">
        <f t="shared" si="1"/>
        <v>0</v>
      </c>
      <c r="S8" s="22">
        <f t="shared" si="1"/>
        <v>0</v>
      </c>
      <c r="T8" s="22">
        <f t="shared" si="1"/>
        <v>0</v>
      </c>
      <c r="U8" s="22">
        <f t="shared" si="1"/>
        <v>0</v>
      </c>
      <c r="V8" s="23">
        <f t="shared" ref="V8:V19" si="3">SUM(J8:U8)</f>
        <v>310</v>
      </c>
    </row>
    <row r="9" spans="1:22" ht="15.75" x14ac:dyDescent="0.25">
      <c r="A9" s="5">
        <v>20090118</v>
      </c>
      <c r="B9" s="25">
        <f t="shared" si="0"/>
        <v>1</v>
      </c>
      <c r="C9" s="4" t="s">
        <v>19</v>
      </c>
      <c r="D9" s="4" t="s">
        <v>20</v>
      </c>
      <c r="E9" s="4">
        <v>2</v>
      </c>
      <c r="F9" s="4" t="s">
        <v>8</v>
      </c>
      <c r="G9" s="4">
        <v>910.63</v>
      </c>
      <c r="I9" s="14" t="s">
        <v>11</v>
      </c>
      <c r="J9" s="22">
        <f t="shared" si="2"/>
        <v>320.45</v>
      </c>
      <c r="K9" s="22">
        <f t="shared" si="1"/>
        <v>0</v>
      </c>
      <c r="L9" s="22">
        <f t="shared" si="1"/>
        <v>0</v>
      </c>
      <c r="M9" s="22">
        <f t="shared" si="1"/>
        <v>0</v>
      </c>
      <c r="N9" s="22">
        <f t="shared" si="1"/>
        <v>0</v>
      </c>
      <c r="O9" s="22">
        <f t="shared" si="1"/>
        <v>0</v>
      </c>
      <c r="P9" s="22">
        <f t="shared" si="1"/>
        <v>0</v>
      </c>
      <c r="Q9" s="22">
        <f t="shared" si="1"/>
        <v>0</v>
      </c>
      <c r="R9" s="22">
        <f t="shared" si="1"/>
        <v>0</v>
      </c>
      <c r="S9" s="22">
        <f t="shared" si="1"/>
        <v>0</v>
      </c>
      <c r="T9" s="22">
        <f t="shared" si="1"/>
        <v>0</v>
      </c>
      <c r="U9" s="22">
        <f t="shared" si="1"/>
        <v>0</v>
      </c>
      <c r="V9" s="23">
        <f t="shared" si="3"/>
        <v>320.45</v>
      </c>
    </row>
    <row r="10" spans="1:22" ht="15.75" x14ac:dyDescent="0.25">
      <c r="A10" s="5">
        <v>20090118</v>
      </c>
      <c r="B10" s="25">
        <f t="shared" si="0"/>
        <v>1</v>
      </c>
      <c r="C10" s="4" t="s">
        <v>19</v>
      </c>
      <c r="D10" s="4" t="s">
        <v>21</v>
      </c>
      <c r="E10" s="4">
        <v>1</v>
      </c>
      <c r="F10" s="4" t="s">
        <v>8</v>
      </c>
      <c r="G10" s="4">
        <v>1488</v>
      </c>
      <c r="I10" s="14" t="s">
        <v>13</v>
      </c>
      <c r="J10" s="22">
        <f t="shared" si="2"/>
        <v>350.63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  <c r="S10" s="22">
        <f t="shared" si="1"/>
        <v>0</v>
      </c>
      <c r="T10" s="22">
        <f t="shared" si="1"/>
        <v>0</v>
      </c>
      <c r="U10" s="22">
        <f t="shared" si="1"/>
        <v>0</v>
      </c>
      <c r="V10" s="23">
        <f t="shared" si="3"/>
        <v>350.63</v>
      </c>
    </row>
    <row r="11" spans="1:22" ht="15.75" x14ac:dyDescent="0.25">
      <c r="A11" s="7">
        <v>20090118</v>
      </c>
      <c r="B11" s="25">
        <f t="shared" si="0"/>
        <v>1</v>
      </c>
      <c r="C11" s="6" t="s">
        <v>19</v>
      </c>
      <c r="D11" s="6" t="s">
        <v>22</v>
      </c>
      <c r="E11" s="6">
        <v>1</v>
      </c>
      <c r="F11" s="6" t="s">
        <v>8</v>
      </c>
      <c r="G11" s="6">
        <v>1488</v>
      </c>
      <c r="I11" s="14" t="s">
        <v>15</v>
      </c>
      <c r="J11" s="22">
        <f t="shared" si="2"/>
        <v>603.5</v>
      </c>
      <c r="K11" s="22">
        <f t="shared" si="1"/>
        <v>0</v>
      </c>
      <c r="L11" s="22">
        <f t="shared" si="1"/>
        <v>0</v>
      </c>
      <c r="M11" s="22">
        <f t="shared" si="1"/>
        <v>0</v>
      </c>
      <c r="N11" s="22">
        <f t="shared" si="1"/>
        <v>0</v>
      </c>
      <c r="O11" s="22">
        <f t="shared" si="1"/>
        <v>0</v>
      </c>
      <c r="P11" s="22">
        <f t="shared" si="1"/>
        <v>0</v>
      </c>
      <c r="Q11" s="22">
        <f t="shared" si="1"/>
        <v>0</v>
      </c>
      <c r="R11" s="22">
        <f t="shared" si="1"/>
        <v>0</v>
      </c>
      <c r="S11" s="22">
        <f t="shared" si="1"/>
        <v>0</v>
      </c>
      <c r="T11" s="22">
        <f t="shared" si="1"/>
        <v>0</v>
      </c>
      <c r="U11" s="22">
        <f t="shared" si="1"/>
        <v>0</v>
      </c>
      <c r="V11" s="23">
        <f t="shared" si="3"/>
        <v>603.5</v>
      </c>
    </row>
    <row r="12" spans="1:22" ht="15.75" x14ac:dyDescent="0.25">
      <c r="A12" s="9">
        <v>20090118</v>
      </c>
      <c r="B12" s="25">
        <f t="shared" si="0"/>
        <v>1</v>
      </c>
      <c r="C12" s="8" t="s">
        <v>19</v>
      </c>
      <c r="D12" s="8" t="s">
        <v>23</v>
      </c>
      <c r="E12" s="8">
        <v>2</v>
      </c>
      <c r="F12" s="8" t="s">
        <v>8</v>
      </c>
      <c r="G12" s="8">
        <v>279</v>
      </c>
      <c r="I12" s="14" t="s">
        <v>17</v>
      </c>
      <c r="J12" s="22">
        <f t="shared" si="2"/>
        <v>60</v>
      </c>
      <c r="K12" s="22">
        <f t="shared" si="1"/>
        <v>0</v>
      </c>
      <c r="L12" s="22">
        <f t="shared" si="1"/>
        <v>0</v>
      </c>
      <c r="M12" s="22">
        <f t="shared" si="1"/>
        <v>0</v>
      </c>
      <c r="N12" s="22">
        <f t="shared" si="1"/>
        <v>0</v>
      </c>
      <c r="O12" s="22">
        <f t="shared" si="1"/>
        <v>0</v>
      </c>
      <c r="P12" s="22">
        <f t="shared" si="1"/>
        <v>0</v>
      </c>
      <c r="Q12" s="22">
        <f t="shared" si="1"/>
        <v>0</v>
      </c>
      <c r="R12" s="22">
        <f t="shared" si="1"/>
        <v>0</v>
      </c>
      <c r="S12" s="22">
        <f t="shared" si="1"/>
        <v>0</v>
      </c>
      <c r="T12" s="22">
        <f t="shared" si="1"/>
        <v>0</v>
      </c>
      <c r="U12" s="22">
        <f t="shared" si="1"/>
        <v>0</v>
      </c>
      <c r="V12" s="23">
        <f t="shared" si="3"/>
        <v>60</v>
      </c>
    </row>
    <row r="13" spans="1:22" ht="15.75" x14ac:dyDescent="0.25">
      <c r="A13" s="11">
        <v>20090118</v>
      </c>
      <c r="B13" s="25">
        <f t="shared" si="0"/>
        <v>1</v>
      </c>
      <c r="C13" s="10" t="s">
        <v>19</v>
      </c>
      <c r="D13" s="10" t="s">
        <v>24</v>
      </c>
      <c r="E13" s="10">
        <v>2</v>
      </c>
      <c r="F13" s="10" t="s">
        <v>8</v>
      </c>
      <c r="G13" s="10">
        <v>31</v>
      </c>
      <c r="I13" s="14" t="s">
        <v>18</v>
      </c>
      <c r="J13" s="22">
        <f t="shared" si="2"/>
        <v>1643.05</v>
      </c>
      <c r="K13" s="22">
        <f t="shared" si="1"/>
        <v>0</v>
      </c>
      <c r="L13" s="22">
        <f t="shared" si="1"/>
        <v>0</v>
      </c>
      <c r="M13" s="22">
        <f t="shared" si="1"/>
        <v>0</v>
      </c>
      <c r="N13" s="22">
        <f t="shared" si="1"/>
        <v>0</v>
      </c>
      <c r="O13" s="22">
        <f t="shared" si="1"/>
        <v>0</v>
      </c>
      <c r="P13" s="22">
        <f t="shared" si="1"/>
        <v>0</v>
      </c>
      <c r="Q13" s="22">
        <f t="shared" si="1"/>
        <v>0</v>
      </c>
      <c r="R13" s="22">
        <f t="shared" si="1"/>
        <v>0</v>
      </c>
      <c r="S13" s="22">
        <f t="shared" si="1"/>
        <v>0</v>
      </c>
      <c r="T13" s="22">
        <f t="shared" si="1"/>
        <v>0</v>
      </c>
      <c r="U13" s="22">
        <f t="shared" si="1"/>
        <v>0</v>
      </c>
      <c r="V13" s="23">
        <f t="shared" si="3"/>
        <v>1643.05</v>
      </c>
    </row>
    <row r="14" spans="1:22" ht="15.75" x14ac:dyDescent="0.25">
      <c r="A14" s="9">
        <v>20090129</v>
      </c>
      <c r="B14" s="25">
        <f t="shared" si="0"/>
        <v>1</v>
      </c>
      <c r="C14" s="8" t="s">
        <v>25</v>
      </c>
      <c r="D14" s="8" t="s">
        <v>26</v>
      </c>
      <c r="E14" s="8">
        <v>1</v>
      </c>
      <c r="F14" s="8" t="s">
        <v>8</v>
      </c>
      <c r="G14" s="8">
        <v>97.75</v>
      </c>
      <c r="I14" s="14" t="s">
        <v>20</v>
      </c>
      <c r="J14" s="22">
        <f t="shared" si="2"/>
        <v>910.63</v>
      </c>
      <c r="K14" s="22">
        <f t="shared" si="1"/>
        <v>0</v>
      </c>
      <c r="L14" s="22">
        <f t="shared" si="1"/>
        <v>0</v>
      </c>
      <c r="M14" s="22">
        <f t="shared" si="1"/>
        <v>0</v>
      </c>
      <c r="N14" s="22">
        <f t="shared" si="1"/>
        <v>0</v>
      </c>
      <c r="O14" s="22">
        <f t="shared" si="1"/>
        <v>0</v>
      </c>
      <c r="P14" s="22">
        <f t="shared" si="1"/>
        <v>0</v>
      </c>
      <c r="Q14" s="22">
        <f t="shared" si="1"/>
        <v>0</v>
      </c>
      <c r="R14" s="22">
        <f t="shared" si="1"/>
        <v>0</v>
      </c>
      <c r="S14" s="22">
        <f t="shared" si="1"/>
        <v>0</v>
      </c>
      <c r="T14" s="22">
        <f t="shared" si="1"/>
        <v>0</v>
      </c>
      <c r="U14" s="22">
        <f t="shared" si="1"/>
        <v>0</v>
      </c>
      <c r="V14" s="23">
        <f t="shared" si="3"/>
        <v>910.63</v>
      </c>
    </row>
    <row r="15" spans="1:22" ht="15.75" x14ac:dyDescent="0.25">
      <c r="A15" s="11">
        <v>20090204</v>
      </c>
      <c r="B15" s="25">
        <f t="shared" si="0"/>
        <v>2</v>
      </c>
      <c r="C15" s="10" t="s">
        <v>27</v>
      </c>
      <c r="D15" s="10" t="s">
        <v>28</v>
      </c>
      <c r="E15" s="10">
        <v>2</v>
      </c>
      <c r="F15" s="10" t="s">
        <v>8</v>
      </c>
      <c r="G15" s="10">
        <v>31.76</v>
      </c>
      <c r="I15" s="14" t="s">
        <v>21</v>
      </c>
      <c r="J15" s="22">
        <f t="shared" si="2"/>
        <v>1488</v>
      </c>
      <c r="K15" s="22">
        <f t="shared" si="1"/>
        <v>0</v>
      </c>
      <c r="L15" s="22">
        <f t="shared" si="1"/>
        <v>0</v>
      </c>
      <c r="M15" s="22">
        <f t="shared" si="1"/>
        <v>0</v>
      </c>
      <c r="N15" s="22">
        <f t="shared" si="1"/>
        <v>0</v>
      </c>
      <c r="O15" s="22">
        <f t="shared" si="1"/>
        <v>0</v>
      </c>
      <c r="P15" s="22">
        <f t="shared" si="1"/>
        <v>0</v>
      </c>
      <c r="Q15" s="22">
        <f t="shared" si="1"/>
        <v>0</v>
      </c>
      <c r="R15" s="22">
        <f t="shared" si="1"/>
        <v>0</v>
      </c>
      <c r="S15" s="22">
        <f t="shared" si="1"/>
        <v>0</v>
      </c>
      <c r="T15" s="22">
        <f t="shared" si="1"/>
        <v>0</v>
      </c>
      <c r="U15" s="22">
        <f t="shared" si="1"/>
        <v>0</v>
      </c>
      <c r="V15" s="23">
        <f t="shared" si="3"/>
        <v>1488</v>
      </c>
    </row>
    <row r="16" spans="1:22" ht="15.75" x14ac:dyDescent="0.25">
      <c r="A16" s="9">
        <v>20090208</v>
      </c>
      <c r="B16" s="25">
        <f t="shared" si="0"/>
        <v>2</v>
      </c>
      <c r="C16" s="8" t="s">
        <v>29</v>
      </c>
      <c r="D16" s="12" t="s">
        <v>30</v>
      </c>
      <c r="E16" s="8">
        <v>16</v>
      </c>
      <c r="F16" s="8" t="s">
        <v>31</v>
      </c>
      <c r="G16" s="8">
        <v>47.12</v>
      </c>
      <c r="I16" s="14" t="s">
        <v>22</v>
      </c>
      <c r="J16" s="22">
        <f t="shared" si="2"/>
        <v>1488</v>
      </c>
      <c r="K16" s="22">
        <f t="shared" si="1"/>
        <v>0</v>
      </c>
      <c r="L16" s="22">
        <f t="shared" si="1"/>
        <v>0</v>
      </c>
      <c r="M16" s="22">
        <f t="shared" si="1"/>
        <v>0</v>
      </c>
      <c r="N16" s="22">
        <f t="shared" si="1"/>
        <v>0</v>
      </c>
      <c r="O16" s="22">
        <f t="shared" si="1"/>
        <v>0</v>
      </c>
      <c r="P16" s="22">
        <f t="shared" si="1"/>
        <v>0</v>
      </c>
      <c r="Q16" s="22">
        <f t="shared" si="1"/>
        <v>0</v>
      </c>
      <c r="R16" s="22">
        <f t="shared" si="1"/>
        <v>0</v>
      </c>
      <c r="S16" s="22">
        <f t="shared" si="1"/>
        <v>0</v>
      </c>
      <c r="T16" s="22">
        <f t="shared" si="1"/>
        <v>0</v>
      </c>
      <c r="U16" s="22">
        <f t="shared" si="1"/>
        <v>0</v>
      </c>
      <c r="V16" s="23">
        <f t="shared" si="3"/>
        <v>1488</v>
      </c>
    </row>
    <row r="17" spans="1:22" ht="15.75" x14ac:dyDescent="0.25">
      <c r="A17" s="11">
        <v>20090212</v>
      </c>
      <c r="B17" s="25">
        <f t="shared" si="0"/>
        <v>2</v>
      </c>
      <c r="C17" s="10" t="s">
        <v>32</v>
      </c>
      <c r="D17" s="10" t="s">
        <v>33</v>
      </c>
      <c r="E17" s="10">
        <v>1</v>
      </c>
      <c r="F17" s="10" t="s">
        <v>8</v>
      </c>
      <c r="G17" s="10">
        <v>232.05</v>
      </c>
      <c r="I17" s="14" t="s">
        <v>23</v>
      </c>
      <c r="J17" s="22">
        <f t="shared" si="2"/>
        <v>279</v>
      </c>
      <c r="K17" s="22">
        <f t="shared" si="1"/>
        <v>0</v>
      </c>
      <c r="L17" s="22">
        <f t="shared" si="1"/>
        <v>0</v>
      </c>
      <c r="M17" s="22">
        <f t="shared" si="1"/>
        <v>0</v>
      </c>
      <c r="N17" s="22">
        <f t="shared" si="1"/>
        <v>0</v>
      </c>
      <c r="O17" s="22">
        <f t="shared" si="1"/>
        <v>0</v>
      </c>
      <c r="P17" s="22">
        <f t="shared" si="1"/>
        <v>0</v>
      </c>
      <c r="Q17" s="22">
        <f t="shared" si="1"/>
        <v>0</v>
      </c>
      <c r="R17" s="22">
        <f t="shared" si="1"/>
        <v>0</v>
      </c>
      <c r="S17" s="22">
        <f t="shared" si="1"/>
        <v>0</v>
      </c>
      <c r="T17" s="22">
        <f t="shared" si="1"/>
        <v>0</v>
      </c>
      <c r="U17" s="22">
        <f t="shared" si="1"/>
        <v>0</v>
      </c>
      <c r="V17" s="23">
        <f t="shared" si="3"/>
        <v>279</v>
      </c>
    </row>
    <row r="18" spans="1:22" ht="15.75" x14ac:dyDescent="0.25">
      <c r="A18" s="9">
        <v>20090212</v>
      </c>
      <c r="B18" s="25">
        <f t="shared" si="0"/>
        <v>2</v>
      </c>
      <c r="C18" s="8" t="s">
        <v>34</v>
      </c>
      <c r="D18" s="8" t="s">
        <v>35</v>
      </c>
      <c r="E18" s="8">
        <v>1</v>
      </c>
      <c r="F18" s="8" t="s">
        <v>8</v>
      </c>
      <c r="G18" s="8">
        <v>506.6</v>
      </c>
      <c r="I18" s="14" t="s">
        <v>24</v>
      </c>
      <c r="J18" s="22">
        <f t="shared" si="2"/>
        <v>31</v>
      </c>
      <c r="K18" s="22">
        <f t="shared" si="1"/>
        <v>0</v>
      </c>
      <c r="L18" s="22">
        <f t="shared" si="1"/>
        <v>0</v>
      </c>
      <c r="M18" s="22">
        <f t="shared" si="1"/>
        <v>0</v>
      </c>
      <c r="N18" s="22">
        <f t="shared" si="1"/>
        <v>0</v>
      </c>
      <c r="O18" s="22">
        <f t="shared" si="1"/>
        <v>0</v>
      </c>
      <c r="P18" s="22">
        <f t="shared" si="1"/>
        <v>0</v>
      </c>
      <c r="Q18" s="22">
        <f t="shared" si="1"/>
        <v>0</v>
      </c>
      <c r="R18" s="22">
        <f t="shared" si="1"/>
        <v>0</v>
      </c>
      <c r="S18" s="22">
        <f t="shared" si="1"/>
        <v>0</v>
      </c>
      <c r="T18" s="22">
        <f t="shared" si="1"/>
        <v>0</v>
      </c>
      <c r="U18" s="22">
        <f t="shared" si="1"/>
        <v>0</v>
      </c>
      <c r="V18" s="23">
        <f t="shared" si="3"/>
        <v>31</v>
      </c>
    </row>
    <row r="19" spans="1:22" ht="15.75" x14ac:dyDescent="0.25">
      <c r="A19" s="11">
        <v>20090212</v>
      </c>
      <c r="B19" s="25">
        <f t="shared" si="0"/>
        <v>2</v>
      </c>
      <c r="C19" s="10" t="s">
        <v>34</v>
      </c>
      <c r="D19" s="10" t="s">
        <v>36</v>
      </c>
      <c r="E19" s="10">
        <v>1</v>
      </c>
      <c r="F19" s="10" t="s">
        <v>8</v>
      </c>
      <c r="G19" s="10">
        <v>229.5</v>
      </c>
      <c r="I19" s="14" t="s">
        <v>26</v>
      </c>
      <c r="J19" s="22">
        <f t="shared" si="2"/>
        <v>97.75</v>
      </c>
      <c r="K19" s="22">
        <f t="shared" si="1"/>
        <v>0</v>
      </c>
      <c r="L19" s="22">
        <f t="shared" si="1"/>
        <v>0</v>
      </c>
      <c r="M19" s="22">
        <f t="shared" si="1"/>
        <v>0</v>
      </c>
      <c r="N19" s="22">
        <f t="shared" si="1"/>
        <v>0</v>
      </c>
      <c r="O19" s="22">
        <f t="shared" si="1"/>
        <v>0</v>
      </c>
      <c r="P19" s="22">
        <f t="shared" si="1"/>
        <v>0</v>
      </c>
      <c r="Q19" s="22">
        <f t="shared" si="1"/>
        <v>0</v>
      </c>
      <c r="R19" s="22">
        <f t="shared" si="1"/>
        <v>0</v>
      </c>
      <c r="S19" s="22">
        <f t="shared" si="1"/>
        <v>0</v>
      </c>
      <c r="T19" s="22">
        <f t="shared" si="1"/>
        <v>0</v>
      </c>
      <c r="U19" s="22">
        <f t="shared" si="1"/>
        <v>0</v>
      </c>
      <c r="V19" s="23">
        <f t="shared" si="3"/>
        <v>97.75</v>
      </c>
    </row>
    <row r="20" spans="1:22" ht="15.75" x14ac:dyDescent="0.25">
      <c r="A20" s="9">
        <v>20090218</v>
      </c>
      <c r="B20" s="25">
        <f t="shared" si="0"/>
        <v>2</v>
      </c>
      <c r="C20" s="8" t="s">
        <v>37</v>
      </c>
      <c r="D20" s="8" t="s">
        <v>38</v>
      </c>
      <c r="E20" s="8">
        <v>1</v>
      </c>
      <c r="F20" s="8" t="s">
        <v>8</v>
      </c>
      <c r="G20" s="8">
        <v>81.37</v>
      </c>
      <c r="I20" s="14" t="s">
        <v>28</v>
      </c>
      <c r="J20" s="22">
        <f t="shared" si="2"/>
        <v>0</v>
      </c>
      <c r="K20" s="22">
        <f t="shared" si="1"/>
        <v>31.76</v>
      </c>
      <c r="L20" s="22">
        <f t="shared" si="1"/>
        <v>0</v>
      </c>
      <c r="M20" s="22">
        <f t="shared" si="1"/>
        <v>0</v>
      </c>
      <c r="N20" s="22">
        <f t="shared" si="1"/>
        <v>0</v>
      </c>
      <c r="O20" s="22">
        <f t="shared" si="1"/>
        <v>0</v>
      </c>
      <c r="P20" s="22">
        <f t="shared" si="1"/>
        <v>0</v>
      </c>
      <c r="Q20" s="22">
        <f t="shared" si="1"/>
        <v>0</v>
      </c>
      <c r="R20" s="22">
        <f t="shared" si="1"/>
        <v>0</v>
      </c>
      <c r="S20" s="22">
        <f t="shared" si="1"/>
        <v>0</v>
      </c>
      <c r="T20" s="22">
        <f t="shared" si="1"/>
        <v>0</v>
      </c>
      <c r="U20" s="22">
        <f t="shared" si="1"/>
        <v>0</v>
      </c>
      <c r="V20" s="23">
        <f>SUM(J20:U20)</f>
        <v>31.76</v>
      </c>
    </row>
    <row r="21" spans="1:22" x14ac:dyDescent="0.25">
      <c r="A21" s="11">
        <v>20090219</v>
      </c>
      <c r="B21" s="25">
        <f t="shared" si="0"/>
        <v>2</v>
      </c>
      <c r="C21" s="10" t="s">
        <v>39</v>
      </c>
      <c r="D21" s="10" t="s">
        <v>30</v>
      </c>
      <c r="E21" s="10">
        <v>20</v>
      </c>
      <c r="F21" s="10" t="s">
        <v>31</v>
      </c>
      <c r="G21" s="10">
        <v>50.09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2" x14ac:dyDescent="0.25">
      <c r="A22" s="9">
        <v>20090219</v>
      </c>
      <c r="B22" s="25">
        <f t="shared" si="0"/>
        <v>2</v>
      </c>
      <c r="C22" s="8" t="s">
        <v>40</v>
      </c>
      <c r="D22" s="12" t="s">
        <v>41</v>
      </c>
      <c r="E22" s="8">
        <v>15</v>
      </c>
      <c r="F22" s="8" t="s">
        <v>31</v>
      </c>
      <c r="G22" s="8">
        <v>47.86</v>
      </c>
    </row>
    <row r="23" spans="1:22" x14ac:dyDescent="0.25">
      <c r="A23" s="11">
        <v>20090223</v>
      </c>
      <c r="B23" s="25">
        <f t="shared" si="0"/>
        <v>2</v>
      </c>
      <c r="C23" s="10" t="s">
        <v>42</v>
      </c>
      <c r="D23" s="10" t="s">
        <v>43</v>
      </c>
      <c r="E23" s="10">
        <v>1</v>
      </c>
      <c r="F23" s="10" t="s">
        <v>8</v>
      </c>
      <c r="G23" s="10">
        <v>177.65</v>
      </c>
    </row>
    <row r="24" spans="1:22" x14ac:dyDescent="0.25">
      <c r="A24" s="9">
        <v>20090223</v>
      </c>
      <c r="B24" s="25">
        <f t="shared" si="0"/>
        <v>2</v>
      </c>
      <c r="C24" s="8" t="s">
        <v>44</v>
      </c>
      <c r="D24" s="8" t="s">
        <v>45</v>
      </c>
      <c r="E24" s="8">
        <v>1</v>
      </c>
      <c r="F24" s="8" t="s">
        <v>8</v>
      </c>
      <c r="G24" s="8">
        <v>44.18</v>
      </c>
    </row>
    <row r="25" spans="1:22" x14ac:dyDescent="0.25">
      <c r="A25" s="11">
        <v>20090302</v>
      </c>
      <c r="B25" s="25">
        <f t="shared" si="0"/>
        <v>3</v>
      </c>
      <c r="C25" s="10" t="s">
        <v>46</v>
      </c>
      <c r="D25" s="10" t="s">
        <v>47</v>
      </c>
      <c r="E25" s="10">
        <v>1</v>
      </c>
      <c r="F25" s="10" t="s">
        <v>8</v>
      </c>
      <c r="G25" s="10">
        <v>121.55</v>
      </c>
    </row>
    <row r="26" spans="1:22" x14ac:dyDescent="0.25">
      <c r="A26" s="9">
        <v>20090317</v>
      </c>
      <c r="B26" s="25">
        <f t="shared" si="0"/>
        <v>3</v>
      </c>
      <c r="C26" s="8" t="s">
        <v>48</v>
      </c>
      <c r="D26" s="8" t="s">
        <v>49</v>
      </c>
      <c r="E26" s="8">
        <v>1</v>
      </c>
      <c r="F26" s="8" t="s">
        <v>8</v>
      </c>
      <c r="G26" s="8">
        <v>296.05</v>
      </c>
    </row>
    <row r="27" spans="1:22" x14ac:dyDescent="0.25">
      <c r="A27" s="11">
        <v>20090317</v>
      </c>
      <c r="B27" s="25">
        <f t="shared" si="0"/>
        <v>3</v>
      </c>
      <c r="C27" s="10" t="s">
        <v>48</v>
      </c>
      <c r="D27" s="10" t="s">
        <v>50</v>
      </c>
      <c r="E27" s="10">
        <v>1</v>
      </c>
      <c r="F27" s="10" t="s">
        <v>8</v>
      </c>
      <c r="G27" s="10">
        <v>641.70000000000005</v>
      </c>
    </row>
    <row r="28" spans="1:22" x14ac:dyDescent="0.25">
      <c r="A28" s="9">
        <v>20090319</v>
      </c>
      <c r="B28" s="25">
        <f t="shared" si="0"/>
        <v>3</v>
      </c>
      <c r="C28" s="8" t="s">
        <v>51</v>
      </c>
      <c r="D28" s="8" t="s">
        <v>52</v>
      </c>
      <c r="E28" s="8">
        <v>2</v>
      </c>
      <c r="F28" s="8" t="s">
        <v>8</v>
      </c>
      <c r="G28" s="8">
        <v>198.9</v>
      </c>
    </row>
    <row r="29" spans="1:22" x14ac:dyDescent="0.25">
      <c r="A29" s="11">
        <v>20090319</v>
      </c>
      <c r="B29" s="25">
        <f t="shared" si="0"/>
        <v>3</v>
      </c>
      <c r="C29" s="10" t="s">
        <v>51</v>
      </c>
      <c r="D29" s="10" t="s">
        <v>53</v>
      </c>
      <c r="E29" s="10">
        <v>2</v>
      </c>
      <c r="F29" s="10" t="s">
        <v>8</v>
      </c>
      <c r="G29" s="10">
        <v>429.87</v>
      </c>
    </row>
    <row r="30" spans="1:22" x14ac:dyDescent="0.25">
      <c r="A30" s="9">
        <v>20090319</v>
      </c>
      <c r="B30" s="25">
        <f t="shared" si="0"/>
        <v>3</v>
      </c>
      <c r="C30" s="8" t="s">
        <v>51</v>
      </c>
      <c r="D30" s="8" t="s">
        <v>54</v>
      </c>
      <c r="E30" s="8">
        <v>2</v>
      </c>
      <c r="F30" s="8" t="s">
        <v>8</v>
      </c>
      <c r="G30" s="8">
        <v>126.65</v>
      </c>
    </row>
    <row r="31" spans="1:22" x14ac:dyDescent="0.25">
      <c r="A31" s="11">
        <v>20090321</v>
      </c>
      <c r="B31" s="25">
        <f t="shared" si="0"/>
        <v>3</v>
      </c>
      <c r="C31" s="10" t="s">
        <v>55</v>
      </c>
      <c r="D31" s="10" t="s">
        <v>56</v>
      </c>
      <c r="E31" s="10">
        <v>2</v>
      </c>
      <c r="F31" s="10" t="s">
        <v>8</v>
      </c>
      <c r="G31" s="10">
        <v>32.299999999999997</v>
      </c>
    </row>
    <row r="32" spans="1:22" x14ac:dyDescent="0.25">
      <c r="A32" s="9">
        <v>20090324</v>
      </c>
      <c r="B32" s="25">
        <f t="shared" si="0"/>
        <v>3</v>
      </c>
      <c r="C32" s="8" t="s">
        <v>57</v>
      </c>
      <c r="D32" s="8" t="s">
        <v>58</v>
      </c>
      <c r="E32" s="8">
        <v>1</v>
      </c>
      <c r="F32" s="8" t="s">
        <v>8</v>
      </c>
      <c r="G32" s="8">
        <v>56.57</v>
      </c>
    </row>
    <row r="33" spans="1:7" x14ac:dyDescent="0.25">
      <c r="A33" s="11">
        <v>20090325</v>
      </c>
      <c r="B33" s="25">
        <f t="shared" si="0"/>
        <v>3</v>
      </c>
      <c r="C33" s="10" t="s">
        <v>59</v>
      </c>
      <c r="D33" s="10" t="s">
        <v>60</v>
      </c>
      <c r="E33" s="10">
        <v>1</v>
      </c>
      <c r="F33" s="10" t="s">
        <v>8</v>
      </c>
      <c r="G33" s="10">
        <v>1139.25</v>
      </c>
    </row>
    <row r="34" spans="1:7" x14ac:dyDescent="0.25">
      <c r="A34" s="9">
        <v>20090325</v>
      </c>
      <c r="B34" s="25">
        <f t="shared" si="0"/>
        <v>3</v>
      </c>
      <c r="C34" s="8" t="s">
        <v>59</v>
      </c>
      <c r="D34" s="8" t="s">
        <v>61</v>
      </c>
      <c r="E34" s="8">
        <v>1</v>
      </c>
      <c r="F34" s="8" t="s">
        <v>8</v>
      </c>
      <c r="G34" s="8">
        <v>697.5</v>
      </c>
    </row>
    <row r="35" spans="1:7" x14ac:dyDescent="0.25">
      <c r="A35" s="11">
        <v>20090325</v>
      </c>
      <c r="B35" s="25">
        <f t="shared" si="0"/>
        <v>3</v>
      </c>
      <c r="C35" s="10" t="s">
        <v>62</v>
      </c>
      <c r="D35" s="10" t="s">
        <v>63</v>
      </c>
      <c r="E35" s="10">
        <v>1</v>
      </c>
      <c r="F35" s="10" t="s">
        <v>8</v>
      </c>
      <c r="G35" s="10">
        <v>566.95000000000005</v>
      </c>
    </row>
    <row r="36" spans="1:7" x14ac:dyDescent="0.25">
      <c r="A36" s="9">
        <v>20090330</v>
      </c>
      <c r="B36" s="25">
        <f t="shared" si="0"/>
        <v>3</v>
      </c>
      <c r="C36" s="8" t="s">
        <v>64</v>
      </c>
      <c r="D36" s="8" t="s">
        <v>65</v>
      </c>
      <c r="E36" s="8">
        <v>1</v>
      </c>
      <c r="F36" s="8" t="s">
        <v>8</v>
      </c>
      <c r="G36" s="8">
        <v>113.92</v>
      </c>
    </row>
    <row r="37" spans="1:7" x14ac:dyDescent="0.25">
      <c r="A37" s="11">
        <v>20090331</v>
      </c>
      <c r="B37" s="25">
        <f t="shared" si="0"/>
        <v>3</v>
      </c>
      <c r="C37" s="10" t="s">
        <v>66</v>
      </c>
      <c r="D37" s="10" t="s">
        <v>67</v>
      </c>
      <c r="E37" s="10">
        <v>1</v>
      </c>
      <c r="F37" s="10" t="s">
        <v>8</v>
      </c>
      <c r="G37" s="10">
        <v>493.68</v>
      </c>
    </row>
    <row r="38" spans="1:7" x14ac:dyDescent="0.25">
      <c r="A38" s="9">
        <v>20090401</v>
      </c>
      <c r="B38" s="25">
        <f t="shared" si="0"/>
        <v>4</v>
      </c>
      <c r="C38" s="8" t="s">
        <v>68</v>
      </c>
      <c r="D38" s="8" t="s">
        <v>69</v>
      </c>
      <c r="E38" s="8">
        <v>1</v>
      </c>
      <c r="F38" s="8" t="s">
        <v>8</v>
      </c>
      <c r="G38" s="8">
        <v>221</v>
      </c>
    </row>
    <row r="39" spans="1:7" x14ac:dyDescent="0.25">
      <c r="A39" s="11">
        <v>20090402</v>
      </c>
      <c r="B39" s="25">
        <f t="shared" si="0"/>
        <v>4</v>
      </c>
      <c r="C39" s="10" t="s">
        <v>70</v>
      </c>
      <c r="D39" s="10" t="s">
        <v>63</v>
      </c>
      <c r="E39" s="10">
        <v>1</v>
      </c>
      <c r="F39" s="10" t="s">
        <v>8</v>
      </c>
      <c r="G39" s="10">
        <v>566.95000000000005</v>
      </c>
    </row>
    <row r="40" spans="1:7" x14ac:dyDescent="0.25">
      <c r="A40" s="9">
        <v>20090402</v>
      </c>
      <c r="B40" s="25">
        <f t="shared" si="0"/>
        <v>4</v>
      </c>
      <c r="C40" s="8" t="s">
        <v>71</v>
      </c>
      <c r="D40" s="8" t="s">
        <v>72</v>
      </c>
      <c r="E40" s="8">
        <v>2</v>
      </c>
      <c r="F40" s="8" t="s">
        <v>8</v>
      </c>
      <c r="G40" s="8">
        <v>396.03</v>
      </c>
    </row>
    <row r="41" spans="1:7" x14ac:dyDescent="0.25">
      <c r="A41" s="11">
        <v>20090404</v>
      </c>
      <c r="B41" s="25">
        <f t="shared" si="0"/>
        <v>4</v>
      </c>
      <c r="C41" s="10" t="s">
        <v>73</v>
      </c>
      <c r="D41" s="10" t="s">
        <v>74</v>
      </c>
      <c r="E41" s="10">
        <v>1</v>
      </c>
      <c r="F41" s="10" t="s">
        <v>8</v>
      </c>
      <c r="G41" s="10">
        <v>1229.1500000000001</v>
      </c>
    </row>
    <row r="42" spans="1:7" x14ac:dyDescent="0.25">
      <c r="A42" s="9">
        <v>20090405</v>
      </c>
      <c r="B42" s="25">
        <f t="shared" si="0"/>
        <v>4</v>
      </c>
      <c r="C42" s="8" t="s">
        <v>75</v>
      </c>
      <c r="D42" s="8" t="s">
        <v>76</v>
      </c>
      <c r="E42" s="8">
        <v>6</v>
      </c>
      <c r="F42" s="8" t="s">
        <v>8</v>
      </c>
      <c r="G42" s="8">
        <v>11.63</v>
      </c>
    </row>
    <row r="43" spans="1:7" x14ac:dyDescent="0.25">
      <c r="A43" s="11">
        <v>20090405</v>
      </c>
      <c r="B43" s="25">
        <f t="shared" si="0"/>
        <v>4</v>
      </c>
      <c r="C43" s="10" t="s">
        <v>75</v>
      </c>
      <c r="D43" s="10" t="s">
        <v>77</v>
      </c>
      <c r="E43" s="10">
        <v>1</v>
      </c>
      <c r="F43" s="10" t="s">
        <v>8</v>
      </c>
      <c r="G43" s="10">
        <v>85.13</v>
      </c>
    </row>
    <row r="44" spans="1:7" x14ac:dyDescent="0.25">
      <c r="A44" s="9">
        <v>20090406</v>
      </c>
      <c r="B44" s="25">
        <f t="shared" si="0"/>
        <v>4</v>
      </c>
      <c r="C44" s="8" t="s">
        <v>78</v>
      </c>
      <c r="D44" s="8" t="s">
        <v>69</v>
      </c>
      <c r="E44" s="8">
        <v>1</v>
      </c>
      <c r="F44" s="8" t="s">
        <v>8</v>
      </c>
      <c r="G44" s="8">
        <v>221</v>
      </c>
    </row>
    <row r="45" spans="1:7" x14ac:dyDescent="0.25">
      <c r="A45" s="11">
        <v>20090407</v>
      </c>
      <c r="B45" s="25">
        <f t="shared" si="0"/>
        <v>4</v>
      </c>
      <c r="C45" s="10" t="s">
        <v>79</v>
      </c>
      <c r="D45" s="10" t="s">
        <v>80</v>
      </c>
      <c r="E45" s="10">
        <v>1</v>
      </c>
      <c r="F45" s="10" t="s">
        <v>8</v>
      </c>
      <c r="G45" s="10">
        <v>2348.5500000000002</v>
      </c>
    </row>
    <row r="46" spans="1:7" x14ac:dyDescent="0.25">
      <c r="A46" s="9">
        <v>20090408</v>
      </c>
      <c r="B46" s="25">
        <f t="shared" si="0"/>
        <v>4</v>
      </c>
      <c r="C46" s="8" t="s">
        <v>81</v>
      </c>
      <c r="D46" s="8" t="s">
        <v>82</v>
      </c>
      <c r="E46" s="8">
        <v>1</v>
      </c>
      <c r="F46" s="8" t="s">
        <v>8</v>
      </c>
      <c r="G46" s="8">
        <v>114.18</v>
      </c>
    </row>
    <row r="47" spans="1:7" x14ac:dyDescent="0.25">
      <c r="A47" s="11">
        <v>20090408</v>
      </c>
      <c r="B47" s="25">
        <f t="shared" si="0"/>
        <v>4</v>
      </c>
      <c r="C47" s="10" t="s">
        <v>81</v>
      </c>
      <c r="D47" s="10" t="s">
        <v>83</v>
      </c>
      <c r="E47" s="10">
        <v>1</v>
      </c>
      <c r="F47" s="10" t="s">
        <v>8</v>
      </c>
      <c r="G47" s="10">
        <v>81.38</v>
      </c>
    </row>
    <row r="48" spans="1:7" x14ac:dyDescent="0.25">
      <c r="A48" s="9">
        <v>20090413</v>
      </c>
      <c r="B48" s="25">
        <f t="shared" si="0"/>
        <v>4</v>
      </c>
      <c r="C48" s="8" t="s">
        <v>84</v>
      </c>
      <c r="D48" s="8" t="s">
        <v>85</v>
      </c>
      <c r="E48" s="8">
        <v>1</v>
      </c>
      <c r="F48" s="8" t="s">
        <v>8</v>
      </c>
      <c r="G48" s="8">
        <v>686.48</v>
      </c>
    </row>
    <row r="49" spans="1:7" x14ac:dyDescent="0.25">
      <c r="A49" s="11">
        <v>20090413</v>
      </c>
      <c r="B49" s="25">
        <f t="shared" si="0"/>
        <v>4</v>
      </c>
      <c r="C49" s="10" t="s">
        <v>84</v>
      </c>
      <c r="D49" s="10" t="s">
        <v>77</v>
      </c>
      <c r="E49" s="10">
        <v>1</v>
      </c>
      <c r="F49" s="10" t="s">
        <v>8</v>
      </c>
      <c r="G49" s="10">
        <v>85.22</v>
      </c>
    </row>
    <row r="50" spans="1:7" x14ac:dyDescent="0.25">
      <c r="A50" s="9">
        <v>20090415</v>
      </c>
      <c r="B50" s="25">
        <f t="shared" si="0"/>
        <v>4</v>
      </c>
      <c r="C50" s="8" t="s">
        <v>86</v>
      </c>
      <c r="D50" s="8" t="s">
        <v>87</v>
      </c>
      <c r="E50" s="8">
        <v>1</v>
      </c>
      <c r="F50" s="8" t="s">
        <v>8</v>
      </c>
      <c r="G50" s="8">
        <v>881.17</v>
      </c>
    </row>
    <row r="51" spans="1:7" x14ac:dyDescent="0.25">
      <c r="A51" s="11">
        <v>20090415</v>
      </c>
      <c r="B51" s="25">
        <f t="shared" si="0"/>
        <v>4</v>
      </c>
      <c r="C51" s="10" t="s">
        <v>86</v>
      </c>
      <c r="D51" s="10" t="s">
        <v>88</v>
      </c>
      <c r="E51" s="10">
        <v>1</v>
      </c>
      <c r="F51" s="10" t="s">
        <v>8</v>
      </c>
      <c r="G51" s="10">
        <v>671.15</v>
      </c>
    </row>
    <row r="52" spans="1:7" x14ac:dyDescent="0.25">
      <c r="A52" s="9">
        <v>20090416</v>
      </c>
      <c r="B52" s="25">
        <f t="shared" si="0"/>
        <v>4</v>
      </c>
      <c r="C52" s="8" t="s">
        <v>89</v>
      </c>
      <c r="D52" s="8" t="s">
        <v>90</v>
      </c>
      <c r="E52" s="8">
        <v>1</v>
      </c>
      <c r="F52" s="8" t="s">
        <v>8</v>
      </c>
      <c r="G52" s="8">
        <v>574.65</v>
      </c>
    </row>
    <row r="53" spans="1:7" x14ac:dyDescent="0.25">
      <c r="A53" s="11">
        <v>20090421</v>
      </c>
      <c r="B53" s="25">
        <f t="shared" si="0"/>
        <v>4</v>
      </c>
      <c r="C53" s="10" t="s">
        <v>91</v>
      </c>
      <c r="D53" s="10" t="s">
        <v>92</v>
      </c>
      <c r="E53" s="10">
        <v>1</v>
      </c>
      <c r="F53" s="10" t="s">
        <v>8</v>
      </c>
      <c r="G53" s="10">
        <v>253.3</v>
      </c>
    </row>
    <row r="54" spans="1:7" x14ac:dyDescent="0.25">
      <c r="A54" s="9">
        <v>20090421</v>
      </c>
      <c r="B54" s="25">
        <f t="shared" si="0"/>
        <v>4</v>
      </c>
      <c r="C54" s="8" t="s">
        <v>91</v>
      </c>
      <c r="D54" s="8" t="s">
        <v>93</v>
      </c>
      <c r="E54" s="8">
        <v>1</v>
      </c>
      <c r="F54" s="8" t="s">
        <v>8</v>
      </c>
      <c r="G54" s="8">
        <v>192.95</v>
      </c>
    </row>
    <row r="55" spans="1:7" x14ac:dyDescent="0.25">
      <c r="A55" s="11">
        <v>20090421</v>
      </c>
      <c r="B55" s="25">
        <f t="shared" si="0"/>
        <v>4</v>
      </c>
      <c r="C55" s="10" t="s">
        <v>91</v>
      </c>
      <c r="D55" s="10" t="s">
        <v>94</v>
      </c>
      <c r="E55" s="10">
        <v>1</v>
      </c>
      <c r="F55" s="10" t="s">
        <v>8</v>
      </c>
      <c r="G55" s="10">
        <v>152.15</v>
      </c>
    </row>
    <row r="56" spans="1:7" x14ac:dyDescent="0.25">
      <c r="A56" s="9">
        <v>20090421</v>
      </c>
      <c r="B56" s="25">
        <f t="shared" si="0"/>
        <v>4</v>
      </c>
      <c r="C56" s="8" t="s">
        <v>95</v>
      </c>
      <c r="D56" s="8" t="s">
        <v>96</v>
      </c>
      <c r="E56" s="8">
        <v>1</v>
      </c>
      <c r="F56" s="8" t="s">
        <v>8</v>
      </c>
      <c r="G56" s="8">
        <v>37.4</v>
      </c>
    </row>
    <row r="57" spans="1:7" x14ac:dyDescent="0.25">
      <c r="A57" s="11">
        <v>20090423</v>
      </c>
      <c r="B57" s="25">
        <f t="shared" si="0"/>
        <v>4</v>
      </c>
      <c r="C57" s="10" t="s">
        <v>97</v>
      </c>
      <c r="D57" s="10" t="s">
        <v>98</v>
      </c>
      <c r="E57" s="10">
        <v>2</v>
      </c>
      <c r="F57" s="10" t="s">
        <v>8</v>
      </c>
      <c r="G57" s="10">
        <v>527</v>
      </c>
    </row>
    <row r="58" spans="1:7" x14ac:dyDescent="0.25">
      <c r="A58" s="9">
        <v>20090427</v>
      </c>
      <c r="B58" s="25">
        <f t="shared" si="0"/>
        <v>4</v>
      </c>
      <c r="C58" s="8" t="s">
        <v>99</v>
      </c>
      <c r="D58" s="8" t="s">
        <v>100</v>
      </c>
      <c r="E58" s="8">
        <v>1</v>
      </c>
      <c r="F58" s="8" t="s">
        <v>8</v>
      </c>
      <c r="G58" s="8">
        <v>154.69999999999999</v>
      </c>
    </row>
    <row r="59" spans="1:7" x14ac:dyDescent="0.25">
      <c r="A59" s="11">
        <v>20090427</v>
      </c>
      <c r="B59" s="25">
        <f t="shared" si="0"/>
        <v>4</v>
      </c>
      <c r="C59" s="10" t="s">
        <v>101</v>
      </c>
      <c r="D59" s="10" t="s">
        <v>102</v>
      </c>
      <c r="E59" s="10">
        <v>1</v>
      </c>
      <c r="F59" s="10" t="s">
        <v>8</v>
      </c>
      <c r="G59" s="10">
        <v>10.65</v>
      </c>
    </row>
    <row r="60" spans="1:7" x14ac:dyDescent="0.25">
      <c r="A60" s="9">
        <v>20090428</v>
      </c>
      <c r="B60" s="25">
        <f t="shared" si="0"/>
        <v>4</v>
      </c>
      <c r="C60" s="8" t="s">
        <v>103</v>
      </c>
      <c r="D60" s="8" t="s">
        <v>104</v>
      </c>
      <c r="E60" s="8">
        <v>1</v>
      </c>
      <c r="F60" s="8" t="s">
        <v>8</v>
      </c>
      <c r="G60" s="8">
        <v>38.75</v>
      </c>
    </row>
    <row r="61" spans="1:7" x14ac:dyDescent="0.25">
      <c r="A61" s="11">
        <v>20090502</v>
      </c>
      <c r="B61" s="25">
        <f t="shared" si="0"/>
        <v>5</v>
      </c>
      <c r="C61" s="10" t="s">
        <v>105</v>
      </c>
      <c r="D61" s="10" t="s">
        <v>106</v>
      </c>
      <c r="E61" s="10">
        <v>1</v>
      </c>
      <c r="F61" s="10" t="s">
        <v>8</v>
      </c>
      <c r="G61" s="10">
        <v>545.70000000000005</v>
      </c>
    </row>
    <row r="62" spans="1:7" x14ac:dyDescent="0.25">
      <c r="A62" s="9">
        <v>20090505</v>
      </c>
      <c r="B62" s="25">
        <f t="shared" si="0"/>
        <v>5</v>
      </c>
      <c r="C62" s="8" t="s">
        <v>107</v>
      </c>
      <c r="D62" s="8" t="s">
        <v>108</v>
      </c>
      <c r="E62" s="8">
        <v>1</v>
      </c>
      <c r="F62" s="8" t="s">
        <v>8</v>
      </c>
      <c r="G62" s="8">
        <v>186.88</v>
      </c>
    </row>
    <row r="63" spans="1:7" x14ac:dyDescent="0.25">
      <c r="A63" s="11">
        <v>20090521</v>
      </c>
      <c r="B63" s="25">
        <f t="shared" si="0"/>
        <v>5</v>
      </c>
      <c r="C63" s="10" t="s">
        <v>109</v>
      </c>
      <c r="D63" s="10" t="s">
        <v>110</v>
      </c>
      <c r="E63" s="10">
        <v>1</v>
      </c>
      <c r="F63" s="10" t="s">
        <v>8</v>
      </c>
      <c r="G63" s="10">
        <v>59.4</v>
      </c>
    </row>
    <row r="64" spans="1:7" x14ac:dyDescent="0.25">
      <c r="A64" s="9">
        <v>20090524</v>
      </c>
      <c r="B64" s="25">
        <f t="shared" si="0"/>
        <v>5</v>
      </c>
      <c r="C64" s="8" t="s">
        <v>111</v>
      </c>
      <c r="D64" s="8" t="s">
        <v>112</v>
      </c>
      <c r="E64" s="8">
        <v>1</v>
      </c>
      <c r="F64" s="8" t="s">
        <v>8</v>
      </c>
      <c r="G64" s="8">
        <v>981.82</v>
      </c>
    </row>
    <row r="65" spans="1:7" x14ac:dyDescent="0.25">
      <c r="A65" s="11">
        <v>20090525</v>
      </c>
      <c r="B65" s="25">
        <f t="shared" si="0"/>
        <v>5</v>
      </c>
      <c r="C65" s="10" t="s">
        <v>113</v>
      </c>
      <c r="D65" s="10" t="s">
        <v>114</v>
      </c>
      <c r="E65" s="10">
        <v>1</v>
      </c>
      <c r="F65" s="10" t="s">
        <v>8</v>
      </c>
      <c r="G65" s="10">
        <v>15.5</v>
      </c>
    </row>
    <row r="66" spans="1:7" x14ac:dyDescent="0.25">
      <c r="A66" s="9">
        <v>20090525</v>
      </c>
      <c r="B66" s="25">
        <f t="shared" si="0"/>
        <v>5</v>
      </c>
      <c r="C66" s="8" t="s">
        <v>115</v>
      </c>
      <c r="D66" s="8" t="s">
        <v>114</v>
      </c>
      <c r="E66" s="8">
        <v>6</v>
      </c>
      <c r="F66" s="8" t="s">
        <v>8</v>
      </c>
      <c r="G66" s="8">
        <v>15.5</v>
      </c>
    </row>
    <row r="67" spans="1:7" x14ac:dyDescent="0.25">
      <c r="A67" s="11">
        <v>20090526</v>
      </c>
      <c r="B67" s="25">
        <f t="shared" ref="B67:B108" si="4">1*RIGHT(LEFT(A67,6),2)</f>
        <v>5</v>
      </c>
      <c r="C67" s="10" t="s">
        <v>116</v>
      </c>
      <c r="D67" s="10" t="s">
        <v>117</v>
      </c>
      <c r="E67" s="10">
        <v>1</v>
      </c>
      <c r="F67" s="10" t="s">
        <v>8</v>
      </c>
      <c r="G67" s="10">
        <v>64.83</v>
      </c>
    </row>
    <row r="68" spans="1:7" x14ac:dyDescent="0.25">
      <c r="A68" s="9">
        <v>20090526</v>
      </c>
      <c r="B68" s="25">
        <f t="shared" si="4"/>
        <v>5</v>
      </c>
      <c r="C68" s="8" t="s">
        <v>116</v>
      </c>
      <c r="D68" s="8" t="s">
        <v>118</v>
      </c>
      <c r="E68" s="8">
        <v>1</v>
      </c>
      <c r="F68" s="8" t="s">
        <v>8</v>
      </c>
      <c r="G68" s="8">
        <v>125.93</v>
      </c>
    </row>
    <row r="69" spans="1:7" x14ac:dyDescent="0.25">
      <c r="A69" s="11">
        <v>20090527</v>
      </c>
      <c r="B69" s="25">
        <f t="shared" si="4"/>
        <v>5</v>
      </c>
      <c r="C69" s="10" t="s">
        <v>119</v>
      </c>
      <c r="D69" s="10" t="s">
        <v>120</v>
      </c>
      <c r="E69" s="10">
        <v>1</v>
      </c>
      <c r="F69" s="10" t="s">
        <v>8</v>
      </c>
      <c r="G69" s="10">
        <v>205.39</v>
      </c>
    </row>
    <row r="70" spans="1:7" x14ac:dyDescent="0.25">
      <c r="A70" s="9">
        <v>20090528</v>
      </c>
      <c r="B70" s="25">
        <f t="shared" si="4"/>
        <v>5</v>
      </c>
      <c r="C70" s="8" t="s">
        <v>121</v>
      </c>
      <c r="D70" s="8" t="s">
        <v>122</v>
      </c>
      <c r="E70" s="8">
        <v>2</v>
      </c>
      <c r="F70" s="8" t="s">
        <v>8</v>
      </c>
      <c r="G70" s="8">
        <v>15.34</v>
      </c>
    </row>
    <row r="71" spans="1:7" x14ac:dyDescent="0.25">
      <c r="A71" s="11">
        <v>20090528</v>
      </c>
      <c r="B71" s="25">
        <f t="shared" si="4"/>
        <v>5</v>
      </c>
      <c r="C71" s="10" t="s">
        <v>121</v>
      </c>
      <c r="D71" s="10" t="s">
        <v>123</v>
      </c>
      <c r="E71" s="10">
        <v>4</v>
      </c>
      <c r="F71" s="10" t="s">
        <v>8</v>
      </c>
      <c r="G71" s="10">
        <v>4.21</v>
      </c>
    </row>
    <row r="72" spans="1:7" x14ac:dyDescent="0.25">
      <c r="A72" s="9">
        <v>20090528</v>
      </c>
      <c r="B72" s="25">
        <f t="shared" si="4"/>
        <v>5</v>
      </c>
      <c r="C72" s="8" t="s">
        <v>121</v>
      </c>
      <c r="D72" s="8" t="s">
        <v>124</v>
      </c>
      <c r="E72" s="8">
        <v>4</v>
      </c>
      <c r="F72" s="8" t="s">
        <v>8</v>
      </c>
      <c r="G72" s="8">
        <v>11.16</v>
      </c>
    </row>
    <row r="73" spans="1:7" x14ac:dyDescent="0.25">
      <c r="A73" s="11">
        <v>20090528</v>
      </c>
      <c r="B73" s="25">
        <f t="shared" si="4"/>
        <v>5</v>
      </c>
      <c r="C73" s="10" t="s">
        <v>125</v>
      </c>
      <c r="D73" s="10" t="s">
        <v>123</v>
      </c>
      <c r="E73" s="10">
        <v>10</v>
      </c>
      <c r="F73" s="10" t="s">
        <v>8</v>
      </c>
      <c r="G73" s="10">
        <v>4.21</v>
      </c>
    </row>
    <row r="74" spans="1:7" x14ac:dyDescent="0.25">
      <c r="A74" s="9">
        <v>20090528</v>
      </c>
      <c r="B74" s="25">
        <f t="shared" si="4"/>
        <v>5</v>
      </c>
      <c r="C74" s="8" t="s">
        <v>126</v>
      </c>
      <c r="D74" s="8" t="s">
        <v>124</v>
      </c>
      <c r="E74" s="8">
        <v>10</v>
      </c>
      <c r="F74" s="8" t="s">
        <v>8</v>
      </c>
      <c r="G74" s="8">
        <v>11.16</v>
      </c>
    </row>
    <row r="75" spans="1:7" x14ac:dyDescent="0.25">
      <c r="A75" s="11">
        <v>20090530</v>
      </c>
      <c r="B75" s="25">
        <f t="shared" si="4"/>
        <v>5</v>
      </c>
      <c r="C75" s="10" t="s">
        <v>127</v>
      </c>
      <c r="D75" s="10" t="s">
        <v>128</v>
      </c>
      <c r="E75" s="10">
        <v>3</v>
      </c>
      <c r="F75" s="10" t="s">
        <v>8</v>
      </c>
      <c r="G75" s="10">
        <v>33.15</v>
      </c>
    </row>
    <row r="76" spans="1:7" x14ac:dyDescent="0.25">
      <c r="A76" s="9">
        <v>20090531</v>
      </c>
      <c r="B76" s="25">
        <f t="shared" si="4"/>
        <v>5</v>
      </c>
      <c r="C76" s="8" t="s">
        <v>129</v>
      </c>
      <c r="D76" s="8" t="s">
        <v>122</v>
      </c>
      <c r="E76" s="8">
        <v>1</v>
      </c>
      <c r="F76" s="8" t="s">
        <v>8</v>
      </c>
      <c r="G76" s="8">
        <v>15.34</v>
      </c>
    </row>
    <row r="77" spans="1:7" x14ac:dyDescent="0.25">
      <c r="A77" s="11">
        <v>20090601</v>
      </c>
      <c r="B77" s="25">
        <f t="shared" si="4"/>
        <v>6</v>
      </c>
      <c r="C77" s="10" t="s">
        <v>130</v>
      </c>
      <c r="D77" s="10" t="s">
        <v>131</v>
      </c>
      <c r="E77" s="10">
        <v>1</v>
      </c>
      <c r="F77" s="10" t="s">
        <v>8</v>
      </c>
      <c r="G77" s="10">
        <v>348.75</v>
      </c>
    </row>
    <row r="78" spans="1:7" x14ac:dyDescent="0.25">
      <c r="A78" s="9">
        <v>20090606</v>
      </c>
      <c r="B78" s="25">
        <f t="shared" si="4"/>
        <v>6</v>
      </c>
      <c r="C78" s="8" t="s">
        <v>132</v>
      </c>
      <c r="D78" s="8" t="s">
        <v>133</v>
      </c>
      <c r="E78" s="8">
        <v>1</v>
      </c>
      <c r="F78" s="8" t="s">
        <v>8</v>
      </c>
      <c r="G78" s="8">
        <v>305.14999999999998</v>
      </c>
    </row>
    <row r="79" spans="1:7" x14ac:dyDescent="0.25">
      <c r="A79" s="11">
        <v>20090606</v>
      </c>
      <c r="B79" s="25">
        <f t="shared" si="4"/>
        <v>6</v>
      </c>
      <c r="C79" s="10" t="s">
        <v>134</v>
      </c>
      <c r="D79" s="10" t="s">
        <v>135</v>
      </c>
      <c r="E79" s="10">
        <v>1</v>
      </c>
      <c r="F79" s="10" t="s">
        <v>8</v>
      </c>
      <c r="G79" s="10">
        <v>112.38</v>
      </c>
    </row>
    <row r="80" spans="1:7" x14ac:dyDescent="0.25">
      <c r="A80" s="9">
        <v>20090615</v>
      </c>
      <c r="B80" s="25">
        <f t="shared" si="4"/>
        <v>6</v>
      </c>
      <c r="C80" s="8" t="s">
        <v>136</v>
      </c>
      <c r="D80" s="8" t="s">
        <v>30</v>
      </c>
      <c r="E80" s="8">
        <v>20</v>
      </c>
      <c r="F80" s="8" t="s">
        <v>31</v>
      </c>
      <c r="G80" s="8">
        <v>50.08</v>
      </c>
    </row>
    <row r="81" spans="1:7" x14ac:dyDescent="0.25">
      <c r="A81" s="11">
        <v>20090616</v>
      </c>
      <c r="B81" s="25">
        <f t="shared" si="4"/>
        <v>6</v>
      </c>
      <c r="C81" s="10" t="s">
        <v>137</v>
      </c>
      <c r="D81" s="10" t="s">
        <v>138</v>
      </c>
      <c r="E81" s="10">
        <v>1</v>
      </c>
      <c r="F81" s="10" t="s">
        <v>8</v>
      </c>
      <c r="G81" s="10">
        <v>37.26</v>
      </c>
    </row>
    <row r="82" spans="1:7" x14ac:dyDescent="0.25">
      <c r="A82" s="9">
        <v>20090616</v>
      </c>
      <c r="B82" s="25">
        <f t="shared" si="4"/>
        <v>6</v>
      </c>
      <c r="C82" s="8" t="s">
        <v>139</v>
      </c>
      <c r="D82" s="8" t="s">
        <v>140</v>
      </c>
      <c r="E82" s="8">
        <v>1</v>
      </c>
      <c r="F82" s="8" t="s">
        <v>8</v>
      </c>
      <c r="G82" s="8">
        <v>252.45</v>
      </c>
    </row>
    <row r="83" spans="1:7" x14ac:dyDescent="0.25">
      <c r="A83" s="11">
        <v>20090617</v>
      </c>
      <c r="B83" s="25">
        <f t="shared" si="4"/>
        <v>6</v>
      </c>
      <c r="C83" s="10" t="s">
        <v>141</v>
      </c>
      <c r="D83" s="10" t="s">
        <v>142</v>
      </c>
      <c r="E83" s="10">
        <v>1</v>
      </c>
      <c r="F83" s="10" t="s">
        <v>8</v>
      </c>
      <c r="G83" s="10">
        <v>151.12</v>
      </c>
    </row>
    <row r="84" spans="1:7" x14ac:dyDescent="0.25">
      <c r="A84" s="9">
        <v>20090618</v>
      </c>
      <c r="B84" s="25">
        <f t="shared" si="4"/>
        <v>6</v>
      </c>
      <c r="C84" s="8" t="s">
        <v>143</v>
      </c>
      <c r="D84" s="8" t="s">
        <v>144</v>
      </c>
      <c r="E84" s="8">
        <v>1</v>
      </c>
      <c r="F84" s="8" t="s">
        <v>8</v>
      </c>
      <c r="G84" s="8">
        <v>64.83</v>
      </c>
    </row>
    <row r="85" spans="1:7" x14ac:dyDescent="0.25">
      <c r="A85" s="11">
        <v>20090618</v>
      </c>
      <c r="B85" s="25">
        <f t="shared" si="4"/>
        <v>6</v>
      </c>
      <c r="C85" s="10" t="s">
        <v>145</v>
      </c>
      <c r="D85" s="10" t="s">
        <v>146</v>
      </c>
      <c r="E85" s="10">
        <v>1</v>
      </c>
      <c r="F85" s="10" t="s">
        <v>8</v>
      </c>
      <c r="G85" s="10">
        <v>157.83000000000001</v>
      </c>
    </row>
    <row r="86" spans="1:7" x14ac:dyDescent="0.25">
      <c r="A86" s="9">
        <v>20090618</v>
      </c>
      <c r="B86" s="25">
        <f t="shared" si="4"/>
        <v>6</v>
      </c>
      <c r="C86" s="8" t="s">
        <v>147</v>
      </c>
      <c r="D86" s="8" t="s">
        <v>148</v>
      </c>
      <c r="E86" s="8">
        <v>1</v>
      </c>
      <c r="F86" s="8" t="s">
        <v>8</v>
      </c>
      <c r="G86" s="8">
        <v>229.63</v>
      </c>
    </row>
    <row r="87" spans="1:7" x14ac:dyDescent="0.25">
      <c r="A87" s="11">
        <v>20090618</v>
      </c>
      <c r="B87" s="25">
        <f t="shared" si="4"/>
        <v>6</v>
      </c>
      <c r="C87" s="10" t="s">
        <v>147</v>
      </c>
      <c r="D87" s="10" t="s">
        <v>138</v>
      </c>
      <c r="E87" s="10">
        <v>1</v>
      </c>
      <c r="F87" s="10" t="s">
        <v>8</v>
      </c>
      <c r="G87" s="10">
        <v>37.26</v>
      </c>
    </row>
    <row r="88" spans="1:7" x14ac:dyDescent="0.25">
      <c r="A88" s="9">
        <v>20090624</v>
      </c>
      <c r="B88" s="25">
        <f t="shared" si="4"/>
        <v>6</v>
      </c>
      <c r="C88" s="8" t="s">
        <v>149</v>
      </c>
      <c r="D88" s="8" t="s">
        <v>30</v>
      </c>
      <c r="E88" s="8">
        <v>20</v>
      </c>
      <c r="F88" s="8" t="s">
        <v>31</v>
      </c>
      <c r="G88" s="8">
        <v>50.08</v>
      </c>
    </row>
    <row r="89" spans="1:7" x14ac:dyDescent="0.25">
      <c r="A89" s="11">
        <v>20090628</v>
      </c>
      <c r="B89" s="25">
        <f t="shared" si="4"/>
        <v>6</v>
      </c>
      <c r="C89" s="10" t="s">
        <v>150</v>
      </c>
      <c r="D89" s="10" t="s">
        <v>151</v>
      </c>
      <c r="E89" s="10">
        <v>1</v>
      </c>
      <c r="F89" s="10" t="s">
        <v>8</v>
      </c>
      <c r="G89" s="10">
        <v>686.43</v>
      </c>
    </row>
    <row r="90" spans="1:7" x14ac:dyDescent="0.25">
      <c r="A90" s="9">
        <v>20090630</v>
      </c>
      <c r="B90" s="25">
        <f t="shared" si="4"/>
        <v>6</v>
      </c>
      <c r="C90" s="8" t="s">
        <v>152</v>
      </c>
      <c r="D90" s="8" t="s">
        <v>90</v>
      </c>
      <c r="E90" s="8">
        <v>1</v>
      </c>
      <c r="F90" s="8" t="s">
        <v>8</v>
      </c>
      <c r="G90" s="8">
        <v>614.54999999999995</v>
      </c>
    </row>
    <row r="91" spans="1:7" x14ac:dyDescent="0.25">
      <c r="A91" s="11">
        <v>20090630</v>
      </c>
      <c r="B91" s="25">
        <f t="shared" si="4"/>
        <v>6</v>
      </c>
      <c r="C91" s="10" t="s">
        <v>152</v>
      </c>
      <c r="D91" s="10" t="s">
        <v>153</v>
      </c>
      <c r="E91" s="10">
        <v>2</v>
      </c>
      <c r="F91" s="10" t="s">
        <v>8</v>
      </c>
      <c r="G91" s="10">
        <v>436.9</v>
      </c>
    </row>
    <row r="92" spans="1:7" x14ac:dyDescent="0.25">
      <c r="A92" s="9">
        <v>20090630</v>
      </c>
      <c r="B92" s="25">
        <f t="shared" si="4"/>
        <v>6</v>
      </c>
      <c r="C92" s="8" t="s">
        <v>154</v>
      </c>
      <c r="D92" s="8" t="s">
        <v>155</v>
      </c>
      <c r="E92" s="8">
        <v>1</v>
      </c>
      <c r="F92" s="8" t="s">
        <v>8</v>
      </c>
      <c r="G92" s="8">
        <v>157.83000000000001</v>
      </c>
    </row>
    <row r="93" spans="1:7" x14ac:dyDescent="0.25">
      <c r="A93" s="11">
        <v>20090630</v>
      </c>
      <c r="B93" s="25">
        <f t="shared" si="4"/>
        <v>6</v>
      </c>
      <c r="C93" s="10" t="s">
        <v>154</v>
      </c>
      <c r="D93" s="10" t="s">
        <v>123</v>
      </c>
      <c r="E93" s="10">
        <v>1</v>
      </c>
      <c r="F93" s="10" t="s">
        <v>8</v>
      </c>
      <c r="G93" s="10">
        <v>4.21</v>
      </c>
    </row>
    <row r="94" spans="1:7" x14ac:dyDescent="0.25">
      <c r="A94" s="9">
        <v>20090702</v>
      </c>
      <c r="B94" s="25">
        <f t="shared" si="4"/>
        <v>7</v>
      </c>
      <c r="C94" s="8" t="s">
        <v>156</v>
      </c>
      <c r="D94" s="8" t="s">
        <v>122</v>
      </c>
      <c r="E94" s="8">
        <v>1</v>
      </c>
      <c r="F94" s="8" t="s">
        <v>8</v>
      </c>
      <c r="G94" s="8">
        <v>15.34</v>
      </c>
    </row>
    <row r="95" spans="1:7" x14ac:dyDescent="0.25">
      <c r="A95" s="11">
        <v>20090704</v>
      </c>
      <c r="B95" s="25">
        <f t="shared" si="4"/>
        <v>7</v>
      </c>
      <c r="C95" s="10" t="s">
        <v>157</v>
      </c>
      <c r="D95" s="10" t="s">
        <v>155</v>
      </c>
      <c r="E95" s="10">
        <v>1</v>
      </c>
      <c r="F95" s="10" t="s">
        <v>8</v>
      </c>
      <c r="G95" s="10">
        <v>157.83000000000001</v>
      </c>
    </row>
    <row r="96" spans="1:7" x14ac:dyDescent="0.25">
      <c r="A96" s="9">
        <v>20090705</v>
      </c>
      <c r="B96" s="25">
        <f t="shared" si="4"/>
        <v>7</v>
      </c>
      <c r="C96" s="8" t="s">
        <v>158</v>
      </c>
      <c r="D96" s="8" t="s">
        <v>159</v>
      </c>
      <c r="E96" s="8">
        <v>24</v>
      </c>
      <c r="F96" s="8" t="s">
        <v>8</v>
      </c>
      <c r="G96" s="8">
        <v>13.33</v>
      </c>
    </row>
    <row r="97" spans="1:7" x14ac:dyDescent="0.25">
      <c r="A97" s="11">
        <v>20090705</v>
      </c>
      <c r="B97" s="25">
        <f t="shared" si="4"/>
        <v>7</v>
      </c>
      <c r="C97" s="10" t="s">
        <v>160</v>
      </c>
      <c r="D97" s="10" t="s">
        <v>161</v>
      </c>
      <c r="E97" s="10">
        <v>10</v>
      </c>
      <c r="F97" s="10" t="s">
        <v>8</v>
      </c>
      <c r="G97" s="10">
        <v>5.0999999999999996</v>
      </c>
    </row>
    <row r="98" spans="1:7" x14ac:dyDescent="0.25">
      <c r="A98" s="9">
        <v>20090705</v>
      </c>
      <c r="B98" s="25">
        <f t="shared" si="4"/>
        <v>7</v>
      </c>
      <c r="C98" s="8" t="s">
        <v>160</v>
      </c>
      <c r="D98" s="8" t="s">
        <v>162</v>
      </c>
      <c r="E98" s="8">
        <v>5</v>
      </c>
      <c r="F98" s="8" t="s">
        <v>8</v>
      </c>
      <c r="G98" s="8">
        <v>13.6</v>
      </c>
    </row>
    <row r="99" spans="1:7" x14ac:dyDescent="0.25">
      <c r="A99" s="11">
        <v>20090705</v>
      </c>
      <c r="B99" s="25">
        <f t="shared" si="4"/>
        <v>7</v>
      </c>
      <c r="C99" s="10" t="s">
        <v>160</v>
      </c>
      <c r="D99" s="10" t="s">
        <v>163</v>
      </c>
      <c r="E99" s="10">
        <v>1</v>
      </c>
      <c r="F99" s="10" t="s">
        <v>8</v>
      </c>
      <c r="G99" s="10">
        <v>955.4</v>
      </c>
    </row>
    <row r="100" spans="1:7" x14ac:dyDescent="0.25">
      <c r="A100" s="9">
        <v>20090705</v>
      </c>
      <c r="B100" s="25">
        <f t="shared" si="4"/>
        <v>7</v>
      </c>
      <c r="C100" s="8" t="s">
        <v>160</v>
      </c>
      <c r="D100" s="8" t="s">
        <v>164</v>
      </c>
      <c r="E100" s="8">
        <v>1</v>
      </c>
      <c r="F100" s="8" t="s">
        <v>8</v>
      </c>
      <c r="G100" s="8">
        <v>955.4</v>
      </c>
    </row>
    <row r="101" spans="1:7" x14ac:dyDescent="0.25">
      <c r="A101" s="11">
        <v>20090705</v>
      </c>
      <c r="B101" s="25">
        <f t="shared" si="4"/>
        <v>7</v>
      </c>
      <c r="C101" s="10" t="s">
        <v>160</v>
      </c>
      <c r="D101" s="10" t="s">
        <v>165</v>
      </c>
      <c r="E101" s="10">
        <v>1</v>
      </c>
      <c r="F101" s="10" t="s">
        <v>8</v>
      </c>
      <c r="G101" s="10">
        <v>109.65</v>
      </c>
    </row>
    <row r="102" spans="1:7" x14ac:dyDescent="0.25">
      <c r="A102" s="9">
        <v>20090705</v>
      </c>
      <c r="B102" s="25">
        <f t="shared" si="4"/>
        <v>7</v>
      </c>
      <c r="C102" s="8" t="s">
        <v>166</v>
      </c>
      <c r="D102" s="8" t="s">
        <v>167</v>
      </c>
      <c r="E102" s="8">
        <v>1</v>
      </c>
      <c r="F102" s="8" t="s">
        <v>8</v>
      </c>
      <c r="G102" s="8">
        <v>1678.65</v>
      </c>
    </row>
    <row r="103" spans="1:7" x14ac:dyDescent="0.25">
      <c r="A103" s="11">
        <v>20090706</v>
      </c>
      <c r="B103" s="25">
        <f t="shared" si="4"/>
        <v>7</v>
      </c>
      <c r="C103" s="10" t="s">
        <v>168</v>
      </c>
      <c r="D103" s="10" t="s">
        <v>169</v>
      </c>
      <c r="E103" s="10">
        <v>1</v>
      </c>
      <c r="F103" s="10" t="s">
        <v>8</v>
      </c>
      <c r="G103" s="10">
        <v>110.5</v>
      </c>
    </row>
    <row r="104" spans="1:7" x14ac:dyDescent="0.25">
      <c r="A104" s="9">
        <v>20090707</v>
      </c>
      <c r="B104" s="25">
        <f t="shared" si="4"/>
        <v>7</v>
      </c>
      <c r="C104" s="8" t="s">
        <v>170</v>
      </c>
      <c r="D104" s="8" t="s">
        <v>138</v>
      </c>
      <c r="E104" s="8">
        <v>1</v>
      </c>
      <c r="F104" s="8" t="s">
        <v>8</v>
      </c>
      <c r="G104" s="8">
        <v>37.26</v>
      </c>
    </row>
    <row r="105" spans="1:7" x14ac:dyDescent="0.25">
      <c r="A105" s="11">
        <v>20090707</v>
      </c>
      <c r="B105" s="25">
        <f t="shared" si="4"/>
        <v>7</v>
      </c>
      <c r="C105" s="10" t="s">
        <v>171</v>
      </c>
      <c r="D105" s="10" t="s">
        <v>138</v>
      </c>
      <c r="E105" s="10">
        <v>1</v>
      </c>
      <c r="F105" s="10" t="s">
        <v>8</v>
      </c>
      <c r="G105" s="10">
        <v>37.26</v>
      </c>
    </row>
    <row r="106" spans="1:7" x14ac:dyDescent="0.25">
      <c r="A106" s="9">
        <v>20090711</v>
      </c>
      <c r="B106" s="25">
        <f t="shared" si="4"/>
        <v>7</v>
      </c>
      <c r="C106" s="8" t="s">
        <v>172</v>
      </c>
      <c r="D106" s="8" t="s">
        <v>122</v>
      </c>
      <c r="E106" s="8">
        <v>1</v>
      </c>
      <c r="F106" s="8" t="s">
        <v>8</v>
      </c>
      <c r="G106" s="8">
        <v>15.34</v>
      </c>
    </row>
    <row r="107" spans="1:7" x14ac:dyDescent="0.25">
      <c r="A107" s="11">
        <v>20090712</v>
      </c>
      <c r="B107" s="25">
        <f t="shared" si="4"/>
        <v>7</v>
      </c>
      <c r="C107" s="10" t="s">
        <v>173</v>
      </c>
      <c r="D107" s="10" t="s">
        <v>174</v>
      </c>
      <c r="E107" s="10">
        <v>1</v>
      </c>
      <c r="F107" s="10" t="s">
        <v>8</v>
      </c>
      <c r="G107" s="10">
        <v>76.77</v>
      </c>
    </row>
    <row r="108" spans="1:7" x14ac:dyDescent="0.25">
      <c r="A108" s="9">
        <v>20090715</v>
      </c>
      <c r="B108" s="25">
        <f t="shared" si="4"/>
        <v>7</v>
      </c>
      <c r="C108" s="8" t="s">
        <v>175</v>
      </c>
      <c r="D108" s="8" t="s">
        <v>176</v>
      </c>
      <c r="E108" s="8">
        <v>1</v>
      </c>
      <c r="F108" s="8" t="s">
        <v>8</v>
      </c>
      <c r="G108" s="8">
        <v>155.77000000000001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2015-08-01T12:26:08Z</dcterms:modified>
</cp:coreProperties>
</file>