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9255" windowHeight="3315"/>
  </bookViews>
  <sheets>
    <sheet name="عبدالوسيم" sheetId="1" r:id="rId1"/>
  </sheets>
  <calcPr calcId="124519"/>
</workbook>
</file>

<file path=xl/calcChain.xml><?xml version="1.0" encoding="utf-8"?>
<calcChain xmlns="http://schemas.openxmlformats.org/spreadsheetml/2006/main">
  <c r="M3" i="1"/>
  <c r="M4"/>
  <c r="M2"/>
  <c r="J3"/>
  <c r="N3" s="1"/>
  <c r="J4"/>
  <c r="N4" s="1"/>
  <c r="J5"/>
  <c r="N5" s="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"/>
  <c r="K2" s="1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I5"/>
  <c r="I20"/>
  <c r="I19"/>
  <c r="I9"/>
  <c r="I26"/>
  <c r="I27"/>
  <c r="I28"/>
  <c r="I29"/>
  <c r="I3"/>
  <c r="I4"/>
  <c r="I6"/>
  <c r="I7"/>
  <c r="I8"/>
  <c r="I10"/>
  <c r="I11"/>
  <c r="I12"/>
  <c r="I13"/>
  <c r="I14"/>
  <c r="I15"/>
  <c r="I16"/>
  <c r="I17"/>
  <c r="I18"/>
  <c r="I21"/>
  <c r="I22"/>
  <c r="I23"/>
  <c r="I24"/>
  <c r="I25"/>
  <c r="I2"/>
</calcChain>
</file>

<file path=xl/sharedStrings.xml><?xml version="1.0" encoding="utf-8"?>
<sst xmlns="http://schemas.openxmlformats.org/spreadsheetml/2006/main" count="160" uniqueCount="41">
  <si>
    <t>الرقم الوظيفي</t>
  </si>
  <si>
    <t>الأسم</t>
  </si>
  <si>
    <t>التاريخ</t>
  </si>
  <si>
    <t>جدول الوقت</t>
  </si>
  <si>
    <t>بداية الدوام</t>
  </si>
  <si>
    <t>نهاية الدوام</t>
  </si>
  <si>
    <t>وقت الدخول</t>
  </si>
  <si>
    <t>وقت الخروج</t>
  </si>
  <si>
    <t>8476</t>
  </si>
  <si>
    <t>عبدل وسيم الدين</t>
  </si>
  <si>
    <t>LBC&amp;WH&amp;ACPC 2</t>
  </si>
  <si>
    <t>14:30</t>
  </si>
  <si>
    <t>23:00</t>
  </si>
  <si>
    <t/>
  </si>
  <si>
    <t>01/22/2018</t>
  </si>
  <si>
    <t>01/23/2018</t>
  </si>
  <si>
    <t>01/24/2018</t>
  </si>
  <si>
    <t>01/25/2018</t>
  </si>
  <si>
    <t>01/26/2018</t>
  </si>
  <si>
    <t>01/27/2018</t>
  </si>
  <si>
    <t>01/28/2018</t>
  </si>
  <si>
    <t>01/29/2018</t>
  </si>
  <si>
    <t>01/30/2018</t>
  </si>
  <si>
    <t>01/31/2018</t>
  </si>
  <si>
    <t>02/13/2018</t>
  </si>
  <si>
    <t>02/14/2018</t>
  </si>
  <si>
    <t>قسم الصباح (معاشا )</t>
  </si>
  <si>
    <t>القسم</t>
  </si>
  <si>
    <t>بداية العمل</t>
  </si>
  <si>
    <t>نهاية العمل</t>
  </si>
  <si>
    <t>LBC  -  first shift</t>
  </si>
  <si>
    <t>Ware House</t>
  </si>
  <si>
    <t>PPC + ACPC - first shift</t>
  </si>
  <si>
    <t>Woman Station</t>
  </si>
  <si>
    <t>Hide Office</t>
  </si>
  <si>
    <t>قسم الليل ( سباتا )</t>
  </si>
  <si>
    <t>LBC  -  second shift</t>
  </si>
  <si>
    <t>PPC  -  ACPC  second shift</t>
  </si>
  <si>
    <t>حالة البصمة</t>
  </si>
  <si>
    <t>عدد ساعات العمل</t>
  </si>
  <si>
    <t>الإضافى</t>
  </si>
</sst>
</file>

<file path=xl/styles.xml><?xml version="1.0" encoding="utf-8"?>
<styleSheet xmlns="http://schemas.openxmlformats.org/spreadsheetml/2006/main">
  <numFmts count="4">
    <numFmt numFmtId="164" formatCode="h:mm;@"/>
    <numFmt numFmtId="165" formatCode="[h]:mm"/>
    <numFmt numFmtId="166" formatCode="[$-409]h:mm\ AM/PM;@"/>
    <numFmt numFmtId="167" formatCode="[h]:mm:ss;@"/>
  </numFmts>
  <fonts count="8">
    <font>
      <sz val="10"/>
      <color indexed="72"/>
      <name val="Arial"/>
      <charset val="178"/>
    </font>
    <font>
      <sz val="10"/>
      <color indexed="72"/>
      <name val="Arial"/>
      <family val="2"/>
    </font>
    <font>
      <b/>
      <sz val="10"/>
      <color indexed="72"/>
      <name val="Arial"/>
      <family val="2"/>
    </font>
    <font>
      <sz val="10"/>
      <color rgb="FF353C41"/>
      <name val="Tahoma"/>
      <family val="2"/>
    </font>
    <font>
      <sz val="10"/>
      <color rgb="FF353C41"/>
      <name val="Arial"/>
      <family val="2"/>
    </font>
    <font>
      <b/>
      <sz val="10"/>
      <name val="Arial"/>
      <family val="2"/>
    </font>
    <font>
      <b/>
      <sz val="10"/>
      <color rgb="FF660066"/>
      <name val="Arial"/>
      <family val="2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21"/>
      </top>
      <bottom style="thin">
        <color indexed="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20" fontId="1" fillId="0" borderId="0" xfId="0" applyNumberFormat="1" applyFont="1"/>
    <xf numFmtId="14" fontId="1" fillId="0" borderId="0" xfId="0" applyNumberFormat="1" applyFont="1"/>
    <xf numFmtId="166" fontId="1" fillId="0" borderId="0" xfId="0" applyNumberFormat="1" applyFont="1"/>
    <xf numFmtId="167" fontId="0" fillId="2" borderId="0" xfId="0" applyNumberFormat="1" applyFill="1"/>
    <xf numFmtId="0" fontId="4" fillId="0" borderId="4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20" fontId="4" fillId="0" borderId="5" xfId="0" applyNumberFormat="1" applyFont="1" applyBorder="1" applyAlignment="1">
      <alignment vertical="top" wrapText="1"/>
    </xf>
    <xf numFmtId="20" fontId="4" fillId="0" borderId="5" xfId="0" applyNumberFormat="1" applyFont="1" applyBorder="1" applyAlignment="1">
      <alignment horizontal="left" vertical="top" wrapText="1"/>
    </xf>
    <xf numFmtId="20" fontId="4" fillId="0" borderId="5" xfId="0" applyNumberFormat="1" applyFont="1" applyBorder="1" applyAlignment="1">
      <alignment horizontal="right" vertical="top" wrapText="1"/>
    </xf>
    <xf numFmtId="0" fontId="3" fillId="0" borderId="0" xfId="0" applyFont="1"/>
    <xf numFmtId="0" fontId="3" fillId="0" borderId="0" xfId="0" applyFont="1" applyAlignment="1">
      <alignment horizontal="right"/>
    </xf>
    <xf numFmtId="20" fontId="3" fillId="0" borderId="5" xfId="0" applyNumberFormat="1" applyFont="1" applyBorder="1" applyAlignment="1">
      <alignment horizontal="right" vertical="top" wrapText="1"/>
    </xf>
    <xf numFmtId="46" fontId="3" fillId="0" borderId="5" xfId="0" applyNumberFormat="1" applyFont="1" applyBorder="1" applyAlignment="1">
      <alignment horizontal="right" vertical="top" wrapText="1"/>
    </xf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5" fillId="0" borderId="0" xfId="0" applyFont="1"/>
    <xf numFmtId="0" fontId="5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65" fontId="7" fillId="0" borderId="6" xfId="0" applyNumberFormat="1" applyFont="1" applyFill="1" applyBorder="1" applyAlignment="1" applyProtection="1">
      <alignment horizontal="center" vertical="center"/>
    </xf>
    <xf numFmtId="20" fontId="0" fillId="0" borderId="0" xfId="0" applyNumberFormat="1"/>
    <xf numFmtId="46" fontId="0" fillId="0" borderId="0" xfId="0" applyNumberFormat="1"/>
    <xf numFmtId="0" fontId="2" fillId="4" borderId="0" xfId="0" applyFont="1" applyFill="1" applyAlignment="1">
      <alignment horizontal="center"/>
    </xf>
    <xf numFmtId="165" fontId="6" fillId="5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3">
    <dxf>
      <font>
        <b/>
        <i val="0"/>
        <color theme="0"/>
      </font>
      <fill>
        <gradientFill degree="45">
          <stop position="0">
            <color rgb="FF000099"/>
          </stop>
          <stop position="1">
            <color rgb="FF0000CC"/>
          </stop>
        </gradientFill>
      </fill>
    </dxf>
    <dxf>
      <font>
        <b/>
        <i val="0"/>
        <color rgb="FF660066"/>
      </font>
      <fill>
        <gradientFill degree="45">
          <stop position="0">
            <color rgb="FFCCFF33"/>
          </stop>
          <stop position="1">
            <color rgb="FF33CC33"/>
          </stop>
        </gradientFill>
      </fill>
    </dxf>
    <dxf>
      <font>
        <b/>
        <i val="0"/>
        <color theme="0"/>
      </font>
      <fill>
        <gradientFill degree="45">
          <stop position="0">
            <color rgb="FFFF0066"/>
          </stop>
          <stop position="1">
            <color rgb="FFFF0000"/>
          </stop>
        </gradientFill>
      </fill>
    </dxf>
  </dxfs>
  <tableStyles count="0" defaultTableStyle="TableStyleMedium9" defaultPivotStyle="PivotStyleLight16"/>
  <colors>
    <mruColors>
      <color rgb="FF660066"/>
      <color rgb="FF000099"/>
      <color rgb="FF0000CC"/>
      <color rgb="FFCCFF33"/>
      <color rgb="FF33CC33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topLeftCell="I1" workbookViewId="0">
      <selection activeCell="V15" sqref="V15"/>
    </sheetView>
  </sheetViews>
  <sheetFormatPr defaultRowHeight="12.75"/>
  <cols>
    <col min="1" max="1" width="9" customWidth="1"/>
    <col min="2" max="2" width="16.140625" customWidth="1"/>
    <col min="3" max="3" width="10.140625" bestFit="1" customWidth="1"/>
    <col min="4" max="4" width="15.28515625" customWidth="1"/>
    <col min="5" max="6" width="9.140625" style="19"/>
    <col min="7" max="7" width="8.28515625" bestFit="1" customWidth="1"/>
    <col min="8" max="8" width="8.85546875" bestFit="1" customWidth="1"/>
    <col min="9" max="9" width="21.42578125" style="20" customWidth="1"/>
    <col min="10" max="10" width="11.85546875" customWidth="1"/>
    <col min="13" max="13" width="0" hidden="1" customWidth="1"/>
    <col min="14" max="14" width="18.28515625" customWidth="1"/>
    <col min="17" max="17" width="17.42578125" hidden="1" customWidth="1"/>
    <col min="18" max="18" width="16.140625" hidden="1" customWidth="1"/>
    <col min="19" max="19" width="15.7109375" hidden="1" customWidth="1"/>
    <col min="20" max="20" width="0" hidden="1" customWidth="1"/>
  </cols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17" t="s">
        <v>4</v>
      </c>
      <c r="F1" s="17" t="s">
        <v>5</v>
      </c>
      <c r="G1" s="2" t="s">
        <v>6</v>
      </c>
      <c r="H1" s="2" t="s">
        <v>7</v>
      </c>
      <c r="I1" s="21" t="s">
        <v>38</v>
      </c>
      <c r="J1" s="20" t="s">
        <v>39</v>
      </c>
      <c r="K1" s="28" t="s">
        <v>40</v>
      </c>
      <c r="L1" s="6">
        <v>0.35416666666666669</v>
      </c>
    </row>
    <row r="2" spans="1:19">
      <c r="A2" s="1" t="s">
        <v>8</v>
      </c>
      <c r="B2" s="1" t="s">
        <v>9</v>
      </c>
      <c r="C2" s="1" t="s">
        <v>14</v>
      </c>
      <c r="D2" s="1" t="s">
        <v>10</v>
      </c>
      <c r="E2" s="18" t="s">
        <v>11</v>
      </c>
      <c r="F2" s="18" t="s">
        <v>12</v>
      </c>
      <c r="G2" s="3">
        <v>0.6333333333333333</v>
      </c>
      <c r="H2" s="3">
        <v>0.95416666666666661</v>
      </c>
      <c r="I2" s="20" t="str">
        <f>IF(B2="","",IF(G2&amp;H2="","حضر وإنصرف اليوم بدون بصمة",IF(G2="","حضربدون بصمة",IF(H2="","إنصرف بدون بصمة",""))))</f>
        <v/>
      </c>
      <c r="J2" s="31">
        <f>IF(G2&amp;H2="","",IF(H2-G2&gt;0,H2-G2,1-G2+H2))</f>
        <v>0.3208333333333333</v>
      </c>
      <c r="K2" s="29" t="str">
        <f>IFERROR(IF(J2&gt;$L$1,(J2-$L$1),""),"")</f>
        <v/>
      </c>
      <c r="L2" s="5"/>
      <c r="M2" s="25">
        <f>IF(H2&lt;G2,H2+1-G2,H2-G2)</f>
        <v>0.3208333333333333</v>
      </c>
    </row>
    <row r="3" spans="1:19" ht="13.5" thickBot="1">
      <c r="A3" s="1" t="s">
        <v>8</v>
      </c>
      <c r="B3" s="1" t="s">
        <v>9</v>
      </c>
      <c r="C3" s="1" t="s">
        <v>15</v>
      </c>
      <c r="D3" s="1" t="s">
        <v>10</v>
      </c>
      <c r="E3" s="18" t="s">
        <v>11</v>
      </c>
      <c r="F3" s="18" t="s">
        <v>12</v>
      </c>
      <c r="G3" s="3">
        <v>0.59236111111111112</v>
      </c>
      <c r="H3" s="3">
        <v>0.24791666666666667</v>
      </c>
      <c r="I3" s="20" t="str">
        <f t="shared" ref="I3:I29" si="0">IF(B3="","",IF(G3&amp;H3="","حضر وإنصرف اليوم بدون بصمة",IF(G3="","حضربدون بصمة",IF(H3="","إنصرف بدون بصمة",""))))</f>
        <v/>
      </c>
      <c r="J3" s="31">
        <f t="shared" ref="J3:J26" si="1">IF(G3&amp;H3="","",IF(H3-G3&gt;0,H3-G3,1-G3+H3))</f>
        <v>0.65555555555555556</v>
      </c>
      <c r="K3" s="29">
        <f t="shared" ref="K3:K26" si="2">IFERROR(IF(J3&gt;$L$1,(J3-$L$1),""),"")</f>
        <v>0.30138888888888887</v>
      </c>
      <c r="L3" s="5"/>
      <c r="M3" s="25">
        <f t="shared" ref="M3:M4" si="3">IF(H3&lt;G3,H3+1-G3,H3-G3)</f>
        <v>0.65555555555555567</v>
      </c>
      <c r="N3" t="str">
        <f t="shared" ref="N3:N5" si="4">IF(J3&lt;H3,J3-$L$1,"")</f>
        <v/>
      </c>
    </row>
    <row r="4" spans="1:19" ht="13.5" thickBot="1">
      <c r="A4" s="1" t="s">
        <v>8</v>
      </c>
      <c r="B4" s="1" t="s">
        <v>9</v>
      </c>
      <c r="C4" s="1" t="s">
        <v>16</v>
      </c>
      <c r="D4" s="1" t="s">
        <v>10</v>
      </c>
      <c r="E4" s="18" t="s">
        <v>11</v>
      </c>
      <c r="F4" s="18" t="s">
        <v>12</v>
      </c>
      <c r="G4" s="3">
        <v>0.74583333333333324</v>
      </c>
      <c r="H4" s="3">
        <v>0.25</v>
      </c>
      <c r="I4" s="20" t="str">
        <f t="shared" si="0"/>
        <v/>
      </c>
      <c r="J4" s="31">
        <f t="shared" si="1"/>
        <v>0.50416666666666676</v>
      </c>
      <c r="K4" s="29">
        <f t="shared" si="2"/>
        <v>0.15000000000000008</v>
      </c>
      <c r="L4" s="5"/>
      <c r="M4" s="25">
        <f t="shared" si="3"/>
        <v>0.50416666666666676</v>
      </c>
      <c r="N4" t="str">
        <f t="shared" si="4"/>
        <v/>
      </c>
      <c r="Q4" s="22" t="s">
        <v>26</v>
      </c>
      <c r="R4" s="23"/>
      <c r="S4" s="24"/>
    </row>
    <row r="5" spans="1:19" ht="13.5" thickBot="1">
      <c r="A5" s="1" t="s">
        <v>8</v>
      </c>
      <c r="B5" s="1" t="s">
        <v>9</v>
      </c>
      <c r="C5" s="1" t="s">
        <v>17</v>
      </c>
      <c r="D5" s="1" t="s">
        <v>10</v>
      </c>
      <c r="E5" s="18" t="s">
        <v>11</v>
      </c>
      <c r="F5" s="18" t="s">
        <v>12</v>
      </c>
      <c r="G5" s="3">
        <v>0.74097222222222225</v>
      </c>
      <c r="H5" s="3">
        <v>0.25</v>
      </c>
      <c r="I5" s="20" t="str">
        <f>IF(B5="","",IF(G5&amp;H5="","حضر وإنصرف اليوم بدون بصمة",IF(G5="","حضربدون بصمة",IF(H5="","إنصرف بدون بصمة",""))))</f>
        <v/>
      </c>
      <c r="J5" s="31">
        <f t="shared" si="1"/>
        <v>0.50902777777777775</v>
      </c>
      <c r="K5" s="29">
        <f t="shared" si="2"/>
        <v>0.15486111111111106</v>
      </c>
      <c r="L5" s="5"/>
      <c r="N5" t="str">
        <f t="shared" si="4"/>
        <v/>
      </c>
      <c r="Q5" s="7" t="s">
        <v>27</v>
      </c>
      <c r="R5" s="8" t="s">
        <v>28</v>
      </c>
      <c r="S5" s="8" t="s">
        <v>29</v>
      </c>
    </row>
    <row r="6" spans="1:19" ht="13.5" thickBot="1">
      <c r="A6" s="1" t="s">
        <v>8</v>
      </c>
      <c r="B6" s="1" t="s">
        <v>9</v>
      </c>
      <c r="C6" s="1" t="s">
        <v>18</v>
      </c>
      <c r="D6" s="1" t="s">
        <v>10</v>
      </c>
      <c r="E6" s="18" t="s">
        <v>11</v>
      </c>
      <c r="F6" s="18" t="s">
        <v>12</v>
      </c>
      <c r="G6" s="3">
        <v>0.74791666666666667</v>
      </c>
      <c r="H6" s="3">
        <v>0.24791666666666667</v>
      </c>
      <c r="I6" s="20" t="str">
        <f t="shared" si="0"/>
        <v/>
      </c>
      <c r="J6" s="31">
        <f t="shared" si="1"/>
        <v>0.5</v>
      </c>
      <c r="K6" s="29">
        <f t="shared" si="2"/>
        <v>0.14583333333333331</v>
      </c>
      <c r="L6" s="5"/>
      <c r="Q6" s="9" t="s">
        <v>30</v>
      </c>
      <c r="R6" s="10">
        <v>0.25</v>
      </c>
      <c r="S6" s="11">
        <v>0.60416666666666663</v>
      </c>
    </row>
    <row r="7" spans="1:19" ht="13.5" thickBot="1">
      <c r="A7" s="1" t="s">
        <v>8</v>
      </c>
      <c r="B7" s="1" t="s">
        <v>9</v>
      </c>
      <c r="C7" s="1" t="s">
        <v>19</v>
      </c>
      <c r="D7" s="1" t="s">
        <v>10</v>
      </c>
      <c r="E7" s="18" t="s">
        <v>11</v>
      </c>
      <c r="F7" s="18" t="s">
        <v>12</v>
      </c>
      <c r="G7" s="3">
        <v>0.73819444444444438</v>
      </c>
      <c r="H7" s="3">
        <v>0.24583333333333335</v>
      </c>
      <c r="I7" s="20" t="str">
        <f t="shared" si="0"/>
        <v/>
      </c>
      <c r="J7" s="31">
        <f t="shared" si="1"/>
        <v>0.50763888888888897</v>
      </c>
      <c r="K7" s="29">
        <f t="shared" si="2"/>
        <v>0.15347222222222229</v>
      </c>
      <c r="L7" s="5"/>
      <c r="Q7" s="9" t="s">
        <v>31</v>
      </c>
      <c r="R7" s="10">
        <v>0.25</v>
      </c>
      <c r="S7" s="11">
        <v>0.60416666666666663</v>
      </c>
    </row>
    <row r="8" spans="1:19" ht="26.25" thickBot="1">
      <c r="A8" s="1" t="s">
        <v>8</v>
      </c>
      <c r="B8" s="1" t="s">
        <v>9</v>
      </c>
      <c r="C8" s="1" t="s">
        <v>20</v>
      </c>
      <c r="D8" s="1" t="s">
        <v>10</v>
      </c>
      <c r="E8" s="18" t="s">
        <v>11</v>
      </c>
      <c r="F8" s="18" t="s">
        <v>12</v>
      </c>
      <c r="G8" s="3">
        <v>0.73749999999999993</v>
      </c>
      <c r="H8" s="3">
        <v>0.24583333333333335</v>
      </c>
      <c r="I8" s="20" t="str">
        <f t="shared" si="0"/>
        <v/>
      </c>
      <c r="J8" s="31">
        <f t="shared" si="1"/>
        <v>0.50833333333333341</v>
      </c>
      <c r="K8" s="29">
        <f t="shared" si="2"/>
        <v>0.15416666666666673</v>
      </c>
      <c r="L8" s="5"/>
      <c r="Q8" s="9" t="s">
        <v>32</v>
      </c>
      <c r="R8" s="12">
        <v>0.29166666666666669</v>
      </c>
      <c r="S8" s="12">
        <v>0.64583333333333337</v>
      </c>
    </row>
    <row r="9" spans="1:19" ht="13.5" thickBot="1">
      <c r="A9" s="1" t="s">
        <v>8</v>
      </c>
      <c r="B9" s="1" t="s">
        <v>9</v>
      </c>
      <c r="C9" s="1" t="s">
        <v>21</v>
      </c>
      <c r="D9" s="1" t="s">
        <v>10</v>
      </c>
      <c r="E9" s="18" t="s">
        <v>11</v>
      </c>
      <c r="F9" s="18" t="s">
        <v>12</v>
      </c>
      <c r="G9" s="1"/>
      <c r="H9" s="1"/>
      <c r="I9" s="20" t="str">
        <f>IF(B9="","",IF(G9&amp;H9="","حضر وإنصرف اليوم بدون بصمة",IF(G9="","حضربدون بصمة",IF(H9="","إنصرف بدون بصمة",""))))</f>
        <v>حضر وإنصرف اليوم بدون بصمة</v>
      </c>
      <c r="J9" s="31" t="str">
        <f t="shared" si="1"/>
        <v/>
      </c>
      <c r="K9" s="29" t="str">
        <f t="shared" si="2"/>
        <v/>
      </c>
      <c r="L9" s="5"/>
      <c r="Q9" s="9" t="s">
        <v>33</v>
      </c>
      <c r="R9" s="12">
        <v>0.29166666666666669</v>
      </c>
      <c r="S9" s="12">
        <v>0.56944444444444442</v>
      </c>
    </row>
    <row r="10" spans="1:19" ht="13.5" thickBot="1">
      <c r="A10" s="1" t="s">
        <v>8</v>
      </c>
      <c r="B10" s="1" t="s">
        <v>9</v>
      </c>
      <c r="C10" s="1" t="s">
        <v>22</v>
      </c>
      <c r="D10" s="1" t="s">
        <v>10</v>
      </c>
      <c r="E10" s="18" t="s">
        <v>11</v>
      </c>
      <c r="F10" s="18" t="s">
        <v>12</v>
      </c>
      <c r="G10" s="3">
        <v>0.6</v>
      </c>
      <c r="H10" s="3">
        <v>0.95277777777777783</v>
      </c>
      <c r="I10" s="20" t="str">
        <f t="shared" si="0"/>
        <v/>
      </c>
      <c r="J10" s="31">
        <f t="shared" si="1"/>
        <v>0.35277777777777786</v>
      </c>
      <c r="K10" s="29" t="str">
        <f t="shared" si="2"/>
        <v/>
      </c>
      <c r="L10" s="5"/>
      <c r="Q10" s="9" t="s">
        <v>34</v>
      </c>
      <c r="R10" s="12">
        <v>0.33333333333333331</v>
      </c>
      <c r="S10" s="12">
        <v>0.70833333333333337</v>
      </c>
    </row>
    <row r="11" spans="1:19">
      <c r="A11" s="1" t="s">
        <v>8</v>
      </c>
      <c r="B11" s="1" t="s">
        <v>9</v>
      </c>
      <c r="C11" s="1" t="s">
        <v>23</v>
      </c>
      <c r="D11" s="1" t="s">
        <v>10</v>
      </c>
      <c r="E11" s="18" t="s">
        <v>11</v>
      </c>
      <c r="F11" s="18" t="s">
        <v>12</v>
      </c>
      <c r="G11" s="3">
        <v>0.60069444444444442</v>
      </c>
      <c r="H11" s="3">
        <v>0.9555555555555556</v>
      </c>
      <c r="I11" s="20" t="str">
        <f t="shared" si="0"/>
        <v/>
      </c>
      <c r="J11" s="31">
        <f t="shared" si="1"/>
        <v>0.35486111111111118</v>
      </c>
      <c r="K11" s="29">
        <f t="shared" si="2"/>
        <v>6.9444444444449749E-4</v>
      </c>
      <c r="L11" s="5"/>
    </row>
    <row r="12" spans="1:19">
      <c r="A12" s="1" t="s">
        <v>8</v>
      </c>
      <c r="B12" s="1" t="s">
        <v>9</v>
      </c>
      <c r="C12" s="4">
        <v>43102</v>
      </c>
      <c r="D12" s="1" t="s">
        <v>10</v>
      </c>
      <c r="E12" s="18" t="s">
        <v>11</v>
      </c>
      <c r="F12" s="18" t="s">
        <v>12</v>
      </c>
      <c r="G12" s="3">
        <v>0.6</v>
      </c>
      <c r="H12" s="3">
        <v>0.95208333333333339</v>
      </c>
      <c r="I12" s="20" t="str">
        <f t="shared" si="0"/>
        <v/>
      </c>
      <c r="J12" s="31">
        <f t="shared" si="1"/>
        <v>0.35208333333333341</v>
      </c>
      <c r="K12" s="29" t="str">
        <f t="shared" si="2"/>
        <v/>
      </c>
      <c r="L12" s="5"/>
      <c r="Q12" s="14"/>
    </row>
    <row r="13" spans="1:19">
      <c r="A13" s="1" t="s">
        <v>8</v>
      </c>
      <c r="B13" s="1" t="s">
        <v>9</v>
      </c>
      <c r="C13" s="4">
        <v>43133</v>
      </c>
      <c r="D13" s="1" t="s">
        <v>10</v>
      </c>
      <c r="E13" s="18" t="s">
        <v>11</v>
      </c>
      <c r="F13" s="18" t="s">
        <v>12</v>
      </c>
      <c r="G13" s="1"/>
      <c r="H13" s="1"/>
      <c r="I13" s="20" t="str">
        <f t="shared" si="0"/>
        <v>حضر وإنصرف اليوم بدون بصمة</v>
      </c>
      <c r="J13" s="31" t="str">
        <f t="shared" si="1"/>
        <v/>
      </c>
      <c r="K13" s="29" t="str">
        <f t="shared" si="2"/>
        <v/>
      </c>
      <c r="L13" s="5"/>
    </row>
    <row r="14" spans="1:19">
      <c r="A14" s="1" t="s">
        <v>8</v>
      </c>
      <c r="B14" s="1" t="s">
        <v>9</v>
      </c>
      <c r="C14" s="4">
        <v>43161</v>
      </c>
      <c r="D14" s="1" t="s">
        <v>10</v>
      </c>
      <c r="E14" s="18" t="s">
        <v>11</v>
      </c>
      <c r="F14" s="18" t="s">
        <v>12</v>
      </c>
      <c r="G14" s="3">
        <v>0.63402777777777775</v>
      </c>
      <c r="H14" s="3">
        <v>0.25138888888888888</v>
      </c>
      <c r="I14" s="20" t="str">
        <f t="shared" si="0"/>
        <v/>
      </c>
      <c r="J14" s="31">
        <f t="shared" si="1"/>
        <v>0.61736111111111114</v>
      </c>
      <c r="K14" s="29">
        <f t="shared" si="2"/>
        <v>0.26319444444444445</v>
      </c>
      <c r="L14" s="5"/>
      <c r="Q14" s="13"/>
    </row>
    <row r="15" spans="1:19" ht="13.5" thickBot="1">
      <c r="A15" s="1" t="s">
        <v>8</v>
      </c>
      <c r="B15" s="1" t="s">
        <v>9</v>
      </c>
      <c r="C15" s="4">
        <v>43192</v>
      </c>
      <c r="D15" s="1" t="s">
        <v>10</v>
      </c>
      <c r="E15" s="18" t="s">
        <v>11</v>
      </c>
      <c r="F15" s="18" t="s">
        <v>12</v>
      </c>
      <c r="G15" s="3">
        <v>0.59930555555555554</v>
      </c>
      <c r="H15" s="3">
        <v>0.25</v>
      </c>
      <c r="I15" s="20" t="str">
        <f t="shared" si="0"/>
        <v/>
      </c>
      <c r="J15" s="31">
        <f t="shared" si="1"/>
        <v>0.65069444444444446</v>
      </c>
      <c r="K15" s="29">
        <f t="shared" si="2"/>
        <v>0.29652777777777778</v>
      </c>
      <c r="L15" s="5"/>
      <c r="Q15" s="14"/>
    </row>
    <row r="16" spans="1:19" ht="13.5" thickBot="1">
      <c r="A16" s="1" t="s">
        <v>8</v>
      </c>
      <c r="B16" s="1" t="s">
        <v>9</v>
      </c>
      <c r="C16" s="4">
        <v>43222</v>
      </c>
      <c r="D16" s="1" t="s">
        <v>10</v>
      </c>
      <c r="E16" s="18" t="s">
        <v>11</v>
      </c>
      <c r="F16" s="18" t="s">
        <v>12</v>
      </c>
      <c r="G16" s="3">
        <v>0.74583333333333324</v>
      </c>
      <c r="H16" s="3">
        <v>0.24791666666666667</v>
      </c>
      <c r="I16" s="20" t="str">
        <f t="shared" si="0"/>
        <v/>
      </c>
      <c r="J16" s="31">
        <f t="shared" si="1"/>
        <v>0.50208333333333344</v>
      </c>
      <c r="K16" s="29">
        <f t="shared" si="2"/>
        <v>0.14791666666666675</v>
      </c>
      <c r="L16" s="5"/>
      <c r="Q16" s="22" t="s">
        <v>35</v>
      </c>
      <c r="R16" s="23"/>
      <c r="S16" s="24"/>
    </row>
    <row r="17" spans="1:19" ht="13.5" thickBot="1">
      <c r="A17" s="1" t="s">
        <v>8</v>
      </c>
      <c r="B17" s="1" t="s">
        <v>9</v>
      </c>
      <c r="C17" s="4">
        <v>43253</v>
      </c>
      <c r="D17" s="1" t="s">
        <v>10</v>
      </c>
      <c r="E17" s="18" t="s">
        <v>11</v>
      </c>
      <c r="F17" s="18" t="s">
        <v>12</v>
      </c>
      <c r="G17" s="3">
        <v>0.74305555555555547</v>
      </c>
      <c r="H17" s="3">
        <v>0.25</v>
      </c>
      <c r="I17" s="20" t="str">
        <f t="shared" si="0"/>
        <v/>
      </c>
      <c r="J17" s="31">
        <f t="shared" si="1"/>
        <v>0.50694444444444453</v>
      </c>
      <c r="K17" s="29">
        <f t="shared" si="2"/>
        <v>0.15277777777777785</v>
      </c>
      <c r="L17" s="5"/>
      <c r="Q17" s="7" t="s">
        <v>27</v>
      </c>
      <c r="R17" s="8" t="s">
        <v>28</v>
      </c>
      <c r="S17" s="8" t="s">
        <v>29</v>
      </c>
    </row>
    <row r="18" spans="1:19" ht="13.5" thickBot="1">
      <c r="A18" s="1" t="s">
        <v>8</v>
      </c>
      <c r="B18" s="1" t="s">
        <v>9</v>
      </c>
      <c r="C18" s="4">
        <v>43283</v>
      </c>
      <c r="D18" s="1" t="s">
        <v>10</v>
      </c>
      <c r="E18" s="18" t="s">
        <v>11</v>
      </c>
      <c r="F18" s="18" t="s">
        <v>12</v>
      </c>
      <c r="G18" s="3">
        <v>0.6</v>
      </c>
      <c r="H18" s="3">
        <v>0.24722222222222223</v>
      </c>
      <c r="I18" s="20" t="str">
        <f t="shared" si="0"/>
        <v/>
      </c>
      <c r="J18" s="31">
        <f t="shared" si="1"/>
        <v>0.64722222222222225</v>
      </c>
      <c r="K18" s="29">
        <f t="shared" si="2"/>
        <v>0.29305555555555557</v>
      </c>
      <c r="L18" s="5"/>
      <c r="Q18" s="9" t="s">
        <v>36</v>
      </c>
      <c r="R18" s="15">
        <v>0.60416666666666663</v>
      </c>
      <c r="S18" s="15">
        <v>0.95833333333333337</v>
      </c>
    </row>
    <row r="19" spans="1:19" ht="17.25" customHeight="1" thickBot="1">
      <c r="A19" s="1" t="s">
        <v>8</v>
      </c>
      <c r="B19" s="1" t="s">
        <v>9</v>
      </c>
      <c r="C19" s="4">
        <v>43314</v>
      </c>
      <c r="D19" s="1" t="s">
        <v>10</v>
      </c>
      <c r="E19" s="18" t="s">
        <v>11</v>
      </c>
      <c r="F19" s="18" t="s">
        <v>12</v>
      </c>
      <c r="G19" s="3">
        <v>0.74236111111111114</v>
      </c>
      <c r="H19" s="1"/>
      <c r="I19" s="20" t="str">
        <f>IF(B19="","",IF(G19&amp;H19="","حضر وإنصرف اليوم بدون بصمة",IF(G19="","حضربدون بصمة",IF(H19="","إنصرف بدون بصمة",""))))</f>
        <v>إنصرف بدون بصمة</v>
      </c>
      <c r="J19" s="31">
        <f t="shared" si="1"/>
        <v>0.25763888888888886</v>
      </c>
      <c r="K19" s="29" t="str">
        <f t="shared" si="2"/>
        <v/>
      </c>
      <c r="L19" s="5"/>
      <c r="Q19" s="9" t="s">
        <v>37</v>
      </c>
      <c r="R19" s="12">
        <v>0.64583333333333337</v>
      </c>
      <c r="S19" s="16">
        <v>1</v>
      </c>
    </row>
    <row r="20" spans="1:19">
      <c r="A20" s="1" t="s">
        <v>8</v>
      </c>
      <c r="B20" s="1" t="s">
        <v>9</v>
      </c>
      <c r="C20" s="4">
        <v>43345</v>
      </c>
      <c r="D20" s="1" t="s">
        <v>10</v>
      </c>
      <c r="E20" s="18" t="s">
        <v>11</v>
      </c>
      <c r="F20" s="18" t="s">
        <v>12</v>
      </c>
      <c r="G20" s="1"/>
      <c r="H20" s="3">
        <v>0.24791666666666667</v>
      </c>
      <c r="I20" s="20" t="str">
        <f>IF(B20="","",IF(G20&amp;H20="","حضر وإنصرف اليوم بدون بصمة",IF(G20="","حضربدون بصمة",IF(H20="","إنصرف بدون بصمة",""))))</f>
        <v>حضربدون بصمة</v>
      </c>
      <c r="J20" s="31">
        <f t="shared" si="1"/>
        <v>0.24791666666666667</v>
      </c>
      <c r="K20" s="29" t="str">
        <f t="shared" si="2"/>
        <v/>
      </c>
      <c r="L20" s="5"/>
    </row>
    <row r="21" spans="1:19">
      <c r="A21" s="1" t="s">
        <v>8</v>
      </c>
      <c r="B21" s="1" t="s">
        <v>9</v>
      </c>
      <c r="C21" s="4">
        <v>43375</v>
      </c>
      <c r="D21" s="1" t="s">
        <v>10</v>
      </c>
      <c r="E21" s="18" t="s">
        <v>11</v>
      </c>
      <c r="F21" s="18" t="s">
        <v>12</v>
      </c>
      <c r="G21" s="3">
        <v>0.74652777777777779</v>
      </c>
      <c r="H21" s="1"/>
      <c r="I21" s="20" t="str">
        <f t="shared" si="0"/>
        <v>إنصرف بدون بصمة</v>
      </c>
      <c r="J21" s="31">
        <f t="shared" si="1"/>
        <v>0.25347222222222221</v>
      </c>
      <c r="K21" s="29" t="str">
        <f t="shared" si="2"/>
        <v/>
      </c>
      <c r="L21" s="5"/>
      <c r="S21" s="26"/>
    </row>
    <row r="22" spans="1:19">
      <c r="A22" s="1" t="s">
        <v>8</v>
      </c>
      <c r="B22" s="1" t="s">
        <v>9</v>
      </c>
      <c r="C22" s="4">
        <v>43406</v>
      </c>
      <c r="D22" s="1" t="s">
        <v>10</v>
      </c>
      <c r="E22" s="18" t="s">
        <v>11</v>
      </c>
      <c r="F22" s="18" t="s">
        <v>12</v>
      </c>
      <c r="G22" s="1"/>
      <c r="H22" s="3">
        <v>0.24722222222222223</v>
      </c>
      <c r="I22" s="20" t="str">
        <f t="shared" si="0"/>
        <v>حضربدون بصمة</v>
      </c>
      <c r="J22" s="31">
        <f t="shared" si="1"/>
        <v>0.24722222222222223</v>
      </c>
      <c r="K22" s="29" t="str">
        <f t="shared" si="2"/>
        <v/>
      </c>
      <c r="L22" s="5"/>
      <c r="S22" s="27"/>
    </row>
    <row r="23" spans="1:19">
      <c r="A23" s="1" t="s">
        <v>8</v>
      </c>
      <c r="B23" s="1" t="s">
        <v>9</v>
      </c>
      <c r="C23" s="4">
        <v>43436</v>
      </c>
      <c r="D23" s="1" t="s">
        <v>10</v>
      </c>
      <c r="E23" s="18" t="s">
        <v>11</v>
      </c>
      <c r="F23" s="18" t="s">
        <v>12</v>
      </c>
      <c r="G23" s="3">
        <v>0.74305555555555547</v>
      </c>
      <c r="H23" s="3">
        <v>0.24791666666666667</v>
      </c>
      <c r="I23" s="20" t="str">
        <f t="shared" si="0"/>
        <v/>
      </c>
      <c r="J23" s="31">
        <f t="shared" si="1"/>
        <v>0.5048611111111112</v>
      </c>
      <c r="K23" s="29">
        <f t="shared" si="2"/>
        <v>0.15069444444444452</v>
      </c>
      <c r="L23" s="5"/>
    </row>
    <row r="24" spans="1:19">
      <c r="A24" s="1" t="s">
        <v>8</v>
      </c>
      <c r="B24" s="1" t="s">
        <v>9</v>
      </c>
      <c r="C24" s="1" t="s">
        <v>24</v>
      </c>
      <c r="D24" s="1" t="s">
        <v>10</v>
      </c>
      <c r="E24" s="18" t="s">
        <v>11</v>
      </c>
      <c r="F24" s="18" t="s">
        <v>12</v>
      </c>
      <c r="G24" s="3">
        <v>0.60138888888888886</v>
      </c>
      <c r="H24" s="3">
        <v>0.27291666666666664</v>
      </c>
      <c r="I24" s="20" t="str">
        <f t="shared" si="0"/>
        <v/>
      </c>
      <c r="J24" s="31">
        <f t="shared" si="1"/>
        <v>0.67152777777777772</v>
      </c>
      <c r="K24" s="29">
        <f t="shared" si="2"/>
        <v>0.31736111111111104</v>
      </c>
      <c r="L24" s="5"/>
    </row>
    <row r="25" spans="1:19">
      <c r="A25" s="1" t="s">
        <v>8</v>
      </c>
      <c r="B25" s="1" t="s">
        <v>9</v>
      </c>
      <c r="C25" s="1" t="s">
        <v>25</v>
      </c>
      <c r="D25" s="1" t="s">
        <v>10</v>
      </c>
      <c r="E25" s="18" t="s">
        <v>11</v>
      </c>
      <c r="F25" s="18" t="s">
        <v>12</v>
      </c>
      <c r="G25" s="1" t="s">
        <v>13</v>
      </c>
      <c r="H25" s="1" t="s">
        <v>13</v>
      </c>
      <c r="I25" s="20" t="str">
        <f t="shared" si="0"/>
        <v>حضر وإنصرف اليوم بدون بصمة</v>
      </c>
      <c r="J25" s="31" t="str">
        <f t="shared" si="1"/>
        <v/>
      </c>
      <c r="K25" s="29" t="str">
        <f t="shared" si="2"/>
        <v/>
      </c>
      <c r="L25" s="1"/>
    </row>
    <row r="26" spans="1:19">
      <c r="I26" s="20" t="str">
        <f t="shared" si="0"/>
        <v/>
      </c>
      <c r="J26" s="31" t="str">
        <f t="shared" si="1"/>
        <v/>
      </c>
      <c r="K26" s="29" t="str">
        <f t="shared" si="2"/>
        <v/>
      </c>
    </row>
    <row r="27" spans="1:19">
      <c r="I27" s="20" t="str">
        <f t="shared" si="0"/>
        <v/>
      </c>
      <c r="J27" s="26"/>
      <c r="K27" s="29" t="str">
        <f t="shared" ref="K27:K29" si="5">IFERROR(IF(J27&gt;$L$1,(J27-$L$1),""),"")</f>
        <v/>
      </c>
    </row>
    <row r="28" spans="1:19">
      <c r="I28" s="20" t="str">
        <f t="shared" si="0"/>
        <v/>
      </c>
      <c r="J28" s="26"/>
      <c r="K28" s="29" t="str">
        <f t="shared" si="5"/>
        <v/>
      </c>
    </row>
    <row r="29" spans="1:19">
      <c r="I29" s="20" t="str">
        <f t="shared" si="0"/>
        <v/>
      </c>
      <c r="K29" s="29" t="str">
        <f t="shared" si="5"/>
        <v/>
      </c>
    </row>
    <row r="30" spans="1:19">
      <c r="K30" s="30"/>
    </row>
  </sheetData>
  <mergeCells count="2">
    <mergeCell ref="Q4:S4"/>
    <mergeCell ref="Q16:S16"/>
  </mergeCells>
  <conditionalFormatting sqref="I2:I186">
    <cfRule type="expression" dxfId="2" priority="3">
      <formula>$I2="حضر وإنصرف اليوم بدون بصمة"</formula>
    </cfRule>
  </conditionalFormatting>
  <conditionalFormatting sqref="I2:I217">
    <cfRule type="expression" dxfId="1" priority="2">
      <formula>$I2="إنصرف بدون بصمة"</formula>
    </cfRule>
  </conditionalFormatting>
  <conditionalFormatting sqref="I2:I264">
    <cfRule type="expression" dxfId="0" priority="1">
      <formula>$I2="حضربدون بصمة"</formula>
    </cfRule>
  </conditionalFormatting>
  <pageMargins left="0.7" right="0.7" top="0.75" bottom="0.75" header="0.3" footer="0.3"/>
  <pageSetup paperSize="9" orientation="portrait" horizontalDpi="300" verticalDpi="3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عبدالوسيم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Mohamed</cp:lastModifiedBy>
  <dcterms:created xsi:type="dcterms:W3CDTF">2018-02-14T11:49:10Z</dcterms:created>
  <dcterms:modified xsi:type="dcterms:W3CDTF">2018-02-16T21:43:40Z</dcterms:modified>
</cp:coreProperties>
</file>