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975" windowHeight="11760"/>
  </bookViews>
  <sheets>
    <sheet name="مسودة" sheetId="2" r:id="rId1"/>
    <sheet name="ناجحون" sheetId="4" r:id="rId2"/>
    <sheet name="راسبون" sheetId="6" r:id="rId3"/>
    <sheet name="ورقة1" sheetId="3" r:id="rId4"/>
  </sheets>
  <definedNames>
    <definedName name="data" localSheetId="2">#REF!</definedName>
    <definedName name="data" localSheetId="1">#REF!</definedName>
    <definedName name="data">#REF!</definedName>
    <definedName name="glos" localSheetId="2">راسبون!$C:$C</definedName>
    <definedName name="glos" localSheetId="0">مسودة!$C:$C</definedName>
    <definedName name="glos" localSheetId="1">ناجحون!$C:$C</definedName>
    <definedName name="_xlnm.Print_Area" localSheetId="2">راسبون!$A$1:$AU$1165</definedName>
    <definedName name="_xlnm.Print_Area" localSheetId="0">مسودة!$A$1:$AU$1259</definedName>
    <definedName name="_xlnm.Print_Area" localSheetId="1">ناجحون!$A$1:$AU$1167</definedName>
    <definedName name="result" localSheetId="2">راسبون!$AU:$AU</definedName>
    <definedName name="result" localSheetId="0">مسودة!$AU:$AU</definedName>
    <definedName name="result" localSheetId="1">ناجحون!$AU:$AU</definedName>
  </definedNames>
  <calcPr calcId="124519" iterate="1" iterateCount="700"/>
</workbook>
</file>

<file path=xl/calcChain.xml><?xml version="1.0" encoding="utf-8"?>
<calcChain xmlns="http://schemas.openxmlformats.org/spreadsheetml/2006/main">
  <c r="AL1252" i="2"/>
  <c r="AK1252"/>
  <c r="AI1252"/>
  <c r="AH1252"/>
  <c r="AF1252"/>
  <c r="AE1252"/>
  <c r="AC1252"/>
  <c r="AB1252"/>
  <c r="Z1252"/>
  <c r="Y1252"/>
  <c r="W1252"/>
  <c r="V1252"/>
  <c r="T1252"/>
  <c r="S1252"/>
  <c r="Q1252"/>
  <c r="P1252"/>
  <c r="N1252"/>
  <c r="M1252"/>
  <c r="K1252"/>
  <c r="J1252"/>
  <c r="H1252"/>
  <c r="G1252"/>
  <c r="AM1251"/>
  <c r="AJ1251"/>
  <c r="AG1251"/>
  <c r="AD1251"/>
  <c r="AA1251"/>
  <c r="X1251"/>
  <c r="U1251"/>
  <c r="R1251"/>
  <c r="O1251"/>
  <c r="L1251"/>
  <c r="I1251"/>
  <c r="AM1250"/>
  <c r="AJ1250"/>
  <c r="AG1250"/>
  <c r="AD1250"/>
  <c r="AA1250"/>
  <c r="X1250"/>
  <c r="U1250"/>
  <c r="R1250"/>
  <c r="O1250"/>
  <c r="L1250"/>
  <c r="I1250"/>
  <c r="AL1249"/>
  <c r="AK1249"/>
  <c r="AI1249"/>
  <c r="AH1249"/>
  <c r="AF1249"/>
  <c r="AE1249"/>
  <c r="AC1249"/>
  <c r="AB1249"/>
  <c r="Z1249"/>
  <c r="Y1249"/>
  <c r="W1249"/>
  <c r="V1249"/>
  <c r="T1249"/>
  <c r="S1249"/>
  <c r="Q1249"/>
  <c r="P1249"/>
  <c r="N1249"/>
  <c r="M1249"/>
  <c r="K1249"/>
  <c r="J1249"/>
  <c r="H1249"/>
  <c r="G1249"/>
  <c r="AM1248"/>
  <c r="AJ1248"/>
  <c r="AG1248"/>
  <c r="AD1248"/>
  <c r="AA1248"/>
  <c r="X1248"/>
  <c r="U1248"/>
  <c r="R1248"/>
  <c r="O1248"/>
  <c r="L1248"/>
  <c r="I1248"/>
  <c r="AM1247"/>
  <c r="AJ1247"/>
  <c r="AG1247"/>
  <c r="AD1247"/>
  <c r="AA1247"/>
  <c r="X1247"/>
  <c r="U1247"/>
  <c r="R1247"/>
  <c r="O1247"/>
  <c r="L1247"/>
  <c r="I1247"/>
  <c r="AL1246"/>
  <c r="AK1246"/>
  <c r="AI1246"/>
  <c r="AH1246"/>
  <c r="AF1246"/>
  <c r="AE1246"/>
  <c r="AC1246"/>
  <c r="AB1246"/>
  <c r="Z1246"/>
  <c r="Y1246"/>
  <c r="W1246"/>
  <c r="V1246"/>
  <c r="T1246"/>
  <c r="S1246"/>
  <c r="Q1246"/>
  <c r="P1246"/>
  <c r="N1246"/>
  <c r="M1246"/>
  <c r="K1246"/>
  <c r="J1246"/>
  <c r="H1246"/>
  <c r="G1246"/>
  <c r="AM1245"/>
  <c r="AJ1245"/>
  <c r="AG1245"/>
  <c r="AD1245"/>
  <c r="AA1245"/>
  <c r="X1245"/>
  <c r="U1245"/>
  <c r="R1245"/>
  <c r="O1245"/>
  <c r="L1245"/>
  <c r="I1245"/>
  <c r="AM1244"/>
  <c r="AJ1244"/>
  <c r="AG1244"/>
  <c r="AD1244"/>
  <c r="AA1244"/>
  <c r="X1244"/>
  <c r="U1244"/>
  <c r="R1244"/>
  <c r="O1244"/>
  <c r="L1244"/>
  <c r="I1244"/>
  <c r="AL1243"/>
  <c r="AK1243"/>
  <c r="AI1243"/>
  <c r="AH1243"/>
  <c r="AF1243"/>
  <c r="AE1243"/>
  <c r="AC1243"/>
  <c r="AB1243"/>
  <c r="Z1243"/>
  <c r="Y1243"/>
  <c r="W1243"/>
  <c r="V1243"/>
  <c r="T1243"/>
  <c r="S1243"/>
  <c r="Q1243"/>
  <c r="P1243"/>
  <c r="N1243"/>
  <c r="M1243"/>
  <c r="K1243"/>
  <c r="J1243"/>
  <c r="H1243"/>
  <c r="G1243"/>
  <c r="AM1242"/>
  <c r="AJ1242"/>
  <c r="AG1242"/>
  <c r="AD1242"/>
  <c r="AA1242"/>
  <c r="X1242"/>
  <c r="U1242"/>
  <c r="R1242"/>
  <c r="O1242"/>
  <c r="L1242"/>
  <c r="I1242"/>
  <c r="AM1241"/>
  <c r="AJ1241"/>
  <c r="AG1241"/>
  <c r="AD1241"/>
  <c r="AA1241"/>
  <c r="X1241"/>
  <c r="U1241"/>
  <c r="R1241"/>
  <c r="O1241"/>
  <c r="L1241"/>
  <c r="I1241"/>
  <c r="AL1240"/>
  <c r="AK1240"/>
  <c r="AI1240"/>
  <c r="AH1240"/>
  <c r="AF1240"/>
  <c r="AE1240"/>
  <c r="AC1240"/>
  <c r="AB1240"/>
  <c r="Z1240"/>
  <c r="Y1240"/>
  <c r="W1240"/>
  <c r="V1240"/>
  <c r="T1240"/>
  <c r="S1240"/>
  <c r="Q1240"/>
  <c r="P1240"/>
  <c r="N1240"/>
  <c r="M1240"/>
  <c r="K1240"/>
  <c r="J1240"/>
  <c r="H1240"/>
  <c r="G1240"/>
  <c r="AM1239"/>
  <c r="AJ1239"/>
  <c r="AG1239"/>
  <c r="AD1239"/>
  <c r="AA1239"/>
  <c r="X1239"/>
  <c r="U1239"/>
  <c r="R1239"/>
  <c r="O1239"/>
  <c r="L1239"/>
  <c r="I1239"/>
  <c r="AM1238"/>
  <c r="AJ1238"/>
  <c r="AG1238"/>
  <c r="AD1238"/>
  <c r="AA1238"/>
  <c r="X1238"/>
  <c r="U1238"/>
  <c r="R1238"/>
  <c r="O1238"/>
  <c r="L1238"/>
  <c r="I1238"/>
  <c r="AL1237"/>
  <c r="AK1237"/>
  <c r="AI1237"/>
  <c r="AH1237"/>
  <c r="AF1237"/>
  <c r="AE1237"/>
  <c r="AC1237"/>
  <c r="AB1237"/>
  <c r="Z1237"/>
  <c r="Y1237"/>
  <c r="W1237"/>
  <c r="V1237"/>
  <c r="T1237"/>
  <c r="S1237"/>
  <c r="Q1237"/>
  <c r="P1237"/>
  <c r="N1237"/>
  <c r="M1237"/>
  <c r="K1237"/>
  <c r="J1237"/>
  <c r="H1237"/>
  <c r="G1237"/>
  <c r="AM1236"/>
  <c r="AJ1236"/>
  <c r="AG1236"/>
  <c r="AD1236"/>
  <c r="AA1236"/>
  <c r="X1236"/>
  <c r="U1236"/>
  <c r="R1236"/>
  <c r="O1236"/>
  <c r="L1236"/>
  <c r="I1236"/>
  <c r="AM1235"/>
  <c r="AJ1235"/>
  <c r="AG1235"/>
  <c r="AD1235"/>
  <c r="AA1235"/>
  <c r="X1235"/>
  <c r="U1235"/>
  <c r="R1235"/>
  <c r="O1235"/>
  <c r="L1235"/>
  <c r="I1235"/>
  <c r="AL1234"/>
  <c r="AK1234"/>
  <c r="AI1234"/>
  <c r="AH1234"/>
  <c r="AF1234"/>
  <c r="AE1234"/>
  <c r="AC1234"/>
  <c r="AB1234"/>
  <c r="Z1234"/>
  <c r="Y1234"/>
  <c r="W1234"/>
  <c r="V1234"/>
  <c r="T1234"/>
  <c r="S1234"/>
  <c r="Q1234"/>
  <c r="P1234"/>
  <c r="N1234"/>
  <c r="M1234"/>
  <c r="K1234"/>
  <c r="J1234"/>
  <c r="H1234"/>
  <c r="G1234"/>
  <c r="AM1233"/>
  <c r="AJ1233"/>
  <c r="AG1233"/>
  <c r="AD1233"/>
  <c r="AA1233"/>
  <c r="X1233"/>
  <c r="U1233"/>
  <c r="R1233"/>
  <c r="O1233"/>
  <c r="L1233"/>
  <c r="I1233"/>
  <c r="AM1232"/>
  <c r="AJ1232"/>
  <c r="AG1232"/>
  <c r="AD1232"/>
  <c r="AA1232"/>
  <c r="X1232"/>
  <c r="U1232"/>
  <c r="R1232"/>
  <c r="O1232"/>
  <c r="L1232"/>
  <c r="I1232"/>
  <c r="AL1231"/>
  <c r="AK1231"/>
  <c r="AI1231"/>
  <c r="AH1231"/>
  <c r="AF1231"/>
  <c r="AE1231"/>
  <c r="AC1231"/>
  <c r="AB1231"/>
  <c r="Z1231"/>
  <c r="Y1231"/>
  <c r="W1231"/>
  <c r="V1231"/>
  <c r="T1231"/>
  <c r="S1231"/>
  <c r="Q1231"/>
  <c r="P1231"/>
  <c r="N1231"/>
  <c r="M1231"/>
  <c r="K1231"/>
  <c r="J1231"/>
  <c r="H1231"/>
  <c r="G1231"/>
  <c r="AM1230"/>
  <c r="AJ1230"/>
  <c r="AG1230"/>
  <c r="AD1230"/>
  <c r="AA1230"/>
  <c r="X1230"/>
  <c r="U1230"/>
  <c r="R1230"/>
  <c r="O1230"/>
  <c r="L1230"/>
  <c r="I1230"/>
  <c r="AM1229"/>
  <c r="AJ1229"/>
  <c r="AG1229"/>
  <c r="AD1229"/>
  <c r="AA1229"/>
  <c r="X1229"/>
  <c r="U1229"/>
  <c r="R1229"/>
  <c r="O1229"/>
  <c r="L1229"/>
  <c r="I1229"/>
  <c r="AL1228"/>
  <c r="AK1228"/>
  <c r="AI1228"/>
  <c r="AH1228"/>
  <c r="AF1228"/>
  <c r="AE1228"/>
  <c r="AC1228"/>
  <c r="AB1228"/>
  <c r="Z1228"/>
  <c r="Y1228"/>
  <c r="W1228"/>
  <c r="V1228"/>
  <c r="T1228"/>
  <c r="S1228"/>
  <c r="Q1228"/>
  <c r="P1228"/>
  <c r="N1228"/>
  <c r="M1228"/>
  <c r="K1228"/>
  <c r="J1228"/>
  <c r="H1228"/>
  <c r="G1228"/>
  <c r="AM1227"/>
  <c r="AJ1227"/>
  <c r="AG1227"/>
  <c r="AD1227"/>
  <c r="AA1227"/>
  <c r="X1227"/>
  <c r="U1227"/>
  <c r="R1227"/>
  <c r="O1227"/>
  <c r="L1227"/>
  <c r="I1227"/>
  <c r="AM1226"/>
  <c r="AJ1226"/>
  <c r="AG1226"/>
  <c r="AD1226"/>
  <c r="AA1226"/>
  <c r="X1226"/>
  <c r="U1226"/>
  <c r="R1226"/>
  <c r="O1226"/>
  <c r="L1226"/>
  <c r="I1226"/>
  <c r="AL1225"/>
  <c r="AK1225"/>
  <c r="AI1225"/>
  <c r="AH1225"/>
  <c r="AF1225"/>
  <c r="AE1225"/>
  <c r="AC1225"/>
  <c r="AB1225"/>
  <c r="Z1225"/>
  <c r="Y1225"/>
  <c r="W1225"/>
  <c r="V1225"/>
  <c r="T1225"/>
  <c r="S1225"/>
  <c r="Q1225"/>
  <c r="P1225"/>
  <c r="N1225"/>
  <c r="M1225"/>
  <c r="K1225"/>
  <c r="J1225"/>
  <c r="H1225"/>
  <c r="G1225"/>
  <c r="AM1224"/>
  <c r="AJ1224"/>
  <c r="AG1224"/>
  <c r="AD1224"/>
  <c r="AA1224"/>
  <c r="X1224"/>
  <c r="U1224"/>
  <c r="R1224"/>
  <c r="O1224"/>
  <c r="L1224"/>
  <c r="I1224"/>
  <c r="AM1223"/>
  <c r="AJ1223"/>
  <c r="AG1223"/>
  <c r="AD1223"/>
  <c r="AA1223"/>
  <c r="X1223"/>
  <c r="U1223"/>
  <c r="R1223"/>
  <c r="O1223"/>
  <c r="L1223"/>
  <c r="I1223"/>
  <c r="AL1201"/>
  <c r="AK1201"/>
  <c r="AI1201"/>
  <c r="AH1201"/>
  <c r="AF1201"/>
  <c r="AE1201"/>
  <c r="AC1201"/>
  <c r="AB1201"/>
  <c r="Z1201"/>
  <c r="Y1201"/>
  <c r="W1201"/>
  <c r="V1201"/>
  <c r="T1201"/>
  <c r="S1201"/>
  <c r="Q1201"/>
  <c r="P1201"/>
  <c r="N1201"/>
  <c r="M1201"/>
  <c r="K1201"/>
  <c r="J1201"/>
  <c r="H1201"/>
  <c r="G1201"/>
  <c r="AM1200"/>
  <c r="AJ1200"/>
  <c r="AG1200"/>
  <c r="AD1200"/>
  <c r="AA1200"/>
  <c r="X1200"/>
  <c r="U1200"/>
  <c r="R1200"/>
  <c r="O1200"/>
  <c r="L1200"/>
  <c r="I1200"/>
  <c r="AM1199"/>
  <c r="AJ1199"/>
  <c r="AG1199"/>
  <c r="AD1199"/>
  <c r="AA1199"/>
  <c r="X1199"/>
  <c r="U1199"/>
  <c r="R1199"/>
  <c r="O1199"/>
  <c r="L1199"/>
  <c r="I1199"/>
  <c r="AL1198"/>
  <c r="AK1198"/>
  <c r="AI1198"/>
  <c r="AH1198"/>
  <c r="AF1198"/>
  <c r="AE1198"/>
  <c r="AC1198"/>
  <c r="AB1198"/>
  <c r="Z1198"/>
  <c r="Y1198"/>
  <c r="W1198"/>
  <c r="V1198"/>
  <c r="T1198"/>
  <c r="S1198"/>
  <c r="Q1198"/>
  <c r="P1198"/>
  <c r="N1198"/>
  <c r="M1198"/>
  <c r="K1198"/>
  <c r="J1198"/>
  <c r="H1198"/>
  <c r="G1198"/>
  <c r="AM1197"/>
  <c r="AJ1197"/>
  <c r="AG1197"/>
  <c r="AD1197"/>
  <c r="AA1197"/>
  <c r="X1197"/>
  <c r="U1197"/>
  <c r="R1197"/>
  <c r="O1197"/>
  <c r="L1197"/>
  <c r="I1197"/>
  <c r="AM1196"/>
  <c r="AJ1196"/>
  <c r="AG1196"/>
  <c r="AD1196"/>
  <c r="AA1196"/>
  <c r="X1196"/>
  <c r="U1196"/>
  <c r="R1196"/>
  <c r="O1196"/>
  <c r="L1196"/>
  <c r="I1196"/>
  <c r="AL1195"/>
  <c r="AK1195"/>
  <c r="AI1195"/>
  <c r="AH1195"/>
  <c r="AF1195"/>
  <c r="AE1195"/>
  <c r="AC1195"/>
  <c r="AB1195"/>
  <c r="Z1195"/>
  <c r="Y1195"/>
  <c r="W1195"/>
  <c r="V1195"/>
  <c r="T1195"/>
  <c r="S1195"/>
  <c r="Q1195"/>
  <c r="P1195"/>
  <c r="N1195"/>
  <c r="M1195"/>
  <c r="K1195"/>
  <c r="J1195"/>
  <c r="H1195"/>
  <c r="G1195"/>
  <c r="AM1194"/>
  <c r="AJ1194"/>
  <c r="AG1194"/>
  <c r="AD1194"/>
  <c r="AA1194"/>
  <c r="X1194"/>
  <c r="U1194"/>
  <c r="R1194"/>
  <c r="O1194"/>
  <c r="L1194"/>
  <c r="I1194"/>
  <c r="AM1193"/>
  <c r="AJ1193"/>
  <c r="AG1193"/>
  <c r="AD1193"/>
  <c r="AA1193"/>
  <c r="X1193"/>
  <c r="U1193"/>
  <c r="R1193"/>
  <c r="O1193"/>
  <c r="L1193"/>
  <c r="I1193"/>
  <c r="AL1192"/>
  <c r="AK1192"/>
  <c r="AI1192"/>
  <c r="AH1192"/>
  <c r="AF1192"/>
  <c r="AE1192"/>
  <c r="AC1192"/>
  <c r="AB1192"/>
  <c r="Z1192"/>
  <c r="Y1192"/>
  <c r="W1192"/>
  <c r="V1192"/>
  <c r="T1192"/>
  <c r="S1192"/>
  <c r="Q1192"/>
  <c r="P1192"/>
  <c r="N1192"/>
  <c r="M1192"/>
  <c r="K1192"/>
  <c r="J1192"/>
  <c r="H1192"/>
  <c r="G1192"/>
  <c r="AM1191"/>
  <c r="AJ1191"/>
  <c r="AG1191"/>
  <c r="AD1191"/>
  <c r="AA1191"/>
  <c r="X1191"/>
  <c r="U1191"/>
  <c r="R1191"/>
  <c r="O1191"/>
  <c r="L1191"/>
  <c r="I1191"/>
  <c r="AM1190"/>
  <c r="AJ1190"/>
  <c r="AG1190"/>
  <c r="AD1190"/>
  <c r="AA1190"/>
  <c r="X1190"/>
  <c r="U1190"/>
  <c r="R1190"/>
  <c r="O1190"/>
  <c r="L1190"/>
  <c r="I1190"/>
  <c r="AL1189"/>
  <c r="AK1189"/>
  <c r="AI1189"/>
  <c r="AH1189"/>
  <c r="AF1189"/>
  <c r="AE1189"/>
  <c r="AC1189"/>
  <c r="AB1189"/>
  <c r="Z1189"/>
  <c r="Y1189"/>
  <c r="W1189"/>
  <c r="V1189"/>
  <c r="T1189"/>
  <c r="S1189"/>
  <c r="Q1189"/>
  <c r="P1189"/>
  <c r="N1189"/>
  <c r="M1189"/>
  <c r="K1189"/>
  <c r="J1189"/>
  <c r="H1189"/>
  <c r="G1189"/>
  <c r="AM1188"/>
  <c r="AJ1188"/>
  <c r="AG1188"/>
  <c r="AD1188"/>
  <c r="AA1188"/>
  <c r="X1188"/>
  <c r="U1188"/>
  <c r="R1188"/>
  <c r="O1188"/>
  <c r="L1188"/>
  <c r="I1188"/>
  <c r="AM1187"/>
  <c r="AJ1187"/>
  <c r="AG1187"/>
  <c r="AD1187"/>
  <c r="AA1187"/>
  <c r="X1187"/>
  <c r="U1187"/>
  <c r="R1187"/>
  <c r="O1187"/>
  <c r="L1187"/>
  <c r="I1187"/>
  <c r="AL1186"/>
  <c r="AK1186"/>
  <c r="AI1186"/>
  <c r="AH1186"/>
  <c r="AF1186"/>
  <c r="AE1186"/>
  <c r="AC1186"/>
  <c r="AB1186"/>
  <c r="Z1186"/>
  <c r="Y1186"/>
  <c r="W1186"/>
  <c r="V1186"/>
  <c r="T1186"/>
  <c r="S1186"/>
  <c r="Q1186"/>
  <c r="P1186"/>
  <c r="N1186"/>
  <c r="M1186"/>
  <c r="K1186"/>
  <c r="J1186"/>
  <c r="H1186"/>
  <c r="G1186"/>
  <c r="AM1185"/>
  <c r="AJ1185"/>
  <c r="AG1185"/>
  <c r="AD1185"/>
  <c r="AA1185"/>
  <c r="X1185"/>
  <c r="U1185"/>
  <c r="R1185"/>
  <c r="O1185"/>
  <c r="L1185"/>
  <c r="I1185"/>
  <c r="AM1184"/>
  <c r="AJ1184"/>
  <c r="AG1184"/>
  <c r="AD1184"/>
  <c r="AA1184"/>
  <c r="X1184"/>
  <c r="U1184"/>
  <c r="R1184"/>
  <c r="O1184"/>
  <c r="L1184"/>
  <c r="I1184"/>
  <c r="AL1183"/>
  <c r="AK1183"/>
  <c r="AI1183"/>
  <c r="AH1183"/>
  <c r="AF1183"/>
  <c r="AE1183"/>
  <c r="AC1183"/>
  <c r="AB1183"/>
  <c r="Z1183"/>
  <c r="Y1183"/>
  <c r="W1183"/>
  <c r="V1183"/>
  <c r="T1183"/>
  <c r="S1183"/>
  <c r="Q1183"/>
  <c r="P1183"/>
  <c r="N1183"/>
  <c r="M1183"/>
  <c r="K1183"/>
  <c r="J1183"/>
  <c r="H1183"/>
  <c r="G1183"/>
  <c r="AM1182"/>
  <c r="AJ1182"/>
  <c r="AG1182"/>
  <c r="AD1182"/>
  <c r="AA1182"/>
  <c r="X1182"/>
  <c r="U1182"/>
  <c r="R1182"/>
  <c r="O1182"/>
  <c r="L1182"/>
  <c r="I1182"/>
  <c r="AM1181"/>
  <c r="AJ1181"/>
  <c r="AG1181"/>
  <c r="AD1181"/>
  <c r="AA1181"/>
  <c r="X1181"/>
  <c r="U1181"/>
  <c r="R1181"/>
  <c r="O1181"/>
  <c r="L1181"/>
  <c r="I1181"/>
  <c r="AL1180"/>
  <c r="AK1180"/>
  <c r="AI1180"/>
  <c r="AH1180"/>
  <c r="AF1180"/>
  <c r="AE1180"/>
  <c r="AC1180"/>
  <c r="AB1180"/>
  <c r="Z1180"/>
  <c r="Y1180"/>
  <c r="W1180"/>
  <c r="V1180"/>
  <c r="T1180"/>
  <c r="S1180"/>
  <c r="Q1180"/>
  <c r="P1180"/>
  <c r="N1180"/>
  <c r="M1180"/>
  <c r="K1180"/>
  <c r="J1180"/>
  <c r="H1180"/>
  <c r="G1180"/>
  <c r="AM1179"/>
  <c r="AJ1179"/>
  <c r="AG1179"/>
  <c r="AD1179"/>
  <c r="AA1179"/>
  <c r="X1179"/>
  <c r="U1179"/>
  <c r="R1179"/>
  <c r="O1179"/>
  <c r="L1179"/>
  <c r="I1179"/>
  <c r="AM1178"/>
  <c r="AJ1178"/>
  <c r="AG1178"/>
  <c r="AD1178"/>
  <c r="AA1178"/>
  <c r="X1178"/>
  <c r="U1178"/>
  <c r="R1178"/>
  <c r="O1178"/>
  <c r="L1178"/>
  <c r="I1178"/>
  <c r="AL1177"/>
  <c r="AK1177"/>
  <c r="AI1177"/>
  <c r="AH1177"/>
  <c r="AF1177"/>
  <c r="AE1177"/>
  <c r="AC1177"/>
  <c r="AB1177"/>
  <c r="Z1177"/>
  <c r="Y1177"/>
  <c r="W1177"/>
  <c r="V1177"/>
  <c r="T1177"/>
  <c r="S1177"/>
  <c r="Q1177"/>
  <c r="P1177"/>
  <c r="N1177"/>
  <c r="M1177"/>
  <c r="K1177"/>
  <c r="J1177"/>
  <c r="H1177"/>
  <c r="G1177"/>
  <c r="AM1176"/>
  <c r="AJ1176"/>
  <c r="AG1176"/>
  <c r="AD1176"/>
  <c r="AA1176"/>
  <c r="X1176"/>
  <c r="U1176"/>
  <c r="R1176"/>
  <c r="O1176"/>
  <c r="L1176"/>
  <c r="I1176"/>
  <c r="AM1175"/>
  <c r="AJ1175"/>
  <c r="AG1175"/>
  <c r="AD1175"/>
  <c r="AA1175"/>
  <c r="X1175"/>
  <c r="U1175"/>
  <c r="R1175"/>
  <c r="O1175"/>
  <c r="L1175"/>
  <c r="I1175"/>
  <c r="AL1174"/>
  <c r="AK1174"/>
  <c r="AI1174"/>
  <c r="AH1174"/>
  <c r="AF1174"/>
  <c r="AE1174"/>
  <c r="AC1174"/>
  <c r="AB1174"/>
  <c r="Z1174"/>
  <c r="Y1174"/>
  <c r="W1174"/>
  <c r="V1174"/>
  <c r="T1174"/>
  <c r="S1174"/>
  <c r="Q1174"/>
  <c r="P1174"/>
  <c r="N1174"/>
  <c r="M1174"/>
  <c r="K1174"/>
  <c r="J1174"/>
  <c r="H1174"/>
  <c r="G1174"/>
  <c r="AM1173"/>
  <c r="AJ1173"/>
  <c r="AG1173"/>
  <c r="AD1173"/>
  <c r="AA1173"/>
  <c r="X1173"/>
  <c r="U1173"/>
  <c r="R1173"/>
  <c r="O1173"/>
  <c r="L1173"/>
  <c r="I1173"/>
  <c r="AM1172"/>
  <c r="AJ1172"/>
  <c r="AG1172"/>
  <c r="AD1172"/>
  <c r="AA1172"/>
  <c r="X1172"/>
  <c r="U1172"/>
  <c r="R1172"/>
  <c r="O1172"/>
  <c r="L1172"/>
  <c r="I1172"/>
  <c r="AL1156"/>
  <c r="AK1156"/>
  <c r="AI1156"/>
  <c r="AH1156"/>
  <c r="AF1156"/>
  <c r="AE1156"/>
  <c r="AC1156"/>
  <c r="AB1156"/>
  <c r="Z1156"/>
  <c r="Y1156"/>
  <c r="W1156"/>
  <c r="V1156"/>
  <c r="T1156"/>
  <c r="S1156"/>
  <c r="Q1156"/>
  <c r="P1156"/>
  <c r="N1156"/>
  <c r="M1156"/>
  <c r="K1156"/>
  <c r="J1156"/>
  <c r="H1156"/>
  <c r="G1156"/>
  <c r="AM1155"/>
  <c r="AJ1155"/>
  <c r="AG1155"/>
  <c r="AD1155"/>
  <c r="AA1155"/>
  <c r="X1155"/>
  <c r="U1155"/>
  <c r="R1155"/>
  <c r="O1155"/>
  <c r="L1155"/>
  <c r="I1155"/>
  <c r="AM1154"/>
  <c r="AJ1154"/>
  <c r="AG1154"/>
  <c r="AD1154"/>
  <c r="AA1154"/>
  <c r="X1154"/>
  <c r="U1154"/>
  <c r="R1154"/>
  <c r="O1154"/>
  <c r="L1154"/>
  <c r="I1154"/>
  <c r="AL1153"/>
  <c r="AK1153"/>
  <c r="AI1153"/>
  <c r="AH1153"/>
  <c r="AF1153"/>
  <c r="AE1153"/>
  <c r="AC1153"/>
  <c r="AB1153"/>
  <c r="Z1153"/>
  <c r="Y1153"/>
  <c r="W1153"/>
  <c r="V1153"/>
  <c r="T1153"/>
  <c r="S1153"/>
  <c r="Q1153"/>
  <c r="P1153"/>
  <c r="N1153"/>
  <c r="M1153"/>
  <c r="K1153"/>
  <c r="J1153"/>
  <c r="H1153"/>
  <c r="G1153"/>
  <c r="AM1152"/>
  <c r="AJ1152"/>
  <c r="AG1152"/>
  <c r="AD1152"/>
  <c r="AA1152"/>
  <c r="X1152"/>
  <c r="U1152"/>
  <c r="R1152"/>
  <c r="O1152"/>
  <c r="L1152"/>
  <c r="I1152"/>
  <c r="AM1151"/>
  <c r="AJ1151"/>
  <c r="AG1151"/>
  <c r="AD1151"/>
  <c r="AA1151"/>
  <c r="X1151"/>
  <c r="U1151"/>
  <c r="R1151"/>
  <c r="O1151"/>
  <c r="L1151"/>
  <c r="I1151"/>
  <c r="AL1150"/>
  <c r="AK1150"/>
  <c r="AI1150"/>
  <c r="AH1150"/>
  <c r="AF1150"/>
  <c r="AE1150"/>
  <c r="AC1150"/>
  <c r="AB1150"/>
  <c r="Z1150"/>
  <c r="Y1150"/>
  <c r="W1150"/>
  <c r="V1150"/>
  <c r="T1150"/>
  <c r="S1150"/>
  <c r="Q1150"/>
  <c r="P1150"/>
  <c r="N1150"/>
  <c r="M1150"/>
  <c r="K1150"/>
  <c r="J1150"/>
  <c r="H1150"/>
  <c r="G1150"/>
  <c r="AM1149"/>
  <c r="AJ1149"/>
  <c r="AG1149"/>
  <c r="AD1149"/>
  <c r="AA1149"/>
  <c r="X1149"/>
  <c r="U1149"/>
  <c r="R1149"/>
  <c r="O1149"/>
  <c r="L1149"/>
  <c r="I1149"/>
  <c r="AM1148"/>
  <c r="AJ1148"/>
  <c r="AG1148"/>
  <c r="AD1148"/>
  <c r="AA1148"/>
  <c r="X1148"/>
  <c r="U1148"/>
  <c r="R1148"/>
  <c r="O1148"/>
  <c r="L1148"/>
  <c r="I1148"/>
  <c r="AL1147"/>
  <c r="AK1147"/>
  <c r="AI1147"/>
  <c r="AH1147"/>
  <c r="AF1147"/>
  <c r="AE1147"/>
  <c r="AC1147"/>
  <c r="AB1147"/>
  <c r="Z1147"/>
  <c r="Y1147"/>
  <c r="W1147"/>
  <c r="V1147"/>
  <c r="T1147"/>
  <c r="S1147"/>
  <c r="Q1147"/>
  <c r="P1147"/>
  <c r="N1147"/>
  <c r="M1147"/>
  <c r="K1147"/>
  <c r="J1147"/>
  <c r="H1147"/>
  <c r="G1147"/>
  <c r="AM1146"/>
  <c r="AJ1146"/>
  <c r="AG1146"/>
  <c r="AD1146"/>
  <c r="AA1146"/>
  <c r="X1146"/>
  <c r="U1146"/>
  <c r="R1146"/>
  <c r="O1146"/>
  <c r="L1146"/>
  <c r="I1146"/>
  <c r="AM1145"/>
  <c r="AJ1145"/>
  <c r="AG1145"/>
  <c r="AD1145"/>
  <c r="AA1145"/>
  <c r="X1145"/>
  <c r="U1145"/>
  <c r="R1145"/>
  <c r="O1145"/>
  <c r="L1145"/>
  <c r="I1145"/>
  <c r="AL1144"/>
  <c r="AK1144"/>
  <c r="AI1144"/>
  <c r="AH1144"/>
  <c r="AF1144"/>
  <c r="AE1144"/>
  <c r="AC1144"/>
  <c r="AB1144"/>
  <c r="Z1144"/>
  <c r="Y1144"/>
  <c r="W1144"/>
  <c r="V1144"/>
  <c r="T1144"/>
  <c r="S1144"/>
  <c r="Q1144"/>
  <c r="P1144"/>
  <c r="N1144"/>
  <c r="M1144"/>
  <c r="K1144"/>
  <c r="J1144"/>
  <c r="H1144"/>
  <c r="G1144"/>
  <c r="AM1143"/>
  <c r="AJ1143"/>
  <c r="AG1143"/>
  <c r="AD1143"/>
  <c r="AA1143"/>
  <c r="X1143"/>
  <c r="U1143"/>
  <c r="R1143"/>
  <c r="O1143"/>
  <c r="L1143"/>
  <c r="I1143"/>
  <c r="AM1142"/>
  <c r="AJ1142"/>
  <c r="AG1142"/>
  <c r="AD1142"/>
  <c r="AA1142"/>
  <c r="X1142"/>
  <c r="U1142"/>
  <c r="R1142"/>
  <c r="O1142"/>
  <c r="L1142"/>
  <c r="I1142"/>
  <c r="AL1141"/>
  <c r="AK1141"/>
  <c r="AI1141"/>
  <c r="AH1141"/>
  <c r="AF1141"/>
  <c r="AE1141"/>
  <c r="AC1141"/>
  <c r="AB1141"/>
  <c r="Z1141"/>
  <c r="Y1141"/>
  <c r="W1141"/>
  <c r="V1141"/>
  <c r="T1141"/>
  <c r="S1141"/>
  <c r="Q1141"/>
  <c r="P1141"/>
  <c r="N1141"/>
  <c r="M1141"/>
  <c r="K1141"/>
  <c r="J1141"/>
  <c r="H1141"/>
  <c r="G1141"/>
  <c r="AM1140"/>
  <c r="AJ1140"/>
  <c r="AG1140"/>
  <c r="AD1140"/>
  <c r="AA1140"/>
  <c r="X1140"/>
  <c r="U1140"/>
  <c r="R1140"/>
  <c r="O1140"/>
  <c r="L1140"/>
  <c r="I1140"/>
  <c r="AM1139"/>
  <c r="AJ1139"/>
  <c r="AG1139"/>
  <c r="AD1139"/>
  <c r="AA1139"/>
  <c r="X1139"/>
  <c r="U1139"/>
  <c r="R1139"/>
  <c r="O1139"/>
  <c r="L1139"/>
  <c r="I1139"/>
  <c r="AL1138"/>
  <c r="AK1138"/>
  <c r="AI1138"/>
  <c r="AH1138"/>
  <c r="AF1138"/>
  <c r="AE1138"/>
  <c r="AC1138"/>
  <c r="AB1138"/>
  <c r="Z1138"/>
  <c r="Y1138"/>
  <c r="W1138"/>
  <c r="V1138"/>
  <c r="T1138"/>
  <c r="S1138"/>
  <c r="Q1138"/>
  <c r="P1138"/>
  <c r="N1138"/>
  <c r="M1138"/>
  <c r="K1138"/>
  <c r="J1138"/>
  <c r="H1138"/>
  <c r="G1138"/>
  <c r="AM1137"/>
  <c r="AJ1137"/>
  <c r="AG1137"/>
  <c r="AD1137"/>
  <c r="AA1137"/>
  <c r="X1137"/>
  <c r="U1137"/>
  <c r="R1137"/>
  <c r="O1137"/>
  <c r="L1137"/>
  <c r="I1137"/>
  <c r="AM1136"/>
  <c r="AJ1136"/>
  <c r="AG1136"/>
  <c r="AD1136"/>
  <c r="AA1136"/>
  <c r="X1136"/>
  <c r="U1136"/>
  <c r="R1136"/>
  <c r="O1136"/>
  <c r="L1136"/>
  <c r="I1136"/>
  <c r="AL1135"/>
  <c r="AK1135"/>
  <c r="AI1135"/>
  <c r="AH1135"/>
  <c r="AF1135"/>
  <c r="AE1135"/>
  <c r="AC1135"/>
  <c r="AB1135"/>
  <c r="Z1135"/>
  <c r="Y1135"/>
  <c r="W1135"/>
  <c r="V1135"/>
  <c r="T1135"/>
  <c r="S1135"/>
  <c r="Q1135"/>
  <c r="P1135"/>
  <c r="N1135"/>
  <c r="M1135"/>
  <c r="K1135"/>
  <c r="J1135"/>
  <c r="H1135"/>
  <c r="G1135"/>
  <c r="AM1134"/>
  <c r="AJ1134"/>
  <c r="AG1134"/>
  <c r="AD1134"/>
  <c r="AA1134"/>
  <c r="X1134"/>
  <c r="U1134"/>
  <c r="R1134"/>
  <c r="O1134"/>
  <c r="L1134"/>
  <c r="I1134"/>
  <c r="AM1133"/>
  <c r="AJ1133"/>
  <c r="AG1133"/>
  <c r="AD1133"/>
  <c r="AA1133"/>
  <c r="X1133"/>
  <c r="U1133"/>
  <c r="R1133"/>
  <c r="O1133"/>
  <c r="L1133"/>
  <c r="I1133"/>
  <c r="AL1132"/>
  <c r="AK1132"/>
  <c r="AI1132"/>
  <c r="AH1132"/>
  <c r="AF1132"/>
  <c r="AE1132"/>
  <c r="AC1132"/>
  <c r="AB1132"/>
  <c r="Z1132"/>
  <c r="Y1132"/>
  <c r="W1132"/>
  <c r="V1132"/>
  <c r="T1132"/>
  <c r="S1132"/>
  <c r="Q1132"/>
  <c r="P1132"/>
  <c r="N1132"/>
  <c r="M1132"/>
  <c r="K1132"/>
  <c r="J1132"/>
  <c r="H1132"/>
  <c r="G1132"/>
  <c r="AM1131"/>
  <c r="AJ1131"/>
  <c r="AG1131"/>
  <c r="AD1131"/>
  <c r="AA1131"/>
  <c r="X1131"/>
  <c r="U1131"/>
  <c r="R1131"/>
  <c r="O1131"/>
  <c r="L1131"/>
  <c r="I1131"/>
  <c r="AM1130"/>
  <c r="AJ1130"/>
  <c r="AG1130"/>
  <c r="AD1130"/>
  <c r="AA1130"/>
  <c r="X1130"/>
  <c r="U1130"/>
  <c r="R1130"/>
  <c r="O1130"/>
  <c r="L1130"/>
  <c r="I1130"/>
  <c r="AL1129"/>
  <c r="AK1129"/>
  <c r="AI1129"/>
  <c r="AH1129"/>
  <c r="AF1129"/>
  <c r="AE1129"/>
  <c r="AC1129"/>
  <c r="AB1129"/>
  <c r="Z1129"/>
  <c r="Y1129"/>
  <c r="W1129"/>
  <c r="V1129"/>
  <c r="T1129"/>
  <c r="S1129"/>
  <c r="Q1129"/>
  <c r="P1129"/>
  <c r="N1129"/>
  <c r="M1129"/>
  <c r="L1129"/>
  <c r="K1129"/>
  <c r="H1129"/>
  <c r="G1129"/>
  <c r="AM1128"/>
  <c r="AJ1128"/>
  <c r="AG1128"/>
  <c r="AD1128"/>
  <c r="AA1128"/>
  <c r="X1128"/>
  <c r="U1128"/>
  <c r="R1128"/>
  <c r="O1128"/>
  <c r="L1128"/>
  <c r="I1128"/>
  <c r="AM1127"/>
  <c r="AJ1127"/>
  <c r="AG1127"/>
  <c r="AD1127"/>
  <c r="AA1127"/>
  <c r="X1127"/>
  <c r="U1127"/>
  <c r="R1127"/>
  <c r="O1127"/>
  <c r="L1127"/>
  <c r="I1127"/>
  <c r="AL1112"/>
  <c r="AK1112"/>
  <c r="AI1112"/>
  <c r="AH1112"/>
  <c r="AF1112"/>
  <c r="AE1112"/>
  <c r="AC1112"/>
  <c r="AB1112"/>
  <c r="Z1112"/>
  <c r="Y1112"/>
  <c r="W1112"/>
  <c r="V1112"/>
  <c r="T1112"/>
  <c r="S1112"/>
  <c r="Q1112"/>
  <c r="P1112"/>
  <c r="N1112"/>
  <c r="M1112"/>
  <c r="K1112"/>
  <c r="J1112"/>
  <c r="H1112"/>
  <c r="G1112"/>
  <c r="AM1111"/>
  <c r="AJ1111"/>
  <c r="AG1111"/>
  <c r="AD1111"/>
  <c r="AA1111"/>
  <c r="X1111"/>
  <c r="U1111"/>
  <c r="R1111"/>
  <c r="O1111"/>
  <c r="L1111"/>
  <c r="I1111"/>
  <c r="AM1110"/>
  <c r="AJ1110"/>
  <c r="AG1110"/>
  <c r="AD1110"/>
  <c r="AA1110"/>
  <c r="X1110"/>
  <c r="U1110"/>
  <c r="R1110"/>
  <c r="O1110"/>
  <c r="L1110"/>
  <c r="I1110"/>
  <c r="AL1109"/>
  <c r="AK1109"/>
  <c r="AI1109"/>
  <c r="AH1109"/>
  <c r="AF1109"/>
  <c r="AE1109"/>
  <c r="AC1109"/>
  <c r="AB1109"/>
  <c r="Z1109"/>
  <c r="Y1109"/>
  <c r="W1109"/>
  <c r="V1109"/>
  <c r="T1109"/>
  <c r="S1109"/>
  <c r="Q1109"/>
  <c r="P1109"/>
  <c r="N1109"/>
  <c r="M1109"/>
  <c r="K1109"/>
  <c r="J1109"/>
  <c r="H1109"/>
  <c r="G1109"/>
  <c r="AM1108"/>
  <c r="AJ1108"/>
  <c r="AG1108"/>
  <c r="AD1108"/>
  <c r="AA1108"/>
  <c r="X1108"/>
  <c r="U1108"/>
  <c r="R1108"/>
  <c r="O1108"/>
  <c r="L1108"/>
  <c r="I1108"/>
  <c r="AM1107"/>
  <c r="AJ1107"/>
  <c r="AG1107"/>
  <c r="AD1107"/>
  <c r="AA1107"/>
  <c r="X1107"/>
  <c r="U1107"/>
  <c r="R1107"/>
  <c r="O1107"/>
  <c r="L1107"/>
  <c r="I1107"/>
  <c r="AL1106"/>
  <c r="AK1106"/>
  <c r="AI1106"/>
  <c r="AH1106"/>
  <c r="AF1106"/>
  <c r="AE1106"/>
  <c r="AC1106"/>
  <c r="AB1106"/>
  <c r="Z1106"/>
  <c r="Y1106"/>
  <c r="W1106"/>
  <c r="V1106"/>
  <c r="T1106"/>
  <c r="S1106"/>
  <c r="Q1106"/>
  <c r="P1106"/>
  <c r="N1106"/>
  <c r="M1106"/>
  <c r="K1106"/>
  <c r="J1106"/>
  <c r="H1106"/>
  <c r="G1106"/>
  <c r="AM1105"/>
  <c r="AJ1105"/>
  <c r="AG1105"/>
  <c r="AD1105"/>
  <c r="AA1105"/>
  <c r="X1105"/>
  <c r="U1105"/>
  <c r="R1105"/>
  <c r="O1105"/>
  <c r="L1105"/>
  <c r="I1105"/>
  <c r="AM1104"/>
  <c r="AJ1104"/>
  <c r="AG1104"/>
  <c r="AD1104"/>
  <c r="AA1104"/>
  <c r="X1104"/>
  <c r="U1104"/>
  <c r="R1104"/>
  <c r="O1104"/>
  <c r="L1104"/>
  <c r="I1104"/>
  <c r="AL1103"/>
  <c r="AK1103"/>
  <c r="AI1103"/>
  <c r="AH1103"/>
  <c r="AF1103"/>
  <c r="AE1103"/>
  <c r="AC1103"/>
  <c r="AB1103"/>
  <c r="Z1103"/>
  <c r="Y1103"/>
  <c r="W1103"/>
  <c r="V1103"/>
  <c r="T1103"/>
  <c r="S1103"/>
  <c r="Q1103"/>
  <c r="P1103"/>
  <c r="N1103"/>
  <c r="M1103"/>
  <c r="K1103"/>
  <c r="J1103"/>
  <c r="H1103"/>
  <c r="G1103"/>
  <c r="AM1102"/>
  <c r="AJ1102"/>
  <c r="AG1102"/>
  <c r="AD1102"/>
  <c r="AA1102"/>
  <c r="X1102"/>
  <c r="U1102"/>
  <c r="R1102"/>
  <c r="O1102"/>
  <c r="L1102"/>
  <c r="I1102"/>
  <c r="AM1101"/>
  <c r="AJ1101"/>
  <c r="AG1101"/>
  <c r="AD1101"/>
  <c r="AA1101"/>
  <c r="X1101"/>
  <c r="U1101"/>
  <c r="R1101"/>
  <c r="O1101"/>
  <c r="L1101"/>
  <c r="I1101"/>
  <c r="AL1100"/>
  <c r="AK1100"/>
  <c r="AI1100"/>
  <c r="AH1100"/>
  <c r="AF1100"/>
  <c r="AE1100"/>
  <c r="AC1100"/>
  <c r="AB1100"/>
  <c r="Z1100"/>
  <c r="Y1100"/>
  <c r="W1100"/>
  <c r="V1100"/>
  <c r="T1100"/>
  <c r="S1100"/>
  <c r="Q1100"/>
  <c r="P1100"/>
  <c r="N1100"/>
  <c r="M1100"/>
  <c r="K1100"/>
  <c r="J1100"/>
  <c r="H1100"/>
  <c r="G1100"/>
  <c r="AM1099"/>
  <c r="AJ1099"/>
  <c r="AG1099"/>
  <c r="AD1099"/>
  <c r="AA1099"/>
  <c r="X1099"/>
  <c r="U1099"/>
  <c r="R1099"/>
  <c r="O1099"/>
  <c r="L1099"/>
  <c r="I1099"/>
  <c r="AM1098"/>
  <c r="AJ1098"/>
  <c r="AG1098"/>
  <c r="AD1098"/>
  <c r="AA1098"/>
  <c r="X1098"/>
  <c r="U1098"/>
  <c r="R1098"/>
  <c r="O1098"/>
  <c r="L1098"/>
  <c r="I1098"/>
  <c r="AL1097"/>
  <c r="AK1097"/>
  <c r="AI1097"/>
  <c r="AH1097"/>
  <c r="AF1097"/>
  <c r="AE1097"/>
  <c r="AC1097"/>
  <c r="AB1097"/>
  <c r="Z1097"/>
  <c r="Y1097"/>
  <c r="W1097"/>
  <c r="V1097"/>
  <c r="T1097"/>
  <c r="S1097"/>
  <c r="Q1097"/>
  <c r="P1097"/>
  <c r="N1097"/>
  <c r="M1097"/>
  <c r="K1097"/>
  <c r="J1097"/>
  <c r="H1097"/>
  <c r="G1097"/>
  <c r="AM1096"/>
  <c r="AJ1096"/>
  <c r="AG1096"/>
  <c r="AD1096"/>
  <c r="AA1096"/>
  <c r="X1096"/>
  <c r="U1096"/>
  <c r="R1096"/>
  <c r="O1096"/>
  <c r="L1096"/>
  <c r="I1096"/>
  <c r="AM1095"/>
  <c r="AJ1095"/>
  <c r="AG1095"/>
  <c r="AD1095"/>
  <c r="AA1095"/>
  <c r="X1095"/>
  <c r="U1095"/>
  <c r="R1095"/>
  <c r="O1095"/>
  <c r="L1095"/>
  <c r="I1095"/>
  <c r="AL1094"/>
  <c r="AK1094"/>
  <c r="AI1094"/>
  <c r="AH1094"/>
  <c r="AF1094"/>
  <c r="AE1094"/>
  <c r="AC1094"/>
  <c r="AB1094"/>
  <c r="Z1094"/>
  <c r="Y1094"/>
  <c r="W1094"/>
  <c r="V1094"/>
  <c r="T1094"/>
  <c r="S1094"/>
  <c r="Q1094"/>
  <c r="P1094"/>
  <c r="N1094"/>
  <c r="M1094"/>
  <c r="K1094"/>
  <c r="J1094"/>
  <c r="H1094"/>
  <c r="G1094"/>
  <c r="AM1093"/>
  <c r="AJ1093"/>
  <c r="AG1093"/>
  <c r="AD1093"/>
  <c r="AA1093"/>
  <c r="X1093"/>
  <c r="U1093"/>
  <c r="R1093"/>
  <c r="O1093"/>
  <c r="L1093"/>
  <c r="I1093"/>
  <c r="AM1092"/>
  <c r="AJ1092"/>
  <c r="AG1092"/>
  <c r="AD1092"/>
  <c r="AA1092"/>
  <c r="X1092"/>
  <c r="U1092"/>
  <c r="R1092"/>
  <c r="O1092"/>
  <c r="L1092"/>
  <c r="I1092"/>
  <c r="AL1091"/>
  <c r="AK1091"/>
  <c r="AI1091"/>
  <c r="AH1091"/>
  <c r="AF1091"/>
  <c r="AE1091"/>
  <c r="AC1091"/>
  <c r="AB1091"/>
  <c r="Z1091"/>
  <c r="Y1091"/>
  <c r="W1091"/>
  <c r="V1091"/>
  <c r="T1091"/>
  <c r="S1091"/>
  <c r="Q1091"/>
  <c r="P1091"/>
  <c r="N1091"/>
  <c r="M1091"/>
  <c r="K1091"/>
  <c r="J1091"/>
  <c r="H1091"/>
  <c r="G1091"/>
  <c r="AM1090"/>
  <c r="AJ1090"/>
  <c r="AG1090"/>
  <c r="AD1090"/>
  <c r="AA1090"/>
  <c r="X1090"/>
  <c r="U1090"/>
  <c r="R1090"/>
  <c r="O1090"/>
  <c r="L1090"/>
  <c r="I1090"/>
  <c r="AM1089"/>
  <c r="AJ1089"/>
  <c r="AG1089"/>
  <c r="AD1089"/>
  <c r="AA1089"/>
  <c r="X1089"/>
  <c r="U1089"/>
  <c r="R1089"/>
  <c r="O1089"/>
  <c r="L1089"/>
  <c r="I1089"/>
  <c r="AL1088"/>
  <c r="AK1088"/>
  <c r="AI1088"/>
  <c r="AH1088"/>
  <c r="AF1088"/>
  <c r="AE1088"/>
  <c r="AC1088"/>
  <c r="AB1088"/>
  <c r="Z1088"/>
  <c r="Y1088"/>
  <c r="W1088"/>
  <c r="V1088"/>
  <c r="T1088"/>
  <c r="S1088"/>
  <c r="Q1088"/>
  <c r="P1088"/>
  <c r="N1088"/>
  <c r="M1088"/>
  <c r="K1088"/>
  <c r="J1088"/>
  <c r="H1088"/>
  <c r="G1088"/>
  <c r="AM1087"/>
  <c r="AJ1087"/>
  <c r="AG1087"/>
  <c r="AD1087"/>
  <c r="AA1087"/>
  <c r="X1087"/>
  <c r="U1087"/>
  <c r="R1087"/>
  <c r="O1087"/>
  <c r="L1087"/>
  <c r="I1087"/>
  <c r="AM1086"/>
  <c r="AJ1086"/>
  <c r="AG1086"/>
  <c r="AD1086"/>
  <c r="AA1086"/>
  <c r="X1086"/>
  <c r="U1086"/>
  <c r="R1086"/>
  <c r="O1086"/>
  <c r="L1086"/>
  <c r="I1086"/>
  <c r="AL1085"/>
  <c r="AK1085"/>
  <c r="AI1085"/>
  <c r="AH1085"/>
  <c r="AF1085"/>
  <c r="AE1085"/>
  <c r="AC1085"/>
  <c r="AB1085"/>
  <c r="Z1085"/>
  <c r="Y1085"/>
  <c r="W1085"/>
  <c r="V1085"/>
  <c r="T1085"/>
  <c r="S1085"/>
  <c r="Q1085"/>
  <c r="P1085"/>
  <c r="N1085"/>
  <c r="M1085"/>
  <c r="K1085"/>
  <c r="J1085"/>
  <c r="H1085"/>
  <c r="G1085"/>
  <c r="AM1084"/>
  <c r="AJ1084"/>
  <c r="AG1084"/>
  <c r="AD1084"/>
  <c r="AA1084"/>
  <c r="X1084"/>
  <c r="U1084"/>
  <c r="R1084"/>
  <c r="O1084"/>
  <c r="L1084"/>
  <c r="I1084"/>
  <c r="AM1083"/>
  <c r="AJ1083"/>
  <c r="AG1083"/>
  <c r="AD1083"/>
  <c r="AA1083"/>
  <c r="X1083"/>
  <c r="U1083"/>
  <c r="R1083"/>
  <c r="O1083"/>
  <c r="L1083"/>
  <c r="I1083"/>
  <c r="AL1061"/>
  <c r="AK1061"/>
  <c r="AI1061"/>
  <c r="AH1061"/>
  <c r="AF1061"/>
  <c r="AE1061"/>
  <c r="AC1061"/>
  <c r="AB1061"/>
  <c r="Z1061"/>
  <c r="Y1061"/>
  <c r="W1061"/>
  <c r="V1061"/>
  <c r="T1061"/>
  <c r="S1061"/>
  <c r="Q1061"/>
  <c r="P1061"/>
  <c r="N1061"/>
  <c r="M1061"/>
  <c r="K1061"/>
  <c r="J1061"/>
  <c r="H1061"/>
  <c r="G1061"/>
  <c r="AM1060"/>
  <c r="AJ1060"/>
  <c r="AG1060"/>
  <c r="AD1060"/>
  <c r="AA1060"/>
  <c r="X1060"/>
  <c r="U1060"/>
  <c r="R1060"/>
  <c r="O1060"/>
  <c r="L1060"/>
  <c r="I1060"/>
  <c r="AM1059"/>
  <c r="AJ1059"/>
  <c r="AG1059"/>
  <c r="AD1059"/>
  <c r="AA1059"/>
  <c r="X1059"/>
  <c r="U1059"/>
  <c r="R1059"/>
  <c r="O1059"/>
  <c r="L1059"/>
  <c r="I1059"/>
  <c r="AL1058"/>
  <c r="AK1058"/>
  <c r="AI1058"/>
  <c r="AH1058"/>
  <c r="AF1058"/>
  <c r="AE1058"/>
  <c r="AC1058"/>
  <c r="AB1058"/>
  <c r="Z1058"/>
  <c r="Y1058"/>
  <c r="W1058"/>
  <c r="V1058"/>
  <c r="T1058"/>
  <c r="S1058"/>
  <c r="Q1058"/>
  <c r="P1058"/>
  <c r="N1058"/>
  <c r="M1058"/>
  <c r="K1058"/>
  <c r="J1058"/>
  <c r="H1058"/>
  <c r="G1058"/>
  <c r="AM1057"/>
  <c r="AJ1057"/>
  <c r="AG1057"/>
  <c r="AD1057"/>
  <c r="AA1057"/>
  <c r="X1057"/>
  <c r="U1057"/>
  <c r="R1057"/>
  <c r="O1057"/>
  <c r="L1057"/>
  <c r="I1057"/>
  <c r="AM1056"/>
  <c r="AJ1056"/>
  <c r="AG1056"/>
  <c r="AD1056"/>
  <c r="AA1056"/>
  <c r="X1056"/>
  <c r="U1056"/>
  <c r="R1056"/>
  <c r="O1056"/>
  <c r="L1056"/>
  <c r="I1056"/>
  <c r="AL1055"/>
  <c r="AK1055"/>
  <c r="AI1055"/>
  <c r="AH1055"/>
  <c r="AF1055"/>
  <c r="AE1055"/>
  <c r="AC1055"/>
  <c r="AB1055"/>
  <c r="Z1055"/>
  <c r="Y1055"/>
  <c r="W1055"/>
  <c r="V1055"/>
  <c r="T1055"/>
  <c r="S1055"/>
  <c r="Q1055"/>
  <c r="P1055"/>
  <c r="N1055"/>
  <c r="M1055"/>
  <c r="K1055"/>
  <c r="J1055"/>
  <c r="H1055"/>
  <c r="G1055"/>
  <c r="AM1054"/>
  <c r="AJ1054"/>
  <c r="AG1054"/>
  <c r="AD1054"/>
  <c r="AA1054"/>
  <c r="X1054"/>
  <c r="U1054"/>
  <c r="R1054"/>
  <c r="O1054"/>
  <c r="L1054"/>
  <c r="I1054"/>
  <c r="AM1053"/>
  <c r="AJ1053"/>
  <c r="AG1053"/>
  <c r="AD1053"/>
  <c r="AA1053"/>
  <c r="X1053"/>
  <c r="U1053"/>
  <c r="R1053"/>
  <c r="O1053"/>
  <c r="L1053"/>
  <c r="I1053"/>
  <c r="AL1052"/>
  <c r="AK1052"/>
  <c r="AI1052"/>
  <c r="AH1052"/>
  <c r="AF1052"/>
  <c r="AE1052"/>
  <c r="AC1052"/>
  <c r="AB1052"/>
  <c r="Z1052"/>
  <c r="Y1052"/>
  <c r="W1052"/>
  <c r="V1052"/>
  <c r="T1052"/>
  <c r="S1052"/>
  <c r="Q1052"/>
  <c r="P1052"/>
  <c r="N1052"/>
  <c r="M1052"/>
  <c r="K1052"/>
  <c r="J1052"/>
  <c r="H1052"/>
  <c r="G1052"/>
  <c r="AM1051"/>
  <c r="AJ1051"/>
  <c r="AG1051"/>
  <c r="AD1051"/>
  <c r="AA1051"/>
  <c r="X1051"/>
  <c r="U1051"/>
  <c r="R1051"/>
  <c r="O1051"/>
  <c r="L1051"/>
  <c r="I1051"/>
  <c r="AM1050"/>
  <c r="AJ1050"/>
  <c r="AG1050"/>
  <c r="AD1050"/>
  <c r="AA1050"/>
  <c r="X1050"/>
  <c r="U1050"/>
  <c r="R1050"/>
  <c r="O1050"/>
  <c r="L1050"/>
  <c r="I1050"/>
  <c r="AL1049"/>
  <c r="AK1049"/>
  <c r="AI1049"/>
  <c r="AH1049"/>
  <c r="AF1049"/>
  <c r="AE1049"/>
  <c r="AC1049"/>
  <c r="AB1049"/>
  <c r="Z1049"/>
  <c r="Y1049"/>
  <c r="W1049"/>
  <c r="V1049"/>
  <c r="T1049"/>
  <c r="S1049"/>
  <c r="Q1049"/>
  <c r="P1049"/>
  <c r="N1049"/>
  <c r="M1049"/>
  <c r="K1049"/>
  <c r="J1049"/>
  <c r="H1049"/>
  <c r="G1049"/>
  <c r="AM1048"/>
  <c r="AJ1048"/>
  <c r="AG1048"/>
  <c r="AD1048"/>
  <c r="AA1048"/>
  <c r="X1048"/>
  <c r="U1048"/>
  <c r="R1048"/>
  <c r="O1048"/>
  <c r="L1048"/>
  <c r="I1048"/>
  <c r="AM1047"/>
  <c r="AJ1047"/>
  <c r="AG1047"/>
  <c r="AD1047"/>
  <c r="AA1047"/>
  <c r="X1047"/>
  <c r="U1047"/>
  <c r="R1047"/>
  <c r="O1047"/>
  <c r="L1047"/>
  <c r="I1047"/>
  <c r="AL1046"/>
  <c r="AK1046"/>
  <c r="AI1046"/>
  <c r="AH1046"/>
  <c r="AF1046"/>
  <c r="AE1046"/>
  <c r="AC1046"/>
  <c r="AB1046"/>
  <c r="Z1046"/>
  <c r="Y1046"/>
  <c r="W1046"/>
  <c r="V1046"/>
  <c r="T1046"/>
  <c r="S1046"/>
  <c r="Q1046"/>
  <c r="P1046"/>
  <c r="N1046"/>
  <c r="M1046"/>
  <c r="K1046"/>
  <c r="J1046"/>
  <c r="H1046"/>
  <c r="G1046"/>
  <c r="AM1045"/>
  <c r="AJ1045"/>
  <c r="AG1045"/>
  <c r="AD1045"/>
  <c r="AA1045"/>
  <c r="X1045"/>
  <c r="U1045"/>
  <c r="R1045"/>
  <c r="O1045"/>
  <c r="L1045"/>
  <c r="I1045"/>
  <c r="AM1044"/>
  <c r="AJ1044"/>
  <c r="AG1044"/>
  <c r="AD1044"/>
  <c r="AA1044"/>
  <c r="X1044"/>
  <c r="U1044"/>
  <c r="R1044"/>
  <c r="O1044"/>
  <c r="L1044"/>
  <c r="I1044"/>
  <c r="AL1043"/>
  <c r="AK1043"/>
  <c r="AI1043"/>
  <c r="AH1043"/>
  <c r="AF1043"/>
  <c r="AE1043"/>
  <c r="AC1043"/>
  <c r="AB1043"/>
  <c r="Z1043"/>
  <c r="Y1043"/>
  <c r="W1043"/>
  <c r="V1043"/>
  <c r="T1043"/>
  <c r="S1043"/>
  <c r="Q1043"/>
  <c r="P1043"/>
  <c r="N1043"/>
  <c r="M1043"/>
  <c r="K1043"/>
  <c r="J1043"/>
  <c r="H1043"/>
  <c r="G1043"/>
  <c r="AM1042"/>
  <c r="AJ1042"/>
  <c r="AG1042"/>
  <c r="AD1042"/>
  <c r="AA1042"/>
  <c r="X1042"/>
  <c r="U1042"/>
  <c r="R1042"/>
  <c r="O1042"/>
  <c r="L1042"/>
  <c r="I1042"/>
  <c r="AM1041"/>
  <c r="AJ1041"/>
  <c r="AG1041"/>
  <c r="AD1041"/>
  <c r="AA1041"/>
  <c r="X1041"/>
  <c r="U1041"/>
  <c r="R1041"/>
  <c r="O1041"/>
  <c r="L1041"/>
  <c r="I1041"/>
  <c r="AL1040"/>
  <c r="AK1040"/>
  <c r="AI1040"/>
  <c r="AH1040"/>
  <c r="AF1040"/>
  <c r="AE1040"/>
  <c r="AC1040"/>
  <c r="AB1040"/>
  <c r="Z1040"/>
  <c r="Y1040"/>
  <c r="W1040"/>
  <c r="V1040"/>
  <c r="T1040"/>
  <c r="S1040"/>
  <c r="Q1040"/>
  <c r="P1040"/>
  <c r="N1040"/>
  <c r="M1040"/>
  <c r="K1040"/>
  <c r="J1040"/>
  <c r="H1040"/>
  <c r="G1040"/>
  <c r="AM1039"/>
  <c r="AJ1039"/>
  <c r="AG1039"/>
  <c r="AD1039"/>
  <c r="AA1039"/>
  <c r="X1039"/>
  <c r="U1039"/>
  <c r="R1039"/>
  <c r="O1039"/>
  <c r="L1039"/>
  <c r="I1039"/>
  <c r="AM1038"/>
  <c r="AJ1038"/>
  <c r="AG1038"/>
  <c r="AD1038"/>
  <c r="AA1038"/>
  <c r="X1038"/>
  <c r="U1038"/>
  <c r="R1038"/>
  <c r="O1038"/>
  <c r="L1038"/>
  <c r="I1038"/>
  <c r="AL1037"/>
  <c r="AK1037"/>
  <c r="AI1037"/>
  <c r="AH1037"/>
  <c r="AF1037"/>
  <c r="AE1037"/>
  <c r="AC1037"/>
  <c r="AB1037"/>
  <c r="Z1037"/>
  <c r="Y1037"/>
  <c r="W1037"/>
  <c r="V1037"/>
  <c r="T1037"/>
  <c r="S1037"/>
  <c r="Q1037"/>
  <c r="P1037"/>
  <c r="N1037"/>
  <c r="M1037"/>
  <c r="K1037"/>
  <c r="J1037"/>
  <c r="H1037"/>
  <c r="G1037"/>
  <c r="AM1036"/>
  <c r="AJ1036"/>
  <c r="AG1036"/>
  <c r="AD1036"/>
  <c r="AA1036"/>
  <c r="X1036"/>
  <c r="U1036"/>
  <c r="R1036"/>
  <c r="O1036"/>
  <c r="L1036"/>
  <c r="I1036"/>
  <c r="AM1035"/>
  <c r="AJ1035"/>
  <c r="AG1035"/>
  <c r="AD1035"/>
  <c r="AA1035"/>
  <c r="X1035"/>
  <c r="U1035"/>
  <c r="R1035"/>
  <c r="O1035"/>
  <c r="L1035"/>
  <c r="I1035"/>
  <c r="AL1034"/>
  <c r="AK1034"/>
  <c r="AI1034"/>
  <c r="AH1034"/>
  <c r="AF1034"/>
  <c r="AE1034"/>
  <c r="AC1034"/>
  <c r="AB1034"/>
  <c r="Z1034"/>
  <c r="Y1034"/>
  <c r="W1034"/>
  <c r="V1034"/>
  <c r="T1034"/>
  <c r="S1034"/>
  <c r="Q1034"/>
  <c r="P1034"/>
  <c r="N1034"/>
  <c r="M1034"/>
  <c r="K1034"/>
  <c r="J1034"/>
  <c r="H1034"/>
  <c r="G1034"/>
  <c r="AM1033"/>
  <c r="AJ1033"/>
  <c r="AG1033"/>
  <c r="AD1033"/>
  <c r="AA1033"/>
  <c r="X1033"/>
  <c r="U1033"/>
  <c r="R1033"/>
  <c r="O1033"/>
  <c r="L1033"/>
  <c r="I1033"/>
  <c r="AM1032"/>
  <c r="AJ1032"/>
  <c r="AG1032"/>
  <c r="AD1032"/>
  <c r="AA1032"/>
  <c r="X1032"/>
  <c r="U1032"/>
  <c r="R1032"/>
  <c r="O1032"/>
  <c r="L1032"/>
  <c r="I1032"/>
  <c r="AL1016"/>
  <c r="AK1016"/>
  <c r="AI1016"/>
  <c r="AH1016"/>
  <c r="AF1016"/>
  <c r="AE1016"/>
  <c r="AC1016"/>
  <c r="AB1016"/>
  <c r="Z1016"/>
  <c r="Y1016"/>
  <c r="W1016"/>
  <c r="V1016"/>
  <c r="T1016"/>
  <c r="S1016"/>
  <c r="Q1016"/>
  <c r="P1016"/>
  <c r="N1016"/>
  <c r="M1016"/>
  <c r="K1016"/>
  <c r="J1016"/>
  <c r="H1016"/>
  <c r="G1016"/>
  <c r="AM1015"/>
  <c r="AJ1015"/>
  <c r="AG1015"/>
  <c r="AD1015"/>
  <c r="AA1015"/>
  <c r="X1015"/>
  <c r="U1015"/>
  <c r="R1015"/>
  <c r="O1015"/>
  <c r="L1015"/>
  <c r="I1015"/>
  <c r="AM1014"/>
  <c r="AJ1014"/>
  <c r="AG1014"/>
  <c r="AD1014"/>
  <c r="AA1014"/>
  <c r="X1014"/>
  <c r="U1014"/>
  <c r="R1014"/>
  <c r="O1014"/>
  <c r="L1014"/>
  <c r="I1014"/>
  <c r="AL1013"/>
  <c r="AK1013"/>
  <c r="AI1013"/>
  <c r="AH1013"/>
  <c r="AF1013"/>
  <c r="AE1013"/>
  <c r="AC1013"/>
  <c r="AB1013"/>
  <c r="Z1013"/>
  <c r="Y1013"/>
  <c r="W1013"/>
  <c r="V1013"/>
  <c r="T1013"/>
  <c r="S1013"/>
  <c r="Q1013"/>
  <c r="P1013"/>
  <c r="N1013"/>
  <c r="M1013"/>
  <c r="K1013"/>
  <c r="J1013"/>
  <c r="H1013"/>
  <c r="G1013"/>
  <c r="AM1012"/>
  <c r="AJ1012"/>
  <c r="AG1012"/>
  <c r="AD1012"/>
  <c r="AA1012"/>
  <c r="X1012"/>
  <c r="U1012"/>
  <c r="R1012"/>
  <c r="O1012"/>
  <c r="L1012"/>
  <c r="I1012"/>
  <c r="AM1011"/>
  <c r="AJ1011"/>
  <c r="AG1011"/>
  <c r="AD1011"/>
  <c r="AA1011"/>
  <c r="X1011"/>
  <c r="U1011"/>
  <c r="R1011"/>
  <c r="O1011"/>
  <c r="L1011"/>
  <c r="I1011"/>
  <c r="AL1010"/>
  <c r="AK1010"/>
  <c r="AI1010"/>
  <c r="AH1010"/>
  <c r="AF1010"/>
  <c r="AE1010"/>
  <c r="AC1010"/>
  <c r="AB1010"/>
  <c r="Z1010"/>
  <c r="Y1010"/>
  <c r="W1010"/>
  <c r="V1010"/>
  <c r="T1010"/>
  <c r="S1010"/>
  <c r="Q1010"/>
  <c r="P1010"/>
  <c r="N1010"/>
  <c r="M1010"/>
  <c r="K1010"/>
  <c r="J1010"/>
  <c r="H1010"/>
  <c r="G1010"/>
  <c r="AM1009"/>
  <c r="AJ1009"/>
  <c r="AG1009"/>
  <c r="AD1009"/>
  <c r="AA1009"/>
  <c r="X1009"/>
  <c r="U1009"/>
  <c r="R1009"/>
  <c r="O1009"/>
  <c r="L1009"/>
  <c r="I1009"/>
  <c r="AM1008"/>
  <c r="AJ1008"/>
  <c r="AG1008"/>
  <c r="AD1008"/>
  <c r="AA1008"/>
  <c r="X1008"/>
  <c r="U1008"/>
  <c r="R1008"/>
  <c r="O1008"/>
  <c r="L1008"/>
  <c r="I1008"/>
  <c r="AL1007"/>
  <c r="AK1007"/>
  <c r="AI1007"/>
  <c r="AH1007"/>
  <c r="AF1007"/>
  <c r="AE1007"/>
  <c r="AC1007"/>
  <c r="AB1007"/>
  <c r="Z1007"/>
  <c r="Y1007"/>
  <c r="W1007"/>
  <c r="V1007"/>
  <c r="T1007"/>
  <c r="S1007"/>
  <c r="Q1007"/>
  <c r="P1007"/>
  <c r="N1007"/>
  <c r="M1007"/>
  <c r="K1007"/>
  <c r="J1007"/>
  <c r="H1007"/>
  <c r="G1007"/>
  <c r="AM1006"/>
  <c r="AJ1006"/>
  <c r="AG1006"/>
  <c r="AD1006"/>
  <c r="AA1006"/>
  <c r="X1006"/>
  <c r="U1006"/>
  <c r="R1006"/>
  <c r="O1006"/>
  <c r="L1006"/>
  <c r="I1006"/>
  <c r="AM1005"/>
  <c r="AJ1005"/>
  <c r="AG1005"/>
  <c r="AD1005"/>
  <c r="AA1005"/>
  <c r="X1005"/>
  <c r="U1005"/>
  <c r="R1005"/>
  <c r="O1005"/>
  <c r="L1005"/>
  <c r="I1005"/>
  <c r="AL1004"/>
  <c r="AK1004"/>
  <c r="AI1004"/>
  <c r="AH1004"/>
  <c r="AF1004"/>
  <c r="AE1004"/>
  <c r="AC1004"/>
  <c r="AB1004"/>
  <c r="Z1004"/>
  <c r="Y1004"/>
  <c r="W1004"/>
  <c r="V1004"/>
  <c r="T1004"/>
  <c r="S1004"/>
  <c r="Q1004"/>
  <c r="P1004"/>
  <c r="N1004"/>
  <c r="M1004"/>
  <c r="K1004"/>
  <c r="J1004"/>
  <c r="H1004"/>
  <c r="G1004"/>
  <c r="AM1003"/>
  <c r="AJ1003"/>
  <c r="AG1003"/>
  <c r="AD1003"/>
  <c r="AA1003"/>
  <c r="X1003"/>
  <c r="U1003"/>
  <c r="R1003"/>
  <c r="O1003"/>
  <c r="L1003"/>
  <c r="I1003"/>
  <c r="AM1002"/>
  <c r="AJ1002"/>
  <c r="AG1002"/>
  <c r="AD1002"/>
  <c r="AA1002"/>
  <c r="X1002"/>
  <c r="U1002"/>
  <c r="R1002"/>
  <c r="O1002"/>
  <c r="L1002"/>
  <c r="I1002"/>
  <c r="AL1001"/>
  <c r="AK1001"/>
  <c r="AI1001"/>
  <c r="AH1001"/>
  <c r="AF1001"/>
  <c r="AE1001"/>
  <c r="AC1001"/>
  <c r="AB1001"/>
  <c r="Z1001"/>
  <c r="Y1001"/>
  <c r="W1001"/>
  <c r="V1001"/>
  <c r="T1001"/>
  <c r="S1001"/>
  <c r="Q1001"/>
  <c r="P1001"/>
  <c r="N1001"/>
  <c r="M1001"/>
  <c r="K1001"/>
  <c r="J1001"/>
  <c r="H1001"/>
  <c r="G1001"/>
  <c r="AM1000"/>
  <c r="AJ1000"/>
  <c r="AG1000"/>
  <c r="AD1000"/>
  <c r="AA1000"/>
  <c r="X1000"/>
  <c r="U1000"/>
  <c r="R1000"/>
  <c r="O1000"/>
  <c r="L1000"/>
  <c r="I1000"/>
  <c r="AM999"/>
  <c r="AJ999"/>
  <c r="AG999"/>
  <c r="AD999"/>
  <c r="AA999"/>
  <c r="X999"/>
  <c r="U999"/>
  <c r="R999"/>
  <c r="O999"/>
  <c r="L999"/>
  <c r="I999"/>
  <c r="AL998"/>
  <c r="AK998"/>
  <c r="AI998"/>
  <c r="AH998"/>
  <c r="AF998"/>
  <c r="AE998"/>
  <c r="AC998"/>
  <c r="AB998"/>
  <c r="Z998"/>
  <c r="Y998"/>
  <c r="W998"/>
  <c r="V998"/>
  <c r="T998"/>
  <c r="S998"/>
  <c r="Q998"/>
  <c r="P998"/>
  <c r="N998"/>
  <c r="M998"/>
  <c r="K998"/>
  <c r="J998"/>
  <c r="H998"/>
  <c r="G998"/>
  <c r="AM997"/>
  <c r="AJ997"/>
  <c r="AG997"/>
  <c r="AD997"/>
  <c r="AA997"/>
  <c r="X997"/>
  <c r="U997"/>
  <c r="R997"/>
  <c r="O997"/>
  <c r="L997"/>
  <c r="I997"/>
  <c r="AM996"/>
  <c r="AJ996"/>
  <c r="AG996"/>
  <c r="AD996"/>
  <c r="AA996"/>
  <c r="X996"/>
  <c r="U996"/>
  <c r="R996"/>
  <c r="O996"/>
  <c r="L996"/>
  <c r="I996"/>
  <c r="AL995"/>
  <c r="AK995"/>
  <c r="AI995"/>
  <c r="AH995"/>
  <c r="AF995"/>
  <c r="AE995"/>
  <c r="AC995"/>
  <c r="AB995"/>
  <c r="Z995"/>
  <c r="Y995"/>
  <c r="W995"/>
  <c r="V995"/>
  <c r="T995"/>
  <c r="S995"/>
  <c r="Q995"/>
  <c r="P995"/>
  <c r="N995"/>
  <c r="M995"/>
  <c r="K995"/>
  <c r="J995"/>
  <c r="H995"/>
  <c r="G995"/>
  <c r="AM994"/>
  <c r="AJ994"/>
  <c r="AG994"/>
  <c r="AD994"/>
  <c r="AA994"/>
  <c r="X994"/>
  <c r="U994"/>
  <c r="R994"/>
  <c r="O994"/>
  <c r="L994"/>
  <c r="I994"/>
  <c r="AM993"/>
  <c r="AJ993"/>
  <c r="AG993"/>
  <c r="AD993"/>
  <c r="AA993"/>
  <c r="X993"/>
  <c r="U993"/>
  <c r="R993"/>
  <c r="O993"/>
  <c r="L993"/>
  <c r="I993"/>
  <c r="AL992"/>
  <c r="AK992"/>
  <c r="AI992"/>
  <c r="AH992"/>
  <c r="AF992"/>
  <c r="AE992"/>
  <c r="AC992"/>
  <c r="AB992"/>
  <c r="Z992"/>
  <c r="Y992"/>
  <c r="W992"/>
  <c r="V992"/>
  <c r="T992"/>
  <c r="S992"/>
  <c r="Q992"/>
  <c r="P992"/>
  <c r="N992"/>
  <c r="M992"/>
  <c r="K992"/>
  <c r="J992"/>
  <c r="H992"/>
  <c r="G992"/>
  <c r="AM991"/>
  <c r="AJ991"/>
  <c r="AG991"/>
  <c r="AD991"/>
  <c r="AA991"/>
  <c r="X991"/>
  <c r="U991"/>
  <c r="R991"/>
  <c r="O991"/>
  <c r="L991"/>
  <c r="I991"/>
  <c r="AM990"/>
  <c r="AJ990"/>
  <c r="AG990"/>
  <c r="AD990"/>
  <c r="AA990"/>
  <c r="X990"/>
  <c r="U990"/>
  <c r="R990"/>
  <c r="O990"/>
  <c r="L990"/>
  <c r="I990"/>
  <c r="AL989"/>
  <c r="AK989"/>
  <c r="AI989"/>
  <c r="AH989"/>
  <c r="AF989"/>
  <c r="AE989"/>
  <c r="AC989"/>
  <c r="AB989"/>
  <c r="Z989"/>
  <c r="Y989"/>
  <c r="W989"/>
  <c r="V989"/>
  <c r="T989"/>
  <c r="S989"/>
  <c r="Q989"/>
  <c r="P989"/>
  <c r="N989"/>
  <c r="M989"/>
  <c r="L989"/>
  <c r="K989"/>
  <c r="H989"/>
  <c r="G989"/>
  <c r="AM988"/>
  <c r="AJ988"/>
  <c r="AG988"/>
  <c r="AD988"/>
  <c r="AA988"/>
  <c r="X988"/>
  <c r="U988"/>
  <c r="R988"/>
  <c r="O988"/>
  <c r="L988"/>
  <c r="I988"/>
  <c r="AM987"/>
  <c r="AJ987"/>
  <c r="AG987"/>
  <c r="AD987"/>
  <c r="AA987"/>
  <c r="X987"/>
  <c r="U987"/>
  <c r="R987"/>
  <c r="O987"/>
  <c r="L987"/>
  <c r="I987"/>
  <c r="AL972"/>
  <c r="AK972"/>
  <c r="AI972"/>
  <c r="AH972"/>
  <c r="AF972"/>
  <c r="AE972"/>
  <c r="AC972"/>
  <c r="AB972"/>
  <c r="Z972"/>
  <c r="Y972"/>
  <c r="W972"/>
  <c r="V972"/>
  <c r="T972"/>
  <c r="S972"/>
  <c r="Q972"/>
  <c r="P972"/>
  <c r="N972"/>
  <c r="M972"/>
  <c r="K972"/>
  <c r="J972"/>
  <c r="H972"/>
  <c r="G972"/>
  <c r="AM971"/>
  <c r="AJ971"/>
  <c r="AG971"/>
  <c r="AD971"/>
  <c r="AA971"/>
  <c r="X971"/>
  <c r="U971"/>
  <c r="R971"/>
  <c r="O971"/>
  <c r="L971"/>
  <c r="I971"/>
  <c r="AM970"/>
  <c r="AJ970"/>
  <c r="AG970"/>
  <c r="AD970"/>
  <c r="AA970"/>
  <c r="X970"/>
  <c r="U970"/>
  <c r="R970"/>
  <c r="O970"/>
  <c r="L970"/>
  <c r="I970"/>
  <c r="AL969"/>
  <c r="AK969"/>
  <c r="AI969"/>
  <c r="AH969"/>
  <c r="AF969"/>
  <c r="AE969"/>
  <c r="AC969"/>
  <c r="AB969"/>
  <c r="Z969"/>
  <c r="Y969"/>
  <c r="W969"/>
  <c r="V969"/>
  <c r="T969"/>
  <c r="S969"/>
  <c r="Q969"/>
  <c r="P969"/>
  <c r="N969"/>
  <c r="M969"/>
  <c r="K969"/>
  <c r="J969"/>
  <c r="H969"/>
  <c r="G969"/>
  <c r="AM968"/>
  <c r="AJ968"/>
  <c r="AG968"/>
  <c r="AD968"/>
  <c r="AA968"/>
  <c r="X968"/>
  <c r="U968"/>
  <c r="R968"/>
  <c r="O968"/>
  <c r="L968"/>
  <c r="I968"/>
  <c r="AM967"/>
  <c r="AJ967"/>
  <c r="AG967"/>
  <c r="AD967"/>
  <c r="AA967"/>
  <c r="X967"/>
  <c r="U967"/>
  <c r="R967"/>
  <c r="O967"/>
  <c r="L967"/>
  <c r="I967"/>
  <c r="AL966"/>
  <c r="AK966"/>
  <c r="AI966"/>
  <c r="AH966"/>
  <c r="AF966"/>
  <c r="AE966"/>
  <c r="AC966"/>
  <c r="AB966"/>
  <c r="Z966"/>
  <c r="Y966"/>
  <c r="W966"/>
  <c r="V966"/>
  <c r="T966"/>
  <c r="S966"/>
  <c r="Q966"/>
  <c r="P966"/>
  <c r="N966"/>
  <c r="M966"/>
  <c r="K966"/>
  <c r="J966"/>
  <c r="H966"/>
  <c r="G966"/>
  <c r="AM965"/>
  <c r="AJ965"/>
  <c r="AG965"/>
  <c r="AD965"/>
  <c r="AA965"/>
  <c r="X965"/>
  <c r="U965"/>
  <c r="R965"/>
  <c r="O965"/>
  <c r="L965"/>
  <c r="I965"/>
  <c r="AM964"/>
  <c r="AJ964"/>
  <c r="AG964"/>
  <c r="AD964"/>
  <c r="AA964"/>
  <c r="X964"/>
  <c r="U964"/>
  <c r="R964"/>
  <c r="O964"/>
  <c r="L964"/>
  <c r="I964"/>
  <c r="AL963"/>
  <c r="AK963"/>
  <c r="AI963"/>
  <c r="AH963"/>
  <c r="AF963"/>
  <c r="AE963"/>
  <c r="AC963"/>
  <c r="AB963"/>
  <c r="Z963"/>
  <c r="Y963"/>
  <c r="W963"/>
  <c r="V963"/>
  <c r="T963"/>
  <c r="S963"/>
  <c r="Q963"/>
  <c r="P963"/>
  <c r="N963"/>
  <c r="M963"/>
  <c r="K963"/>
  <c r="J963"/>
  <c r="H963"/>
  <c r="G963"/>
  <c r="AM962"/>
  <c r="AJ962"/>
  <c r="AG962"/>
  <c r="AD962"/>
  <c r="AA962"/>
  <c r="X962"/>
  <c r="U962"/>
  <c r="R962"/>
  <c r="O962"/>
  <c r="L962"/>
  <c r="I962"/>
  <c r="AM961"/>
  <c r="AJ961"/>
  <c r="AG961"/>
  <c r="AD961"/>
  <c r="AA961"/>
  <c r="X961"/>
  <c r="U961"/>
  <c r="R961"/>
  <c r="O961"/>
  <c r="L961"/>
  <c r="I961"/>
  <c r="AL960"/>
  <c r="AK960"/>
  <c r="AI960"/>
  <c r="AH960"/>
  <c r="AF960"/>
  <c r="AE960"/>
  <c r="AC960"/>
  <c r="AB960"/>
  <c r="Z960"/>
  <c r="Y960"/>
  <c r="W960"/>
  <c r="V960"/>
  <c r="T960"/>
  <c r="S960"/>
  <c r="Q960"/>
  <c r="P960"/>
  <c r="N960"/>
  <c r="M960"/>
  <c r="K960"/>
  <c r="J960"/>
  <c r="H960"/>
  <c r="G960"/>
  <c r="AM959"/>
  <c r="AJ959"/>
  <c r="AG959"/>
  <c r="AD959"/>
  <c r="AA959"/>
  <c r="X959"/>
  <c r="U959"/>
  <c r="R959"/>
  <c r="O959"/>
  <c r="L959"/>
  <c r="I959"/>
  <c r="AM958"/>
  <c r="AJ958"/>
  <c r="AG958"/>
  <c r="AD958"/>
  <c r="AA958"/>
  <c r="X958"/>
  <c r="U958"/>
  <c r="R958"/>
  <c r="O958"/>
  <c r="L958"/>
  <c r="I958"/>
  <c r="AL957"/>
  <c r="AK957"/>
  <c r="AI957"/>
  <c r="AH957"/>
  <c r="AF957"/>
  <c r="AE957"/>
  <c r="AC957"/>
  <c r="AB957"/>
  <c r="Z957"/>
  <c r="Y957"/>
  <c r="W957"/>
  <c r="V957"/>
  <c r="T957"/>
  <c r="S957"/>
  <c r="Q957"/>
  <c r="P957"/>
  <c r="N957"/>
  <c r="M957"/>
  <c r="K957"/>
  <c r="J957"/>
  <c r="H957"/>
  <c r="G957"/>
  <c r="AM956"/>
  <c r="AJ956"/>
  <c r="AG956"/>
  <c r="AD956"/>
  <c r="AA956"/>
  <c r="X956"/>
  <c r="U956"/>
  <c r="R956"/>
  <c r="O956"/>
  <c r="L956"/>
  <c r="I956"/>
  <c r="AM955"/>
  <c r="AJ955"/>
  <c r="AG955"/>
  <c r="AD955"/>
  <c r="AA955"/>
  <c r="X955"/>
  <c r="U955"/>
  <c r="R955"/>
  <c r="O955"/>
  <c r="L955"/>
  <c r="I955"/>
  <c r="AL954"/>
  <c r="AK954"/>
  <c r="AI954"/>
  <c r="AH954"/>
  <c r="AF954"/>
  <c r="AE954"/>
  <c r="AC954"/>
  <c r="AB954"/>
  <c r="Z954"/>
  <c r="Y954"/>
  <c r="W954"/>
  <c r="V954"/>
  <c r="T954"/>
  <c r="S954"/>
  <c r="Q954"/>
  <c r="P954"/>
  <c r="N954"/>
  <c r="M954"/>
  <c r="K954"/>
  <c r="J954"/>
  <c r="H954"/>
  <c r="G954"/>
  <c r="AM953"/>
  <c r="AJ953"/>
  <c r="AG953"/>
  <c r="AD953"/>
  <c r="AA953"/>
  <c r="X953"/>
  <c r="U953"/>
  <c r="R953"/>
  <c r="O953"/>
  <c r="L953"/>
  <c r="I953"/>
  <c r="AM952"/>
  <c r="AJ952"/>
  <c r="AG952"/>
  <c r="AD952"/>
  <c r="AA952"/>
  <c r="X952"/>
  <c r="U952"/>
  <c r="R952"/>
  <c r="O952"/>
  <c r="L952"/>
  <c r="I952"/>
  <c r="AL951"/>
  <c r="AK951"/>
  <c r="AI951"/>
  <c r="AH951"/>
  <c r="AF951"/>
  <c r="AE951"/>
  <c r="AC951"/>
  <c r="AB951"/>
  <c r="Z951"/>
  <c r="Y951"/>
  <c r="W951"/>
  <c r="V951"/>
  <c r="T951"/>
  <c r="S951"/>
  <c r="Q951"/>
  <c r="P951"/>
  <c r="N951"/>
  <c r="M951"/>
  <c r="K951"/>
  <c r="J951"/>
  <c r="H951"/>
  <c r="G951"/>
  <c r="AM950"/>
  <c r="AJ950"/>
  <c r="AG950"/>
  <c r="AD950"/>
  <c r="AA950"/>
  <c r="X950"/>
  <c r="U950"/>
  <c r="R950"/>
  <c r="O950"/>
  <c r="L950"/>
  <c r="I950"/>
  <c r="AM949"/>
  <c r="AJ949"/>
  <c r="AG949"/>
  <c r="AD949"/>
  <c r="AA949"/>
  <c r="X949"/>
  <c r="U949"/>
  <c r="R949"/>
  <c r="O949"/>
  <c r="L949"/>
  <c r="I949"/>
  <c r="AL948"/>
  <c r="AK948"/>
  <c r="AI948"/>
  <c r="AH948"/>
  <c r="AF948"/>
  <c r="AE948"/>
  <c r="AC948"/>
  <c r="AB948"/>
  <c r="Z948"/>
  <c r="Y948"/>
  <c r="W948"/>
  <c r="V948"/>
  <c r="T948"/>
  <c r="S948"/>
  <c r="Q948"/>
  <c r="P948"/>
  <c r="N948"/>
  <c r="M948"/>
  <c r="K948"/>
  <c r="J948"/>
  <c r="H948"/>
  <c r="G948"/>
  <c r="AM947"/>
  <c r="AJ947"/>
  <c r="AG947"/>
  <c r="AD947"/>
  <c r="AA947"/>
  <c r="X947"/>
  <c r="U947"/>
  <c r="R947"/>
  <c r="O947"/>
  <c r="L947"/>
  <c r="I947"/>
  <c r="AM946"/>
  <c r="AJ946"/>
  <c r="AG946"/>
  <c r="AD946"/>
  <c r="AA946"/>
  <c r="X946"/>
  <c r="U946"/>
  <c r="R946"/>
  <c r="O946"/>
  <c r="L946"/>
  <c r="I946"/>
  <c r="AL945"/>
  <c r="AK945"/>
  <c r="AI945"/>
  <c r="AH945"/>
  <c r="AF945"/>
  <c r="AE945"/>
  <c r="AC945"/>
  <c r="AB945"/>
  <c r="Z945"/>
  <c r="Y945"/>
  <c r="W945"/>
  <c r="V945"/>
  <c r="T945"/>
  <c r="S945"/>
  <c r="Q945"/>
  <c r="P945"/>
  <c r="N945"/>
  <c r="M945"/>
  <c r="K945"/>
  <c r="J945"/>
  <c r="H945"/>
  <c r="G945"/>
  <c r="AM944"/>
  <c r="AJ944"/>
  <c r="AG944"/>
  <c r="AD944"/>
  <c r="AA944"/>
  <c r="X944"/>
  <c r="U944"/>
  <c r="R944"/>
  <c r="O944"/>
  <c r="L944"/>
  <c r="I944"/>
  <c r="AM943"/>
  <c r="AJ943"/>
  <c r="AG943"/>
  <c r="AD943"/>
  <c r="AA943"/>
  <c r="X943"/>
  <c r="U943"/>
  <c r="R943"/>
  <c r="O943"/>
  <c r="L943"/>
  <c r="I943"/>
  <c r="AL921"/>
  <c r="AK921"/>
  <c r="AI921"/>
  <c r="AH921"/>
  <c r="AF921"/>
  <c r="AE921"/>
  <c r="AC921"/>
  <c r="AB921"/>
  <c r="Z921"/>
  <c r="Y921"/>
  <c r="W921"/>
  <c r="V921"/>
  <c r="T921"/>
  <c r="S921"/>
  <c r="Q921"/>
  <c r="P921"/>
  <c r="N921"/>
  <c r="M921"/>
  <c r="K921"/>
  <c r="J921"/>
  <c r="H921"/>
  <c r="G921"/>
  <c r="AM920"/>
  <c r="AJ920"/>
  <c r="AG920"/>
  <c r="AD920"/>
  <c r="AA920"/>
  <c r="X920"/>
  <c r="U920"/>
  <c r="R920"/>
  <c r="O920"/>
  <c r="L920"/>
  <c r="I920"/>
  <c r="AM919"/>
  <c r="AJ919"/>
  <c r="AG919"/>
  <c r="AD919"/>
  <c r="AA919"/>
  <c r="X919"/>
  <c r="U919"/>
  <c r="R919"/>
  <c r="O919"/>
  <c r="L919"/>
  <c r="I919"/>
  <c r="AL918"/>
  <c r="AK918"/>
  <c r="AI918"/>
  <c r="AH918"/>
  <c r="AF918"/>
  <c r="AE918"/>
  <c r="AC918"/>
  <c r="AB918"/>
  <c r="Z918"/>
  <c r="Y918"/>
  <c r="W918"/>
  <c r="V918"/>
  <c r="T918"/>
  <c r="S918"/>
  <c r="Q918"/>
  <c r="P918"/>
  <c r="N918"/>
  <c r="M918"/>
  <c r="K918"/>
  <c r="J918"/>
  <c r="H918"/>
  <c r="G918"/>
  <c r="AM917"/>
  <c r="AJ917"/>
  <c r="AG917"/>
  <c r="AD917"/>
  <c r="AA917"/>
  <c r="X917"/>
  <c r="U917"/>
  <c r="R917"/>
  <c r="O917"/>
  <c r="L917"/>
  <c r="I917"/>
  <c r="AM916"/>
  <c r="AJ916"/>
  <c r="AG916"/>
  <c r="AD916"/>
  <c r="AA916"/>
  <c r="X916"/>
  <c r="U916"/>
  <c r="R916"/>
  <c r="O916"/>
  <c r="L916"/>
  <c r="I916"/>
  <c r="AL915"/>
  <c r="AK915"/>
  <c r="AI915"/>
  <c r="AH915"/>
  <c r="AF915"/>
  <c r="AE915"/>
  <c r="AC915"/>
  <c r="AB915"/>
  <c r="Z915"/>
  <c r="Y915"/>
  <c r="W915"/>
  <c r="V915"/>
  <c r="T915"/>
  <c r="S915"/>
  <c r="Q915"/>
  <c r="P915"/>
  <c r="N915"/>
  <c r="M915"/>
  <c r="K915"/>
  <c r="J915"/>
  <c r="H915"/>
  <c r="G915"/>
  <c r="AM914"/>
  <c r="AJ914"/>
  <c r="AG914"/>
  <c r="AD914"/>
  <c r="AA914"/>
  <c r="X914"/>
  <c r="U914"/>
  <c r="R914"/>
  <c r="O914"/>
  <c r="L914"/>
  <c r="I914"/>
  <c r="AM913"/>
  <c r="AJ913"/>
  <c r="AG913"/>
  <c r="AD913"/>
  <c r="AA913"/>
  <c r="X913"/>
  <c r="U913"/>
  <c r="R913"/>
  <c r="O913"/>
  <c r="L913"/>
  <c r="I913"/>
  <c r="AL912"/>
  <c r="AK912"/>
  <c r="AI912"/>
  <c r="AH912"/>
  <c r="AF912"/>
  <c r="AE912"/>
  <c r="AC912"/>
  <c r="AB912"/>
  <c r="Z912"/>
  <c r="Y912"/>
  <c r="W912"/>
  <c r="V912"/>
  <c r="T912"/>
  <c r="S912"/>
  <c r="Q912"/>
  <c r="P912"/>
  <c r="N912"/>
  <c r="M912"/>
  <c r="K912"/>
  <c r="J912"/>
  <c r="H912"/>
  <c r="G912"/>
  <c r="AM911"/>
  <c r="AJ911"/>
  <c r="AG911"/>
  <c r="AD911"/>
  <c r="AA911"/>
  <c r="X911"/>
  <c r="U911"/>
  <c r="R911"/>
  <c r="O911"/>
  <c r="L911"/>
  <c r="I911"/>
  <c r="AM910"/>
  <c r="AJ910"/>
  <c r="AG910"/>
  <c r="AD910"/>
  <c r="AA910"/>
  <c r="X910"/>
  <c r="U910"/>
  <c r="R910"/>
  <c r="O910"/>
  <c r="L910"/>
  <c r="I910"/>
  <c r="AL909"/>
  <c r="AK909"/>
  <c r="AI909"/>
  <c r="AH909"/>
  <c r="AF909"/>
  <c r="AE909"/>
  <c r="AC909"/>
  <c r="AB909"/>
  <c r="Z909"/>
  <c r="Y909"/>
  <c r="W909"/>
  <c r="V909"/>
  <c r="T909"/>
  <c r="S909"/>
  <c r="Q909"/>
  <c r="P909"/>
  <c r="N909"/>
  <c r="M909"/>
  <c r="K909"/>
  <c r="J909"/>
  <c r="H909"/>
  <c r="G909"/>
  <c r="AM908"/>
  <c r="AJ908"/>
  <c r="AG908"/>
  <c r="AD908"/>
  <c r="AA908"/>
  <c r="X908"/>
  <c r="U908"/>
  <c r="R908"/>
  <c r="O908"/>
  <c r="L908"/>
  <c r="I908"/>
  <c r="AM907"/>
  <c r="AJ907"/>
  <c r="AG907"/>
  <c r="AD907"/>
  <c r="AA907"/>
  <c r="X907"/>
  <c r="U907"/>
  <c r="R907"/>
  <c r="O907"/>
  <c r="L907"/>
  <c r="I907"/>
  <c r="AL906"/>
  <c r="AK906"/>
  <c r="AI906"/>
  <c r="AH906"/>
  <c r="AF906"/>
  <c r="AE906"/>
  <c r="AC906"/>
  <c r="AB906"/>
  <c r="Z906"/>
  <c r="Y906"/>
  <c r="W906"/>
  <c r="V906"/>
  <c r="T906"/>
  <c r="S906"/>
  <c r="Q906"/>
  <c r="P906"/>
  <c r="N906"/>
  <c r="M906"/>
  <c r="K906"/>
  <c r="J906"/>
  <c r="H906"/>
  <c r="G906"/>
  <c r="AM905"/>
  <c r="AJ905"/>
  <c r="AG905"/>
  <c r="AD905"/>
  <c r="AA905"/>
  <c r="X905"/>
  <c r="U905"/>
  <c r="R905"/>
  <c r="O905"/>
  <c r="L905"/>
  <c r="I905"/>
  <c r="AM904"/>
  <c r="AJ904"/>
  <c r="AG904"/>
  <c r="AD904"/>
  <c r="AA904"/>
  <c r="X904"/>
  <c r="U904"/>
  <c r="R904"/>
  <c r="O904"/>
  <c r="L904"/>
  <c r="I904"/>
  <c r="AL903"/>
  <c r="AK903"/>
  <c r="AI903"/>
  <c r="AH903"/>
  <c r="AF903"/>
  <c r="AE903"/>
  <c r="AC903"/>
  <c r="AB903"/>
  <c r="Z903"/>
  <c r="Y903"/>
  <c r="W903"/>
  <c r="V903"/>
  <c r="T903"/>
  <c r="S903"/>
  <c r="Q903"/>
  <c r="P903"/>
  <c r="N903"/>
  <c r="M903"/>
  <c r="K903"/>
  <c r="J903"/>
  <c r="H903"/>
  <c r="G903"/>
  <c r="AM902"/>
  <c r="AJ902"/>
  <c r="AG902"/>
  <c r="AD902"/>
  <c r="AA902"/>
  <c r="X902"/>
  <c r="U902"/>
  <c r="R902"/>
  <c r="O902"/>
  <c r="L902"/>
  <c r="I902"/>
  <c r="AM901"/>
  <c r="AJ901"/>
  <c r="AG901"/>
  <c r="AD901"/>
  <c r="AA901"/>
  <c r="X901"/>
  <c r="U901"/>
  <c r="R901"/>
  <c r="O901"/>
  <c r="L901"/>
  <c r="I901"/>
  <c r="AL900"/>
  <c r="AK900"/>
  <c r="AI900"/>
  <c r="AH900"/>
  <c r="AF900"/>
  <c r="AE900"/>
  <c r="AC900"/>
  <c r="AB900"/>
  <c r="Z900"/>
  <c r="Y900"/>
  <c r="W900"/>
  <c r="V900"/>
  <c r="T900"/>
  <c r="S900"/>
  <c r="Q900"/>
  <c r="P900"/>
  <c r="N900"/>
  <c r="M900"/>
  <c r="K900"/>
  <c r="J900"/>
  <c r="H900"/>
  <c r="G900"/>
  <c r="AM899"/>
  <c r="AJ899"/>
  <c r="AG899"/>
  <c r="AD899"/>
  <c r="AA899"/>
  <c r="X899"/>
  <c r="U899"/>
  <c r="R899"/>
  <c r="O899"/>
  <c r="L899"/>
  <c r="I899"/>
  <c r="AM898"/>
  <c r="AJ898"/>
  <c r="AG898"/>
  <c r="AD898"/>
  <c r="AA898"/>
  <c r="X898"/>
  <c r="U898"/>
  <c r="R898"/>
  <c r="O898"/>
  <c r="L898"/>
  <c r="I898"/>
  <c r="AL897"/>
  <c r="AK897"/>
  <c r="AI897"/>
  <c r="AH897"/>
  <c r="AF897"/>
  <c r="AE897"/>
  <c r="AC897"/>
  <c r="AB897"/>
  <c r="Z897"/>
  <c r="Y897"/>
  <c r="W897"/>
  <c r="V897"/>
  <c r="T897"/>
  <c r="S897"/>
  <c r="Q897"/>
  <c r="P897"/>
  <c r="N897"/>
  <c r="M897"/>
  <c r="K897"/>
  <c r="J897"/>
  <c r="H897"/>
  <c r="G897"/>
  <c r="AM896"/>
  <c r="AJ896"/>
  <c r="AG896"/>
  <c r="AD896"/>
  <c r="AA896"/>
  <c r="X896"/>
  <c r="U896"/>
  <c r="R896"/>
  <c r="O896"/>
  <c r="L896"/>
  <c r="I896"/>
  <c r="AM895"/>
  <c r="AJ895"/>
  <c r="AG895"/>
  <c r="AD895"/>
  <c r="AA895"/>
  <c r="X895"/>
  <c r="U895"/>
  <c r="R895"/>
  <c r="O895"/>
  <c r="L895"/>
  <c r="I895"/>
  <c r="AL894"/>
  <c r="AK894"/>
  <c r="AI894"/>
  <c r="AH894"/>
  <c r="AF894"/>
  <c r="AE894"/>
  <c r="AC894"/>
  <c r="AB894"/>
  <c r="Z894"/>
  <c r="Y894"/>
  <c r="W894"/>
  <c r="V894"/>
  <c r="T894"/>
  <c r="S894"/>
  <c r="Q894"/>
  <c r="P894"/>
  <c r="N894"/>
  <c r="M894"/>
  <c r="K894"/>
  <c r="J894"/>
  <c r="H894"/>
  <c r="G894"/>
  <c r="AM893"/>
  <c r="AJ893"/>
  <c r="AG893"/>
  <c r="AD893"/>
  <c r="AA893"/>
  <c r="X893"/>
  <c r="U893"/>
  <c r="R893"/>
  <c r="O893"/>
  <c r="L893"/>
  <c r="I893"/>
  <c r="AM892"/>
  <c r="AJ892"/>
  <c r="AG892"/>
  <c r="AD892"/>
  <c r="AA892"/>
  <c r="X892"/>
  <c r="U892"/>
  <c r="R892"/>
  <c r="O892"/>
  <c r="L892"/>
  <c r="I892"/>
  <c r="AL876"/>
  <c r="AK876"/>
  <c r="AI876"/>
  <c r="AH876"/>
  <c r="AF876"/>
  <c r="AE876"/>
  <c r="AC876"/>
  <c r="AB876"/>
  <c r="Z876"/>
  <c r="Y876"/>
  <c r="W876"/>
  <c r="V876"/>
  <c r="T876"/>
  <c r="S876"/>
  <c r="Q876"/>
  <c r="P876"/>
  <c r="N876"/>
  <c r="M876"/>
  <c r="K876"/>
  <c r="J876"/>
  <c r="H876"/>
  <c r="G876"/>
  <c r="AM875"/>
  <c r="AJ875"/>
  <c r="AG875"/>
  <c r="AD875"/>
  <c r="AA875"/>
  <c r="X875"/>
  <c r="U875"/>
  <c r="R875"/>
  <c r="O875"/>
  <c r="L875"/>
  <c r="I875"/>
  <c r="AM874"/>
  <c r="AJ874"/>
  <c r="AG874"/>
  <c r="AD874"/>
  <c r="AA874"/>
  <c r="X874"/>
  <c r="U874"/>
  <c r="R874"/>
  <c r="O874"/>
  <c r="L874"/>
  <c r="I874"/>
  <c r="AL873"/>
  <c r="AK873"/>
  <c r="AI873"/>
  <c r="AH873"/>
  <c r="AF873"/>
  <c r="AE873"/>
  <c r="AC873"/>
  <c r="AB873"/>
  <c r="Z873"/>
  <c r="Y873"/>
  <c r="W873"/>
  <c r="V873"/>
  <c r="T873"/>
  <c r="S873"/>
  <c r="Q873"/>
  <c r="P873"/>
  <c r="N873"/>
  <c r="M873"/>
  <c r="K873"/>
  <c r="J873"/>
  <c r="H873"/>
  <c r="G873"/>
  <c r="AM872"/>
  <c r="AJ872"/>
  <c r="AG872"/>
  <c r="AD872"/>
  <c r="AA872"/>
  <c r="X872"/>
  <c r="U872"/>
  <c r="R872"/>
  <c r="O872"/>
  <c r="L872"/>
  <c r="I872"/>
  <c r="AM871"/>
  <c r="AJ871"/>
  <c r="AG871"/>
  <c r="AD871"/>
  <c r="AA871"/>
  <c r="X871"/>
  <c r="U871"/>
  <c r="R871"/>
  <c r="O871"/>
  <c r="L871"/>
  <c r="I871"/>
  <c r="AL870"/>
  <c r="AK870"/>
  <c r="AI870"/>
  <c r="AH870"/>
  <c r="AF870"/>
  <c r="AE870"/>
  <c r="AC870"/>
  <c r="AB870"/>
  <c r="Z870"/>
  <c r="Y870"/>
  <c r="W870"/>
  <c r="V870"/>
  <c r="T870"/>
  <c r="S870"/>
  <c r="Q870"/>
  <c r="P870"/>
  <c r="N870"/>
  <c r="M870"/>
  <c r="K870"/>
  <c r="J870"/>
  <c r="H870"/>
  <c r="G870"/>
  <c r="AM869"/>
  <c r="AJ869"/>
  <c r="AG869"/>
  <c r="AD869"/>
  <c r="AA869"/>
  <c r="X869"/>
  <c r="U869"/>
  <c r="R869"/>
  <c r="O869"/>
  <c r="L869"/>
  <c r="I869"/>
  <c r="AM868"/>
  <c r="AJ868"/>
  <c r="AG868"/>
  <c r="AD868"/>
  <c r="AA868"/>
  <c r="X868"/>
  <c r="U868"/>
  <c r="R868"/>
  <c r="O868"/>
  <c r="L868"/>
  <c r="I868"/>
  <c r="AL867"/>
  <c r="AK867"/>
  <c r="AI867"/>
  <c r="AH867"/>
  <c r="AF867"/>
  <c r="AE867"/>
  <c r="AC867"/>
  <c r="AB867"/>
  <c r="Z867"/>
  <c r="Y867"/>
  <c r="W867"/>
  <c r="V867"/>
  <c r="T867"/>
  <c r="S867"/>
  <c r="Q867"/>
  <c r="P867"/>
  <c r="N867"/>
  <c r="M867"/>
  <c r="K867"/>
  <c r="J867"/>
  <c r="H867"/>
  <c r="G867"/>
  <c r="AM866"/>
  <c r="AJ866"/>
  <c r="AG866"/>
  <c r="AD866"/>
  <c r="AA866"/>
  <c r="X866"/>
  <c r="U866"/>
  <c r="R866"/>
  <c r="O866"/>
  <c r="L866"/>
  <c r="I866"/>
  <c r="AM865"/>
  <c r="AJ865"/>
  <c r="AG865"/>
  <c r="AD865"/>
  <c r="AA865"/>
  <c r="X865"/>
  <c r="U865"/>
  <c r="R865"/>
  <c r="O865"/>
  <c r="L865"/>
  <c r="I865"/>
  <c r="AL864"/>
  <c r="AK864"/>
  <c r="AI864"/>
  <c r="AH864"/>
  <c r="AF864"/>
  <c r="AE864"/>
  <c r="AC864"/>
  <c r="AB864"/>
  <c r="Z864"/>
  <c r="Y864"/>
  <c r="W864"/>
  <c r="V864"/>
  <c r="T864"/>
  <c r="S864"/>
  <c r="Q864"/>
  <c r="P864"/>
  <c r="N864"/>
  <c r="M864"/>
  <c r="K864"/>
  <c r="J864"/>
  <c r="H864"/>
  <c r="G864"/>
  <c r="AM863"/>
  <c r="AJ863"/>
  <c r="AG863"/>
  <c r="AD863"/>
  <c r="AA863"/>
  <c r="X863"/>
  <c r="U863"/>
  <c r="R863"/>
  <c r="O863"/>
  <c r="L863"/>
  <c r="I863"/>
  <c r="AM862"/>
  <c r="AJ862"/>
  <c r="AG862"/>
  <c r="AD862"/>
  <c r="AA862"/>
  <c r="X862"/>
  <c r="U862"/>
  <c r="R862"/>
  <c r="O862"/>
  <c r="L862"/>
  <c r="I862"/>
  <c r="AL861"/>
  <c r="AK861"/>
  <c r="AI861"/>
  <c r="AH861"/>
  <c r="AF861"/>
  <c r="AE861"/>
  <c r="AC861"/>
  <c r="AB861"/>
  <c r="Z861"/>
  <c r="Y861"/>
  <c r="W861"/>
  <c r="V861"/>
  <c r="T861"/>
  <c r="S861"/>
  <c r="Q861"/>
  <c r="P861"/>
  <c r="N861"/>
  <c r="M861"/>
  <c r="K861"/>
  <c r="J861"/>
  <c r="H861"/>
  <c r="G861"/>
  <c r="AM860"/>
  <c r="AJ860"/>
  <c r="AG860"/>
  <c r="AD860"/>
  <c r="AA860"/>
  <c r="X860"/>
  <c r="U860"/>
  <c r="R860"/>
  <c r="O860"/>
  <c r="L860"/>
  <c r="I860"/>
  <c r="AM859"/>
  <c r="AJ859"/>
  <c r="AG859"/>
  <c r="AD859"/>
  <c r="AA859"/>
  <c r="X859"/>
  <c r="U859"/>
  <c r="R859"/>
  <c r="O859"/>
  <c r="L859"/>
  <c r="I859"/>
  <c r="AL858"/>
  <c r="AK858"/>
  <c r="AI858"/>
  <c r="AH858"/>
  <c r="AF858"/>
  <c r="AE858"/>
  <c r="AC858"/>
  <c r="AB858"/>
  <c r="Z858"/>
  <c r="Y858"/>
  <c r="W858"/>
  <c r="V858"/>
  <c r="T858"/>
  <c r="S858"/>
  <c r="Q858"/>
  <c r="P858"/>
  <c r="N858"/>
  <c r="M858"/>
  <c r="K858"/>
  <c r="J858"/>
  <c r="H858"/>
  <c r="G858"/>
  <c r="AM857"/>
  <c r="AJ857"/>
  <c r="AG857"/>
  <c r="AD857"/>
  <c r="AA857"/>
  <c r="X857"/>
  <c r="U857"/>
  <c r="R857"/>
  <c r="O857"/>
  <c r="L857"/>
  <c r="I857"/>
  <c r="AM856"/>
  <c r="AJ856"/>
  <c r="AG856"/>
  <c r="AD856"/>
  <c r="AA856"/>
  <c r="X856"/>
  <c r="U856"/>
  <c r="R856"/>
  <c r="O856"/>
  <c r="L856"/>
  <c r="I856"/>
  <c r="AL855"/>
  <c r="AK855"/>
  <c r="AI855"/>
  <c r="AH855"/>
  <c r="AF855"/>
  <c r="AE855"/>
  <c r="AC855"/>
  <c r="AB855"/>
  <c r="Z855"/>
  <c r="Y855"/>
  <c r="W855"/>
  <c r="V855"/>
  <c r="T855"/>
  <c r="S855"/>
  <c r="Q855"/>
  <c r="P855"/>
  <c r="N855"/>
  <c r="M855"/>
  <c r="K855"/>
  <c r="J855"/>
  <c r="H855"/>
  <c r="G855"/>
  <c r="AM854"/>
  <c r="AJ854"/>
  <c r="AG854"/>
  <c r="AD854"/>
  <c r="AA854"/>
  <c r="X854"/>
  <c r="U854"/>
  <c r="R854"/>
  <c r="O854"/>
  <c r="L854"/>
  <c r="I854"/>
  <c r="AM853"/>
  <c r="AJ853"/>
  <c r="AG853"/>
  <c r="AD853"/>
  <c r="AA853"/>
  <c r="X853"/>
  <c r="U853"/>
  <c r="R853"/>
  <c r="O853"/>
  <c r="L853"/>
  <c r="I853"/>
  <c r="AL852"/>
  <c r="AK852"/>
  <c r="AI852"/>
  <c r="AH852"/>
  <c r="AF852"/>
  <c r="AE852"/>
  <c r="AC852"/>
  <c r="AB852"/>
  <c r="Z852"/>
  <c r="Y852"/>
  <c r="W852"/>
  <c r="V852"/>
  <c r="T852"/>
  <c r="S852"/>
  <c r="Q852"/>
  <c r="P852"/>
  <c r="N852"/>
  <c r="M852"/>
  <c r="K852"/>
  <c r="J852"/>
  <c r="H852"/>
  <c r="G852"/>
  <c r="AM851"/>
  <c r="AJ851"/>
  <c r="AG851"/>
  <c r="AD851"/>
  <c r="AA851"/>
  <c r="X851"/>
  <c r="U851"/>
  <c r="R851"/>
  <c r="O851"/>
  <c r="L851"/>
  <c r="I851"/>
  <c r="AM850"/>
  <c r="AJ850"/>
  <c r="AG850"/>
  <c r="AD850"/>
  <c r="AA850"/>
  <c r="X850"/>
  <c r="U850"/>
  <c r="R850"/>
  <c r="O850"/>
  <c r="L850"/>
  <c r="I850"/>
  <c r="AL849"/>
  <c r="AK849"/>
  <c r="AI849"/>
  <c r="AH849"/>
  <c r="AF849"/>
  <c r="AE849"/>
  <c r="AC849"/>
  <c r="AB849"/>
  <c r="Z849"/>
  <c r="Y849"/>
  <c r="W849"/>
  <c r="V849"/>
  <c r="T849"/>
  <c r="S849"/>
  <c r="Q849"/>
  <c r="P849"/>
  <c r="N849"/>
  <c r="M849"/>
  <c r="L849"/>
  <c r="K849"/>
  <c r="H849"/>
  <c r="G849"/>
  <c r="AM848"/>
  <c r="AJ848"/>
  <c r="AG848"/>
  <c r="AD848"/>
  <c r="AA848"/>
  <c r="X848"/>
  <c r="U848"/>
  <c r="R848"/>
  <c r="O848"/>
  <c r="L848"/>
  <c r="I848"/>
  <c r="AM847"/>
  <c r="AJ847"/>
  <c r="AG847"/>
  <c r="AD847"/>
  <c r="AA847"/>
  <c r="X847"/>
  <c r="U847"/>
  <c r="R847"/>
  <c r="O847"/>
  <c r="L847"/>
  <c r="I847"/>
  <c r="AL831"/>
  <c r="AK831"/>
  <c r="AI831"/>
  <c r="AH831"/>
  <c r="AF831"/>
  <c r="AE831"/>
  <c r="AC831"/>
  <c r="AB831"/>
  <c r="Z831"/>
  <c r="Y831"/>
  <c r="W831"/>
  <c r="V831"/>
  <c r="T831"/>
  <c r="S831"/>
  <c r="Q831"/>
  <c r="P831"/>
  <c r="N831"/>
  <c r="M831"/>
  <c r="K831"/>
  <c r="J831"/>
  <c r="H831"/>
  <c r="G831"/>
  <c r="AM830"/>
  <c r="AJ830"/>
  <c r="AG830"/>
  <c r="AD830"/>
  <c r="AA830"/>
  <c r="X830"/>
  <c r="U830"/>
  <c r="R830"/>
  <c r="O830"/>
  <c r="L830"/>
  <c r="I830"/>
  <c r="AM829"/>
  <c r="AJ829"/>
  <c r="AG829"/>
  <c r="AD829"/>
  <c r="AA829"/>
  <c r="X829"/>
  <c r="U829"/>
  <c r="R829"/>
  <c r="O829"/>
  <c r="L829"/>
  <c r="I829"/>
  <c r="AL828"/>
  <c r="AK828"/>
  <c r="AI828"/>
  <c r="AH828"/>
  <c r="AF828"/>
  <c r="AE828"/>
  <c r="AC828"/>
  <c r="AB828"/>
  <c r="Z828"/>
  <c r="Y828"/>
  <c r="W828"/>
  <c r="V828"/>
  <c r="T828"/>
  <c r="S828"/>
  <c r="Q828"/>
  <c r="P828"/>
  <c r="N828"/>
  <c r="M828"/>
  <c r="K828"/>
  <c r="J828"/>
  <c r="H828"/>
  <c r="G828"/>
  <c r="AM827"/>
  <c r="AJ827"/>
  <c r="AG827"/>
  <c r="AD827"/>
  <c r="AA827"/>
  <c r="X827"/>
  <c r="U827"/>
  <c r="R827"/>
  <c r="O827"/>
  <c r="L827"/>
  <c r="I827"/>
  <c r="AM826"/>
  <c r="AJ826"/>
  <c r="AG826"/>
  <c r="AD826"/>
  <c r="AA826"/>
  <c r="X826"/>
  <c r="U826"/>
  <c r="R826"/>
  <c r="O826"/>
  <c r="L826"/>
  <c r="I826"/>
  <c r="AL825"/>
  <c r="AK825"/>
  <c r="AI825"/>
  <c r="AH825"/>
  <c r="AF825"/>
  <c r="AE825"/>
  <c r="AC825"/>
  <c r="AB825"/>
  <c r="Z825"/>
  <c r="Y825"/>
  <c r="W825"/>
  <c r="V825"/>
  <c r="T825"/>
  <c r="S825"/>
  <c r="Q825"/>
  <c r="P825"/>
  <c r="N825"/>
  <c r="M825"/>
  <c r="K825"/>
  <c r="J825"/>
  <c r="H825"/>
  <c r="G825"/>
  <c r="AM824"/>
  <c r="AJ824"/>
  <c r="AG824"/>
  <c r="AD824"/>
  <c r="AA824"/>
  <c r="X824"/>
  <c r="U824"/>
  <c r="R824"/>
  <c r="O824"/>
  <c r="L824"/>
  <c r="I824"/>
  <c r="AM823"/>
  <c r="AJ823"/>
  <c r="AG823"/>
  <c r="AD823"/>
  <c r="AA823"/>
  <c r="X823"/>
  <c r="U823"/>
  <c r="R823"/>
  <c r="O823"/>
  <c r="L823"/>
  <c r="I823"/>
  <c r="AL822"/>
  <c r="AK822"/>
  <c r="AI822"/>
  <c r="AH822"/>
  <c r="AF822"/>
  <c r="AE822"/>
  <c r="AC822"/>
  <c r="AB822"/>
  <c r="Z822"/>
  <c r="Y822"/>
  <c r="W822"/>
  <c r="V822"/>
  <c r="T822"/>
  <c r="S822"/>
  <c r="Q822"/>
  <c r="P822"/>
  <c r="N822"/>
  <c r="M822"/>
  <c r="K822"/>
  <c r="J822"/>
  <c r="H822"/>
  <c r="G822"/>
  <c r="AM821"/>
  <c r="AJ821"/>
  <c r="AG821"/>
  <c r="AD821"/>
  <c r="AA821"/>
  <c r="X821"/>
  <c r="U821"/>
  <c r="R821"/>
  <c r="O821"/>
  <c r="L821"/>
  <c r="I821"/>
  <c r="AM820"/>
  <c r="AJ820"/>
  <c r="AG820"/>
  <c r="AD820"/>
  <c r="AA820"/>
  <c r="X820"/>
  <c r="U820"/>
  <c r="R820"/>
  <c r="O820"/>
  <c r="L820"/>
  <c r="I820"/>
  <c r="AL819"/>
  <c r="AK819"/>
  <c r="AI819"/>
  <c r="AH819"/>
  <c r="AF819"/>
  <c r="AE819"/>
  <c r="AC819"/>
  <c r="AB819"/>
  <c r="Z819"/>
  <c r="Y819"/>
  <c r="W819"/>
  <c r="V819"/>
  <c r="T819"/>
  <c r="S819"/>
  <c r="Q819"/>
  <c r="P819"/>
  <c r="N819"/>
  <c r="M819"/>
  <c r="K819"/>
  <c r="J819"/>
  <c r="H819"/>
  <c r="G819"/>
  <c r="AM818"/>
  <c r="AJ818"/>
  <c r="AG818"/>
  <c r="AD818"/>
  <c r="AA818"/>
  <c r="X818"/>
  <c r="U818"/>
  <c r="R818"/>
  <c r="O818"/>
  <c r="L818"/>
  <c r="I818"/>
  <c r="AM817"/>
  <c r="AJ817"/>
  <c r="AG817"/>
  <c r="AD817"/>
  <c r="AA817"/>
  <c r="X817"/>
  <c r="U817"/>
  <c r="R817"/>
  <c r="O817"/>
  <c r="L817"/>
  <c r="I817"/>
  <c r="AL816"/>
  <c r="AK816"/>
  <c r="AI816"/>
  <c r="AH816"/>
  <c r="AF816"/>
  <c r="AE816"/>
  <c r="AC816"/>
  <c r="AB816"/>
  <c r="Z816"/>
  <c r="Y816"/>
  <c r="W816"/>
  <c r="V816"/>
  <c r="T816"/>
  <c r="S816"/>
  <c r="Q816"/>
  <c r="P816"/>
  <c r="N816"/>
  <c r="M816"/>
  <c r="K816"/>
  <c r="J816"/>
  <c r="H816"/>
  <c r="G816"/>
  <c r="AM815"/>
  <c r="AJ815"/>
  <c r="AG815"/>
  <c r="AD815"/>
  <c r="AA815"/>
  <c r="X815"/>
  <c r="U815"/>
  <c r="R815"/>
  <c r="O815"/>
  <c r="L815"/>
  <c r="I815"/>
  <c r="AM814"/>
  <c r="AJ814"/>
  <c r="AG814"/>
  <c r="AD814"/>
  <c r="AA814"/>
  <c r="X814"/>
  <c r="U814"/>
  <c r="R814"/>
  <c r="O814"/>
  <c r="L814"/>
  <c r="I814"/>
  <c r="AL813"/>
  <c r="AK813"/>
  <c r="AI813"/>
  <c r="AH813"/>
  <c r="AF813"/>
  <c r="AE813"/>
  <c r="AC813"/>
  <c r="AB813"/>
  <c r="Z813"/>
  <c r="Y813"/>
  <c r="W813"/>
  <c r="V813"/>
  <c r="T813"/>
  <c r="S813"/>
  <c r="Q813"/>
  <c r="P813"/>
  <c r="N813"/>
  <c r="M813"/>
  <c r="K813"/>
  <c r="J813"/>
  <c r="H813"/>
  <c r="G813"/>
  <c r="AM812"/>
  <c r="AJ812"/>
  <c r="AG812"/>
  <c r="AD812"/>
  <c r="AA812"/>
  <c r="X812"/>
  <c r="U812"/>
  <c r="R812"/>
  <c r="O812"/>
  <c r="L812"/>
  <c r="I812"/>
  <c r="AM811"/>
  <c r="AJ811"/>
  <c r="AG811"/>
  <c r="AD811"/>
  <c r="AA811"/>
  <c r="X811"/>
  <c r="U811"/>
  <c r="R811"/>
  <c r="O811"/>
  <c r="L811"/>
  <c r="I811"/>
  <c r="AL810"/>
  <c r="AK810"/>
  <c r="AI810"/>
  <c r="AH810"/>
  <c r="AF810"/>
  <c r="AE810"/>
  <c r="AC810"/>
  <c r="AB810"/>
  <c r="Z810"/>
  <c r="Y810"/>
  <c r="W810"/>
  <c r="V810"/>
  <c r="T810"/>
  <c r="S810"/>
  <c r="Q810"/>
  <c r="P810"/>
  <c r="N810"/>
  <c r="M810"/>
  <c r="K810"/>
  <c r="J810"/>
  <c r="H810"/>
  <c r="G810"/>
  <c r="AM809"/>
  <c r="AJ809"/>
  <c r="AG809"/>
  <c r="AD809"/>
  <c r="AA809"/>
  <c r="X809"/>
  <c r="U809"/>
  <c r="R809"/>
  <c r="O809"/>
  <c r="L809"/>
  <c r="I809"/>
  <c r="AM808"/>
  <c r="AJ808"/>
  <c r="AG808"/>
  <c r="AD808"/>
  <c r="AA808"/>
  <c r="X808"/>
  <c r="U808"/>
  <c r="R808"/>
  <c r="O808"/>
  <c r="L808"/>
  <c r="I808"/>
  <c r="AL807"/>
  <c r="AK807"/>
  <c r="AI807"/>
  <c r="AH807"/>
  <c r="AF807"/>
  <c r="AE807"/>
  <c r="AC807"/>
  <c r="AB807"/>
  <c r="Z807"/>
  <c r="Y807"/>
  <c r="W807"/>
  <c r="V807"/>
  <c r="T807"/>
  <c r="S807"/>
  <c r="Q807"/>
  <c r="P807"/>
  <c r="N807"/>
  <c r="M807"/>
  <c r="K807"/>
  <c r="J807"/>
  <c r="H807"/>
  <c r="G807"/>
  <c r="AM806"/>
  <c r="AJ806"/>
  <c r="AG806"/>
  <c r="AD806"/>
  <c r="AA806"/>
  <c r="X806"/>
  <c r="U806"/>
  <c r="R806"/>
  <c r="O806"/>
  <c r="L806"/>
  <c r="I806"/>
  <c r="AM805"/>
  <c r="AJ805"/>
  <c r="AG805"/>
  <c r="AD805"/>
  <c r="AA805"/>
  <c r="X805"/>
  <c r="U805"/>
  <c r="R805"/>
  <c r="O805"/>
  <c r="L805"/>
  <c r="I805"/>
  <c r="AL804"/>
  <c r="AK804"/>
  <c r="AI804"/>
  <c r="AH804"/>
  <c r="AF804"/>
  <c r="AE804"/>
  <c r="AC804"/>
  <c r="AB804"/>
  <c r="Z804"/>
  <c r="Y804"/>
  <c r="W804"/>
  <c r="V804"/>
  <c r="T804"/>
  <c r="S804"/>
  <c r="Q804"/>
  <c r="P804"/>
  <c r="N804"/>
  <c r="M804"/>
  <c r="K804"/>
  <c r="J804"/>
  <c r="H804"/>
  <c r="G804"/>
  <c r="AM803"/>
  <c r="AJ803"/>
  <c r="AG803"/>
  <c r="AD803"/>
  <c r="AA803"/>
  <c r="X803"/>
  <c r="U803"/>
  <c r="R803"/>
  <c r="O803"/>
  <c r="L803"/>
  <c r="I803"/>
  <c r="AM802"/>
  <c r="AJ802"/>
  <c r="AG802"/>
  <c r="AD802"/>
  <c r="AA802"/>
  <c r="X802"/>
  <c r="U802"/>
  <c r="R802"/>
  <c r="O802"/>
  <c r="L802"/>
  <c r="I802"/>
  <c r="AL780"/>
  <c r="AK780"/>
  <c r="AI780"/>
  <c r="AH780"/>
  <c r="AF780"/>
  <c r="AE780"/>
  <c r="AC780"/>
  <c r="AB780"/>
  <c r="Z780"/>
  <c r="Y780"/>
  <c r="W780"/>
  <c r="V780"/>
  <c r="T780"/>
  <c r="S780"/>
  <c r="Q780"/>
  <c r="P780"/>
  <c r="N780"/>
  <c r="M780"/>
  <c r="K780"/>
  <c r="J780"/>
  <c r="H780"/>
  <c r="G780"/>
  <c r="AM779"/>
  <c r="AJ779"/>
  <c r="AG779"/>
  <c r="AD779"/>
  <c r="AA779"/>
  <c r="X779"/>
  <c r="U779"/>
  <c r="R779"/>
  <c r="O779"/>
  <c r="L779"/>
  <c r="I779"/>
  <c r="AM778"/>
  <c r="AJ778"/>
  <c r="AG778"/>
  <c r="AD778"/>
  <c r="AA778"/>
  <c r="X778"/>
  <c r="U778"/>
  <c r="R778"/>
  <c r="O778"/>
  <c r="L778"/>
  <c r="I778"/>
  <c r="AL777"/>
  <c r="AK777"/>
  <c r="AI777"/>
  <c r="AH777"/>
  <c r="AF777"/>
  <c r="AE777"/>
  <c r="AC777"/>
  <c r="AB777"/>
  <c r="Z777"/>
  <c r="Y777"/>
  <c r="W777"/>
  <c r="V777"/>
  <c r="T777"/>
  <c r="S777"/>
  <c r="Q777"/>
  <c r="P777"/>
  <c r="N777"/>
  <c r="M777"/>
  <c r="K777"/>
  <c r="J777"/>
  <c r="H777"/>
  <c r="G777"/>
  <c r="AM776"/>
  <c r="AJ776"/>
  <c r="AG776"/>
  <c r="AD776"/>
  <c r="AA776"/>
  <c r="X776"/>
  <c r="U776"/>
  <c r="R776"/>
  <c r="O776"/>
  <c r="L776"/>
  <c r="I776"/>
  <c r="AM775"/>
  <c r="AJ775"/>
  <c r="AG775"/>
  <c r="AD775"/>
  <c r="AA775"/>
  <c r="X775"/>
  <c r="U775"/>
  <c r="R775"/>
  <c r="O775"/>
  <c r="L775"/>
  <c r="I775"/>
  <c r="AL774"/>
  <c r="AK774"/>
  <c r="AI774"/>
  <c r="AH774"/>
  <c r="AF774"/>
  <c r="AE774"/>
  <c r="AC774"/>
  <c r="AB774"/>
  <c r="Z774"/>
  <c r="Y774"/>
  <c r="W774"/>
  <c r="V774"/>
  <c r="T774"/>
  <c r="S774"/>
  <c r="Q774"/>
  <c r="P774"/>
  <c r="N774"/>
  <c r="M774"/>
  <c r="K774"/>
  <c r="J774"/>
  <c r="H774"/>
  <c r="G774"/>
  <c r="AM773"/>
  <c r="AJ773"/>
  <c r="AG773"/>
  <c r="AD773"/>
  <c r="AA773"/>
  <c r="X773"/>
  <c r="U773"/>
  <c r="R773"/>
  <c r="O773"/>
  <c r="L773"/>
  <c r="I773"/>
  <c r="AM772"/>
  <c r="AJ772"/>
  <c r="AG772"/>
  <c r="AD772"/>
  <c r="AA772"/>
  <c r="X772"/>
  <c r="U772"/>
  <c r="R772"/>
  <c r="O772"/>
  <c r="L772"/>
  <c r="I772"/>
  <c r="AL771"/>
  <c r="AK771"/>
  <c r="AI771"/>
  <c r="AH771"/>
  <c r="AF771"/>
  <c r="AE771"/>
  <c r="AC771"/>
  <c r="AB771"/>
  <c r="Z771"/>
  <c r="Y771"/>
  <c r="W771"/>
  <c r="V771"/>
  <c r="T771"/>
  <c r="S771"/>
  <c r="Q771"/>
  <c r="P771"/>
  <c r="N771"/>
  <c r="M771"/>
  <c r="K771"/>
  <c r="J771"/>
  <c r="H771"/>
  <c r="G771"/>
  <c r="AM770"/>
  <c r="AJ770"/>
  <c r="AG770"/>
  <c r="AD770"/>
  <c r="AA770"/>
  <c r="X770"/>
  <c r="U770"/>
  <c r="R770"/>
  <c r="O770"/>
  <c r="L770"/>
  <c r="I770"/>
  <c r="AM769"/>
  <c r="AJ769"/>
  <c r="AG769"/>
  <c r="AD769"/>
  <c r="AA769"/>
  <c r="X769"/>
  <c r="U769"/>
  <c r="R769"/>
  <c r="O769"/>
  <c r="L769"/>
  <c r="I769"/>
  <c r="AL768"/>
  <c r="AK768"/>
  <c r="AI768"/>
  <c r="AH768"/>
  <c r="AF768"/>
  <c r="AE768"/>
  <c r="AC768"/>
  <c r="AB768"/>
  <c r="Z768"/>
  <c r="Y768"/>
  <c r="W768"/>
  <c r="V768"/>
  <c r="T768"/>
  <c r="S768"/>
  <c r="Q768"/>
  <c r="P768"/>
  <c r="N768"/>
  <c r="M768"/>
  <c r="K768"/>
  <c r="J768"/>
  <c r="H768"/>
  <c r="G768"/>
  <c r="AM767"/>
  <c r="AJ767"/>
  <c r="AG767"/>
  <c r="AD767"/>
  <c r="AA767"/>
  <c r="X767"/>
  <c r="U767"/>
  <c r="R767"/>
  <c r="O767"/>
  <c r="L767"/>
  <c r="I767"/>
  <c r="AM766"/>
  <c r="AJ766"/>
  <c r="AG766"/>
  <c r="AD766"/>
  <c r="AA766"/>
  <c r="X766"/>
  <c r="U766"/>
  <c r="R766"/>
  <c r="O766"/>
  <c r="L766"/>
  <c r="I766"/>
  <c r="AL765"/>
  <c r="AK765"/>
  <c r="AI765"/>
  <c r="AH765"/>
  <c r="AF765"/>
  <c r="AE765"/>
  <c r="AC765"/>
  <c r="AB765"/>
  <c r="Z765"/>
  <c r="Y765"/>
  <c r="W765"/>
  <c r="V765"/>
  <c r="T765"/>
  <c r="S765"/>
  <c r="Q765"/>
  <c r="P765"/>
  <c r="N765"/>
  <c r="M765"/>
  <c r="K765"/>
  <c r="J765"/>
  <c r="H765"/>
  <c r="G765"/>
  <c r="AM764"/>
  <c r="AJ764"/>
  <c r="AG764"/>
  <c r="AD764"/>
  <c r="AA764"/>
  <c r="X764"/>
  <c r="U764"/>
  <c r="R764"/>
  <c r="O764"/>
  <c r="L764"/>
  <c r="I764"/>
  <c r="AM763"/>
  <c r="AJ763"/>
  <c r="AG763"/>
  <c r="AD763"/>
  <c r="AA763"/>
  <c r="X763"/>
  <c r="U763"/>
  <c r="R763"/>
  <c r="O763"/>
  <c r="L763"/>
  <c r="I763"/>
  <c r="AL762"/>
  <c r="AK762"/>
  <c r="AI762"/>
  <c r="AH762"/>
  <c r="AF762"/>
  <c r="AE762"/>
  <c r="AC762"/>
  <c r="AB762"/>
  <c r="Z762"/>
  <c r="Y762"/>
  <c r="W762"/>
  <c r="V762"/>
  <c r="T762"/>
  <c r="S762"/>
  <c r="Q762"/>
  <c r="P762"/>
  <c r="N762"/>
  <c r="M762"/>
  <c r="K762"/>
  <c r="J762"/>
  <c r="H762"/>
  <c r="G762"/>
  <c r="AM761"/>
  <c r="AJ761"/>
  <c r="AG761"/>
  <c r="AD761"/>
  <c r="AA761"/>
  <c r="X761"/>
  <c r="U761"/>
  <c r="R761"/>
  <c r="O761"/>
  <c r="L761"/>
  <c r="I761"/>
  <c r="AM760"/>
  <c r="AJ760"/>
  <c r="AG760"/>
  <c r="AD760"/>
  <c r="AA760"/>
  <c r="X760"/>
  <c r="U760"/>
  <c r="R760"/>
  <c r="O760"/>
  <c r="L760"/>
  <c r="I760"/>
  <c r="AL759"/>
  <c r="AK759"/>
  <c r="AI759"/>
  <c r="AH759"/>
  <c r="AF759"/>
  <c r="AE759"/>
  <c r="AC759"/>
  <c r="AB759"/>
  <c r="Z759"/>
  <c r="Y759"/>
  <c r="W759"/>
  <c r="V759"/>
  <c r="T759"/>
  <c r="S759"/>
  <c r="Q759"/>
  <c r="P759"/>
  <c r="N759"/>
  <c r="M759"/>
  <c r="K759"/>
  <c r="J759"/>
  <c r="H759"/>
  <c r="G759"/>
  <c r="AM758"/>
  <c r="AJ758"/>
  <c r="AG758"/>
  <c r="AD758"/>
  <c r="AA758"/>
  <c r="X758"/>
  <c r="U758"/>
  <c r="R758"/>
  <c r="O758"/>
  <c r="L758"/>
  <c r="I758"/>
  <c r="AM757"/>
  <c r="AJ757"/>
  <c r="AG757"/>
  <c r="AD757"/>
  <c r="AA757"/>
  <c r="X757"/>
  <c r="U757"/>
  <c r="R757"/>
  <c r="O757"/>
  <c r="L757"/>
  <c r="I757"/>
  <c r="AL756"/>
  <c r="AK756"/>
  <c r="AI756"/>
  <c r="AH756"/>
  <c r="AF756"/>
  <c r="AE756"/>
  <c r="AC756"/>
  <c r="AB756"/>
  <c r="Z756"/>
  <c r="Y756"/>
  <c r="W756"/>
  <c r="V756"/>
  <c r="T756"/>
  <c r="S756"/>
  <c r="Q756"/>
  <c r="P756"/>
  <c r="N756"/>
  <c r="M756"/>
  <c r="K756"/>
  <c r="J756"/>
  <c r="H756"/>
  <c r="G756"/>
  <c r="AM755"/>
  <c r="AJ755"/>
  <c r="AG755"/>
  <c r="AD755"/>
  <c r="AA755"/>
  <c r="X755"/>
  <c r="U755"/>
  <c r="R755"/>
  <c r="O755"/>
  <c r="L755"/>
  <c r="I755"/>
  <c r="AM754"/>
  <c r="AJ754"/>
  <c r="AG754"/>
  <c r="AD754"/>
  <c r="AA754"/>
  <c r="X754"/>
  <c r="U754"/>
  <c r="R754"/>
  <c r="O754"/>
  <c r="L754"/>
  <c r="I754"/>
  <c r="AL753"/>
  <c r="AK753"/>
  <c r="AI753"/>
  <c r="AH753"/>
  <c r="AF753"/>
  <c r="AE753"/>
  <c r="AC753"/>
  <c r="AB753"/>
  <c r="Z753"/>
  <c r="Y753"/>
  <c r="W753"/>
  <c r="V753"/>
  <c r="T753"/>
  <c r="S753"/>
  <c r="Q753"/>
  <c r="P753"/>
  <c r="N753"/>
  <c r="M753"/>
  <c r="K753"/>
  <c r="J753"/>
  <c r="H753"/>
  <c r="G753"/>
  <c r="AM752"/>
  <c r="AJ752"/>
  <c r="AG752"/>
  <c r="AD752"/>
  <c r="AA752"/>
  <c r="X752"/>
  <c r="U752"/>
  <c r="R752"/>
  <c r="O752"/>
  <c r="L752"/>
  <c r="I752"/>
  <c r="AM751"/>
  <c r="AJ751"/>
  <c r="AG751"/>
  <c r="AD751"/>
  <c r="AA751"/>
  <c r="X751"/>
  <c r="U751"/>
  <c r="R751"/>
  <c r="O751"/>
  <c r="L751"/>
  <c r="I751"/>
  <c r="AL735"/>
  <c r="AK735"/>
  <c r="AI735"/>
  <c r="AH735"/>
  <c r="AF735"/>
  <c r="AE735"/>
  <c r="AC735"/>
  <c r="AB735"/>
  <c r="Z735"/>
  <c r="Y735"/>
  <c r="W735"/>
  <c r="V735"/>
  <c r="T735"/>
  <c r="S735"/>
  <c r="Q735"/>
  <c r="P735"/>
  <c r="N735"/>
  <c r="M735"/>
  <c r="K735"/>
  <c r="J735"/>
  <c r="H735"/>
  <c r="G735"/>
  <c r="AM734"/>
  <c r="AJ734"/>
  <c r="AG734"/>
  <c r="AD734"/>
  <c r="AA734"/>
  <c r="X734"/>
  <c r="U734"/>
  <c r="R734"/>
  <c r="O734"/>
  <c r="L734"/>
  <c r="I734"/>
  <c r="AM733"/>
  <c r="AJ733"/>
  <c r="AG733"/>
  <c r="AD733"/>
  <c r="AA733"/>
  <c r="X733"/>
  <c r="U733"/>
  <c r="R733"/>
  <c r="O733"/>
  <c r="L733"/>
  <c r="I733"/>
  <c r="AL732"/>
  <c r="AK732"/>
  <c r="AI732"/>
  <c r="AH732"/>
  <c r="AF732"/>
  <c r="AE732"/>
  <c r="AC732"/>
  <c r="AB732"/>
  <c r="Z732"/>
  <c r="Y732"/>
  <c r="W732"/>
  <c r="V732"/>
  <c r="T732"/>
  <c r="S732"/>
  <c r="Q732"/>
  <c r="P732"/>
  <c r="N732"/>
  <c r="M732"/>
  <c r="K732"/>
  <c r="J732"/>
  <c r="H732"/>
  <c r="G732"/>
  <c r="AM731"/>
  <c r="AJ731"/>
  <c r="AG731"/>
  <c r="AD731"/>
  <c r="AA731"/>
  <c r="X731"/>
  <c r="U731"/>
  <c r="R731"/>
  <c r="O731"/>
  <c r="L731"/>
  <c r="I731"/>
  <c r="AM730"/>
  <c r="AJ730"/>
  <c r="AG730"/>
  <c r="AD730"/>
  <c r="AA730"/>
  <c r="X730"/>
  <c r="U730"/>
  <c r="R730"/>
  <c r="O730"/>
  <c r="L730"/>
  <c r="I730"/>
  <c r="AL729"/>
  <c r="AK729"/>
  <c r="AI729"/>
  <c r="AH729"/>
  <c r="AF729"/>
  <c r="AE729"/>
  <c r="AC729"/>
  <c r="AB729"/>
  <c r="Z729"/>
  <c r="Y729"/>
  <c r="W729"/>
  <c r="V729"/>
  <c r="T729"/>
  <c r="S729"/>
  <c r="Q729"/>
  <c r="P729"/>
  <c r="N729"/>
  <c r="M729"/>
  <c r="K729"/>
  <c r="J729"/>
  <c r="H729"/>
  <c r="G729"/>
  <c r="AM728"/>
  <c r="AJ728"/>
  <c r="AG728"/>
  <c r="AD728"/>
  <c r="AA728"/>
  <c r="X728"/>
  <c r="U728"/>
  <c r="R728"/>
  <c r="O728"/>
  <c r="L728"/>
  <c r="I728"/>
  <c r="AM727"/>
  <c r="AJ727"/>
  <c r="AG727"/>
  <c r="AD727"/>
  <c r="AA727"/>
  <c r="X727"/>
  <c r="U727"/>
  <c r="R727"/>
  <c r="O727"/>
  <c r="L727"/>
  <c r="I727"/>
  <c r="AL726"/>
  <c r="AK726"/>
  <c r="AI726"/>
  <c r="AH726"/>
  <c r="AF726"/>
  <c r="AE726"/>
  <c r="AC726"/>
  <c r="AB726"/>
  <c r="Z726"/>
  <c r="Y726"/>
  <c r="W726"/>
  <c r="V726"/>
  <c r="T726"/>
  <c r="S726"/>
  <c r="Q726"/>
  <c r="P726"/>
  <c r="N726"/>
  <c r="M726"/>
  <c r="K726"/>
  <c r="J726"/>
  <c r="H726"/>
  <c r="G726"/>
  <c r="AM725"/>
  <c r="AJ725"/>
  <c r="AG725"/>
  <c r="AD725"/>
  <c r="AA725"/>
  <c r="X725"/>
  <c r="U725"/>
  <c r="R725"/>
  <c r="O725"/>
  <c r="L725"/>
  <c r="I725"/>
  <c r="AM724"/>
  <c r="AJ724"/>
  <c r="AG724"/>
  <c r="AD724"/>
  <c r="AA724"/>
  <c r="X724"/>
  <c r="U724"/>
  <c r="R724"/>
  <c r="O724"/>
  <c r="L724"/>
  <c r="I724"/>
  <c r="AL723"/>
  <c r="AK723"/>
  <c r="AI723"/>
  <c r="AH723"/>
  <c r="AF723"/>
  <c r="AE723"/>
  <c r="AC723"/>
  <c r="AB723"/>
  <c r="Z723"/>
  <c r="Y723"/>
  <c r="W723"/>
  <c r="V723"/>
  <c r="T723"/>
  <c r="S723"/>
  <c r="Q723"/>
  <c r="P723"/>
  <c r="N723"/>
  <c r="M723"/>
  <c r="K723"/>
  <c r="J723"/>
  <c r="H723"/>
  <c r="G723"/>
  <c r="AM722"/>
  <c r="AJ722"/>
  <c r="AG722"/>
  <c r="AD722"/>
  <c r="AA722"/>
  <c r="X722"/>
  <c r="U722"/>
  <c r="R722"/>
  <c r="O722"/>
  <c r="L722"/>
  <c r="I722"/>
  <c r="AM721"/>
  <c r="AJ721"/>
  <c r="AG721"/>
  <c r="AD721"/>
  <c r="AA721"/>
  <c r="X721"/>
  <c r="U721"/>
  <c r="R721"/>
  <c r="O721"/>
  <c r="L721"/>
  <c r="I721"/>
  <c r="AL720"/>
  <c r="AK720"/>
  <c r="AI720"/>
  <c r="AH720"/>
  <c r="AF720"/>
  <c r="AE720"/>
  <c r="AC720"/>
  <c r="AB720"/>
  <c r="Z720"/>
  <c r="Y720"/>
  <c r="W720"/>
  <c r="V720"/>
  <c r="T720"/>
  <c r="S720"/>
  <c r="Q720"/>
  <c r="P720"/>
  <c r="N720"/>
  <c r="M720"/>
  <c r="K720"/>
  <c r="J720"/>
  <c r="H720"/>
  <c r="G720"/>
  <c r="AM719"/>
  <c r="AJ719"/>
  <c r="AG719"/>
  <c r="AD719"/>
  <c r="AA719"/>
  <c r="X719"/>
  <c r="U719"/>
  <c r="R719"/>
  <c r="O719"/>
  <c r="L719"/>
  <c r="I719"/>
  <c r="AM718"/>
  <c r="AJ718"/>
  <c r="AG718"/>
  <c r="AD718"/>
  <c r="AA718"/>
  <c r="X718"/>
  <c r="U718"/>
  <c r="R718"/>
  <c r="O718"/>
  <c r="L718"/>
  <c r="I718"/>
  <c r="AL717"/>
  <c r="AK717"/>
  <c r="AI717"/>
  <c r="AH717"/>
  <c r="AF717"/>
  <c r="AE717"/>
  <c r="AC717"/>
  <c r="AB717"/>
  <c r="Z717"/>
  <c r="Y717"/>
  <c r="W717"/>
  <c r="V717"/>
  <c r="T717"/>
  <c r="S717"/>
  <c r="Q717"/>
  <c r="P717"/>
  <c r="N717"/>
  <c r="M717"/>
  <c r="K717"/>
  <c r="J717"/>
  <c r="H717"/>
  <c r="G717"/>
  <c r="AM716"/>
  <c r="AJ716"/>
  <c r="AG716"/>
  <c r="AD716"/>
  <c r="AA716"/>
  <c r="X716"/>
  <c r="U716"/>
  <c r="R716"/>
  <c r="O716"/>
  <c r="L716"/>
  <c r="I716"/>
  <c r="AM715"/>
  <c r="AJ715"/>
  <c r="AG715"/>
  <c r="AD715"/>
  <c r="AA715"/>
  <c r="X715"/>
  <c r="U715"/>
  <c r="R715"/>
  <c r="O715"/>
  <c r="L715"/>
  <c r="I715"/>
  <c r="AL714"/>
  <c r="AK714"/>
  <c r="AI714"/>
  <c r="AH714"/>
  <c r="AF714"/>
  <c r="AE714"/>
  <c r="AC714"/>
  <c r="AB714"/>
  <c r="Z714"/>
  <c r="Y714"/>
  <c r="W714"/>
  <c r="V714"/>
  <c r="T714"/>
  <c r="S714"/>
  <c r="Q714"/>
  <c r="P714"/>
  <c r="N714"/>
  <c r="M714"/>
  <c r="K714"/>
  <c r="J714"/>
  <c r="H714"/>
  <c r="G714"/>
  <c r="AM713"/>
  <c r="AJ713"/>
  <c r="AG713"/>
  <c r="AD713"/>
  <c r="AA713"/>
  <c r="X713"/>
  <c r="U713"/>
  <c r="R713"/>
  <c r="O713"/>
  <c r="L713"/>
  <c r="I713"/>
  <c r="AM712"/>
  <c r="AJ712"/>
  <c r="AG712"/>
  <c r="AD712"/>
  <c r="AA712"/>
  <c r="X712"/>
  <c r="U712"/>
  <c r="R712"/>
  <c r="O712"/>
  <c r="L712"/>
  <c r="I712"/>
  <c r="AL711"/>
  <c r="AK711"/>
  <c r="AI711"/>
  <c r="AH711"/>
  <c r="AF711"/>
  <c r="AE711"/>
  <c r="AC711"/>
  <c r="AB711"/>
  <c r="Z711"/>
  <c r="Y711"/>
  <c r="W711"/>
  <c r="V711"/>
  <c r="T711"/>
  <c r="S711"/>
  <c r="Q711"/>
  <c r="P711"/>
  <c r="N711"/>
  <c r="M711"/>
  <c r="K711"/>
  <c r="J711"/>
  <c r="H711"/>
  <c r="G711"/>
  <c r="AM710"/>
  <c r="AJ710"/>
  <c r="AG710"/>
  <c r="AD710"/>
  <c r="AA710"/>
  <c r="X710"/>
  <c r="U710"/>
  <c r="R710"/>
  <c r="O710"/>
  <c r="L710"/>
  <c r="I710"/>
  <c r="AM709"/>
  <c r="AJ709"/>
  <c r="AG709"/>
  <c r="AD709"/>
  <c r="AA709"/>
  <c r="X709"/>
  <c r="U709"/>
  <c r="R709"/>
  <c r="O709"/>
  <c r="L709"/>
  <c r="I709"/>
  <c r="AL708"/>
  <c r="AK708"/>
  <c r="AI708"/>
  <c r="AH708"/>
  <c r="AF708"/>
  <c r="AE708"/>
  <c r="AC708"/>
  <c r="AB708"/>
  <c r="Z708"/>
  <c r="Y708"/>
  <c r="W708"/>
  <c r="V708"/>
  <c r="T708"/>
  <c r="S708"/>
  <c r="Q708"/>
  <c r="P708"/>
  <c r="N708"/>
  <c r="M708"/>
  <c r="L708"/>
  <c r="K708"/>
  <c r="H708"/>
  <c r="G708"/>
  <c r="AM707"/>
  <c r="AJ707"/>
  <c r="AG707"/>
  <c r="AD707"/>
  <c r="AA707"/>
  <c r="X707"/>
  <c r="U707"/>
  <c r="R707"/>
  <c r="O707"/>
  <c r="L707"/>
  <c r="I707"/>
  <c r="AM706"/>
  <c r="AJ706"/>
  <c r="AG706"/>
  <c r="AD706"/>
  <c r="AA706"/>
  <c r="X706"/>
  <c r="U706"/>
  <c r="R706"/>
  <c r="O706"/>
  <c r="L706"/>
  <c r="I706"/>
  <c r="AL691"/>
  <c r="AK691"/>
  <c r="AI691"/>
  <c r="AH691"/>
  <c r="AF691"/>
  <c r="AE691"/>
  <c r="AC691"/>
  <c r="AB691"/>
  <c r="Z691"/>
  <c r="Y691"/>
  <c r="W691"/>
  <c r="V691"/>
  <c r="T691"/>
  <c r="S691"/>
  <c r="Q691"/>
  <c r="P691"/>
  <c r="N691"/>
  <c r="M691"/>
  <c r="K691"/>
  <c r="J691"/>
  <c r="H691"/>
  <c r="G691"/>
  <c r="AM690"/>
  <c r="AJ690"/>
  <c r="AG690"/>
  <c r="AD690"/>
  <c r="AA690"/>
  <c r="X690"/>
  <c r="U690"/>
  <c r="R690"/>
  <c r="O690"/>
  <c r="L690"/>
  <c r="I690"/>
  <c r="AM689"/>
  <c r="AJ689"/>
  <c r="AG689"/>
  <c r="AD689"/>
  <c r="AA689"/>
  <c r="X689"/>
  <c r="U689"/>
  <c r="R689"/>
  <c r="O689"/>
  <c r="L689"/>
  <c r="I689"/>
  <c r="AL688"/>
  <c r="AK688"/>
  <c r="AI688"/>
  <c r="AH688"/>
  <c r="AF688"/>
  <c r="AE688"/>
  <c r="AC688"/>
  <c r="AB688"/>
  <c r="Z688"/>
  <c r="Y688"/>
  <c r="W688"/>
  <c r="V688"/>
  <c r="T688"/>
  <c r="S688"/>
  <c r="Q688"/>
  <c r="P688"/>
  <c r="N688"/>
  <c r="M688"/>
  <c r="K688"/>
  <c r="J688"/>
  <c r="H688"/>
  <c r="G688"/>
  <c r="AM687"/>
  <c r="AJ687"/>
  <c r="AG687"/>
  <c r="AD687"/>
  <c r="AA687"/>
  <c r="X687"/>
  <c r="U687"/>
  <c r="R687"/>
  <c r="O687"/>
  <c r="L687"/>
  <c r="I687"/>
  <c r="AM686"/>
  <c r="AJ686"/>
  <c r="AG686"/>
  <c r="AD686"/>
  <c r="AA686"/>
  <c r="X686"/>
  <c r="U686"/>
  <c r="R686"/>
  <c r="O686"/>
  <c r="L686"/>
  <c r="I686"/>
  <c r="AL685"/>
  <c r="AK685"/>
  <c r="AI685"/>
  <c r="AH685"/>
  <c r="AF685"/>
  <c r="AE685"/>
  <c r="AC685"/>
  <c r="AB685"/>
  <c r="Z685"/>
  <c r="Y685"/>
  <c r="W685"/>
  <c r="V685"/>
  <c r="T685"/>
  <c r="S685"/>
  <c r="Q685"/>
  <c r="P685"/>
  <c r="N685"/>
  <c r="M685"/>
  <c r="K685"/>
  <c r="J685"/>
  <c r="H685"/>
  <c r="G685"/>
  <c r="AM684"/>
  <c r="AJ684"/>
  <c r="AG684"/>
  <c r="AD684"/>
  <c r="AA684"/>
  <c r="X684"/>
  <c r="U684"/>
  <c r="R684"/>
  <c r="O684"/>
  <c r="L684"/>
  <c r="I684"/>
  <c r="AM683"/>
  <c r="AJ683"/>
  <c r="AG683"/>
  <c r="AD683"/>
  <c r="AA683"/>
  <c r="X683"/>
  <c r="U683"/>
  <c r="R683"/>
  <c r="O683"/>
  <c r="L683"/>
  <c r="I683"/>
  <c r="AL682"/>
  <c r="AK682"/>
  <c r="AI682"/>
  <c r="AH682"/>
  <c r="AF682"/>
  <c r="AE682"/>
  <c r="AC682"/>
  <c r="AB682"/>
  <c r="Z682"/>
  <c r="Y682"/>
  <c r="W682"/>
  <c r="V682"/>
  <c r="T682"/>
  <c r="S682"/>
  <c r="Q682"/>
  <c r="P682"/>
  <c r="N682"/>
  <c r="M682"/>
  <c r="K682"/>
  <c r="J682"/>
  <c r="H682"/>
  <c r="G682"/>
  <c r="AM681"/>
  <c r="AJ681"/>
  <c r="AG681"/>
  <c r="AD681"/>
  <c r="AA681"/>
  <c r="X681"/>
  <c r="U681"/>
  <c r="R681"/>
  <c r="O681"/>
  <c r="L681"/>
  <c r="I681"/>
  <c r="AM680"/>
  <c r="AJ680"/>
  <c r="AG680"/>
  <c r="AD680"/>
  <c r="AA680"/>
  <c r="X680"/>
  <c r="U680"/>
  <c r="R680"/>
  <c r="O680"/>
  <c r="L680"/>
  <c r="I680"/>
  <c r="AL679"/>
  <c r="AK679"/>
  <c r="AI679"/>
  <c r="AH679"/>
  <c r="AF679"/>
  <c r="AE679"/>
  <c r="AC679"/>
  <c r="AB679"/>
  <c r="Z679"/>
  <c r="Y679"/>
  <c r="W679"/>
  <c r="V679"/>
  <c r="T679"/>
  <c r="S679"/>
  <c r="Q679"/>
  <c r="P679"/>
  <c r="N679"/>
  <c r="M679"/>
  <c r="K679"/>
  <c r="J679"/>
  <c r="H679"/>
  <c r="G679"/>
  <c r="AM678"/>
  <c r="AJ678"/>
  <c r="AG678"/>
  <c r="AD678"/>
  <c r="AA678"/>
  <c r="X678"/>
  <c r="U678"/>
  <c r="R678"/>
  <c r="O678"/>
  <c r="L678"/>
  <c r="I678"/>
  <c r="AM677"/>
  <c r="AJ677"/>
  <c r="AG677"/>
  <c r="AD677"/>
  <c r="AA677"/>
  <c r="X677"/>
  <c r="U677"/>
  <c r="R677"/>
  <c r="O677"/>
  <c r="L677"/>
  <c r="I677"/>
  <c r="AL676"/>
  <c r="AK676"/>
  <c r="AI676"/>
  <c r="AH676"/>
  <c r="AF676"/>
  <c r="AE676"/>
  <c r="AC676"/>
  <c r="AB676"/>
  <c r="Z676"/>
  <c r="Y676"/>
  <c r="W676"/>
  <c r="V676"/>
  <c r="T676"/>
  <c r="S676"/>
  <c r="Q676"/>
  <c r="P676"/>
  <c r="N676"/>
  <c r="M676"/>
  <c r="K676"/>
  <c r="J676"/>
  <c r="H676"/>
  <c r="G676"/>
  <c r="AM675"/>
  <c r="AJ675"/>
  <c r="AG675"/>
  <c r="AD675"/>
  <c r="AA675"/>
  <c r="X675"/>
  <c r="U675"/>
  <c r="R675"/>
  <c r="O675"/>
  <c r="L675"/>
  <c r="I675"/>
  <c r="AM674"/>
  <c r="AJ674"/>
  <c r="AG674"/>
  <c r="AD674"/>
  <c r="AA674"/>
  <c r="X674"/>
  <c r="U674"/>
  <c r="R674"/>
  <c r="O674"/>
  <c r="L674"/>
  <c r="I674"/>
  <c r="AL673"/>
  <c r="AK673"/>
  <c r="AI673"/>
  <c r="AH673"/>
  <c r="AF673"/>
  <c r="AE673"/>
  <c r="AC673"/>
  <c r="AB673"/>
  <c r="Z673"/>
  <c r="Y673"/>
  <c r="W673"/>
  <c r="V673"/>
  <c r="T673"/>
  <c r="S673"/>
  <c r="Q673"/>
  <c r="P673"/>
  <c r="N673"/>
  <c r="M673"/>
  <c r="K673"/>
  <c r="J673"/>
  <c r="H673"/>
  <c r="G673"/>
  <c r="AM672"/>
  <c r="AJ672"/>
  <c r="AG672"/>
  <c r="AD672"/>
  <c r="AA672"/>
  <c r="X672"/>
  <c r="U672"/>
  <c r="R672"/>
  <c r="O672"/>
  <c r="L672"/>
  <c r="I672"/>
  <c r="AM671"/>
  <c r="AJ671"/>
  <c r="AG671"/>
  <c r="AD671"/>
  <c r="AA671"/>
  <c r="X671"/>
  <c r="U671"/>
  <c r="R671"/>
  <c r="O671"/>
  <c r="L671"/>
  <c r="I671"/>
  <c r="AL670"/>
  <c r="AK670"/>
  <c r="AI670"/>
  <c r="AH670"/>
  <c r="AF670"/>
  <c r="AE670"/>
  <c r="AC670"/>
  <c r="AB670"/>
  <c r="Z670"/>
  <c r="Y670"/>
  <c r="W670"/>
  <c r="V670"/>
  <c r="T670"/>
  <c r="S670"/>
  <c r="Q670"/>
  <c r="P670"/>
  <c r="N670"/>
  <c r="M670"/>
  <c r="K670"/>
  <c r="J670"/>
  <c r="H670"/>
  <c r="G670"/>
  <c r="AM669"/>
  <c r="AJ669"/>
  <c r="AG669"/>
  <c r="AD669"/>
  <c r="AA669"/>
  <c r="X669"/>
  <c r="U669"/>
  <c r="R669"/>
  <c r="O669"/>
  <c r="L669"/>
  <c r="I669"/>
  <c r="AM668"/>
  <c r="AJ668"/>
  <c r="AG668"/>
  <c r="AD668"/>
  <c r="AA668"/>
  <c r="X668"/>
  <c r="U668"/>
  <c r="R668"/>
  <c r="O668"/>
  <c r="L668"/>
  <c r="I668"/>
  <c r="AL667"/>
  <c r="AK667"/>
  <c r="AI667"/>
  <c r="AH667"/>
  <c r="AF667"/>
  <c r="AE667"/>
  <c r="AC667"/>
  <c r="AB667"/>
  <c r="Z667"/>
  <c r="Y667"/>
  <c r="W667"/>
  <c r="V667"/>
  <c r="T667"/>
  <c r="S667"/>
  <c r="Q667"/>
  <c r="P667"/>
  <c r="N667"/>
  <c r="M667"/>
  <c r="K667"/>
  <c r="J667"/>
  <c r="H667"/>
  <c r="G667"/>
  <c r="AM666"/>
  <c r="AJ666"/>
  <c r="AG666"/>
  <c r="AD666"/>
  <c r="AA666"/>
  <c r="X666"/>
  <c r="U666"/>
  <c r="R666"/>
  <c r="O666"/>
  <c r="L666"/>
  <c r="I666"/>
  <c r="AM665"/>
  <c r="AJ665"/>
  <c r="AG665"/>
  <c r="AD665"/>
  <c r="AA665"/>
  <c r="X665"/>
  <c r="U665"/>
  <c r="R665"/>
  <c r="O665"/>
  <c r="L665"/>
  <c r="I665"/>
  <c r="AL664"/>
  <c r="AK664"/>
  <c r="AI664"/>
  <c r="AH664"/>
  <c r="AF664"/>
  <c r="AE664"/>
  <c r="AC664"/>
  <c r="AB664"/>
  <c r="Z664"/>
  <c r="Y664"/>
  <c r="W664"/>
  <c r="V664"/>
  <c r="T664"/>
  <c r="S664"/>
  <c r="Q664"/>
  <c r="P664"/>
  <c r="N664"/>
  <c r="M664"/>
  <c r="K664"/>
  <c r="J664"/>
  <c r="H664"/>
  <c r="G664"/>
  <c r="AM663"/>
  <c r="AJ663"/>
  <c r="AG663"/>
  <c r="AD663"/>
  <c r="AA663"/>
  <c r="X663"/>
  <c r="U663"/>
  <c r="R663"/>
  <c r="O663"/>
  <c r="L663"/>
  <c r="I663"/>
  <c r="AM662"/>
  <c r="AJ662"/>
  <c r="AG662"/>
  <c r="AD662"/>
  <c r="AA662"/>
  <c r="X662"/>
  <c r="U662"/>
  <c r="R662"/>
  <c r="O662"/>
  <c r="L662"/>
  <c r="I662"/>
  <c r="AL640"/>
  <c r="AK640"/>
  <c r="AI640"/>
  <c r="AH640"/>
  <c r="AF640"/>
  <c r="AE640"/>
  <c r="AC640"/>
  <c r="AB640"/>
  <c r="Z640"/>
  <c r="Y640"/>
  <c r="W640"/>
  <c r="V640"/>
  <c r="T640"/>
  <c r="S640"/>
  <c r="Q640"/>
  <c r="P640"/>
  <c r="N640"/>
  <c r="M640"/>
  <c r="K640"/>
  <c r="J640"/>
  <c r="H640"/>
  <c r="G640"/>
  <c r="AM639"/>
  <c r="AJ639"/>
  <c r="AG639"/>
  <c r="AD639"/>
  <c r="AA639"/>
  <c r="X639"/>
  <c r="U639"/>
  <c r="R639"/>
  <c r="O639"/>
  <c r="L639"/>
  <c r="I639"/>
  <c r="AM638"/>
  <c r="AJ638"/>
  <c r="AG638"/>
  <c r="AD638"/>
  <c r="AA638"/>
  <c r="X638"/>
  <c r="U638"/>
  <c r="R638"/>
  <c r="O638"/>
  <c r="L638"/>
  <c r="I638"/>
  <c r="AL637"/>
  <c r="AK637"/>
  <c r="AI637"/>
  <c r="AH637"/>
  <c r="AF637"/>
  <c r="AE637"/>
  <c r="AC637"/>
  <c r="AB637"/>
  <c r="Z637"/>
  <c r="Y637"/>
  <c r="W637"/>
  <c r="V637"/>
  <c r="T637"/>
  <c r="S637"/>
  <c r="Q637"/>
  <c r="P637"/>
  <c r="N637"/>
  <c r="M637"/>
  <c r="K637"/>
  <c r="J637"/>
  <c r="H637"/>
  <c r="G637"/>
  <c r="AM636"/>
  <c r="AJ636"/>
  <c r="AG636"/>
  <c r="AD636"/>
  <c r="AA636"/>
  <c r="X636"/>
  <c r="U636"/>
  <c r="R636"/>
  <c r="O636"/>
  <c r="L636"/>
  <c r="I636"/>
  <c r="AM635"/>
  <c r="AJ635"/>
  <c r="AG635"/>
  <c r="AD635"/>
  <c r="AA635"/>
  <c r="X635"/>
  <c r="U635"/>
  <c r="R635"/>
  <c r="O635"/>
  <c r="L635"/>
  <c r="I635"/>
  <c r="AL634"/>
  <c r="AK634"/>
  <c r="AI634"/>
  <c r="AH634"/>
  <c r="AF634"/>
  <c r="AE634"/>
  <c r="AC634"/>
  <c r="AB634"/>
  <c r="Z634"/>
  <c r="Y634"/>
  <c r="W634"/>
  <c r="V634"/>
  <c r="T634"/>
  <c r="S634"/>
  <c r="Q634"/>
  <c r="P634"/>
  <c r="N634"/>
  <c r="M634"/>
  <c r="K634"/>
  <c r="J634"/>
  <c r="H634"/>
  <c r="G634"/>
  <c r="AM633"/>
  <c r="AJ633"/>
  <c r="AG633"/>
  <c r="AD633"/>
  <c r="AA633"/>
  <c r="X633"/>
  <c r="U633"/>
  <c r="R633"/>
  <c r="O633"/>
  <c r="L633"/>
  <c r="I633"/>
  <c r="AM632"/>
  <c r="AJ632"/>
  <c r="AG632"/>
  <c r="AD632"/>
  <c r="AA632"/>
  <c r="X632"/>
  <c r="U632"/>
  <c r="R632"/>
  <c r="O632"/>
  <c r="L632"/>
  <c r="I632"/>
  <c r="AL631"/>
  <c r="AK631"/>
  <c r="AI631"/>
  <c r="AH631"/>
  <c r="AF631"/>
  <c r="AE631"/>
  <c r="AC631"/>
  <c r="AB631"/>
  <c r="Z631"/>
  <c r="Y631"/>
  <c r="W631"/>
  <c r="V631"/>
  <c r="T631"/>
  <c r="S631"/>
  <c r="Q631"/>
  <c r="P631"/>
  <c r="N631"/>
  <c r="M631"/>
  <c r="K631"/>
  <c r="J631"/>
  <c r="H631"/>
  <c r="G631"/>
  <c r="AM630"/>
  <c r="AJ630"/>
  <c r="AG630"/>
  <c r="AD630"/>
  <c r="AA630"/>
  <c r="X630"/>
  <c r="U630"/>
  <c r="R630"/>
  <c r="O630"/>
  <c r="L630"/>
  <c r="I630"/>
  <c r="AM629"/>
  <c r="AJ629"/>
  <c r="AG629"/>
  <c r="AD629"/>
  <c r="AA629"/>
  <c r="X629"/>
  <c r="U629"/>
  <c r="R629"/>
  <c r="O629"/>
  <c r="L629"/>
  <c r="I629"/>
  <c r="AL628"/>
  <c r="AK628"/>
  <c r="AI628"/>
  <c r="AH628"/>
  <c r="AF628"/>
  <c r="AE628"/>
  <c r="AC628"/>
  <c r="AB628"/>
  <c r="Z628"/>
  <c r="Y628"/>
  <c r="W628"/>
  <c r="V628"/>
  <c r="T628"/>
  <c r="S628"/>
  <c r="Q628"/>
  <c r="P628"/>
  <c r="N628"/>
  <c r="M628"/>
  <c r="K628"/>
  <c r="J628"/>
  <c r="H628"/>
  <c r="G628"/>
  <c r="AM627"/>
  <c r="AJ627"/>
  <c r="AG627"/>
  <c r="AD627"/>
  <c r="AA627"/>
  <c r="X627"/>
  <c r="U627"/>
  <c r="R627"/>
  <c r="O627"/>
  <c r="L627"/>
  <c r="I627"/>
  <c r="AM626"/>
  <c r="AJ626"/>
  <c r="AG626"/>
  <c r="AD626"/>
  <c r="AA626"/>
  <c r="X626"/>
  <c r="U626"/>
  <c r="R626"/>
  <c r="O626"/>
  <c r="L626"/>
  <c r="I626"/>
  <c r="AL625"/>
  <c r="AK625"/>
  <c r="AI625"/>
  <c r="AH625"/>
  <c r="AF625"/>
  <c r="AE625"/>
  <c r="AC625"/>
  <c r="AB625"/>
  <c r="Z625"/>
  <c r="Y625"/>
  <c r="W625"/>
  <c r="V625"/>
  <c r="T625"/>
  <c r="S625"/>
  <c r="Q625"/>
  <c r="P625"/>
  <c r="N625"/>
  <c r="M625"/>
  <c r="K625"/>
  <c r="J625"/>
  <c r="H625"/>
  <c r="G625"/>
  <c r="AM624"/>
  <c r="AJ624"/>
  <c r="AG624"/>
  <c r="AD624"/>
  <c r="AA624"/>
  <c r="X624"/>
  <c r="U624"/>
  <c r="R624"/>
  <c r="O624"/>
  <c r="L624"/>
  <c r="I624"/>
  <c r="AM623"/>
  <c r="AJ623"/>
  <c r="AG623"/>
  <c r="AD623"/>
  <c r="AA623"/>
  <c r="X623"/>
  <c r="U623"/>
  <c r="R623"/>
  <c r="O623"/>
  <c r="L623"/>
  <c r="I623"/>
  <c r="AL622"/>
  <c r="AK622"/>
  <c r="AI622"/>
  <c r="AH622"/>
  <c r="AF622"/>
  <c r="AE622"/>
  <c r="AC622"/>
  <c r="AB622"/>
  <c r="Z622"/>
  <c r="Y622"/>
  <c r="W622"/>
  <c r="V622"/>
  <c r="T622"/>
  <c r="S622"/>
  <c r="Q622"/>
  <c r="P622"/>
  <c r="N622"/>
  <c r="M622"/>
  <c r="K622"/>
  <c r="J622"/>
  <c r="H622"/>
  <c r="G622"/>
  <c r="AM621"/>
  <c r="AJ621"/>
  <c r="AG621"/>
  <c r="AD621"/>
  <c r="AA621"/>
  <c r="X621"/>
  <c r="U621"/>
  <c r="R621"/>
  <c r="O621"/>
  <c r="L621"/>
  <c r="I621"/>
  <c r="AM620"/>
  <c r="AJ620"/>
  <c r="AG620"/>
  <c r="AD620"/>
  <c r="AA620"/>
  <c r="X620"/>
  <c r="U620"/>
  <c r="R620"/>
  <c r="O620"/>
  <c r="L620"/>
  <c r="I620"/>
  <c r="AL619"/>
  <c r="AK619"/>
  <c r="AI619"/>
  <c r="AH619"/>
  <c r="AF619"/>
  <c r="AE619"/>
  <c r="AC619"/>
  <c r="AB619"/>
  <c r="Z619"/>
  <c r="Y619"/>
  <c r="W619"/>
  <c r="V619"/>
  <c r="T619"/>
  <c r="S619"/>
  <c r="Q619"/>
  <c r="P619"/>
  <c r="N619"/>
  <c r="M619"/>
  <c r="K619"/>
  <c r="J619"/>
  <c r="H619"/>
  <c r="G619"/>
  <c r="AM618"/>
  <c r="AJ618"/>
  <c r="AG618"/>
  <c r="AD618"/>
  <c r="AA618"/>
  <c r="X618"/>
  <c r="U618"/>
  <c r="R618"/>
  <c r="O618"/>
  <c r="L618"/>
  <c r="I618"/>
  <c r="AM617"/>
  <c r="AJ617"/>
  <c r="AG617"/>
  <c r="AD617"/>
  <c r="AA617"/>
  <c r="X617"/>
  <c r="U617"/>
  <c r="R617"/>
  <c r="O617"/>
  <c r="L617"/>
  <c r="I617"/>
  <c r="AL616"/>
  <c r="AK616"/>
  <c r="AI616"/>
  <c r="AH616"/>
  <c r="AF616"/>
  <c r="AE616"/>
  <c r="AC616"/>
  <c r="AB616"/>
  <c r="Z616"/>
  <c r="Y616"/>
  <c r="W616"/>
  <c r="V616"/>
  <c r="T616"/>
  <c r="S616"/>
  <c r="Q616"/>
  <c r="P616"/>
  <c r="N616"/>
  <c r="M616"/>
  <c r="K616"/>
  <c r="J616"/>
  <c r="H616"/>
  <c r="G616"/>
  <c r="AM615"/>
  <c r="AJ615"/>
  <c r="AG615"/>
  <c r="AD615"/>
  <c r="AA615"/>
  <c r="X615"/>
  <c r="U615"/>
  <c r="R615"/>
  <c r="O615"/>
  <c r="L615"/>
  <c r="I615"/>
  <c r="AM614"/>
  <c r="AJ614"/>
  <c r="AG614"/>
  <c r="AD614"/>
  <c r="AA614"/>
  <c r="X614"/>
  <c r="U614"/>
  <c r="R614"/>
  <c r="O614"/>
  <c r="L614"/>
  <c r="I614"/>
  <c r="AL613"/>
  <c r="AK613"/>
  <c r="AI613"/>
  <c r="AH613"/>
  <c r="AF613"/>
  <c r="AE613"/>
  <c r="AC613"/>
  <c r="AB613"/>
  <c r="Z613"/>
  <c r="Y613"/>
  <c r="W613"/>
  <c r="V613"/>
  <c r="T613"/>
  <c r="S613"/>
  <c r="Q613"/>
  <c r="P613"/>
  <c r="N613"/>
  <c r="M613"/>
  <c r="K613"/>
  <c r="J613"/>
  <c r="H613"/>
  <c r="G613"/>
  <c r="AM612"/>
  <c r="AJ612"/>
  <c r="AG612"/>
  <c r="AD612"/>
  <c r="AA612"/>
  <c r="X612"/>
  <c r="U612"/>
  <c r="R612"/>
  <c r="O612"/>
  <c r="L612"/>
  <c r="I612"/>
  <c r="AM611"/>
  <c r="AJ611"/>
  <c r="AG611"/>
  <c r="AD611"/>
  <c r="AA611"/>
  <c r="X611"/>
  <c r="U611"/>
  <c r="R611"/>
  <c r="O611"/>
  <c r="L611"/>
  <c r="I611"/>
  <c r="AL595"/>
  <c r="AK595"/>
  <c r="AI595"/>
  <c r="AH595"/>
  <c r="AF595"/>
  <c r="AE595"/>
  <c r="AC595"/>
  <c r="AB595"/>
  <c r="Z595"/>
  <c r="Y595"/>
  <c r="W595"/>
  <c r="V595"/>
  <c r="T595"/>
  <c r="S595"/>
  <c r="Q595"/>
  <c r="P595"/>
  <c r="N595"/>
  <c r="M595"/>
  <c r="K595"/>
  <c r="J595"/>
  <c r="H595"/>
  <c r="G595"/>
  <c r="AM594"/>
  <c r="AJ594"/>
  <c r="AG594"/>
  <c r="AD594"/>
  <c r="AA594"/>
  <c r="X594"/>
  <c r="U594"/>
  <c r="R594"/>
  <c r="O594"/>
  <c r="L594"/>
  <c r="I594"/>
  <c r="AM593"/>
  <c r="AJ593"/>
  <c r="AG593"/>
  <c r="AD593"/>
  <c r="AA593"/>
  <c r="X593"/>
  <c r="U593"/>
  <c r="R593"/>
  <c r="O593"/>
  <c r="L593"/>
  <c r="I593"/>
  <c r="AL592"/>
  <c r="AK592"/>
  <c r="AI592"/>
  <c r="AH592"/>
  <c r="AF592"/>
  <c r="AE592"/>
  <c r="AC592"/>
  <c r="AB592"/>
  <c r="Z592"/>
  <c r="Y592"/>
  <c r="W592"/>
  <c r="V592"/>
  <c r="T592"/>
  <c r="S592"/>
  <c r="Q592"/>
  <c r="P592"/>
  <c r="N592"/>
  <c r="M592"/>
  <c r="K592"/>
  <c r="J592"/>
  <c r="H592"/>
  <c r="G592"/>
  <c r="AM591"/>
  <c r="AJ591"/>
  <c r="AG591"/>
  <c r="AD591"/>
  <c r="AA591"/>
  <c r="X591"/>
  <c r="U591"/>
  <c r="R591"/>
  <c r="O591"/>
  <c r="L591"/>
  <c r="I591"/>
  <c r="AM590"/>
  <c r="AJ590"/>
  <c r="AG590"/>
  <c r="AD590"/>
  <c r="AA590"/>
  <c r="X590"/>
  <c r="U590"/>
  <c r="R590"/>
  <c r="O590"/>
  <c r="L590"/>
  <c r="I590"/>
  <c r="AL589"/>
  <c r="AK589"/>
  <c r="AI589"/>
  <c r="AH589"/>
  <c r="AF589"/>
  <c r="AE589"/>
  <c r="AC589"/>
  <c r="AB589"/>
  <c r="Z589"/>
  <c r="Y589"/>
  <c r="W589"/>
  <c r="V589"/>
  <c r="T589"/>
  <c r="S589"/>
  <c r="Q589"/>
  <c r="P589"/>
  <c r="N589"/>
  <c r="M589"/>
  <c r="K589"/>
  <c r="J589"/>
  <c r="H589"/>
  <c r="G589"/>
  <c r="AM588"/>
  <c r="AJ588"/>
  <c r="AG588"/>
  <c r="AD588"/>
  <c r="AA588"/>
  <c r="X588"/>
  <c r="U588"/>
  <c r="R588"/>
  <c r="O588"/>
  <c r="L588"/>
  <c r="I588"/>
  <c r="AM587"/>
  <c r="AJ587"/>
  <c r="AG587"/>
  <c r="AD587"/>
  <c r="AA587"/>
  <c r="X587"/>
  <c r="U587"/>
  <c r="R587"/>
  <c r="O587"/>
  <c r="L587"/>
  <c r="I587"/>
  <c r="AL586"/>
  <c r="AK586"/>
  <c r="AI586"/>
  <c r="AH586"/>
  <c r="AF586"/>
  <c r="AE586"/>
  <c r="AC586"/>
  <c r="AB586"/>
  <c r="Z586"/>
  <c r="Y586"/>
  <c r="W586"/>
  <c r="V586"/>
  <c r="T586"/>
  <c r="S586"/>
  <c r="Q586"/>
  <c r="P586"/>
  <c r="N586"/>
  <c r="M586"/>
  <c r="K586"/>
  <c r="J586"/>
  <c r="H586"/>
  <c r="G586"/>
  <c r="AM585"/>
  <c r="AJ585"/>
  <c r="AG585"/>
  <c r="AD585"/>
  <c r="AA585"/>
  <c r="X585"/>
  <c r="U585"/>
  <c r="R585"/>
  <c r="O585"/>
  <c r="L585"/>
  <c r="I585"/>
  <c r="AM584"/>
  <c r="AJ584"/>
  <c r="AG584"/>
  <c r="AD584"/>
  <c r="AA584"/>
  <c r="X584"/>
  <c r="U584"/>
  <c r="R584"/>
  <c r="O584"/>
  <c r="L584"/>
  <c r="I584"/>
  <c r="AL583"/>
  <c r="AK583"/>
  <c r="AI583"/>
  <c r="AH583"/>
  <c r="AF583"/>
  <c r="AE583"/>
  <c r="AC583"/>
  <c r="AB583"/>
  <c r="Z583"/>
  <c r="Y583"/>
  <c r="W583"/>
  <c r="V583"/>
  <c r="T583"/>
  <c r="S583"/>
  <c r="Q583"/>
  <c r="P583"/>
  <c r="N583"/>
  <c r="M583"/>
  <c r="K583"/>
  <c r="J583"/>
  <c r="H583"/>
  <c r="G583"/>
  <c r="AM582"/>
  <c r="AJ582"/>
  <c r="AG582"/>
  <c r="AD582"/>
  <c r="AA582"/>
  <c r="X582"/>
  <c r="U582"/>
  <c r="R582"/>
  <c r="O582"/>
  <c r="L582"/>
  <c r="I582"/>
  <c r="AM581"/>
  <c r="AJ581"/>
  <c r="AG581"/>
  <c r="AD581"/>
  <c r="AA581"/>
  <c r="X581"/>
  <c r="U581"/>
  <c r="R581"/>
  <c r="O581"/>
  <c r="L581"/>
  <c r="I581"/>
  <c r="AL580"/>
  <c r="AK580"/>
  <c r="AI580"/>
  <c r="AH580"/>
  <c r="AF580"/>
  <c r="AE580"/>
  <c r="AC580"/>
  <c r="AB580"/>
  <c r="Z580"/>
  <c r="Y580"/>
  <c r="W580"/>
  <c r="V580"/>
  <c r="T580"/>
  <c r="S580"/>
  <c r="Q580"/>
  <c r="P580"/>
  <c r="N580"/>
  <c r="M580"/>
  <c r="K580"/>
  <c r="J580"/>
  <c r="H580"/>
  <c r="G580"/>
  <c r="AM579"/>
  <c r="AJ579"/>
  <c r="AG579"/>
  <c r="AD579"/>
  <c r="AA579"/>
  <c r="X579"/>
  <c r="U579"/>
  <c r="R579"/>
  <c r="O579"/>
  <c r="L579"/>
  <c r="I579"/>
  <c r="AM578"/>
  <c r="AJ578"/>
  <c r="AG578"/>
  <c r="AD578"/>
  <c r="AA578"/>
  <c r="X578"/>
  <c r="U578"/>
  <c r="R578"/>
  <c r="O578"/>
  <c r="L578"/>
  <c r="I578"/>
  <c r="AL577"/>
  <c r="AK577"/>
  <c r="AI577"/>
  <c r="AH577"/>
  <c r="AF577"/>
  <c r="AE577"/>
  <c r="AC577"/>
  <c r="AB577"/>
  <c r="Z577"/>
  <c r="Y577"/>
  <c r="W577"/>
  <c r="V577"/>
  <c r="T577"/>
  <c r="S577"/>
  <c r="Q577"/>
  <c r="P577"/>
  <c r="N577"/>
  <c r="M577"/>
  <c r="K577"/>
  <c r="J577"/>
  <c r="H577"/>
  <c r="G577"/>
  <c r="AM576"/>
  <c r="AJ576"/>
  <c r="AG576"/>
  <c r="AD576"/>
  <c r="AA576"/>
  <c r="X576"/>
  <c r="U576"/>
  <c r="R576"/>
  <c r="O576"/>
  <c r="L576"/>
  <c r="I576"/>
  <c r="AM575"/>
  <c r="AJ575"/>
  <c r="AG575"/>
  <c r="AD575"/>
  <c r="AA575"/>
  <c r="X575"/>
  <c r="U575"/>
  <c r="R575"/>
  <c r="O575"/>
  <c r="L575"/>
  <c r="I575"/>
  <c r="AL574"/>
  <c r="AK574"/>
  <c r="AI574"/>
  <c r="AH574"/>
  <c r="AF574"/>
  <c r="AE574"/>
  <c r="AC574"/>
  <c r="AB574"/>
  <c r="Z574"/>
  <c r="Y574"/>
  <c r="W574"/>
  <c r="V574"/>
  <c r="T574"/>
  <c r="S574"/>
  <c r="Q574"/>
  <c r="P574"/>
  <c r="N574"/>
  <c r="M574"/>
  <c r="K574"/>
  <c r="J574"/>
  <c r="H574"/>
  <c r="G574"/>
  <c r="AM573"/>
  <c r="AJ573"/>
  <c r="AG573"/>
  <c r="AD573"/>
  <c r="AA573"/>
  <c r="X573"/>
  <c r="U573"/>
  <c r="R573"/>
  <c r="O573"/>
  <c r="L573"/>
  <c r="I573"/>
  <c r="AM572"/>
  <c r="AJ572"/>
  <c r="AG572"/>
  <c r="AD572"/>
  <c r="AA572"/>
  <c r="X572"/>
  <c r="U572"/>
  <c r="R572"/>
  <c r="O572"/>
  <c r="L572"/>
  <c r="I572"/>
  <c r="AL571"/>
  <c r="AK571"/>
  <c r="AI571"/>
  <c r="AH571"/>
  <c r="AF571"/>
  <c r="AE571"/>
  <c r="AC571"/>
  <c r="AB571"/>
  <c r="Z571"/>
  <c r="Y571"/>
  <c r="W571"/>
  <c r="V571"/>
  <c r="T571"/>
  <c r="S571"/>
  <c r="Q571"/>
  <c r="P571"/>
  <c r="N571"/>
  <c r="M571"/>
  <c r="K571"/>
  <c r="J571"/>
  <c r="H571"/>
  <c r="G571"/>
  <c r="AM570"/>
  <c r="AJ570"/>
  <c r="AG570"/>
  <c r="AD570"/>
  <c r="AA570"/>
  <c r="X570"/>
  <c r="U570"/>
  <c r="R570"/>
  <c r="O570"/>
  <c r="L570"/>
  <c r="I570"/>
  <c r="AM569"/>
  <c r="AJ569"/>
  <c r="AG569"/>
  <c r="AD569"/>
  <c r="AA569"/>
  <c r="X569"/>
  <c r="U569"/>
  <c r="R569"/>
  <c r="O569"/>
  <c r="L569"/>
  <c r="I569"/>
  <c r="AL568"/>
  <c r="AK568"/>
  <c r="AI568"/>
  <c r="AH568"/>
  <c r="AF568"/>
  <c r="AE568"/>
  <c r="AC568"/>
  <c r="AB568"/>
  <c r="Z568"/>
  <c r="Y568"/>
  <c r="W568"/>
  <c r="V568"/>
  <c r="T568"/>
  <c r="S568"/>
  <c r="Q568"/>
  <c r="P568"/>
  <c r="N568"/>
  <c r="M568"/>
  <c r="L568"/>
  <c r="K568"/>
  <c r="H568"/>
  <c r="G568"/>
  <c r="AM567"/>
  <c r="AJ567"/>
  <c r="AG567"/>
  <c r="AD567"/>
  <c r="AA567"/>
  <c r="X567"/>
  <c r="U567"/>
  <c r="R567"/>
  <c r="O567"/>
  <c r="L567"/>
  <c r="I567"/>
  <c r="AM566"/>
  <c r="AJ566"/>
  <c r="AG566"/>
  <c r="AD566"/>
  <c r="AA566"/>
  <c r="X566"/>
  <c r="U566"/>
  <c r="R566"/>
  <c r="O566"/>
  <c r="L566"/>
  <c r="I566"/>
  <c r="AL551"/>
  <c r="AK551"/>
  <c r="AI551"/>
  <c r="AH551"/>
  <c r="AF551"/>
  <c r="AE551"/>
  <c r="AC551"/>
  <c r="AB551"/>
  <c r="Z551"/>
  <c r="Y551"/>
  <c r="W551"/>
  <c r="V551"/>
  <c r="T551"/>
  <c r="S551"/>
  <c r="Q551"/>
  <c r="P551"/>
  <c r="N551"/>
  <c r="M551"/>
  <c r="K551"/>
  <c r="J551"/>
  <c r="H551"/>
  <c r="G551"/>
  <c r="AM550"/>
  <c r="AJ550"/>
  <c r="AG550"/>
  <c r="AD550"/>
  <c r="AA550"/>
  <c r="X550"/>
  <c r="U550"/>
  <c r="R550"/>
  <c r="O550"/>
  <c r="L550"/>
  <c r="I550"/>
  <c r="AM549"/>
  <c r="AJ549"/>
  <c r="AG549"/>
  <c r="AD549"/>
  <c r="AA549"/>
  <c r="X549"/>
  <c r="U549"/>
  <c r="R549"/>
  <c r="O549"/>
  <c r="L549"/>
  <c r="I549"/>
  <c r="AL548"/>
  <c r="AK548"/>
  <c r="AI548"/>
  <c r="AH548"/>
  <c r="AF548"/>
  <c r="AE548"/>
  <c r="AC548"/>
  <c r="AB548"/>
  <c r="Z548"/>
  <c r="Y548"/>
  <c r="W548"/>
  <c r="V548"/>
  <c r="T548"/>
  <c r="S548"/>
  <c r="Q548"/>
  <c r="P548"/>
  <c r="N548"/>
  <c r="M548"/>
  <c r="K548"/>
  <c r="J548"/>
  <c r="H548"/>
  <c r="G548"/>
  <c r="AM547"/>
  <c r="AJ547"/>
  <c r="AG547"/>
  <c r="AD547"/>
  <c r="AA547"/>
  <c r="X547"/>
  <c r="U547"/>
  <c r="R547"/>
  <c r="O547"/>
  <c r="L547"/>
  <c r="I547"/>
  <c r="AM546"/>
  <c r="AJ546"/>
  <c r="AG546"/>
  <c r="AD546"/>
  <c r="AA546"/>
  <c r="X546"/>
  <c r="U546"/>
  <c r="R546"/>
  <c r="O546"/>
  <c r="L546"/>
  <c r="I546"/>
  <c r="AL545"/>
  <c r="AK545"/>
  <c r="AI545"/>
  <c r="AH545"/>
  <c r="AF545"/>
  <c r="AE545"/>
  <c r="AC545"/>
  <c r="AB545"/>
  <c r="Z545"/>
  <c r="Y545"/>
  <c r="W545"/>
  <c r="V545"/>
  <c r="T545"/>
  <c r="S545"/>
  <c r="Q545"/>
  <c r="P545"/>
  <c r="N545"/>
  <c r="M545"/>
  <c r="K545"/>
  <c r="J545"/>
  <c r="H545"/>
  <c r="G545"/>
  <c r="AM544"/>
  <c r="AJ544"/>
  <c r="AG544"/>
  <c r="AD544"/>
  <c r="AA544"/>
  <c r="X544"/>
  <c r="U544"/>
  <c r="R544"/>
  <c r="O544"/>
  <c r="L544"/>
  <c r="I544"/>
  <c r="AM543"/>
  <c r="AJ543"/>
  <c r="AG543"/>
  <c r="AD543"/>
  <c r="AA543"/>
  <c r="X543"/>
  <c r="U543"/>
  <c r="R543"/>
  <c r="O543"/>
  <c r="L543"/>
  <c r="I543"/>
  <c r="AL542"/>
  <c r="AK542"/>
  <c r="AI542"/>
  <c r="AH542"/>
  <c r="AF542"/>
  <c r="AE542"/>
  <c r="AC542"/>
  <c r="AB542"/>
  <c r="Z542"/>
  <c r="Y542"/>
  <c r="W542"/>
  <c r="V542"/>
  <c r="T542"/>
  <c r="S542"/>
  <c r="Q542"/>
  <c r="P542"/>
  <c r="N542"/>
  <c r="M542"/>
  <c r="K542"/>
  <c r="J542"/>
  <c r="H542"/>
  <c r="G542"/>
  <c r="AM541"/>
  <c r="AJ541"/>
  <c r="AG541"/>
  <c r="AD541"/>
  <c r="AA541"/>
  <c r="X541"/>
  <c r="U541"/>
  <c r="R541"/>
  <c r="O541"/>
  <c r="L541"/>
  <c r="I541"/>
  <c r="AM540"/>
  <c r="AJ540"/>
  <c r="AG540"/>
  <c r="AD540"/>
  <c r="AA540"/>
  <c r="X540"/>
  <c r="U540"/>
  <c r="R540"/>
  <c r="O540"/>
  <c r="L540"/>
  <c r="I540"/>
  <c r="AL539"/>
  <c r="AK539"/>
  <c r="AI539"/>
  <c r="AH539"/>
  <c r="AF539"/>
  <c r="AE539"/>
  <c r="AC539"/>
  <c r="AB539"/>
  <c r="Z539"/>
  <c r="Y539"/>
  <c r="W539"/>
  <c r="V539"/>
  <c r="T539"/>
  <c r="S539"/>
  <c r="Q539"/>
  <c r="P539"/>
  <c r="N539"/>
  <c r="M539"/>
  <c r="K539"/>
  <c r="J539"/>
  <c r="H539"/>
  <c r="G539"/>
  <c r="AM538"/>
  <c r="AJ538"/>
  <c r="AG538"/>
  <c r="AD538"/>
  <c r="AA538"/>
  <c r="X538"/>
  <c r="U538"/>
  <c r="R538"/>
  <c r="O538"/>
  <c r="L538"/>
  <c r="I538"/>
  <c r="AM537"/>
  <c r="AJ537"/>
  <c r="AG537"/>
  <c r="AD537"/>
  <c r="AA537"/>
  <c r="X537"/>
  <c r="U537"/>
  <c r="R537"/>
  <c r="O537"/>
  <c r="L537"/>
  <c r="I537"/>
  <c r="AL536"/>
  <c r="AK536"/>
  <c r="AI536"/>
  <c r="AH536"/>
  <c r="AF536"/>
  <c r="AE536"/>
  <c r="AC536"/>
  <c r="AB536"/>
  <c r="Z536"/>
  <c r="Y536"/>
  <c r="W536"/>
  <c r="V536"/>
  <c r="T536"/>
  <c r="S536"/>
  <c r="Q536"/>
  <c r="P536"/>
  <c r="N536"/>
  <c r="M536"/>
  <c r="K536"/>
  <c r="J536"/>
  <c r="H536"/>
  <c r="G536"/>
  <c r="AM535"/>
  <c r="AJ535"/>
  <c r="AG535"/>
  <c r="AD535"/>
  <c r="AA535"/>
  <c r="X535"/>
  <c r="U535"/>
  <c r="R535"/>
  <c r="O535"/>
  <c r="L535"/>
  <c r="I535"/>
  <c r="AM534"/>
  <c r="AJ534"/>
  <c r="AG534"/>
  <c r="AD534"/>
  <c r="AA534"/>
  <c r="X534"/>
  <c r="U534"/>
  <c r="R534"/>
  <c r="O534"/>
  <c r="L534"/>
  <c r="I534"/>
  <c r="AL533"/>
  <c r="AK533"/>
  <c r="AI533"/>
  <c r="AH533"/>
  <c r="AF533"/>
  <c r="AE533"/>
  <c r="AC533"/>
  <c r="AB533"/>
  <c r="Z533"/>
  <c r="Y533"/>
  <c r="W533"/>
  <c r="V533"/>
  <c r="T533"/>
  <c r="S533"/>
  <c r="Q533"/>
  <c r="P533"/>
  <c r="N533"/>
  <c r="M533"/>
  <c r="K533"/>
  <c r="J533"/>
  <c r="H533"/>
  <c r="G533"/>
  <c r="AM532"/>
  <c r="AJ532"/>
  <c r="AG532"/>
  <c r="AD532"/>
  <c r="AA532"/>
  <c r="X532"/>
  <c r="U532"/>
  <c r="R532"/>
  <c r="O532"/>
  <c r="L532"/>
  <c r="I532"/>
  <c r="AM531"/>
  <c r="AJ531"/>
  <c r="AG531"/>
  <c r="AD531"/>
  <c r="AA531"/>
  <c r="X531"/>
  <c r="U531"/>
  <c r="R531"/>
  <c r="O531"/>
  <c r="L531"/>
  <c r="I531"/>
  <c r="AL530"/>
  <c r="AK530"/>
  <c r="AI530"/>
  <c r="AH530"/>
  <c r="AF530"/>
  <c r="AE530"/>
  <c r="AC530"/>
  <c r="AB530"/>
  <c r="Z530"/>
  <c r="Y530"/>
  <c r="W530"/>
  <c r="V530"/>
  <c r="T530"/>
  <c r="S530"/>
  <c r="Q530"/>
  <c r="P530"/>
  <c r="N530"/>
  <c r="M530"/>
  <c r="K530"/>
  <c r="J530"/>
  <c r="H530"/>
  <c r="G530"/>
  <c r="AM529"/>
  <c r="AJ529"/>
  <c r="AG529"/>
  <c r="AD529"/>
  <c r="AA529"/>
  <c r="X529"/>
  <c r="U529"/>
  <c r="R529"/>
  <c r="O529"/>
  <c r="L529"/>
  <c r="I529"/>
  <c r="AM528"/>
  <c r="AJ528"/>
  <c r="AG528"/>
  <c r="AD528"/>
  <c r="AA528"/>
  <c r="X528"/>
  <c r="U528"/>
  <c r="R528"/>
  <c r="O528"/>
  <c r="L528"/>
  <c r="I528"/>
  <c r="AL527"/>
  <c r="AK527"/>
  <c r="AI527"/>
  <c r="AH527"/>
  <c r="AF527"/>
  <c r="AE527"/>
  <c r="AC527"/>
  <c r="AB527"/>
  <c r="Z527"/>
  <c r="Y527"/>
  <c r="W527"/>
  <c r="V527"/>
  <c r="T527"/>
  <c r="S527"/>
  <c r="Q527"/>
  <c r="P527"/>
  <c r="N527"/>
  <c r="M527"/>
  <c r="K527"/>
  <c r="J527"/>
  <c r="H527"/>
  <c r="G527"/>
  <c r="AM526"/>
  <c r="AJ526"/>
  <c r="AG526"/>
  <c r="AD526"/>
  <c r="AA526"/>
  <c r="X526"/>
  <c r="U526"/>
  <c r="R526"/>
  <c r="O526"/>
  <c r="L526"/>
  <c r="I526"/>
  <c r="AM525"/>
  <c r="AJ525"/>
  <c r="AG525"/>
  <c r="AD525"/>
  <c r="AA525"/>
  <c r="X525"/>
  <c r="U525"/>
  <c r="R525"/>
  <c r="O525"/>
  <c r="L525"/>
  <c r="I525"/>
  <c r="AL524"/>
  <c r="AK524"/>
  <c r="AI524"/>
  <c r="AH524"/>
  <c r="AF524"/>
  <c r="AE524"/>
  <c r="AC524"/>
  <c r="AB524"/>
  <c r="Z524"/>
  <c r="Y524"/>
  <c r="W524"/>
  <c r="V524"/>
  <c r="T524"/>
  <c r="S524"/>
  <c r="Q524"/>
  <c r="P524"/>
  <c r="N524"/>
  <c r="M524"/>
  <c r="K524"/>
  <c r="J524"/>
  <c r="H524"/>
  <c r="G524"/>
  <c r="AM523"/>
  <c r="AJ523"/>
  <c r="AG523"/>
  <c r="AD523"/>
  <c r="AA523"/>
  <c r="X523"/>
  <c r="U523"/>
  <c r="R523"/>
  <c r="O523"/>
  <c r="L523"/>
  <c r="I523"/>
  <c r="AM522"/>
  <c r="AJ522"/>
  <c r="AG522"/>
  <c r="AD522"/>
  <c r="AA522"/>
  <c r="X522"/>
  <c r="U522"/>
  <c r="R522"/>
  <c r="O522"/>
  <c r="L522"/>
  <c r="I522"/>
  <c r="AL500"/>
  <c r="AK500"/>
  <c r="AI500"/>
  <c r="AH500"/>
  <c r="AF500"/>
  <c r="AE500"/>
  <c r="AC500"/>
  <c r="AB500"/>
  <c r="Z500"/>
  <c r="Y500"/>
  <c r="W500"/>
  <c r="V500"/>
  <c r="T500"/>
  <c r="S500"/>
  <c r="Q500"/>
  <c r="P500"/>
  <c r="N500"/>
  <c r="M500"/>
  <c r="K500"/>
  <c r="J500"/>
  <c r="H500"/>
  <c r="G500"/>
  <c r="AM499"/>
  <c r="AJ499"/>
  <c r="AG499"/>
  <c r="AD499"/>
  <c r="AA499"/>
  <c r="X499"/>
  <c r="U499"/>
  <c r="R499"/>
  <c r="O499"/>
  <c r="L499"/>
  <c r="I499"/>
  <c r="AM498"/>
  <c r="AJ498"/>
  <c r="AG498"/>
  <c r="AD498"/>
  <c r="AA498"/>
  <c r="X498"/>
  <c r="U498"/>
  <c r="R498"/>
  <c r="O498"/>
  <c r="L498"/>
  <c r="I498"/>
  <c r="AL497"/>
  <c r="AK497"/>
  <c r="AI497"/>
  <c r="AH497"/>
  <c r="AF497"/>
  <c r="AE497"/>
  <c r="AC497"/>
  <c r="AB497"/>
  <c r="Z497"/>
  <c r="Y497"/>
  <c r="W497"/>
  <c r="V497"/>
  <c r="T497"/>
  <c r="S497"/>
  <c r="Q497"/>
  <c r="P497"/>
  <c r="N497"/>
  <c r="M497"/>
  <c r="K497"/>
  <c r="J497"/>
  <c r="H497"/>
  <c r="G497"/>
  <c r="AM496"/>
  <c r="AJ496"/>
  <c r="AG496"/>
  <c r="AD496"/>
  <c r="AA496"/>
  <c r="X496"/>
  <c r="U496"/>
  <c r="R496"/>
  <c r="O496"/>
  <c r="L496"/>
  <c r="I496"/>
  <c r="AM495"/>
  <c r="AJ495"/>
  <c r="AG495"/>
  <c r="AD495"/>
  <c r="AA495"/>
  <c r="X495"/>
  <c r="U495"/>
  <c r="R495"/>
  <c r="O495"/>
  <c r="L495"/>
  <c r="I495"/>
  <c r="AL494"/>
  <c r="AK494"/>
  <c r="AI494"/>
  <c r="AH494"/>
  <c r="AF494"/>
  <c r="AE494"/>
  <c r="AC494"/>
  <c r="AB494"/>
  <c r="Z494"/>
  <c r="Y494"/>
  <c r="W494"/>
  <c r="V494"/>
  <c r="T494"/>
  <c r="S494"/>
  <c r="Q494"/>
  <c r="P494"/>
  <c r="N494"/>
  <c r="M494"/>
  <c r="K494"/>
  <c r="J494"/>
  <c r="H494"/>
  <c r="G494"/>
  <c r="AM493"/>
  <c r="AJ493"/>
  <c r="AG493"/>
  <c r="AD493"/>
  <c r="AA493"/>
  <c r="X493"/>
  <c r="U493"/>
  <c r="R493"/>
  <c r="O493"/>
  <c r="L493"/>
  <c r="I493"/>
  <c r="AM492"/>
  <c r="AJ492"/>
  <c r="AG492"/>
  <c r="AD492"/>
  <c r="AA492"/>
  <c r="X492"/>
  <c r="U492"/>
  <c r="R492"/>
  <c r="O492"/>
  <c r="L492"/>
  <c r="I492"/>
  <c r="AL491"/>
  <c r="AK491"/>
  <c r="AI491"/>
  <c r="AH491"/>
  <c r="AF491"/>
  <c r="AE491"/>
  <c r="AC491"/>
  <c r="AB491"/>
  <c r="Z491"/>
  <c r="Y491"/>
  <c r="W491"/>
  <c r="V491"/>
  <c r="T491"/>
  <c r="S491"/>
  <c r="Q491"/>
  <c r="P491"/>
  <c r="N491"/>
  <c r="M491"/>
  <c r="K491"/>
  <c r="J491"/>
  <c r="H491"/>
  <c r="G491"/>
  <c r="AM490"/>
  <c r="AJ490"/>
  <c r="AG490"/>
  <c r="AD490"/>
  <c r="AA490"/>
  <c r="X490"/>
  <c r="U490"/>
  <c r="R490"/>
  <c r="O490"/>
  <c r="L490"/>
  <c r="I490"/>
  <c r="AM489"/>
  <c r="AJ489"/>
  <c r="AG489"/>
  <c r="AD489"/>
  <c r="AA489"/>
  <c r="X489"/>
  <c r="U489"/>
  <c r="R489"/>
  <c r="O489"/>
  <c r="L489"/>
  <c r="I489"/>
  <c r="AL488"/>
  <c r="AK488"/>
  <c r="AI488"/>
  <c r="AH488"/>
  <c r="AF488"/>
  <c r="AE488"/>
  <c r="AC488"/>
  <c r="AB488"/>
  <c r="Z488"/>
  <c r="Y488"/>
  <c r="W488"/>
  <c r="V488"/>
  <c r="T488"/>
  <c r="S488"/>
  <c r="Q488"/>
  <c r="P488"/>
  <c r="N488"/>
  <c r="M488"/>
  <c r="K488"/>
  <c r="J488"/>
  <c r="H488"/>
  <c r="G488"/>
  <c r="AM487"/>
  <c r="AJ487"/>
  <c r="AG487"/>
  <c r="AD487"/>
  <c r="AA487"/>
  <c r="X487"/>
  <c r="U487"/>
  <c r="R487"/>
  <c r="O487"/>
  <c r="L487"/>
  <c r="I487"/>
  <c r="AM486"/>
  <c r="AJ486"/>
  <c r="AG486"/>
  <c r="AD486"/>
  <c r="AA486"/>
  <c r="X486"/>
  <c r="U486"/>
  <c r="R486"/>
  <c r="O486"/>
  <c r="L486"/>
  <c r="I486"/>
  <c r="AL485"/>
  <c r="AK485"/>
  <c r="AI485"/>
  <c r="AH485"/>
  <c r="AF485"/>
  <c r="AE485"/>
  <c r="AC485"/>
  <c r="AB485"/>
  <c r="Z485"/>
  <c r="Y485"/>
  <c r="W485"/>
  <c r="V485"/>
  <c r="T485"/>
  <c r="S485"/>
  <c r="Q485"/>
  <c r="P485"/>
  <c r="N485"/>
  <c r="M485"/>
  <c r="K485"/>
  <c r="J485"/>
  <c r="H485"/>
  <c r="G485"/>
  <c r="AM484"/>
  <c r="AJ484"/>
  <c r="AG484"/>
  <c r="AD484"/>
  <c r="AA484"/>
  <c r="X484"/>
  <c r="U484"/>
  <c r="R484"/>
  <c r="O484"/>
  <c r="L484"/>
  <c r="I484"/>
  <c r="AM483"/>
  <c r="AJ483"/>
  <c r="AG483"/>
  <c r="AD483"/>
  <c r="AA483"/>
  <c r="X483"/>
  <c r="U483"/>
  <c r="R483"/>
  <c r="O483"/>
  <c r="L483"/>
  <c r="I483"/>
  <c r="AL482"/>
  <c r="AK482"/>
  <c r="AI482"/>
  <c r="AH482"/>
  <c r="AF482"/>
  <c r="AE482"/>
  <c r="AC482"/>
  <c r="AB482"/>
  <c r="Z482"/>
  <c r="Y482"/>
  <c r="W482"/>
  <c r="V482"/>
  <c r="T482"/>
  <c r="S482"/>
  <c r="Q482"/>
  <c r="P482"/>
  <c r="N482"/>
  <c r="M482"/>
  <c r="K482"/>
  <c r="J482"/>
  <c r="H482"/>
  <c r="G482"/>
  <c r="AM481"/>
  <c r="AJ481"/>
  <c r="AG481"/>
  <c r="AD481"/>
  <c r="AA481"/>
  <c r="X481"/>
  <c r="U481"/>
  <c r="R481"/>
  <c r="O481"/>
  <c r="L481"/>
  <c r="I481"/>
  <c r="AM480"/>
  <c r="AJ480"/>
  <c r="AG480"/>
  <c r="AD480"/>
  <c r="AA480"/>
  <c r="X480"/>
  <c r="U480"/>
  <c r="R480"/>
  <c r="O480"/>
  <c r="L480"/>
  <c r="I480"/>
  <c r="AL479"/>
  <c r="AK479"/>
  <c r="AI479"/>
  <c r="AH479"/>
  <c r="AF479"/>
  <c r="AE479"/>
  <c r="AC479"/>
  <c r="AB479"/>
  <c r="Z479"/>
  <c r="Y479"/>
  <c r="W479"/>
  <c r="V479"/>
  <c r="T479"/>
  <c r="S479"/>
  <c r="Q479"/>
  <c r="P479"/>
  <c r="N479"/>
  <c r="M479"/>
  <c r="K479"/>
  <c r="J479"/>
  <c r="H479"/>
  <c r="G479"/>
  <c r="AM478"/>
  <c r="AJ478"/>
  <c r="AG478"/>
  <c r="AD478"/>
  <c r="AA478"/>
  <c r="X478"/>
  <c r="U478"/>
  <c r="R478"/>
  <c r="O478"/>
  <c r="L478"/>
  <c r="I478"/>
  <c r="AM477"/>
  <c r="AJ477"/>
  <c r="AG477"/>
  <c r="AD477"/>
  <c r="AA477"/>
  <c r="X477"/>
  <c r="U477"/>
  <c r="R477"/>
  <c r="O477"/>
  <c r="L477"/>
  <c r="I477"/>
  <c r="AL476"/>
  <c r="AK476"/>
  <c r="AI476"/>
  <c r="AH476"/>
  <c r="AF476"/>
  <c r="AE476"/>
  <c r="AC476"/>
  <c r="AB476"/>
  <c r="Z476"/>
  <c r="Y476"/>
  <c r="W476"/>
  <c r="V476"/>
  <c r="T476"/>
  <c r="S476"/>
  <c r="Q476"/>
  <c r="P476"/>
  <c r="N476"/>
  <c r="M476"/>
  <c r="K476"/>
  <c r="J476"/>
  <c r="H476"/>
  <c r="G476"/>
  <c r="AM475"/>
  <c r="AJ475"/>
  <c r="AG475"/>
  <c r="AD475"/>
  <c r="AA475"/>
  <c r="X475"/>
  <c r="U475"/>
  <c r="R475"/>
  <c r="O475"/>
  <c r="L475"/>
  <c r="I475"/>
  <c r="AM474"/>
  <c r="AJ474"/>
  <c r="AG474"/>
  <c r="AD474"/>
  <c r="AA474"/>
  <c r="X474"/>
  <c r="U474"/>
  <c r="R474"/>
  <c r="O474"/>
  <c r="L474"/>
  <c r="I474"/>
  <c r="AL473"/>
  <c r="AK473"/>
  <c r="AI473"/>
  <c r="AH473"/>
  <c r="AF473"/>
  <c r="AE473"/>
  <c r="AC473"/>
  <c r="AB473"/>
  <c r="Z473"/>
  <c r="Y473"/>
  <c r="W473"/>
  <c r="V473"/>
  <c r="T473"/>
  <c r="S473"/>
  <c r="Q473"/>
  <c r="P473"/>
  <c r="N473"/>
  <c r="M473"/>
  <c r="K473"/>
  <c r="J473"/>
  <c r="H473"/>
  <c r="G473"/>
  <c r="AM472"/>
  <c r="AJ472"/>
  <c r="AG472"/>
  <c r="AD472"/>
  <c r="AA472"/>
  <c r="X472"/>
  <c r="U472"/>
  <c r="R472"/>
  <c r="O472"/>
  <c r="L472"/>
  <c r="I472"/>
  <c r="AM471"/>
  <c r="AJ471"/>
  <c r="AG471"/>
  <c r="AD471"/>
  <c r="AA471"/>
  <c r="X471"/>
  <c r="U471"/>
  <c r="R471"/>
  <c r="O471"/>
  <c r="L471"/>
  <c r="I471"/>
  <c r="AL455"/>
  <c r="AK455"/>
  <c r="AI455"/>
  <c r="AH455"/>
  <c r="AF455"/>
  <c r="AE455"/>
  <c r="AC455"/>
  <c r="AB455"/>
  <c r="Z455"/>
  <c r="Y455"/>
  <c r="W455"/>
  <c r="V455"/>
  <c r="T455"/>
  <c r="S455"/>
  <c r="Q455"/>
  <c r="P455"/>
  <c r="N455"/>
  <c r="M455"/>
  <c r="K455"/>
  <c r="J455"/>
  <c r="H455"/>
  <c r="G455"/>
  <c r="AM454"/>
  <c r="AJ454"/>
  <c r="AG454"/>
  <c r="AD454"/>
  <c r="AA454"/>
  <c r="X454"/>
  <c r="U454"/>
  <c r="R454"/>
  <c r="O454"/>
  <c r="L454"/>
  <c r="I454"/>
  <c r="AM453"/>
  <c r="AJ453"/>
  <c r="AG453"/>
  <c r="AD453"/>
  <c r="AA453"/>
  <c r="X453"/>
  <c r="U453"/>
  <c r="R453"/>
  <c r="O453"/>
  <c r="L453"/>
  <c r="I453"/>
  <c r="AL452"/>
  <c r="AK452"/>
  <c r="AI452"/>
  <c r="AH452"/>
  <c r="AF452"/>
  <c r="AE452"/>
  <c r="AC452"/>
  <c r="AB452"/>
  <c r="Z452"/>
  <c r="Y452"/>
  <c r="W452"/>
  <c r="V452"/>
  <c r="T452"/>
  <c r="S452"/>
  <c r="Q452"/>
  <c r="P452"/>
  <c r="N452"/>
  <c r="M452"/>
  <c r="K452"/>
  <c r="J452"/>
  <c r="H452"/>
  <c r="G452"/>
  <c r="AM451"/>
  <c r="AJ451"/>
  <c r="AG451"/>
  <c r="AD451"/>
  <c r="AA451"/>
  <c r="X451"/>
  <c r="U451"/>
  <c r="R451"/>
  <c r="O451"/>
  <c r="L451"/>
  <c r="I451"/>
  <c r="AM450"/>
  <c r="AJ450"/>
  <c r="AG450"/>
  <c r="AD450"/>
  <c r="AA450"/>
  <c r="X450"/>
  <c r="U450"/>
  <c r="R450"/>
  <c r="O450"/>
  <c r="L450"/>
  <c r="I450"/>
  <c r="AL449"/>
  <c r="AK449"/>
  <c r="AI449"/>
  <c r="AH449"/>
  <c r="AF449"/>
  <c r="AE449"/>
  <c r="AC449"/>
  <c r="AB449"/>
  <c r="Z449"/>
  <c r="Y449"/>
  <c r="W449"/>
  <c r="V449"/>
  <c r="T449"/>
  <c r="S449"/>
  <c r="Q449"/>
  <c r="P449"/>
  <c r="N449"/>
  <c r="M449"/>
  <c r="K449"/>
  <c r="J449"/>
  <c r="H449"/>
  <c r="G449"/>
  <c r="AM448"/>
  <c r="AJ448"/>
  <c r="AG448"/>
  <c r="AD448"/>
  <c r="AA448"/>
  <c r="X448"/>
  <c r="U448"/>
  <c r="R448"/>
  <c r="O448"/>
  <c r="L448"/>
  <c r="I448"/>
  <c r="AM447"/>
  <c r="AJ447"/>
  <c r="AG447"/>
  <c r="AD447"/>
  <c r="AA447"/>
  <c r="X447"/>
  <c r="U447"/>
  <c r="R447"/>
  <c r="O447"/>
  <c r="L447"/>
  <c r="I447"/>
  <c r="AL446"/>
  <c r="AK446"/>
  <c r="AI446"/>
  <c r="AH446"/>
  <c r="AF446"/>
  <c r="AE446"/>
  <c r="AC446"/>
  <c r="AB446"/>
  <c r="Z446"/>
  <c r="Y446"/>
  <c r="W446"/>
  <c r="V446"/>
  <c r="T446"/>
  <c r="S446"/>
  <c r="Q446"/>
  <c r="P446"/>
  <c r="N446"/>
  <c r="M446"/>
  <c r="K446"/>
  <c r="J446"/>
  <c r="H446"/>
  <c r="G446"/>
  <c r="AM445"/>
  <c r="AJ445"/>
  <c r="AG445"/>
  <c r="AD445"/>
  <c r="AA445"/>
  <c r="X445"/>
  <c r="U445"/>
  <c r="R445"/>
  <c r="O445"/>
  <c r="L445"/>
  <c r="I445"/>
  <c r="AM444"/>
  <c r="AJ444"/>
  <c r="AG444"/>
  <c r="AD444"/>
  <c r="AA444"/>
  <c r="X444"/>
  <c r="U444"/>
  <c r="R444"/>
  <c r="O444"/>
  <c r="L444"/>
  <c r="I444"/>
  <c r="AL443"/>
  <c r="AK443"/>
  <c r="AI443"/>
  <c r="AH443"/>
  <c r="AF443"/>
  <c r="AE443"/>
  <c r="AC443"/>
  <c r="AB443"/>
  <c r="Z443"/>
  <c r="Y443"/>
  <c r="W443"/>
  <c r="V443"/>
  <c r="T443"/>
  <c r="S443"/>
  <c r="Q443"/>
  <c r="P443"/>
  <c r="N443"/>
  <c r="M443"/>
  <c r="K443"/>
  <c r="J443"/>
  <c r="H443"/>
  <c r="G443"/>
  <c r="AM442"/>
  <c r="AJ442"/>
  <c r="AG442"/>
  <c r="AD442"/>
  <c r="AA442"/>
  <c r="X442"/>
  <c r="U442"/>
  <c r="R442"/>
  <c r="O442"/>
  <c r="L442"/>
  <c r="I442"/>
  <c r="AM441"/>
  <c r="AJ441"/>
  <c r="AG441"/>
  <c r="AD441"/>
  <c r="AA441"/>
  <c r="X441"/>
  <c r="U441"/>
  <c r="R441"/>
  <c r="O441"/>
  <c r="L441"/>
  <c r="I441"/>
  <c r="AL440"/>
  <c r="AK440"/>
  <c r="AI440"/>
  <c r="AH440"/>
  <c r="AF440"/>
  <c r="AE440"/>
  <c r="AC440"/>
  <c r="AB440"/>
  <c r="Z440"/>
  <c r="Y440"/>
  <c r="W440"/>
  <c r="V440"/>
  <c r="T440"/>
  <c r="S440"/>
  <c r="Q440"/>
  <c r="P440"/>
  <c r="N440"/>
  <c r="M440"/>
  <c r="K440"/>
  <c r="J440"/>
  <c r="H440"/>
  <c r="G440"/>
  <c r="AM439"/>
  <c r="AJ439"/>
  <c r="AG439"/>
  <c r="AD439"/>
  <c r="AA439"/>
  <c r="X439"/>
  <c r="U439"/>
  <c r="R439"/>
  <c r="O439"/>
  <c r="L439"/>
  <c r="I439"/>
  <c r="AM438"/>
  <c r="AJ438"/>
  <c r="AG438"/>
  <c r="AD438"/>
  <c r="AA438"/>
  <c r="X438"/>
  <c r="U438"/>
  <c r="R438"/>
  <c r="O438"/>
  <c r="L438"/>
  <c r="I438"/>
  <c r="AL437"/>
  <c r="AK437"/>
  <c r="AI437"/>
  <c r="AH437"/>
  <c r="AF437"/>
  <c r="AE437"/>
  <c r="AC437"/>
  <c r="AB437"/>
  <c r="Z437"/>
  <c r="Y437"/>
  <c r="W437"/>
  <c r="V437"/>
  <c r="T437"/>
  <c r="S437"/>
  <c r="Q437"/>
  <c r="P437"/>
  <c r="N437"/>
  <c r="M437"/>
  <c r="K437"/>
  <c r="J437"/>
  <c r="H437"/>
  <c r="G437"/>
  <c r="AM436"/>
  <c r="AJ436"/>
  <c r="AG436"/>
  <c r="AD436"/>
  <c r="AA436"/>
  <c r="X436"/>
  <c r="U436"/>
  <c r="R436"/>
  <c r="O436"/>
  <c r="L436"/>
  <c r="I436"/>
  <c r="AM435"/>
  <c r="AJ435"/>
  <c r="AG435"/>
  <c r="AD435"/>
  <c r="AA435"/>
  <c r="X435"/>
  <c r="U435"/>
  <c r="R435"/>
  <c r="O435"/>
  <c r="L435"/>
  <c r="I435"/>
  <c r="AL434"/>
  <c r="AK434"/>
  <c r="AI434"/>
  <c r="AH434"/>
  <c r="AF434"/>
  <c r="AE434"/>
  <c r="AC434"/>
  <c r="AB434"/>
  <c r="Z434"/>
  <c r="Y434"/>
  <c r="W434"/>
  <c r="V434"/>
  <c r="T434"/>
  <c r="S434"/>
  <c r="Q434"/>
  <c r="P434"/>
  <c r="N434"/>
  <c r="M434"/>
  <c r="K434"/>
  <c r="J434"/>
  <c r="H434"/>
  <c r="G434"/>
  <c r="AM433"/>
  <c r="AJ433"/>
  <c r="AG433"/>
  <c r="AD433"/>
  <c r="AA433"/>
  <c r="X433"/>
  <c r="U433"/>
  <c r="R433"/>
  <c r="O433"/>
  <c r="L433"/>
  <c r="I433"/>
  <c r="AM432"/>
  <c r="AJ432"/>
  <c r="AG432"/>
  <c r="AD432"/>
  <c r="AA432"/>
  <c r="X432"/>
  <c r="U432"/>
  <c r="R432"/>
  <c r="O432"/>
  <c r="L432"/>
  <c r="I432"/>
  <c r="AL431"/>
  <c r="AK431"/>
  <c r="AI431"/>
  <c r="AH431"/>
  <c r="AF431"/>
  <c r="AE431"/>
  <c r="AC431"/>
  <c r="AB431"/>
  <c r="Z431"/>
  <c r="Y431"/>
  <c r="W431"/>
  <c r="V431"/>
  <c r="T431"/>
  <c r="S431"/>
  <c r="Q431"/>
  <c r="P431"/>
  <c r="N431"/>
  <c r="M431"/>
  <c r="K431"/>
  <c r="J431"/>
  <c r="H431"/>
  <c r="G431"/>
  <c r="AM430"/>
  <c r="AJ430"/>
  <c r="AG430"/>
  <c r="AD430"/>
  <c r="AA430"/>
  <c r="X430"/>
  <c r="U430"/>
  <c r="R430"/>
  <c r="O430"/>
  <c r="L430"/>
  <c r="I430"/>
  <c r="AM429"/>
  <c r="AJ429"/>
  <c r="AG429"/>
  <c r="AD429"/>
  <c r="AA429"/>
  <c r="X429"/>
  <c r="U429"/>
  <c r="R429"/>
  <c r="O429"/>
  <c r="L429"/>
  <c r="I429"/>
  <c r="AL428"/>
  <c r="AK428"/>
  <c r="AI428"/>
  <c r="AH428"/>
  <c r="AF428"/>
  <c r="AE428"/>
  <c r="AC428"/>
  <c r="AB428"/>
  <c r="Z428"/>
  <c r="Y428"/>
  <c r="W428"/>
  <c r="V428"/>
  <c r="T428"/>
  <c r="S428"/>
  <c r="Q428"/>
  <c r="P428"/>
  <c r="N428"/>
  <c r="M428"/>
  <c r="K428"/>
  <c r="L428" s="1"/>
  <c r="H428"/>
  <c r="G428"/>
  <c r="I428" s="1"/>
  <c r="AM427"/>
  <c r="AJ427"/>
  <c r="AG427"/>
  <c r="AD427"/>
  <c r="AA427"/>
  <c r="X427"/>
  <c r="U427"/>
  <c r="R427"/>
  <c r="O427"/>
  <c r="L427"/>
  <c r="I427"/>
  <c r="AM426"/>
  <c r="AJ426"/>
  <c r="AG426"/>
  <c r="AD426"/>
  <c r="AA426"/>
  <c r="X426"/>
  <c r="U426"/>
  <c r="R426"/>
  <c r="O426"/>
  <c r="L426"/>
  <c r="I426"/>
  <c r="AL412"/>
  <c r="AK412"/>
  <c r="AM412" s="1"/>
  <c r="AI412"/>
  <c r="AH412"/>
  <c r="AJ412" s="1"/>
  <c r="AF412"/>
  <c r="AE412"/>
  <c r="AG412" s="1"/>
  <c r="AC412"/>
  <c r="AB412"/>
  <c r="AD412" s="1"/>
  <c r="Z412"/>
  <c r="Y412"/>
  <c r="AA412" s="1"/>
  <c r="W412"/>
  <c r="V412"/>
  <c r="X412" s="1"/>
  <c r="T412"/>
  <c r="S412"/>
  <c r="U412" s="1"/>
  <c r="Q412"/>
  <c r="P412"/>
  <c r="R412" s="1"/>
  <c r="N412"/>
  <c r="M412"/>
  <c r="O412" s="1"/>
  <c r="K412"/>
  <c r="J412"/>
  <c r="L412" s="1"/>
  <c r="H412"/>
  <c r="G412"/>
  <c r="I412" s="1"/>
  <c r="AN412" s="1"/>
  <c r="AM411"/>
  <c r="AJ411"/>
  <c r="AG411"/>
  <c r="AD411"/>
  <c r="AA411"/>
  <c r="X411"/>
  <c r="U411"/>
  <c r="R411"/>
  <c r="O411"/>
  <c r="L411"/>
  <c r="I411"/>
  <c r="AM410"/>
  <c r="AJ410"/>
  <c r="AG410"/>
  <c r="AD410"/>
  <c r="AA410"/>
  <c r="X410"/>
  <c r="U410"/>
  <c r="R410"/>
  <c r="O410"/>
  <c r="L410"/>
  <c r="I410"/>
  <c r="AL409"/>
  <c r="AK409"/>
  <c r="AM409" s="1"/>
  <c r="AI409"/>
  <c r="AH409"/>
  <c r="AJ409" s="1"/>
  <c r="AF409"/>
  <c r="AE409"/>
  <c r="AG409" s="1"/>
  <c r="AC409"/>
  <c r="AB409"/>
  <c r="AD409" s="1"/>
  <c r="Z409"/>
  <c r="Y409"/>
  <c r="AA409" s="1"/>
  <c r="W409"/>
  <c r="V409"/>
  <c r="X409" s="1"/>
  <c r="T409"/>
  <c r="S409"/>
  <c r="U409" s="1"/>
  <c r="Q409"/>
  <c r="P409"/>
  <c r="R409" s="1"/>
  <c r="N409"/>
  <c r="M409"/>
  <c r="O409" s="1"/>
  <c r="K409"/>
  <c r="J409"/>
  <c r="L409" s="1"/>
  <c r="H409"/>
  <c r="G409"/>
  <c r="I409" s="1"/>
  <c r="AM408"/>
  <c r="AJ408"/>
  <c r="AG408"/>
  <c r="AD408"/>
  <c r="AA408"/>
  <c r="X408"/>
  <c r="U408"/>
  <c r="R408"/>
  <c r="O408"/>
  <c r="L408"/>
  <c r="I408"/>
  <c r="AM407"/>
  <c r="AJ407"/>
  <c r="AG407"/>
  <c r="AD407"/>
  <c r="AA407"/>
  <c r="X407"/>
  <c r="U407"/>
  <c r="R407"/>
  <c r="O407"/>
  <c r="L407"/>
  <c r="I407"/>
  <c r="AL406"/>
  <c r="AK406"/>
  <c r="AM406" s="1"/>
  <c r="AI406"/>
  <c r="AH406"/>
  <c r="AJ406" s="1"/>
  <c r="AF406"/>
  <c r="AE406"/>
  <c r="AG406" s="1"/>
  <c r="AC406"/>
  <c r="AB406"/>
  <c r="AD406" s="1"/>
  <c r="Z406"/>
  <c r="Y406"/>
  <c r="AA406" s="1"/>
  <c r="W406"/>
  <c r="V406"/>
  <c r="X406" s="1"/>
  <c r="T406"/>
  <c r="S406"/>
  <c r="U406" s="1"/>
  <c r="Q406"/>
  <c r="P406"/>
  <c r="R406" s="1"/>
  <c r="N406"/>
  <c r="M406"/>
  <c r="O406" s="1"/>
  <c r="K406"/>
  <c r="J406"/>
  <c r="L406" s="1"/>
  <c r="H406"/>
  <c r="G406"/>
  <c r="I406" s="1"/>
  <c r="AN406" s="1"/>
  <c r="AM405"/>
  <c r="AJ405"/>
  <c r="AG405"/>
  <c r="AD405"/>
  <c r="AA405"/>
  <c r="X405"/>
  <c r="U405"/>
  <c r="R405"/>
  <c r="O405"/>
  <c r="L405"/>
  <c r="I405"/>
  <c r="AM404"/>
  <c r="AJ404"/>
  <c r="AG404"/>
  <c r="AD404"/>
  <c r="AA404"/>
  <c r="X404"/>
  <c r="U404"/>
  <c r="R404"/>
  <c r="O404"/>
  <c r="L404"/>
  <c r="I404"/>
  <c r="AL403"/>
  <c r="AK403"/>
  <c r="AM403" s="1"/>
  <c r="AI403"/>
  <c r="AH403"/>
  <c r="AJ403" s="1"/>
  <c r="AF403"/>
  <c r="AE403"/>
  <c r="AG403" s="1"/>
  <c r="AC403"/>
  <c r="AB403"/>
  <c r="AD403" s="1"/>
  <c r="Z403"/>
  <c r="Y403"/>
  <c r="AA403" s="1"/>
  <c r="W403"/>
  <c r="V403"/>
  <c r="X403" s="1"/>
  <c r="T403"/>
  <c r="S403"/>
  <c r="Q403"/>
  <c r="P403"/>
  <c r="R403" s="1"/>
  <c r="N403"/>
  <c r="M403"/>
  <c r="K403"/>
  <c r="J403"/>
  <c r="H403"/>
  <c r="G403"/>
  <c r="I403" s="1"/>
  <c r="AN403" s="1"/>
  <c r="AM402"/>
  <c r="AJ402"/>
  <c r="AG402"/>
  <c r="AD402"/>
  <c r="AA402"/>
  <c r="X402"/>
  <c r="U402"/>
  <c r="R402"/>
  <c r="O402"/>
  <c r="L402"/>
  <c r="I402"/>
  <c r="AM401"/>
  <c r="AJ401"/>
  <c r="AG401"/>
  <c r="AD401"/>
  <c r="AA401"/>
  <c r="X401"/>
  <c r="U401"/>
  <c r="R401"/>
  <c r="O401"/>
  <c r="L401"/>
  <c r="I401"/>
  <c r="AL400"/>
  <c r="AK400"/>
  <c r="AM400" s="1"/>
  <c r="AI400"/>
  <c r="AH400"/>
  <c r="AF400"/>
  <c r="AE400"/>
  <c r="AG400" s="1"/>
  <c r="AC400"/>
  <c r="AB400"/>
  <c r="AD400" s="1"/>
  <c r="Z400"/>
  <c r="Y400"/>
  <c r="W400"/>
  <c r="V400"/>
  <c r="T400"/>
  <c r="S400"/>
  <c r="Q400"/>
  <c r="P400"/>
  <c r="R400" s="1"/>
  <c r="N400"/>
  <c r="M400"/>
  <c r="K400"/>
  <c r="J400"/>
  <c r="L400" s="1"/>
  <c r="H400"/>
  <c r="G400"/>
  <c r="I400" s="1"/>
  <c r="AN400" s="1"/>
  <c r="AM399"/>
  <c r="AJ399"/>
  <c r="AG399"/>
  <c r="AD399"/>
  <c r="AA399"/>
  <c r="X399"/>
  <c r="U399"/>
  <c r="R399"/>
  <c r="O399"/>
  <c r="L399"/>
  <c r="I399"/>
  <c r="AM398"/>
  <c r="AJ398"/>
  <c r="AG398"/>
  <c r="AD398"/>
  <c r="AA398"/>
  <c r="X398"/>
  <c r="U398"/>
  <c r="R398"/>
  <c r="O398"/>
  <c r="L398"/>
  <c r="I398"/>
  <c r="AL397"/>
  <c r="AK397"/>
  <c r="AM397" s="1"/>
  <c r="AI397"/>
  <c r="AH397"/>
  <c r="AF397"/>
  <c r="AE397"/>
  <c r="AG397" s="1"/>
  <c r="AC397"/>
  <c r="AB397"/>
  <c r="AD397" s="1"/>
  <c r="Z397"/>
  <c r="Y397"/>
  <c r="AA397" s="1"/>
  <c r="W397"/>
  <c r="V397"/>
  <c r="T397"/>
  <c r="S397"/>
  <c r="Q397"/>
  <c r="P397"/>
  <c r="R397" s="1"/>
  <c r="N397"/>
  <c r="M397"/>
  <c r="K397"/>
  <c r="J397"/>
  <c r="H397"/>
  <c r="G397"/>
  <c r="I397" s="1"/>
  <c r="AN397" s="1"/>
  <c r="AM396"/>
  <c r="AJ396"/>
  <c r="AG396"/>
  <c r="AD396"/>
  <c r="AA396"/>
  <c r="X396"/>
  <c r="U396"/>
  <c r="R396"/>
  <c r="O396"/>
  <c r="L396"/>
  <c r="I396"/>
  <c r="AM395"/>
  <c r="AJ395"/>
  <c r="AG395"/>
  <c r="AD395"/>
  <c r="AA395"/>
  <c r="X395"/>
  <c r="U395"/>
  <c r="R395"/>
  <c r="O395"/>
  <c r="L395"/>
  <c r="I395"/>
  <c r="AL394"/>
  <c r="AK394"/>
  <c r="AM394" s="1"/>
  <c r="AI394"/>
  <c r="AH394"/>
  <c r="AJ394" s="1"/>
  <c r="AF394"/>
  <c r="AE394"/>
  <c r="AG394" s="1"/>
  <c r="AC394"/>
  <c r="AB394"/>
  <c r="AD394" s="1"/>
  <c r="Z394"/>
  <c r="Y394"/>
  <c r="AA394" s="1"/>
  <c r="W394"/>
  <c r="V394"/>
  <c r="X394" s="1"/>
  <c r="T394"/>
  <c r="S394"/>
  <c r="Q394"/>
  <c r="P394"/>
  <c r="R394" s="1"/>
  <c r="N394"/>
  <c r="M394"/>
  <c r="K394"/>
  <c r="J394"/>
  <c r="L394" s="1"/>
  <c r="H394"/>
  <c r="G394"/>
  <c r="I394" s="1"/>
  <c r="AM393"/>
  <c r="AJ393"/>
  <c r="AG393"/>
  <c r="AD393"/>
  <c r="AA393"/>
  <c r="X393"/>
  <c r="U393"/>
  <c r="R393"/>
  <c r="O393"/>
  <c r="L393"/>
  <c r="I393"/>
  <c r="AM392"/>
  <c r="AJ392"/>
  <c r="AG392"/>
  <c r="AD392"/>
  <c r="AA392"/>
  <c r="X392"/>
  <c r="U392"/>
  <c r="R392"/>
  <c r="O392"/>
  <c r="L392"/>
  <c r="I392"/>
  <c r="AL391"/>
  <c r="AK391"/>
  <c r="AM391" s="1"/>
  <c r="AI391"/>
  <c r="AH391"/>
  <c r="AF391"/>
  <c r="AE391"/>
  <c r="AC391"/>
  <c r="AB391"/>
  <c r="AD391" s="1"/>
  <c r="Z391"/>
  <c r="Y391"/>
  <c r="AA391" s="1"/>
  <c r="W391"/>
  <c r="V391"/>
  <c r="X391" s="1"/>
  <c r="T391"/>
  <c r="S391"/>
  <c r="U391" s="1"/>
  <c r="Q391"/>
  <c r="P391"/>
  <c r="R391" s="1"/>
  <c r="N391"/>
  <c r="M391"/>
  <c r="K391"/>
  <c r="J391"/>
  <c r="L391" s="1"/>
  <c r="H391"/>
  <c r="G391"/>
  <c r="I391" s="1"/>
  <c r="AN391" s="1"/>
  <c r="AM390"/>
  <c r="AJ390"/>
  <c r="AG390"/>
  <c r="AD390"/>
  <c r="AA390"/>
  <c r="X390"/>
  <c r="U390"/>
  <c r="R390"/>
  <c r="O390"/>
  <c r="L390"/>
  <c r="I390"/>
  <c r="AM389"/>
  <c r="AJ389"/>
  <c r="AG389"/>
  <c r="AD389"/>
  <c r="AA389"/>
  <c r="X389"/>
  <c r="U389"/>
  <c r="R389"/>
  <c r="O389"/>
  <c r="L389"/>
  <c r="I389"/>
  <c r="AL388"/>
  <c r="AK388"/>
  <c r="AM388" s="1"/>
  <c r="AI388"/>
  <c r="AH388"/>
  <c r="AJ388" s="1"/>
  <c r="AF388"/>
  <c r="AE388"/>
  <c r="AG388" s="1"/>
  <c r="AC388"/>
  <c r="AB388"/>
  <c r="AD388" s="1"/>
  <c r="Z388"/>
  <c r="Y388"/>
  <c r="AA388" s="1"/>
  <c r="W388"/>
  <c r="V388"/>
  <c r="X388" s="1"/>
  <c r="T388"/>
  <c r="S388"/>
  <c r="U388" s="1"/>
  <c r="Q388"/>
  <c r="P388"/>
  <c r="R388" s="1"/>
  <c r="N388"/>
  <c r="M388"/>
  <c r="O388" s="1"/>
  <c r="K388"/>
  <c r="J388"/>
  <c r="L388" s="1"/>
  <c r="H388"/>
  <c r="G388"/>
  <c r="I388" s="1"/>
  <c r="AN388" s="1"/>
  <c r="AM387"/>
  <c r="AJ387"/>
  <c r="AG387"/>
  <c r="AD387"/>
  <c r="AA387"/>
  <c r="X387"/>
  <c r="U387"/>
  <c r="R387"/>
  <c r="O387"/>
  <c r="L387"/>
  <c r="I387"/>
  <c r="AM386"/>
  <c r="AJ386"/>
  <c r="AG386"/>
  <c r="AD386"/>
  <c r="AA386"/>
  <c r="X386"/>
  <c r="U386"/>
  <c r="R386"/>
  <c r="O386"/>
  <c r="L386"/>
  <c r="I386"/>
  <c r="AL385"/>
  <c r="AK385"/>
  <c r="AM385" s="1"/>
  <c r="AI385"/>
  <c r="AH385"/>
  <c r="AJ385" s="1"/>
  <c r="AF385"/>
  <c r="AE385"/>
  <c r="AG385" s="1"/>
  <c r="AC385"/>
  <c r="AB385"/>
  <c r="AD385" s="1"/>
  <c r="Z385"/>
  <c r="Y385"/>
  <c r="AA385" s="1"/>
  <c r="W385"/>
  <c r="V385"/>
  <c r="X385" s="1"/>
  <c r="T385"/>
  <c r="S385"/>
  <c r="U385" s="1"/>
  <c r="Q385"/>
  <c r="P385"/>
  <c r="R385" s="1"/>
  <c r="N385"/>
  <c r="M385"/>
  <c r="O385" s="1"/>
  <c r="K385"/>
  <c r="J385"/>
  <c r="L385" s="1"/>
  <c r="H385"/>
  <c r="G385"/>
  <c r="I385" s="1"/>
  <c r="AN385" s="1"/>
  <c r="AM384"/>
  <c r="AJ384"/>
  <c r="AG384"/>
  <c r="AD384"/>
  <c r="AA384"/>
  <c r="X384"/>
  <c r="U384"/>
  <c r="R384"/>
  <c r="O384"/>
  <c r="L384"/>
  <c r="I384"/>
  <c r="AM383"/>
  <c r="AJ383"/>
  <c r="AG383"/>
  <c r="AD383"/>
  <c r="AA383"/>
  <c r="X383"/>
  <c r="U383"/>
  <c r="R383"/>
  <c r="O383"/>
  <c r="L383"/>
  <c r="I383"/>
  <c r="AL361"/>
  <c r="AK361"/>
  <c r="AM361" s="1"/>
  <c r="AI361"/>
  <c r="AH361"/>
  <c r="AJ361" s="1"/>
  <c r="AF361"/>
  <c r="AE361"/>
  <c r="AG361" s="1"/>
  <c r="AC361"/>
  <c r="AB361"/>
  <c r="AD361" s="1"/>
  <c r="Z361"/>
  <c r="Y361"/>
  <c r="AA361" s="1"/>
  <c r="W361"/>
  <c r="V361"/>
  <c r="X361" s="1"/>
  <c r="T361"/>
  <c r="S361"/>
  <c r="U361" s="1"/>
  <c r="Q361"/>
  <c r="P361"/>
  <c r="R361" s="1"/>
  <c r="N361"/>
  <c r="M361"/>
  <c r="K361"/>
  <c r="J361"/>
  <c r="L361" s="1"/>
  <c r="H361"/>
  <c r="G361"/>
  <c r="I361" s="1"/>
  <c r="AN361" s="1"/>
  <c r="AM360"/>
  <c r="AJ360"/>
  <c r="AG360"/>
  <c r="AD360"/>
  <c r="AA360"/>
  <c r="X360"/>
  <c r="U360"/>
  <c r="R360"/>
  <c r="O360"/>
  <c r="L360"/>
  <c r="I360"/>
  <c r="AM359"/>
  <c r="AJ359"/>
  <c r="AG359"/>
  <c r="AD359"/>
  <c r="AA359"/>
  <c r="X359"/>
  <c r="U359"/>
  <c r="R359"/>
  <c r="O359"/>
  <c r="L359"/>
  <c r="I359"/>
  <c r="AL358"/>
  <c r="AK358"/>
  <c r="AM358" s="1"/>
  <c r="AI358"/>
  <c r="AH358"/>
  <c r="AJ358" s="1"/>
  <c r="AF358"/>
  <c r="AE358"/>
  <c r="AG358" s="1"/>
  <c r="AC358"/>
  <c r="AB358"/>
  <c r="AD358" s="1"/>
  <c r="Z358"/>
  <c r="Y358"/>
  <c r="AA358" s="1"/>
  <c r="W358"/>
  <c r="V358"/>
  <c r="X358" s="1"/>
  <c r="T358"/>
  <c r="S358"/>
  <c r="U358" s="1"/>
  <c r="Q358"/>
  <c r="P358"/>
  <c r="R358" s="1"/>
  <c r="N358"/>
  <c r="M358"/>
  <c r="O358" s="1"/>
  <c r="K358"/>
  <c r="J358"/>
  <c r="L358" s="1"/>
  <c r="H358"/>
  <c r="G358"/>
  <c r="I358" s="1"/>
  <c r="AN358" s="1"/>
  <c r="AM357"/>
  <c r="AJ357"/>
  <c r="AG357"/>
  <c r="AD357"/>
  <c r="AA357"/>
  <c r="X357"/>
  <c r="U357"/>
  <c r="R357"/>
  <c r="O357"/>
  <c r="L357"/>
  <c r="I357"/>
  <c r="AM356"/>
  <c r="AJ356"/>
  <c r="AG356"/>
  <c r="AD356"/>
  <c r="AA356"/>
  <c r="X356"/>
  <c r="U356"/>
  <c r="R356"/>
  <c r="O356"/>
  <c r="L356"/>
  <c r="I356"/>
  <c r="AL355"/>
  <c r="AK355"/>
  <c r="AM355" s="1"/>
  <c r="AI355"/>
  <c r="AH355"/>
  <c r="AJ355" s="1"/>
  <c r="AF355"/>
  <c r="AE355"/>
  <c r="AG355" s="1"/>
  <c r="AC355"/>
  <c r="AB355"/>
  <c r="AD355" s="1"/>
  <c r="Z355"/>
  <c r="Y355"/>
  <c r="AA355" s="1"/>
  <c r="W355"/>
  <c r="V355"/>
  <c r="X355" s="1"/>
  <c r="T355"/>
  <c r="S355"/>
  <c r="U355" s="1"/>
  <c r="Q355"/>
  <c r="P355"/>
  <c r="R355" s="1"/>
  <c r="N355"/>
  <c r="M355"/>
  <c r="O355" s="1"/>
  <c r="K355"/>
  <c r="J355"/>
  <c r="L355" s="1"/>
  <c r="H355"/>
  <c r="G355"/>
  <c r="I355" s="1"/>
  <c r="AM354"/>
  <c r="AJ354"/>
  <c r="AG354"/>
  <c r="AD354"/>
  <c r="AA354"/>
  <c r="X354"/>
  <c r="U354"/>
  <c r="R354"/>
  <c r="O354"/>
  <c r="L354"/>
  <c r="I354"/>
  <c r="AM353"/>
  <c r="AJ353"/>
  <c r="AG353"/>
  <c r="AD353"/>
  <c r="AA353"/>
  <c r="X353"/>
  <c r="U353"/>
  <c r="R353"/>
  <c r="O353"/>
  <c r="L353"/>
  <c r="I353"/>
  <c r="AL352"/>
  <c r="AK352"/>
  <c r="AM352" s="1"/>
  <c r="AI352"/>
  <c r="AH352"/>
  <c r="AJ352" s="1"/>
  <c r="AF352"/>
  <c r="AE352"/>
  <c r="AG352" s="1"/>
  <c r="AC352"/>
  <c r="AB352"/>
  <c r="AD352" s="1"/>
  <c r="Z352"/>
  <c r="Y352"/>
  <c r="AA352" s="1"/>
  <c r="W352"/>
  <c r="V352"/>
  <c r="X352" s="1"/>
  <c r="T352"/>
  <c r="S352"/>
  <c r="Q352"/>
  <c r="P352"/>
  <c r="R352" s="1"/>
  <c r="N352"/>
  <c r="M352"/>
  <c r="K352"/>
  <c r="J352"/>
  <c r="H352"/>
  <c r="G352"/>
  <c r="I352" s="1"/>
  <c r="AN352" s="1"/>
  <c r="AM351"/>
  <c r="AJ351"/>
  <c r="AG351"/>
  <c r="AD351"/>
  <c r="AA351"/>
  <c r="X351"/>
  <c r="U351"/>
  <c r="R351"/>
  <c r="O351"/>
  <c r="L351"/>
  <c r="I351"/>
  <c r="AM350"/>
  <c r="AJ350"/>
  <c r="AG350"/>
  <c r="AD350"/>
  <c r="AA350"/>
  <c r="X350"/>
  <c r="U350"/>
  <c r="R350"/>
  <c r="O350"/>
  <c r="L350"/>
  <c r="I350"/>
  <c r="AL349"/>
  <c r="AK349"/>
  <c r="AM349" s="1"/>
  <c r="AI349"/>
  <c r="AH349"/>
  <c r="AF349"/>
  <c r="AE349"/>
  <c r="AG349" s="1"/>
  <c r="AC349"/>
  <c r="AB349"/>
  <c r="AD349" s="1"/>
  <c r="Z349"/>
  <c r="Y349"/>
  <c r="W349"/>
  <c r="V349"/>
  <c r="T349"/>
  <c r="S349"/>
  <c r="Q349"/>
  <c r="P349"/>
  <c r="R349" s="1"/>
  <c r="N349"/>
  <c r="M349"/>
  <c r="K349"/>
  <c r="J349"/>
  <c r="L349" s="1"/>
  <c r="H349"/>
  <c r="G349"/>
  <c r="I349" s="1"/>
  <c r="AN349" s="1"/>
  <c r="AM348"/>
  <c r="AJ348"/>
  <c r="AG348"/>
  <c r="AD348"/>
  <c r="AA348"/>
  <c r="X348"/>
  <c r="U348"/>
  <c r="R348"/>
  <c r="O348"/>
  <c r="L348"/>
  <c r="I348"/>
  <c r="AM347"/>
  <c r="AJ347"/>
  <c r="AG347"/>
  <c r="AD347"/>
  <c r="AA347"/>
  <c r="X347"/>
  <c r="U347"/>
  <c r="R347"/>
  <c r="O347"/>
  <c r="L347"/>
  <c r="I347"/>
  <c r="AL346"/>
  <c r="AK346"/>
  <c r="AM346" s="1"/>
  <c r="AI346"/>
  <c r="AH346"/>
  <c r="AF346"/>
  <c r="AE346"/>
  <c r="AG346" s="1"/>
  <c r="AC346"/>
  <c r="AB346"/>
  <c r="AD346" s="1"/>
  <c r="Z346"/>
  <c r="Y346"/>
  <c r="AA346" s="1"/>
  <c r="W346"/>
  <c r="V346"/>
  <c r="T346"/>
  <c r="S346"/>
  <c r="Q346"/>
  <c r="P346"/>
  <c r="R346" s="1"/>
  <c r="N346"/>
  <c r="M346"/>
  <c r="K346"/>
  <c r="J346"/>
  <c r="H346"/>
  <c r="G346"/>
  <c r="I346" s="1"/>
  <c r="AN346" s="1"/>
  <c r="AM345"/>
  <c r="AJ345"/>
  <c r="AG345"/>
  <c r="AD345"/>
  <c r="AA345"/>
  <c r="X345"/>
  <c r="U345"/>
  <c r="R345"/>
  <c r="O345"/>
  <c r="L345"/>
  <c r="I345"/>
  <c r="AM344"/>
  <c r="AJ344"/>
  <c r="AG344"/>
  <c r="AD344"/>
  <c r="AA344"/>
  <c r="X344"/>
  <c r="U344"/>
  <c r="R344"/>
  <c r="O344"/>
  <c r="L344"/>
  <c r="I344"/>
  <c r="AL343"/>
  <c r="AK343"/>
  <c r="AM343" s="1"/>
  <c r="AI343"/>
  <c r="AH343"/>
  <c r="AJ343" s="1"/>
  <c r="AF343"/>
  <c r="AE343"/>
  <c r="AG343" s="1"/>
  <c r="AC343"/>
  <c r="AB343"/>
  <c r="AD343" s="1"/>
  <c r="Z343"/>
  <c r="Y343"/>
  <c r="AA343" s="1"/>
  <c r="W343"/>
  <c r="V343"/>
  <c r="X343" s="1"/>
  <c r="T343"/>
  <c r="S343"/>
  <c r="U343" s="1"/>
  <c r="Q343"/>
  <c r="P343"/>
  <c r="R343" s="1"/>
  <c r="N343"/>
  <c r="M343"/>
  <c r="K343"/>
  <c r="J343"/>
  <c r="L343" s="1"/>
  <c r="H343"/>
  <c r="G343"/>
  <c r="I343" s="1"/>
  <c r="AN343" s="1"/>
  <c r="AM342"/>
  <c r="AJ342"/>
  <c r="AG342"/>
  <c r="AD342"/>
  <c r="AA342"/>
  <c r="X342"/>
  <c r="U342"/>
  <c r="R342"/>
  <c r="O342"/>
  <c r="L342"/>
  <c r="I342"/>
  <c r="AM341"/>
  <c r="AJ341"/>
  <c r="AG341"/>
  <c r="AD341"/>
  <c r="AA341"/>
  <c r="X341"/>
  <c r="U341"/>
  <c r="R341"/>
  <c r="O341"/>
  <c r="L341"/>
  <c r="I341"/>
  <c r="AL340"/>
  <c r="AK340"/>
  <c r="AM340" s="1"/>
  <c r="AI340"/>
  <c r="AH340"/>
  <c r="AF340"/>
  <c r="AE340"/>
  <c r="AC340"/>
  <c r="AB340"/>
  <c r="AD340" s="1"/>
  <c r="Z340"/>
  <c r="Y340"/>
  <c r="AA340" s="1"/>
  <c r="W340"/>
  <c r="V340"/>
  <c r="X340" s="1"/>
  <c r="T340"/>
  <c r="S340"/>
  <c r="U340" s="1"/>
  <c r="Q340"/>
  <c r="P340"/>
  <c r="R340" s="1"/>
  <c r="N340"/>
  <c r="M340"/>
  <c r="K340"/>
  <c r="J340"/>
  <c r="L340" s="1"/>
  <c r="H340"/>
  <c r="G340"/>
  <c r="I340" s="1"/>
  <c r="AN340" s="1"/>
  <c r="AM339"/>
  <c r="AJ339"/>
  <c r="AG339"/>
  <c r="AD339"/>
  <c r="AA339"/>
  <c r="X339"/>
  <c r="U339"/>
  <c r="R339"/>
  <c r="O339"/>
  <c r="L339"/>
  <c r="I339"/>
  <c r="AM338"/>
  <c r="AJ338"/>
  <c r="AG338"/>
  <c r="AD338"/>
  <c r="AA338"/>
  <c r="X338"/>
  <c r="U338"/>
  <c r="R338"/>
  <c r="O338"/>
  <c r="L338"/>
  <c r="I338"/>
  <c r="AL337"/>
  <c r="AK337"/>
  <c r="AM337" s="1"/>
  <c r="AI337"/>
  <c r="AH337"/>
  <c r="AJ337" s="1"/>
  <c r="AF337"/>
  <c r="AE337"/>
  <c r="AG337" s="1"/>
  <c r="AC337"/>
  <c r="AB337"/>
  <c r="AD337" s="1"/>
  <c r="Z337"/>
  <c r="Y337"/>
  <c r="AA337" s="1"/>
  <c r="W337"/>
  <c r="V337"/>
  <c r="X337" s="1"/>
  <c r="T337"/>
  <c r="S337"/>
  <c r="U337" s="1"/>
  <c r="Q337"/>
  <c r="P337"/>
  <c r="R337" s="1"/>
  <c r="N337"/>
  <c r="M337"/>
  <c r="O337" s="1"/>
  <c r="K337"/>
  <c r="J337"/>
  <c r="L337" s="1"/>
  <c r="H337"/>
  <c r="G337"/>
  <c r="I337" s="1"/>
  <c r="AN337" s="1"/>
  <c r="AM336"/>
  <c r="AJ336"/>
  <c r="AG336"/>
  <c r="AD336"/>
  <c r="AA336"/>
  <c r="X336"/>
  <c r="U336"/>
  <c r="R336"/>
  <c r="O336"/>
  <c r="L336"/>
  <c r="I336"/>
  <c r="AM335"/>
  <c r="AJ335"/>
  <c r="AG335"/>
  <c r="AD335"/>
  <c r="AA335"/>
  <c r="X335"/>
  <c r="U335"/>
  <c r="R335"/>
  <c r="O335"/>
  <c r="L335"/>
  <c r="I335"/>
  <c r="AL334"/>
  <c r="AK334"/>
  <c r="AM334" s="1"/>
  <c r="AI334"/>
  <c r="AH334"/>
  <c r="AJ334" s="1"/>
  <c r="AF334"/>
  <c r="AE334"/>
  <c r="AG334" s="1"/>
  <c r="AC334"/>
  <c r="AB334"/>
  <c r="AD334" s="1"/>
  <c r="Z334"/>
  <c r="Y334"/>
  <c r="AA334" s="1"/>
  <c r="W334"/>
  <c r="V334"/>
  <c r="X334" s="1"/>
  <c r="T334"/>
  <c r="S334"/>
  <c r="U334" s="1"/>
  <c r="Q334"/>
  <c r="P334"/>
  <c r="R334" s="1"/>
  <c r="N334"/>
  <c r="M334"/>
  <c r="K334"/>
  <c r="J334"/>
  <c r="H334"/>
  <c r="G334"/>
  <c r="I334" s="1"/>
  <c r="AN334" s="1"/>
  <c r="AM333"/>
  <c r="AJ333"/>
  <c r="AG333"/>
  <c r="AD333"/>
  <c r="AA333"/>
  <c r="X333"/>
  <c r="U333"/>
  <c r="R333"/>
  <c r="O333"/>
  <c r="L333"/>
  <c r="I333"/>
  <c r="AM332"/>
  <c r="AJ332"/>
  <c r="AG332"/>
  <c r="AD332"/>
  <c r="AA332"/>
  <c r="X332"/>
  <c r="U332"/>
  <c r="R332"/>
  <c r="O332"/>
  <c r="L332"/>
  <c r="I332"/>
  <c r="AL316"/>
  <c r="AK316"/>
  <c r="AM316" s="1"/>
  <c r="AI316"/>
  <c r="AH316"/>
  <c r="AJ316" s="1"/>
  <c r="AF316"/>
  <c r="AE316"/>
  <c r="AG316" s="1"/>
  <c r="AC316"/>
  <c r="AB316"/>
  <c r="AD316" s="1"/>
  <c r="Z316"/>
  <c r="Y316"/>
  <c r="AA316" s="1"/>
  <c r="W316"/>
  <c r="V316"/>
  <c r="X316" s="1"/>
  <c r="T316"/>
  <c r="S316"/>
  <c r="U316" s="1"/>
  <c r="Q316"/>
  <c r="P316"/>
  <c r="R316" s="1"/>
  <c r="N316"/>
  <c r="M316"/>
  <c r="O316" s="1"/>
  <c r="K316"/>
  <c r="J316"/>
  <c r="L316" s="1"/>
  <c r="H316"/>
  <c r="G316"/>
  <c r="I316" s="1"/>
  <c r="AN316" s="1"/>
  <c r="AM315"/>
  <c r="AJ315"/>
  <c r="AG315"/>
  <c r="AD315"/>
  <c r="AA315"/>
  <c r="X315"/>
  <c r="U315"/>
  <c r="R315"/>
  <c r="O315"/>
  <c r="L315"/>
  <c r="I315"/>
  <c r="AM314"/>
  <c r="AJ314"/>
  <c r="AG314"/>
  <c r="AD314"/>
  <c r="AA314"/>
  <c r="X314"/>
  <c r="U314"/>
  <c r="R314"/>
  <c r="O314"/>
  <c r="L314"/>
  <c r="I314"/>
  <c r="AL313"/>
  <c r="AK313"/>
  <c r="AM313" s="1"/>
  <c r="AI313"/>
  <c r="AH313"/>
  <c r="AF313"/>
  <c r="AE313"/>
  <c r="AG313" s="1"/>
  <c r="AC313"/>
  <c r="AB313"/>
  <c r="AD313" s="1"/>
  <c r="Z313"/>
  <c r="Y313"/>
  <c r="W313"/>
  <c r="V313"/>
  <c r="T313"/>
  <c r="S313"/>
  <c r="Q313"/>
  <c r="P313"/>
  <c r="R313" s="1"/>
  <c r="N313"/>
  <c r="M313"/>
  <c r="K313"/>
  <c r="J313"/>
  <c r="H313"/>
  <c r="G313"/>
  <c r="I313" s="1"/>
  <c r="AN313" s="1"/>
  <c r="AM312"/>
  <c r="AJ312"/>
  <c r="AG312"/>
  <c r="AD312"/>
  <c r="AA312"/>
  <c r="X312"/>
  <c r="U312"/>
  <c r="R312"/>
  <c r="O312"/>
  <c r="L312"/>
  <c r="I312"/>
  <c r="AM311"/>
  <c r="AJ311"/>
  <c r="AG311"/>
  <c r="AD311"/>
  <c r="AA311"/>
  <c r="X311"/>
  <c r="U311"/>
  <c r="R311"/>
  <c r="O311"/>
  <c r="L311"/>
  <c r="I311"/>
  <c r="AL310"/>
  <c r="AK310"/>
  <c r="AM310" s="1"/>
  <c r="AI310"/>
  <c r="AH310"/>
  <c r="AJ310" s="1"/>
  <c r="AF310"/>
  <c r="AE310"/>
  <c r="AG310" s="1"/>
  <c r="AC310"/>
  <c r="AB310"/>
  <c r="AD310" s="1"/>
  <c r="Z310"/>
  <c r="Y310"/>
  <c r="AA310" s="1"/>
  <c r="W310"/>
  <c r="V310"/>
  <c r="X310" s="1"/>
  <c r="T310"/>
  <c r="S310"/>
  <c r="U310" s="1"/>
  <c r="Q310"/>
  <c r="P310"/>
  <c r="R310" s="1"/>
  <c r="N310"/>
  <c r="M310"/>
  <c r="O310" s="1"/>
  <c r="K310"/>
  <c r="J310"/>
  <c r="L310" s="1"/>
  <c r="H310"/>
  <c r="G310"/>
  <c r="I310" s="1"/>
  <c r="AN310" s="1"/>
  <c r="AM309"/>
  <c r="AJ309"/>
  <c r="AG309"/>
  <c r="AD309"/>
  <c r="AA309"/>
  <c r="X309"/>
  <c r="U309"/>
  <c r="R309"/>
  <c r="O309"/>
  <c r="L309"/>
  <c r="I309"/>
  <c r="AM308"/>
  <c r="AJ308"/>
  <c r="AG308"/>
  <c r="AD308"/>
  <c r="AA308"/>
  <c r="X308"/>
  <c r="U308"/>
  <c r="R308"/>
  <c r="O308"/>
  <c r="L308"/>
  <c r="I308"/>
  <c r="AL307"/>
  <c r="AK307"/>
  <c r="AM307" s="1"/>
  <c r="AI307"/>
  <c r="AH307"/>
  <c r="AJ307" s="1"/>
  <c r="AF307"/>
  <c r="AE307"/>
  <c r="AG307" s="1"/>
  <c r="AC307"/>
  <c r="AB307"/>
  <c r="AD307" s="1"/>
  <c r="Z307"/>
  <c r="Y307"/>
  <c r="AA307" s="1"/>
  <c r="W307"/>
  <c r="V307"/>
  <c r="X307" s="1"/>
  <c r="T307"/>
  <c r="S307"/>
  <c r="U307" s="1"/>
  <c r="Q307"/>
  <c r="P307"/>
  <c r="R307" s="1"/>
  <c r="N307"/>
  <c r="M307"/>
  <c r="K307"/>
  <c r="J307"/>
  <c r="L307" s="1"/>
  <c r="H307"/>
  <c r="G307"/>
  <c r="I307" s="1"/>
  <c r="AN307" s="1"/>
  <c r="AM306"/>
  <c r="AJ306"/>
  <c r="AG306"/>
  <c r="AD306"/>
  <c r="AA306"/>
  <c r="X306"/>
  <c r="U306"/>
  <c r="R306"/>
  <c r="O306"/>
  <c r="L306"/>
  <c r="I306"/>
  <c r="AM305"/>
  <c r="AJ305"/>
  <c r="AG305"/>
  <c r="AD305"/>
  <c r="AA305"/>
  <c r="X305"/>
  <c r="U305"/>
  <c r="R305"/>
  <c r="O305"/>
  <c r="L305"/>
  <c r="I305"/>
  <c r="AL304"/>
  <c r="AK304"/>
  <c r="AM304" s="1"/>
  <c r="AI304"/>
  <c r="AH304"/>
  <c r="AJ304" s="1"/>
  <c r="AF304"/>
  <c r="AE304"/>
  <c r="AG304" s="1"/>
  <c r="AC304"/>
  <c r="AB304"/>
  <c r="AD304" s="1"/>
  <c r="Z304"/>
  <c r="Y304"/>
  <c r="AA304" s="1"/>
  <c r="W304"/>
  <c r="V304"/>
  <c r="X304" s="1"/>
  <c r="T304"/>
  <c r="S304"/>
  <c r="U304" s="1"/>
  <c r="Q304"/>
  <c r="P304"/>
  <c r="R304" s="1"/>
  <c r="N304"/>
  <c r="M304"/>
  <c r="O304" s="1"/>
  <c r="K304"/>
  <c r="J304"/>
  <c r="L304" s="1"/>
  <c r="H304"/>
  <c r="G304"/>
  <c r="I304" s="1"/>
  <c r="AN304" s="1"/>
  <c r="AM303"/>
  <c r="AJ303"/>
  <c r="AG303"/>
  <c r="AD303"/>
  <c r="AA303"/>
  <c r="X303"/>
  <c r="U303"/>
  <c r="R303"/>
  <c r="O303"/>
  <c r="L303"/>
  <c r="I303"/>
  <c r="AM302"/>
  <c r="AJ302"/>
  <c r="AG302"/>
  <c r="AD302"/>
  <c r="AA302"/>
  <c r="X302"/>
  <c r="U302"/>
  <c r="R302"/>
  <c r="O302"/>
  <c r="L302"/>
  <c r="I302"/>
  <c r="AL301"/>
  <c r="AK301"/>
  <c r="AM301" s="1"/>
  <c r="AI301"/>
  <c r="AH301"/>
  <c r="AF301"/>
  <c r="AE301"/>
  <c r="AC301"/>
  <c r="AB301"/>
  <c r="AD301" s="1"/>
  <c r="Z301"/>
  <c r="Y301"/>
  <c r="AA301" s="1"/>
  <c r="W301"/>
  <c r="V301"/>
  <c r="X301" s="1"/>
  <c r="T301"/>
  <c r="S301"/>
  <c r="U301" s="1"/>
  <c r="AN301" s="1"/>
  <c r="Q301"/>
  <c r="P301"/>
  <c r="N301"/>
  <c r="M301"/>
  <c r="K301"/>
  <c r="J301"/>
  <c r="H301"/>
  <c r="G301"/>
  <c r="AM300"/>
  <c r="AJ300"/>
  <c r="AG300"/>
  <c r="AD300"/>
  <c r="AA300"/>
  <c r="X300"/>
  <c r="U300"/>
  <c r="R300"/>
  <c r="O300"/>
  <c r="L300"/>
  <c r="I300"/>
  <c r="AM299"/>
  <c r="AJ299"/>
  <c r="AG299"/>
  <c r="AD299"/>
  <c r="AA299"/>
  <c r="X299"/>
  <c r="U299"/>
  <c r="R299"/>
  <c r="O299"/>
  <c r="L299"/>
  <c r="I299"/>
  <c r="AL298"/>
  <c r="AK298"/>
  <c r="AM298" s="1"/>
  <c r="AI298"/>
  <c r="AH298"/>
  <c r="AJ298" s="1"/>
  <c r="AF298"/>
  <c r="AE298"/>
  <c r="AG298" s="1"/>
  <c r="AC298"/>
  <c r="AB298"/>
  <c r="AD298" s="1"/>
  <c r="Z298"/>
  <c r="Y298"/>
  <c r="AA298" s="1"/>
  <c r="W298"/>
  <c r="V298"/>
  <c r="X298" s="1"/>
  <c r="T298"/>
  <c r="S298"/>
  <c r="U298" s="1"/>
  <c r="Q298"/>
  <c r="P298"/>
  <c r="R298" s="1"/>
  <c r="N298"/>
  <c r="M298"/>
  <c r="O298" s="1"/>
  <c r="K298"/>
  <c r="J298"/>
  <c r="L298" s="1"/>
  <c r="H298"/>
  <c r="G298"/>
  <c r="I298" s="1"/>
  <c r="AN298" s="1"/>
  <c r="AM297"/>
  <c r="AJ297"/>
  <c r="AG297"/>
  <c r="AD297"/>
  <c r="AA297"/>
  <c r="X297"/>
  <c r="U297"/>
  <c r="R297"/>
  <c r="O297"/>
  <c r="L297"/>
  <c r="I297"/>
  <c r="AM296"/>
  <c r="AJ296"/>
  <c r="AG296"/>
  <c r="AD296"/>
  <c r="AA296"/>
  <c r="X296"/>
  <c r="U296"/>
  <c r="R296"/>
  <c r="O296"/>
  <c r="L296"/>
  <c r="I296"/>
  <c r="AL295"/>
  <c r="AK295"/>
  <c r="AM295" s="1"/>
  <c r="AI295"/>
  <c r="AH295"/>
  <c r="AJ295" s="1"/>
  <c r="AF295"/>
  <c r="AE295"/>
  <c r="AG295" s="1"/>
  <c r="AC295"/>
  <c r="AB295"/>
  <c r="AD295" s="1"/>
  <c r="Z295"/>
  <c r="Y295"/>
  <c r="AA295" s="1"/>
  <c r="W295"/>
  <c r="V295"/>
  <c r="X295" s="1"/>
  <c r="T295"/>
  <c r="S295"/>
  <c r="U295" s="1"/>
  <c r="Q295"/>
  <c r="P295"/>
  <c r="R295" s="1"/>
  <c r="N295"/>
  <c r="M295"/>
  <c r="K295"/>
  <c r="J295"/>
  <c r="L295" s="1"/>
  <c r="H295"/>
  <c r="G295"/>
  <c r="I295" s="1"/>
  <c r="AN295" s="1"/>
  <c r="AM294"/>
  <c r="AJ294"/>
  <c r="AG294"/>
  <c r="AD294"/>
  <c r="AA294"/>
  <c r="X294"/>
  <c r="U294"/>
  <c r="R294"/>
  <c r="O294"/>
  <c r="L294"/>
  <c r="I294"/>
  <c r="AM293"/>
  <c r="AJ293"/>
  <c r="AG293"/>
  <c r="AD293"/>
  <c r="AA293"/>
  <c r="X293"/>
  <c r="U293"/>
  <c r="R293"/>
  <c r="O293"/>
  <c r="L293"/>
  <c r="I293"/>
  <c r="AL292"/>
  <c r="AK292"/>
  <c r="AM292" s="1"/>
  <c r="AI292"/>
  <c r="AH292"/>
  <c r="AJ292" s="1"/>
  <c r="AF292"/>
  <c r="AE292"/>
  <c r="AG292" s="1"/>
  <c r="AC292"/>
  <c r="AB292"/>
  <c r="AD292" s="1"/>
  <c r="Z292"/>
  <c r="Y292"/>
  <c r="AA292" s="1"/>
  <c r="W292"/>
  <c r="V292"/>
  <c r="X292" s="1"/>
  <c r="T292"/>
  <c r="S292"/>
  <c r="U292" s="1"/>
  <c r="Q292"/>
  <c r="P292"/>
  <c r="R292" s="1"/>
  <c r="N292"/>
  <c r="M292"/>
  <c r="O292" s="1"/>
  <c r="K292"/>
  <c r="J292"/>
  <c r="L292" s="1"/>
  <c r="H292"/>
  <c r="G292"/>
  <c r="I292" s="1"/>
  <c r="AN292" s="1"/>
  <c r="AM291"/>
  <c r="AJ291"/>
  <c r="AG291"/>
  <c r="AD291"/>
  <c r="AA291"/>
  <c r="X291"/>
  <c r="U291"/>
  <c r="R291"/>
  <c r="O291"/>
  <c r="L291"/>
  <c r="I291"/>
  <c r="AM290"/>
  <c r="AJ290"/>
  <c r="AG290"/>
  <c r="AD290"/>
  <c r="AA290"/>
  <c r="X290"/>
  <c r="U290"/>
  <c r="R290"/>
  <c r="O290"/>
  <c r="L290"/>
  <c r="I290"/>
  <c r="AL289"/>
  <c r="AK289"/>
  <c r="AM289" s="1"/>
  <c r="AI289"/>
  <c r="AH289"/>
  <c r="AJ289" s="1"/>
  <c r="AF289"/>
  <c r="AE289"/>
  <c r="AG289" s="1"/>
  <c r="AC289"/>
  <c r="AB289"/>
  <c r="AD289" s="1"/>
  <c r="Z289"/>
  <c r="Y289"/>
  <c r="AA289" s="1"/>
  <c r="W289"/>
  <c r="V289"/>
  <c r="X289" s="1"/>
  <c r="T289"/>
  <c r="S289"/>
  <c r="U289" s="1"/>
  <c r="Q289"/>
  <c r="P289"/>
  <c r="R289" s="1"/>
  <c r="N289"/>
  <c r="M289"/>
  <c r="O289" s="1"/>
  <c r="K289"/>
  <c r="L289" s="1"/>
  <c r="H289"/>
  <c r="G289"/>
  <c r="AM288"/>
  <c r="AJ288"/>
  <c r="AG288"/>
  <c r="AD288"/>
  <c r="AA288"/>
  <c r="X288"/>
  <c r="U288"/>
  <c r="R288"/>
  <c r="O288"/>
  <c r="L288"/>
  <c r="I288"/>
  <c r="AM287"/>
  <c r="AJ287"/>
  <c r="AG287"/>
  <c r="AD287"/>
  <c r="AA287"/>
  <c r="X287"/>
  <c r="U287"/>
  <c r="R287"/>
  <c r="O287"/>
  <c r="L287"/>
  <c r="I287"/>
  <c r="AL272"/>
  <c r="AK272"/>
  <c r="AI272"/>
  <c r="AH272"/>
  <c r="AF272"/>
  <c r="AE272"/>
  <c r="AC272"/>
  <c r="AB272"/>
  <c r="Z272"/>
  <c r="Y272"/>
  <c r="W272"/>
  <c r="V272"/>
  <c r="T272"/>
  <c r="S272"/>
  <c r="Q272"/>
  <c r="P272"/>
  <c r="N272"/>
  <c r="M272"/>
  <c r="K272"/>
  <c r="J272"/>
  <c r="H272"/>
  <c r="G272"/>
  <c r="AM271"/>
  <c r="AJ271"/>
  <c r="AG271"/>
  <c r="AD271"/>
  <c r="AA271"/>
  <c r="X271"/>
  <c r="U271"/>
  <c r="R271"/>
  <c r="O271"/>
  <c r="L271"/>
  <c r="I271"/>
  <c r="AM270"/>
  <c r="AJ270"/>
  <c r="AG270"/>
  <c r="AD270"/>
  <c r="AA270"/>
  <c r="X270"/>
  <c r="U270"/>
  <c r="R270"/>
  <c r="O270"/>
  <c r="L270"/>
  <c r="I270"/>
  <c r="AL269"/>
  <c r="AK269"/>
  <c r="AI269"/>
  <c r="AH269"/>
  <c r="AF269"/>
  <c r="AE269"/>
  <c r="AC269"/>
  <c r="AB269"/>
  <c r="Z269"/>
  <c r="Y269"/>
  <c r="W269"/>
  <c r="V269"/>
  <c r="T269"/>
  <c r="S269"/>
  <c r="Q269"/>
  <c r="P269"/>
  <c r="N269"/>
  <c r="M269"/>
  <c r="K269"/>
  <c r="J269"/>
  <c r="H269"/>
  <c r="G269"/>
  <c r="AM268"/>
  <c r="AJ268"/>
  <c r="AG268"/>
  <c r="AD268"/>
  <c r="AA268"/>
  <c r="X268"/>
  <c r="U268"/>
  <c r="R268"/>
  <c r="O268"/>
  <c r="L268"/>
  <c r="I268"/>
  <c r="AM267"/>
  <c r="AJ267"/>
  <c r="AG267"/>
  <c r="AD267"/>
  <c r="AA267"/>
  <c r="X267"/>
  <c r="U267"/>
  <c r="R267"/>
  <c r="O267"/>
  <c r="L267"/>
  <c r="I267"/>
  <c r="AL266"/>
  <c r="AK266"/>
  <c r="AI266"/>
  <c r="AH266"/>
  <c r="AF266"/>
  <c r="AE266"/>
  <c r="AC266"/>
  <c r="AB266"/>
  <c r="Z266"/>
  <c r="Y266"/>
  <c r="W266"/>
  <c r="V266"/>
  <c r="T266"/>
  <c r="S266"/>
  <c r="Q266"/>
  <c r="P266"/>
  <c r="N266"/>
  <c r="M266"/>
  <c r="K266"/>
  <c r="J266"/>
  <c r="H266"/>
  <c r="G266"/>
  <c r="AM265"/>
  <c r="AJ265"/>
  <c r="AG265"/>
  <c r="AD265"/>
  <c r="AA265"/>
  <c r="X265"/>
  <c r="U265"/>
  <c r="R265"/>
  <c r="O265"/>
  <c r="L265"/>
  <c r="I265"/>
  <c r="AM264"/>
  <c r="AJ264"/>
  <c r="AG264"/>
  <c r="AD264"/>
  <c r="AA264"/>
  <c r="X264"/>
  <c r="U264"/>
  <c r="R264"/>
  <c r="O264"/>
  <c r="L264"/>
  <c r="I264"/>
  <c r="AL263"/>
  <c r="AK263"/>
  <c r="AI263"/>
  <c r="AH263"/>
  <c r="AF263"/>
  <c r="AE263"/>
  <c r="AC263"/>
  <c r="AB263"/>
  <c r="Z263"/>
  <c r="Y263"/>
  <c r="W263"/>
  <c r="V263"/>
  <c r="T263"/>
  <c r="S263"/>
  <c r="Q263"/>
  <c r="P263"/>
  <c r="N263"/>
  <c r="M263"/>
  <c r="K263"/>
  <c r="J263"/>
  <c r="H263"/>
  <c r="G263"/>
  <c r="AM262"/>
  <c r="AJ262"/>
  <c r="AG262"/>
  <c r="AD262"/>
  <c r="AA262"/>
  <c r="X262"/>
  <c r="U262"/>
  <c r="R262"/>
  <c r="O262"/>
  <c r="L262"/>
  <c r="I262"/>
  <c r="AM261"/>
  <c r="AJ261"/>
  <c r="AG261"/>
  <c r="AD261"/>
  <c r="AA261"/>
  <c r="X261"/>
  <c r="U261"/>
  <c r="R261"/>
  <c r="O261"/>
  <c r="L261"/>
  <c r="I261"/>
  <c r="AL260"/>
  <c r="AK260"/>
  <c r="AI260"/>
  <c r="AH260"/>
  <c r="AF260"/>
  <c r="AE260"/>
  <c r="AC260"/>
  <c r="AB260"/>
  <c r="Z260"/>
  <c r="Y260"/>
  <c r="W260"/>
  <c r="V260"/>
  <c r="T260"/>
  <c r="S260"/>
  <c r="Q260"/>
  <c r="P260"/>
  <c r="N260"/>
  <c r="M260"/>
  <c r="K260"/>
  <c r="J260"/>
  <c r="H260"/>
  <c r="G260"/>
  <c r="AM259"/>
  <c r="AJ259"/>
  <c r="AG259"/>
  <c r="AD259"/>
  <c r="AA259"/>
  <c r="X259"/>
  <c r="U259"/>
  <c r="R259"/>
  <c r="O259"/>
  <c r="L259"/>
  <c r="I259"/>
  <c r="AM258"/>
  <c r="AJ258"/>
  <c r="AG258"/>
  <c r="AD258"/>
  <c r="AA258"/>
  <c r="X258"/>
  <c r="U258"/>
  <c r="R258"/>
  <c r="O258"/>
  <c r="L258"/>
  <c r="I258"/>
  <c r="AL257"/>
  <c r="AK257"/>
  <c r="AI257"/>
  <c r="AH257"/>
  <c r="AF257"/>
  <c r="AE257"/>
  <c r="AC257"/>
  <c r="AB257"/>
  <c r="Z257"/>
  <c r="Y257"/>
  <c r="W257"/>
  <c r="V257"/>
  <c r="T257"/>
  <c r="S257"/>
  <c r="Q257"/>
  <c r="P257"/>
  <c r="N257"/>
  <c r="M257"/>
  <c r="K257"/>
  <c r="J257"/>
  <c r="H257"/>
  <c r="G257"/>
  <c r="AM256"/>
  <c r="AJ256"/>
  <c r="AG256"/>
  <c r="AD256"/>
  <c r="AA256"/>
  <c r="X256"/>
  <c r="U256"/>
  <c r="R256"/>
  <c r="O256"/>
  <c r="L256"/>
  <c r="I256"/>
  <c r="AM255"/>
  <c r="AJ255"/>
  <c r="AG255"/>
  <c r="AD255"/>
  <c r="AA255"/>
  <c r="X255"/>
  <c r="U255"/>
  <c r="R255"/>
  <c r="O255"/>
  <c r="L255"/>
  <c r="I255"/>
  <c r="AL254"/>
  <c r="AK254"/>
  <c r="AI254"/>
  <c r="AH254"/>
  <c r="AF254"/>
  <c r="AE254"/>
  <c r="AC254"/>
  <c r="AB254"/>
  <c r="Z254"/>
  <c r="Y254"/>
  <c r="W254"/>
  <c r="V254"/>
  <c r="T254"/>
  <c r="S254"/>
  <c r="Q254"/>
  <c r="P254"/>
  <c r="N254"/>
  <c r="M254"/>
  <c r="K254"/>
  <c r="J254"/>
  <c r="H254"/>
  <c r="G254"/>
  <c r="AM253"/>
  <c r="AJ253"/>
  <c r="AG253"/>
  <c r="AD253"/>
  <c r="AA253"/>
  <c r="X253"/>
  <c r="U253"/>
  <c r="R253"/>
  <c r="O253"/>
  <c r="L253"/>
  <c r="I253"/>
  <c r="AM252"/>
  <c r="AJ252"/>
  <c r="AG252"/>
  <c r="AD252"/>
  <c r="AA252"/>
  <c r="X252"/>
  <c r="U252"/>
  <c r="R252"/>
  <c r="O252"/>
  <c r="L252"/>
  <c r="I252"/>
  <c r="AL251"/>
  <c r="AK251"/>
  <c r="AI251"/>
  <c r="AH251"/>
  <c r="AF251"/>
  <c r="AE251"/>
  <c r="AC251"/>
  <c r="AB251"/>
  <c r="Z251"/>
  <c r="Y251"/>
  <c r="W251"/>
  <c r="V251"/>
  <c r="T251"/>
  <c r="S251"/>
  <c r="Q251"/>
  <c r="P251"/>
  <c r="N251"/>
  <c r="M251"/>
  <c r="K251"/>
  <c r="J251"/>
  <c r="H251"/>
  <c r="G251"/>
  <c r="AM250"/>
  <c r="AJ250"/>
  <c r="AG250"/>
  <c r="AD250"/>
  <c r="AA250"/>
  <c r="X250"/>
  <c r="U250"/>
  <c r="R250"/>
  <c r="O250"/>
  <c r="L250"/>
  <c r="I250"/>
  <c r="AM249"/>
  <c r="AJ249"/>
  <c r="AG249"/>
  <c r="AD249"/>
  <c r="AA249"/>
  <c r="X249"/>
  <c r="U249"/>
  <c r="R249"/>
  <c r="O249"/>
  <c r="L249"/>
  <c r="I249"/>
  <c r="AL248"/>
  <c r="AK248"/>
  <c r="AI248"/>
  <c r="AH248"/>
  <c r="AF248"/>
  <c r="AE248"/>
  <c r="AC248"/>
  <c r="AB248"/>
  <c r="Z248"/>
  <c r="Y248"/>
  <c r="W248"/>
  <c r="V248"/>
  <c r="T248"/>
  <c r="S248"/>
  <c r="Q248"/>
  <c r="P248"/>
  <c r="N248"/>
  <c r="M248"/>
  <c r="K248"/>
  <c r="J248"/>
  <c r="H248"/>
  <c r="G248"/>
  <c r="AM247"/>
  <c r="AJ247"/>
  <c r="AG247"/>
  <c r="AD247"/>
  <c r="AA247"/>
  <c r="X247"/>
  <c r="U247"/>
  <c r="R247"/>
  <c r="O247"/>
  <c r="L247"/>
  <c r="I247"/>
  <c r="AM246"/>
  <c r="AJ246"/>
  <c r="AG246"/>
  <c r="AD246"/>
  <c r="AA246"/>
  <c r="X246"/>
  <c r="U246"/>
  <c r="R246"/>
  <c r="O246"/>
  <c r="L246"/>
  <c r="I246"/>
  <c r="AL245"/>
  <c r="AK245"/>
  <c r="AI245"/>
  <c r="AH245"/>
  <c r="AF245"/>
  <c r="AE245"/>
  <c r="AC245"/>
  <c r="AB245"/>
  <c r="Z245"/>
  <c r="Y245"/>
  <c r="W245"/>
  <c r="V245"/>
  <c r="T245"/>
  <c r="S245"/>
  <c r="Q245"/>
  <c r="P245"/>
  <c r="N245"/>
  <c r="M245"/>
  <c r="K245"/>
  <c r="J245"/>
  <c r="H245"/>
  <c r="G245"/>
  <c r="AM244"/>
  <c r="AJ244"/>
  <c r="AG244"/>
  <c r="AD244"/>
  <c r="AA244"/>
  <c r="X244"/>
  <c r="U244"/>
  <c r="R244"/>
  <c r="O244"/>
  <c r="L244"/>
  <c r="I244"/>
  <c r="AM243"/>
  <c r="AJ243"/>
  <c r="AG243"/>
  <c r="AD243"/>
  <c r="AA243"/>
  <c r="X243"/>
  <c r="U243"/>
  <c r="R243"/>
  <c r="O243"/>
  <c r="L243"/>
  <c r="I243"/>
  <c r="AL221"/>
  <c r="AK221"/>
  <c r="AI221"/>
  <c r="AH221"/>
  <c r="AF221"/>
  <c r="AE221"/>
  <c r="AC221"/>
  <c r="AB221"/>
  <c r="Z221"/>
  <c r="Y221"/>
  <c r="W221"/>
  <c r="V221"/>
  <c r="T221"/>
  <c r="S221"/>
  <c r="Q221"/>
  <c r="P221"/>
  <c r="N221"/>
  <c r="M221"/>
  <c r="K221"/>
  <c r="J221"/>
  <c r="H221"/>
  <c r="G221"/>
  <c r="AM220"/>
  <c r="AJ220"/>
  <c r="AG220"/>
  <c r="AD220"/>
  <c r="AA220"/>
  <c r="X220"/>
  <c r="U220"/>
  <c r="R220"/>
  <c r="O220"/>
  <c r="L220"/>
  <c r="I220"/>
  <c r="AM219"/>
  <c r="AJ219"/>
  <c r="AG219"/>
  <c r="AD219"/>
  <c r="AA219"/>
  <c r="X219"/>
  <c r="U219"/>
  <c r="R219"/>
  <c r="O219"/>
  <c r="L219"/>
  <c r="I219"/>
  <c r="AL218"/>
  <c r="AK218"/>
  <c r="AI218"/>
  <c r="AH218"/>
  <c r="AF218"/>
  <c r="AE218"/>
  <c r="AC218"/>
  <c r="AB218"/>
  <c r="Z218"/>
  <c r="Y218"/>
  <c r="W218"/>
  <c r="V218"/>
  <c r="T218"/>
  <c r="S218"/>
  <c r="Q218"/>
  <c r="P218"/>
  <c r="N218"/>
  <c r="M218"/>
  <c r="K218"/>
  <c r="J218"/>
  <c r="H218"/>
  <c r="G218"/>
  <c r="AM217"/>
  <c r="AJ217"/>
  <c r="AG217"/>
  <c r="AD217"/>
  <c r="AA217"/>
  <c r="X217"/>
  <c r="U217"/>
  <c r="R217"/>
  <c r="O217"/>
  <c r="L217"/>
  <c r="I217"/>
  <c r="AM216"/>
  <c r="AJ216"/>
  <c r="AG216"/>
  <c r="AD216"/>
  <c r="AA216"/>
  <c r="X216"/>
  <c r="U216"/>
  <c r="R216"/>
  <c r="O216"/>
  <c r="L216"/>
  <c r="I216"/>
  <c r="AL215"/>
  <c r="AK215"/>
  <c r="AI215"/>
  <c r="AH215"/>
  <c r="AF215"/>
  <c r="AE215"/>
  <c r="AC215"/>
  <c r="AB215"/>
  <c r="Z215"/>
  <c r="Y215"/>
  <c r="W215"/>
  <c r="V215"/>
  <c r="T215"/>
  <c r="S215"/>
  <c r="Q215"/>
  <c r="P215"/>
  <c r="N215"/>
  <c r="M215"/>
  <c r="K215"/>
  <c r="J215"/>
  <c r="H215"/>
  <c r="G215"/>
  <c r="AM214"/>
  <c r="AJ214"/>
  <c r="AG214"/>
  <c r="AD214"/>
  <c r="AA214"/>
  <c r="X214"/>
  <c r="U214"/>
  <c r="R214"/>
  <c r="O214"/>
  <c r="L214"/>
  <c r="I214"/>
  <c r="AM213"/>
  <c r="AJ213"/>
  <c r="AG213"/>
  <c r="AD213"/>
  <c r="AA213"/>
  <c r="X213"/>
  <c r="U213"/>
  <c r="R213"/>
  <c r="O213"/>
  <c r="L213"/>
  <c r="I213"/>
  <c r="AL212"/>
  <c r="AK212"/>
  <c r="AI212"/>
  <c r="AH212"/>
  <c r="AF212"/>
  <c r="AE212"/>
  <c r="AC212"/>
  <c r="AB212"/>
  <c r="Z212"/>
  <c r="Y212"/>
  <c r="W212"/>
  <c r="V212"/>
  <c r="T212"/>
  <c r="S212"/>
  <c r="Q212"/>
  <c r="P212"/>
  <c r="N212"/>
  <c r="M212"/>
  <c r="K212"/>
  <c r="J212"/>
  <c r="H212"/>
  <c r="G212"/>
  <c r="AM211"/>
  <c r="AJ211"/>
  <c r="AG211"/>
  <c r="AD211"/>
  <c r="AA211"/>
  <c r="X211"/>
  <c r="U211"/>
  <c r="R211"/>
  <c r="O211"/>
  <c r="L211"/>
  <c r="I211"/>
  <c r="AM210"/>
  <c r="AJ210"/>
  <c r="AG210"/>
  <c r="AD210"/>
  <c r="AA210"/>
  <c r="X210"/>
  <c r="U210"/>
  <c r="R210"/>
  <c r="O210"/>
  <c r="L210"/>
  <c r="I210"/>
  <c r="AL209"/>
  <c r="AK209"/>
  <c r="AI209"/>
  <c r="AH209"/>
  <c r="AF209"/>
  <c r="AE209"/>
  <c r="AC209"/>
  <c r="AB209"/>
  <c r="Z209"/>
  <c r="Y209"/>
  <c r="W209"/>
  <c r="V209"/>
  <c r="T209"/>
  <c r="S209"/>
  <c r="Q209"/>
  <c r="P209"/>
  <c r="N209"/>
  <c r="M209"/>
  <c r="K209"/>
  <c r="J209"/>
  <c r="H209"/>
  <c r="G209"/>
  <c r="AM208"/>
  <c r="AJ208"/>
  <c r="AG208"/>
  <c r="AD208"/>
  <c r="AA208"/>
  <c r="X208"/>
  <c r="U208"/>
  <c r="R208"/>
  <c r="O208"/>
  <c r="L208"/>
  <c r="I208"/>
  <c r="AM207"/>
  <c r="AJ207"/>
  <c r="AG207"/>
  <c r="AD207"/>
  <c r="AA207"/>
  <c r="X207"/>
  <c r="U207"/>
  <c r="R207"/>
  <c r="O207"/>
  <c r="L207"/>
  <c r="I207"/>
  <c r="AL206"/>
  <c r="AK206"/>
  <c r="AI206"/>
  <c r="AH206"/>
  <c r="AF206"/>
  <c r="AE206"/>
  <c r="AC206"/>
  <c r="AB206"/>
  <c r="Z206"/>
  <c r="Y206"/>
  <c r="W206"/>
  <c r="V206"/>
  <c r="T206"/>
  <c r="S206"/>
  <c r="Q206"/>
  <c r="P206"/>
  <c r="N206"/>
  <c r="M206"/>
  <c r="K206"/>
  <c r="J206"/>
  <c r="H206"/>
  <c r="G206"/>
  <c r="AM205"/>
  <c r="AJ205"/>
  <c r="AG205"/>
  <c r="AD205"/>
  <c r="AA205"/>
  <c r="X205"/>
  <c r="U205"/>
  <c r="R205"/>
  <c r="O205"/>
  <c r="L205"/>
  <c r="I205"/>
  <c r="AM204"/>
  <c r="AJ204"/>
  <c r="AG204"/>
  <c r="AD204"/>
  <c r="AA204"/>
  <c r="X204"/>
  <c r="U204"/>
  <c r="R204"/>
  <c r="O204"/>
  <c r="L204"/>
  <c r="I204"/>
  <c r="AL203"/>
  <c r="AK203"/>
  <c r="AI203"/>
  <c r="AH203"/>
  <c r="AF203"/>
  <c r="AE203"/>
  <c r="AC203"/>
  <c r="AB203"/>
  <c r="Z203"/>
  <c r="Y203"/>
  <c r="W203"/>
  <c r="V203"/>
  <c r="T203"/>
  <c r="S203"/>
  <c r="Q203"/>
  <c r="P203"/>
  <c r="N203"/>
  <c r="M203"/>
  <c r="K203"/>
  <c r="J203"/>
  <c r="H203"/>
  <c r="G203"/>
  <c r="AM202"/>
  <c r="AJ202"/>
  <c r="AG202"/>
  <c r="AD202"/>
  <c r="AA202"/>
  <c r="X202"/>
  <c r="U202"/>
  <c r="R202"/>
  <c r="O202"/>
  <c r="L202"/>
  <c r="I202"/>
  <c r="AM201"/>
  <c r="AJ201"/>
  <c r="AG201"/>
  <c r="AD201"/>
  <c r="AA201"/>
  <c r="X201"/>
  <c r="U201"/>
  <c r="R201"/>
  <c r="O201"/>
  <c r="L201"/>
  <c r="I201"/>
  <c r="AL200"/>
  <c r="AK200"/>
  <c r="AI200"/>
  <c r="AH200"/>
  <c r="AF200"/>
  <c r="AE200"/>
  <c r="AC200"/>
  <c r="AB200"/>
  <c r="Z200"/>
  <c r="Y200"/>
  <c r="W200"/>
  <c r="V200"/>
  <c r="T200"/>
  <c r="S200"/>
  <c r="Q200"/>
  <c r="P200"/>
  <c r="N200"/>
  <c r="M200"/>
  <c r="K200"/>
  <c r="J200"/>
  <c r="H200"/>
  <c r="G200"/>
  <c r="AM199"/>
  <c r="AJ199"/>
  <c r="AG199"/>
  <c r="AD199"/>
  <c r="AA199"/>
  <c r="X199"/>
  <c r="U199"/>
  <c r="R199"/>
  <c r="O199"/>
  <c r="L199"/>
  <c r="I199"/>
  <c r="AM198"/>
  <c r="AJ198"/>
  <c r="AG198"/>
  <c r="AD198"/>
  <c r="AA198"/>
  <c r="X198"/>
  <c r="U198"/>
  <c r="R198"/>
  <c r="O198"/>
  <c r="L198"/>
  <c r="I198"/>
  <c r="AL197"/>
  <c r="AK197"/>
  <c r="AI197"/>
  <c r="AH197"/>
  <c r="AF197"/>
  <c r="AE197"/>
  <c r="AC197"/>
  <c r="AB197"/>
  <c r="Z197"/>
  <c r="Y197"/>
  <c r="W197"/>
  <c r="V197"/>
  <c r="T197"/>
  <c r="S197"/>
  <c r="Q197"/>
  <c r="P197"/>
  <c r="N197"/>
  <c r="M197"/>
  <c r="K197"/>
  <c r="J197"/>
  <c r="H197"/>
  <c r="G197"/>
  <c r="AM196"/>
  <c r="AJ196"/>
  <c r="AG196"/>
  <c r="AD196"/>
  <c r="AA196"/>
  <c r="X196"/>
  <c r="U196"/>
  <c r="R196"/>
  <c r="O196"/>
  <c r="L196"/>
  <c r="I196"/>
  <c r="AM195"/>
  <c r="AJ195"/>
  <c r="AG195"/>
  <c r="AD195"/>
  <c r="AA195"/>
  <c r="X195"/>
  <c r="U195"/>
  <c r="R195"/>
  <c r="O195"/>
  <c r="L195"/>
  <c r="I195"/>
  <c r="AL194"/>
  <c r="AK194"/>
  <c r="AI194"/>
  <c r="AH194"/>
  <c r="AF194"/>
  <c r="AE194"/>
  <c r="AC194"/>
  <c r="AB194"/>
  <c r="Z194"/>
  <c r="Y194"/>
  <c r="W194"/>
  <c r="V194"/>
  <c r="T194"/>
  <c r="S194"/>
  <c r="Q194"/>
  <c r="P194"/>
  <c r="N194"/>
  <c r="M194"/>
  <c r="K194"/>
  <c r="J194"/>
  <c r="H194"/>
  <c r="G194"/>
  <c r="AM193"/>
  <c r="AJ193"/>
  <c r="AG193"/>
  <c r="AD193"/>
  <c r="AA193"/>
  <c r="X193"/>
  <c r="U193"/>
  <c r="R193"/>
  <c r="O193"/>
  <c r="L193"/>
  <c r="I193"/>
  <c r="AM192"/>
  <c r="AJ192"/>
  <c r="AG192"/>
  <c r="AD192"/>
  <c r="AA192"/>
  <c r="X192"/>
  <c r="U192"/>
  <c r="R192"/>
  <c r="O192"/>
  <c r="L192"/>
  <c r="I192"/>
  <c r="AL176"/>
  <c r="AK176"/>
  <c r="AI176"/>
  <c r="AH176"/>
  <c r="AF176"/>
  <c r="AE176"/>
  <c r="AC176"/>
  <c r="AB176"/>
  <c r="Z176"/>
  <c r="Y176"/>
  <c r="W176"/>
  <c r="V176"/>
  <c r="T176"/>
  <c r="S176"/>
  <c r="Q176"/>
  <c r="P176"/>
  <c r="N176"/>
  <c r="M176"/>
  <c r="K176"/>
  <c r="J176"/>
  <c r="H176"/>
  <c r="G176"/>
  <c r="AM175"/>
  <c r="AJ175"/>
  <c r="AG175"/>
  <c r="AD175"/>
  <c r="AA175"/>
  <c r="X175"/>
  <c r="U175"/>
  <c r="R175"/>
  <c r="O175"/>
  <c r="L175"/>
  <c r="I175"/>
  <c r="AM174"/>
  <c r="AJ174"/>
  <c r="AG174"/>
  <c r="AD174"/>
  <c r="AA174"/>
  <c r="X174"/>
  <c r="U174"/>
  <c r="R174"/>
  <c r="O174"/>
  <c r="L174"/>
  <c r="I174"/>
  <c r="AL173"/>
  <c r="AK173"/>
  <c r="AI173"/>
  <c r="AH173"/>
  <c r="AF173"/>
  <c r="AE173"/>
  <c r="AC173"/>
  <c r="AB173"/>
  <c r="Z173"/>
  <c r="Y173"/>
  <c r="W173"/>
  <c r="V173"/>
  <c r="T173"/>
  <c r="S173"/>
  <c r="Q173"/>
  <c r="P173"/>
  <c r="N173"/>
  <c r="M173"/>
  <c r="K173"/>
  <c r="J173"/>
  <c r="H173"/>
  <c r="G173"/>
  <c r="AM172"/>
  <c r="AJ172"/>
  <c r="AG172"/>
  <c r="AD172"/>
  <c r="AA172"/>
  <c r="X172"/>
  <c r="U172"/>
  <c r="R172"/>
  <c r="O172"/>
  <c r="L172"/>
  <c r="I172"/>
  <c r="AM171"/>
  <c r="AJ171"/>
  <c r="AG171"/>
  <c r="AD171"/>
  <c r="AA171"/>
  <c r="X171"/>
  <c r="U171"/>
  <c r="R171"/>
  <c r="O171"/>
  <c r="L171"/>
  <c r="I171"/>
  <c r="AL170"/>
  <c r="AK170"/>
  <c r="AI170"/>
  <c r="AH170"/>
  <c r="AF170"/>
  <c r="AE170"/>
  <c r="AC170"/>
  <c r="AB170"/>
  <c r="Z170"/>
  <c r="Y170"/>
  <c r="W170"/>
  <c r="V170"/>
  <c r="T170"/>
  <c r="S170"/>
  <c r="Q170"/>
  <c r="P170"/>
  <c r="N170"/>
  <c r="M170"/>
  <c r="K170"/>
  <c r="J170"/>
  <c r="H170"/>
  <c r="G170"/>
  <c r="AM169"/>
  <c r="AJ169"/>
  <c r="AG169"/>
  <c r="AD169"/>
  <c r="AA169"/>
  <c r="X169"/>
  <c r="U169"/>
  <c r="R169"/>
  <c r="O169"/>
  <c r="L169"/>
  <c r="I169"/>
  <c r="AM168"/>
  <c r="AJ168"/>
  <c r="AG168"/>
  <c r="AD168"/>
  <c r="AA168"/>
  <c r="X168"/>
  <c r="U168"/>
  <c r="R168"/>
  <c r="O168"/>
  <c r="L168"/>
  <c r="I168"/>
  <c r="AL167"/>
  <c r="AK167"/>
  <c r="AI167"/>
  <c r="AH167"/>
  <c r="AF167"/>
  <c r="AE167"/>
  <c r="AC167"/>
  <c r="AB167"/>
  <c r="Z167"/>
  <c r="Y167"/>
  <c r="W167"/>
  <c r="V167"/>
  <c r="T167"/>
  <c r="S167"/>
  <c r="Q167"/>
  <c r="P167"/>
  <c r="N167"/>
  <c r="M167"/>
  <c r="K167"/>
  <c r="J167"/>
  <c r="H167"/>
  <c r="G167"/>
  <c r="AM166"/>
  <c r="AJ166"/>
  <c r="AG166"/>
  <c r="AD166"/>
  <c r="AA166"/>
  <c r="X166"/>
  <c r="U166"/>
  <c r="R166"/>
  <c r="O166"/>
  <c r="L166"/>
  <c r="I166"/>
  <c r="AM165"/>
  <c r="AJ165"/>
  <c r="AG165"/>
  <c r="AD165"/>
  <c r="AA165"/>
  <c r="X165"/>
  <c r="U165"/>
  <c r="R165"/>
  <c r="O165"/>
  <c r="L165"/>
  <c r="I165"/>
  <c r="AL164"/>
  <c r="AK164"/>
  <c r="AI164"/>
  <c r="AH164"/>
  <c r="AF164"/>
  <c r="AE164"/>
  <c r="AC164"/>
  <c r="AB164"/>
  <c r="Z164"/>
  <c r="Y164"/>
  <c r="W164"/>
  <c r="V164"/>
  <c r="T164"/>
  <c r="S164"/>
  <c r="Q164"/>
  <c r="P164"/>
  <c r="N164"/>
  <c r="M164"/>
  <c r="K164"/>
  <c r="J164"/>
  <c r="H164"/>
  <c r="G164"/>
  <c r="AM163"/>
  <c r="AJ163"/>
  <c r="AG163"/>
  <c r="AD163"/>
  <c r="AA163"/>
  <c r="X163"/>
  <c r="U163"/>
  <c r="R163"/>
  <c r="O163"/>
  <c r="L163"/>
  <c r="I163"/>
  <c r="AM162"/>
  <c r="AJ162"/>
  <c r="AG162"/>
  <c r="AD162"/>
  <c r="AA162"/>
  <c r="X162"/>
  <c r="U162"/>
  <c r="R162"/>
  <c r="O162"/>
  <c r="L162"/>
  <c r="I162"/>
  <c r="AL161"/>
  <c r="AK161"/>
  <c r="AI161"/>
  <c r="AH161"/>
  <c r="AF161"/>
  <c r="AE161"/>
  <c r="AC161"/>
  <c r="AB161"/>
  <c r="Z161"/>
  <c r="Y161"/>
  <c r="W161"/>
  <c r="V161"/>
  <c r="T161"/>
  <c r="S161"/>
  <c r="Q161"/>
  <c r="P161"/>
  <c r="N161"/>
  <c r="M161"/>
  <c r="K161"/>
  <c r="J161"/>
  <c r="H161"/>
  <c r="G161"/>
  <c r="AM160"/>
  <c r="AJ160"/>
  <c r="AG160"/>
  <c r="AD160"/>
  <c r="AA160"/>
  <c r="X160"/>
  <c r="U160"/>
  <c r="R160"/>
  <c r="O160"/>
  <c r="L160"/>
  <c r="I160"/>
  <c r="AM159"/>
  <c r="AJ159"/>
  <c r="AG159"/>
  <c r="AD159"/>
  <c r="AA159"/>
  <c r="X159"/>
  <c r="U159"/>
  <c r="R159"/>
  <c r="O159"/>
  <c r="L159"/>
  <c r="I159"/>
  <c r="AL158"/>
  <c r="AK158"/>
  <c r="AI158"/>
  <c r="AH158"/>
  <c r="AF158"/>
  <c r="AE158"/>
  <c r="AC158"/>
  <c r="AB158"/>
  <c r="Z158"/>
  <c r="Y158"/>
  <c r="W158"/>
  <c r="V158"/>
  <c r="T158"/>
  <c r="S158"/>
  <c r="Q158"/>
  <c r="P158"/>
  <c r="N158"/>
  <c r="M158"/>
  <c r="K158"/>
  <c r="J158"/>
  <c r="H158"/>
  <c r="G158"/>
  <c r="AM157"/>
  <c r="AJ157"/>
  <c r="AG157"/>
  <c r="AD157"/>
  <c r="AA157"/>
  <c r="X157"/>
  <c r="U157"/>
  <c r="R157"/>
  <c r="O157"/>
  <c r="L157"/>
  <c r="I157"/>
  <c r="AM156"/>
  <c r="AJ156"/>
  <c r="AG156"/>
  <c r="AD156"/>
  <c r="AA156"/>
  <c r="X156"/>
  <c r="U156"/>
  <c r="R156"/>
  <c r="O156"/>
  <c r="L156"/>
  <c r="I156"/>
  <c r="AL155"/>
  <c r="AK155"/>
  <c r="AI155"/>
  <c r="AH155"/>
  <c r="AF155"/>
  <c r="AE155"/>
  <c r="AC155"/>
  <c r="AB155"/>
  <c r="Z155"/>
  <c r="Y155"/>
  <c r="W155"/>
  <c r="V155"/>
  <c r="T155"/>
  <c r="S155"/>
  <c r="Q155"/>
  <c r="P155"/>
  <c r="N155"/>
  <c r="M155"/>
  <c r="K155"/>
  <c r="J155"/>
  <c r="H155"/>
  <c r="G155"/>
  <c r="AM154"/>
  <c r="AJ154"/>
  <c r="AG154"/>
  <c r="AD154"/>
  <c r="AA154"/>
  <c r="X154"/>
  <c r="U154"/>
  <c r="R154"/>
  <c r="O154"/>
  <c r="L154"/>
  <c r="I154"/>
  <c r="AM153"/>
  <c r="AJ153"/>
  <c r="AG153"/>
  <c r="AD153"/>
  <c r="AA153"/>
  <c r="X153"/>
  <c r="U153"/>
  <c r="R153"/>
  <c r="O153"/>
  <c r="L153"/>
  <c r="I153"/>
  <c r="AL152"/>
  <c r="AK152"/>
  <c r="AI152"/>
  <c r="AH152"/>
  <c r="AF152"/>
  <c r="AE152"/>
  <c r="AC152"/>
  <c r="AB152"/>
  <c r="Z152"/>
  <c r="Y152"/>
  <c r="W152"/>
  <c r="V152"/>
  <c r="T152"/>
  <c r="S152"/>
  <c r="Q152"/>
  <c r="P152"/>
  <c r="N152"/>
  <c r="M152"/>
  <c r="K152"/>
  <c r="J152"/>
  <c r="H152"/>
  <c r="G152"/>
  <c r="AM151"/>
  <c r="AJ151"/>
  <c r="AG151"/>
  <c r="AD151"/>
  <c r="AA151"/>
  <c r="X151"/>
  <c r="U151"/>
  <c r="R151"/>
  <c r="O151"/>
  <c r="L151"/>
  <c r="I151"/>
  <c r="AM150"/>
  <c r="AJ150"/>
  <c r="AG150"/>
  <c r="AD150"/>
  <c r="AA150"/>
  <c r="X150"/>
  <c r="U150"/>
  <c r="R150"/>
  <c r="O150"/>
  <c r="L150"/>
  <c r="I150"/>
  <c r="AL149"/>
  <c r="AK149"/>
  <c r="AI149"/>
  <c r="AH149"/>
  <c r="AF149"/>
  <c r="AE149"/>
  <c r="AC149"/>
  <c r="AB149"/>
  <c r="Z149"/>
  <c r="Y149"/>
  <c r="W149"/>
  <c r="V149"/>
  <c r="T149"/>
  <c r="S149"/>
  <c r="Q149"/>
  <c r="P149"/>
  <c r="N149"/>
  <c r="M149"/>
  <c r="K149"/>
  <c r="L149" s="1"/>
  <c r="H149"/>
  <c r="G149"/>
  <c r="AM148"/>
  <c r="AJ148"/>
  <c r="AG148"/>
  <c r="AD148"/>
  <c r="AA148"/>
  <c r="X148"/>
  <c r="U148"/>
  <c r="R148"/>
  <c r="O148"/>
  <c r="L148"/>
  <c r="I148"/>
  <c r="AM147"/>
  <c r="AJ147"/>
  <c r="AG147"/>
  <c r="AD147"/>
  <c r="AA147"/>
  <c r="X147"/>
  <c r="U147"/>
  <c r="R147"/>
  <c r="O147"/>
  <c r="L147"/>
  <c r="I147"/>
  <c r="O131"/>
  <c r="O130"/>
  <c r="M132"/>
  <c r="AL132"/>
  <c r="AK132"/>
  <c r="AI132"/>
  <c r="AH132"/>
  <c r="AF132"/>
  <c r="AE132"/>
  <c r="AC132"/>
  <c r="AB132"/>
  <c r="Z132"/>
  <c r="Y132"/>
  <c r="W132"/>
  <c r="V132"/>
  <c r="T132"/>
  <c r="S132"/>
  <c r="Q132"/>
  <c r="P132"/>
  <c r="N132"/>
  <c r="K132"/>
  <c r="J132"/>
  <c r="H132"/>
  <c r="G132"/>
  <c r="AM131"/>
  <c r="AJ131"/>
  <c r="AG131"/>
  <c r="AD131"/>
  <c r="AA131"/>
  <c r="X131"/>
  <c r="U131"/>
  <c r="R131"/>
  <c r="L131"/>
  <c r="I131"/>
  <c r="AM130"/>
  <c r="AJ130"/>
  <c r="AG130"/>
  <c r="AD130"/>
  <c r="AA130"/>
  <c r="X130"/>
  <c r="U130"/>
  <c r="R130"/>
  <c r="L130"/>
  <c r="I130"/>
  <c r="AL129"/>
  <c r="AK129"/>
  <c r="AI129"/>
  <c r="AH129"/>
  <c r="AF129"/>
  <c r="AE129"/>
  <c r="AC129"/>
  <c r="AB129"/>
  <c r="Z129"/>
  <c r="Y129"/>
  <c r="W129"/>
  <c r="V129"/>
  <c r="T129"/>
  <c r="S129"/>
  <c r="Q129"/>
  <c r="P129"/>
  <c r="N129"/>
  <c r="M129"/>
  <c r="K129"/>
  <c r="J129"/>
  <c r="H129"/>
  <c r="G129"/>
  <c r="AM128"/>
  <c r="AJ128"/>
  <c r="AG128"/>
  <c r="AD128"/>
  <c r="AA128"/>
  <c r="X128"/>
  <c r="U128"/>
  <c r="R128"/>
  <c r="O128"/>
  <c r="L128"/>
  <c r="I128"/>
  <c r="AM127"/>
  <c r="AJ127"/>
  <c r="AG127"/>
  <c r="AD127"/>
  <c r="AA127"/>
  <c r="X127"/>
  <c r="U127"/>
  <c r="R127"/>
  <c r="O127"/>
  <c r="L127"/>
  <c r="I127"/>
  <c r="AL126"/>
  <c r="AK126"/>
  <c r="AI126"/>
  <c r="AH126"/>
  <c r="AF126"/>
  <c r="AE126"/>
  <c r="AC126"/>
  <c r="AB126"/>
  <c r="Z126"/>
  <c r="Y126"/>
  <c r="W126"/>
  <c r="V126"/>
  <c r="T126"/>
  <c r="S126"/>
  <c r="Q126"/>
  <c r="P126"/>
  <c r="N126"/>
  <c r="M126"/>
  <c r="K126"/>
  <c r="J126"/>
  <c r="H126"/>
  <c r="G126"/>
  <c r="AM125"/>
  <c r="AJ125"/>
  <c r="AG125"/>
  <c r="AD125"/>
  <c r="AA125"/>
  <c r="X125"/>
  <c r="U125"/>
  <c r="R125"/>
  <c r="O125"/>
  <c r="L125"/>
  <c r="I125"/>
  <c r="AM124"/>
  <c r="AJ124"/>
  <c r="AG124"/>
  <c r="AD124"/>
  <c r="AA124"/>
  <c r="X124"/>
  <c r="U124"/>
  <c r="R124"/>
  <c r="O124"/>
  <c r="L124"/>
  <c r="I124"/>
  <c r="AL123"/>
  <c r="AK123"/>
  <c r="AI123"/>
  <c r="AH123"/>
  <c r="AF123"/>
  <c r="AE123"/>
  <c r="AC123"/>
  <c r="AB123"/>
  <c r="Z123"/>
  <c r="Y123"/>
  <c r="W123"/>
  <c r="V123"/>
  <c r="T123"/>
  <c r="S123"/>
  <c r="Q123"/>
  <c r="P123"/>
  <c r="N123"/>
  <c r="M123"/>
  <c r="K123"/>
  <c r="J123"/>
  <c r="H123"/>
  <c r="G123"/>
  <c r="AM122"/>
  <c r="AJ122"/>
  <c r="AG122"/>
  <c r="AD122"/>
  <c r="AA122"/>
  <c r="X122"/>
  <c r="U122"/>
  <c r="R122"/>
  <c r="O122"/>
  <c r="L122"/>
  <c r="I122"/>
  <c r="AM121"/>
  <c r="AJ121"/>
  <c r="AG121"/>
  <c r="AD121"/>
  <c r="AA121"/>
  <c r="X121"/>
  <c r="U121"/>
  <c r="R121"/>
  <c r="O121"/>
  <c r="L121"/>
  <c r="I121"/>
  <c r="AL120"/>
  <c r="AK120"/>
  <c r="AI120"/>
  <c r="AH120"/>
  <c r="AF120"/>
  <c r="AE120"/>
  <c r="AC120"/>
  <c r="AB120"/>
  <c r="Z120"/>
  <c r="Y120"/>
  <c r="W120"/>
  <c r="V120"/>
  <c r="T120"/>
  <c r="S120"/>
  <c r="Q120"/>
  <c r="P120"/>
  <c r="N120"/>
  <c r="M120"/>
  <c r="K120"/>
  <c r="J120"/>
  <c r="H120"/>
  <c r="G120"/>
  <c r="AM119"/>
  <c r="AJ119"/>
  <c r="AG119"/>
  <c r="AD119"/>
  <c r="AA119"/>
  <c r="X119"/>
  <c r="U119"/>
  <c r="R119"/>
  <c r="O119"/>
  <c r="L119"/>
  <c r="I119"/>
  <c r="AM118"/>
  <c r="AJ118"/>
  <c r="AG118"/>
  <c r="AD118"/>
  <c r="AA118"/>
  <c r="X118"/>
  <c r="U118"/>
  <c r="R118"/>
  <c r="O118"/>
  <c r="L118"/>
  <c r="I118"/>
  <c r="AL117"/>
  <c r="AK117"/>
  <c r="AI117"/>
  <c r="AH117"/>
  <c r="AF117"/>
  <c r="AE117"/>
  <c r="AC117"/>
  <c r="AB117"/>
  <c r="Z117"/>
  <c r="Y117"/>
  <c r="W117"/>
  <c r="V117"/>
  <c r="T117"/>
  <c r="S117"/>
  <c r="Q117"/>
  <c r="P117"/>
  <c r="N117"/>
  <c r="M117"/>
  <c r="K117"/>
  <c r="J117"/>
  <c r="H117"/>
  <c r="G117"/>
  <c r="AM116"/>
  <c r="AJ116"/>
  <c r="AG116"/>
  <c r="AD116"/>
  <c r="AA116"/>
  <c r="X116"/>
  <c r="U116"/>
  <c r="R116"/>
  <c r="O116"/>
  <c r="L116"/>
  <c r="I116"/>
  <c r="AM115"/>
  <c r="AJ115"/>
  <c r="AG115"/>
  <c r="AD115"/>
  <c r="AA115"/>
  <c r="X115"/>
  <c r="U115"/>
  <c r="R115"/>
  <c r="O115"/>
  <c r="L115"/>
  <c r="I115"/>
  <c r="AL114"/>
  <c r="AK114"/>
  <c r="AI114"/>
  <c r="AH114"/>
  <c r="AF114"/>
  <c r="AE114"/>
  <c r="AC114"/>
  <c r="AB114"/>
  <c r="Z114"/>
  <c r="Y114"/>
  <c r="W114"/>
  <c r="V114"/>
  <c r="T114"/>
  <c r="S114"/>
  <c r="Q114"/>
  <c r="P114"/>
  <c r="N114"/>
  <c r="M114"/>
  <c r="K114"/>
  <c r="J114"/>
  <c r="H114"/>
  <c r="G114"/>
  <c r="AM113"/>
  <c r="AJ113"/>
  <c r="AG113"/>
  <c r="AD113"/>
  <c r="AA113"/>
  <c r="X113"/>
  <c r="U113"/>
  <c r="R113"/>
  <c r="O113"/>
  <c r="L113"/>
  <c r="I113"/>
  <c r="AM112"/>
  <c r="AJ112"/>
  <c r="AG112"/>
  <c r="AD112"/>
  <c r="AA112"/>
  <c r="X112"/>
  <c r="U112"/>
  <c r="R112"/>
  <c r="O112"/>
  <c r="L112"/>
  <c r="I112"/>
  <c r="AL111"/>
  <c r="AK111"/>
  <c r="AI111"/>
  <c r="AH111"/>
  <c r="AF111"/>
  <c r="AE111"/>
  <c r="AC111"/>
  <c r="AB111"/>
  <c r="Z111"/>
  <c r="Y111"/>
  <c r="W111"/>
  <c r="V111"/>
  <c r="T111"/>
  <c r="S111"/>
  <c r="Q111"/>
  <c r="P111"/>
  <c r="N111"/>
  <c r="M111"/>
  <c r="K111"/>
  <c r="J111"/>
  <c r="H111"/>
  <c r="G111"/>
  <c r="AM110"/>
  <c r="AJ110"/>
  <c r="AG110"/>
  <c r="AD110"/>
  <c r="AA110"/>
  <c r="X110"/>
  <c r="U110"/>
  <c r="R110"/>
  <c r="O110"/>
  <c r="L110"/>
  <c r="I110"/>
  <c r="AM109"/>
  <c r="AJ109"/>
  <c r="AG109"/>
  <c r="AD109"/>
  <c r="AA109"/>
  <c r="X109"/>
  <c r="U109"/>
  <c r="R109"/>
  <c r="O109"/>
  <c r="L109"/>
  <c r="I109"/>
  <c r="AL108"/>
  <c r="AK108"/>
  <c r="AI108"/>
  <c r="AH108"/>
  <c r="AF108"/>
  <c r="AE108"/>
  <c r="AC108"/>
  <c r="AB108"/>
  <c r="Z108"/>
  <c r="Y108"/>
  <c r="W108"/>
  <c r="V108"/>
  <c r="T108"/>
  <c r="S108"/>
  <c r="Q108"/>
  <c r="P108"/>
  <c r="N108"/>
  <c r="M108"/>
  <c r="K108"/>
  <c r="J108"/>
  <c r="H108"/>
  <c r="G108"/>
  <c r="AM107"/>
  <c r="AJ107"/>
  <c r="AG107"/>
  <c r="AD107"/>
  <c r="AA107"/>
  <c r="X107"/>
  <c r="U107"/>
  <c r="R107"/>
  <c r="O107"/>
  <c r="L107"/>
  <c r="I107"/>
  <c r="AM106"/>
  <c r="AJ106"/>
  <c r="AG106"/>
  <c r="AD106"/>
  <c r="AA106"/>
  <c r="X106"/>
  <c r="U106"/>
  <c r="R106"/>
  <c r="O106"/>
  <c r="L106"/>
  <c r="I106"/>
  <c r="AL105"/>
  <c r="AK105"/>
  <c r="AI105"/>
  <c r="AH105"/>
  <c r="AF105"/>
  <c r="AE105"/>
  <c r="AC105"/>
  <c r="AB105"/>
  <c r="Z105"/>
  <c r="Y105"/>
  <c r="W105"/>
  <c r="V105"/>
  <c r="T105"/>
  <c r="S105"/>
  <c r="Q105"/>
  <c r="P105"/>
  <c r="N105"/>
  <c r="M105"/>
  <c r="K105"/>
  <c r="J105"/>
  <c r="H105"/>
  <c r="G105"/>
  <c r="AM104"/>
  <c r="AJ104"/>
  <c r="AG104"/>
  <c r="AD104"/>
  <c r="AA104"/>
  <c r="X104"/>
  <c r="U104"/>
  <c r="R104"/>
  <c r="O104"/>
  <c r="L104"/>
  <c r="I104"/>
  <c r="AM103"/>
  <c r="AJ103"/>
  <c r="AG103"/>
  <c r="AD103"/>
  <c r="AA103"/>
  <c r="X103"/>
  <c r="U103"/>
  <c r="R103"/>
  <c r="O103"/>
  <c r="L103"/>
  <c r="I103"/>
  <c r="L105" l="1"/>
  <c r="O149"/>
  <c r="R149"/>
  <c r="U149"/>
  <c r="X149"/>
  <c r="AA149"/>
  <c r="AD149"/>
  <c r="AG149"/>
  <c r="AJ149"/>
  <c r="AM149"/>
  <c r="I152"/>
  <c r="L152"/>
  <c r="O152"/>
  <c r="R152"/>
  <c r="U152"/>
  <c r="X152"/>
  <c r="AA152"/>
  <c r="AD152"/>
  <c r="AG152"/>
  <c r="AJ152"/>
  <c r="AM152"/>
  <c r="I155"/>
  <c r="L155"/>
  <c r="AN409"/>
  <c r="R155"/>
  <c r="U155"/>
  <c r="X155"/>
  <c r="AA155"/>
  <c r="AD155"/>
  <c r="AG155"/>
  <c r="AJ155"/>
  <c r="AM155"/>
  <c r="I158"/>
  <c r="L158"/>
  <c r="O158"/>
  <c r="R158"/>
  <c r="U158"/>
  <c r="X158"/>
  <c r="AA158"/>
  <c r="AD158"/>
  <c r="AG158"/>
  <c r="AJ158"/>
  <c r="AM158"/>
  <c r="U161"/>
  <c r="X161"/>
  <c r="AA161"/>
  <c r="AD161"/>
  <c r="AM161"/>
  <c r="I164"/>
  <c r="L164"/>
  <c r="O164"/>
  <c r="R164"/>
  <c r="U164"/>
  <c r="X164"/>
  <c r="AA164"/>
  <c r="AD164"/>
  <c r="AG164"/>
  <c r="AJ164"/>
  <c r="AM164"/>
  <c r="I167"/>
  <c r="L167"/>
  <c r="R167"/>
  <c r="U167"/>
  <c r="X167"/>
  <c r="AA167"/>
  <c r="AD167"/>
  <c r="AG167"/>
  <c r="AJ167"/>
  <c r="AM167"/>
  <c r="I170"/>
  <c r="L170"/>
  <c r="O170"/>
  <c r="R170"/>
  <c r="U170"/>
  <c r="X170"/>
  <c r="AA170"/>
  <c r="AD170"/>
  <c r="AG170"/>
  <c r="AJ170"/>
  <c r="AM170"/>
  <c r="I173"/>
  <c r="R173"/>
  <c r="AD173"/>
  <c r="AG173"/>
  <c r="AM173"/>
  <c r="I176"/>
  <c r="L176"/>
  <c r="O176"/>
  <c r="R176"/>
  <c r="U176"/>
  <c r="X176"/>
  <c r="AA176"/>
  <c r="AD176"/>
  <c r="AG176"/>
  <c r="AJ176"/>
  <c r="AM176"/>
  <c r="I194"/>
  <c r="R194"/>
  <c r="U194"/>
  <c r="X194"/>
  <c r="AA194"/>
  <c r="AD194"/>
  <c r="AG194"/>
  <c r="AJ194"/>
  <c r="AM194"/>
  <c r="I197"/>
  <c r="L197"/>
  <c r="O197"/>
  <c r="R197"/>
  <c r="U197"/>
  <c r="X197"/>
  <c r="AA197"/>
  <c r="AD197"/>
  <c r="AG197"/>
  <c r="AJ197"/>
  <c r="AM197"/>
  <c r="I200"/>
  <c r="L200"/>
  <c r="R200"/>
  <c r="U200"/>
  <c r="X200"/>
  <c r="AA200"/>
  <c r="AD200"/>
  <c r="AM200"/>
  <c r="I203"/>
  <c r="L203"/>
  <c r="R203"/>
  <c r="U203"/>
  <c r="X203"/>
  <c r="AA203"/>
  <c r="AD203"/>
  <c r="AG203"/>
  <c r="AJ203"/>
  <c r="AM203"/>
  <c r="I206"/>
  <c r="R206"/>
  <c r="AA206"/>
  <c r="AD206"/>
  <c r="AG206"/>
  <c r="AM206"/>
  <c r="I209"/>
  <c r="L209"/>
  <c r="R209"/>
  <c r="AD209"/>
  <c r="AG209"/>
  <c r="AM209"/>
  <c r="I212"/>
  <c r="R212"/>
  <c r="X212"/>
  <c r="AA212"/>
  <c r="AD212"/>
  <c r="AG212"/>
  <c r="AJ212"/>
  <c r="AM212"/>
  <c r="I215"/>
  <c r="L215"/>
  <c r="O215"/>
  <c r="R215"/>
  <c r="U215"/>
  <c r="X215"/>
  <c r="AA215"/>
  <c r="AD215"/>
  <c r="AG215"/>
  <c r="AJ215"/>
  <c r="AM215"/>
  <c r="I218"/>
  <c r="L218"/>
  <c r="O218"/>
  <c r="R218"/>
  <c r="U218"/>
  <c r="X218"/>
  <c r="AA218"/>
  <c r="AD218"/>
  <c r="AG218"/>
  <c r="AJ218"/>
  <c r="AM218"/>
  <c r="I221"/>
  <c r="L221"/>
  <c r="R221"/>
  <c r="U221"/>
  <c r="X221"/>
  <c r="AA221"/>
  <c r="AD221"/>
  <c r="AG221"/>
  <c r="AJ221"/>
  <c r="AM221"/>
  <c r="I245"/>
  <c r="L245"/>
  <c r="O245"/>
  <c r="R245"/>
  <c r="U245"/>
  <c r="X245"/>
  <c r="AA245"/>
  <c r="AD245"/>
  <c r="AG245"/>
  <c r="AJ245"/>
  <c r="AM245"/>
  <c r="I248"/>
  <c r="L248"/>
  <c r="O248"/>
  <c r="R248"/>
  <c r="U248"/>
  <c r="X248"/>
  <c r="AA248"/>
  <c r="AD248"/>
  <c r="AG248"/>
  <c r="AJ248"/>
  <c r="AM248"/>
  <c r="I251"/>
  <c r="L251"/>
  <c r="R251"/>
  <c r="U251"/>
  <c r="X251"/>
  <c r="AA251"/>
  <c r="AD251"/>
  <c r="AM251"/>
  <c r="I254"/>
  <c r="L254"/>
  <c r="R254"/>
  <c r="U254"/>
  <c r="X254"/>
  <c r="AA254"/>
  <c r="AD254"/>
  <c r="AG254"/>
  <c r="AJ254"/>
  <c r="AM254"/>
  <c r="I257"/>
  <c r="R257"/>
  <c r="AA257"/>
  <c r="AD257"/>
  <c r="AG257"/>
  <c r="AM257"/>
  <c r="I260"/>
  <c r="L260"/>
  <c r="R260"/>
  <c r="AD260"/>
  <c r="AG260"/>
  <c r="AM260"/>
  <c r="I263"/>
  <c r="R263"/>
  <c r="X263"/>
  <c r="AA263"/>
  <c r="AD263"/>
  <c r="AG263"/>
  <c r="AJ263"/>
  <c r="AM263"/>
  <c r="I266"/>
  <c r="L266"/>
  <c r="O266"/>
  <c r="R266"/>
  <c r="U266"/>
  <c r="X266"/>
  <c r="AA266"/>
  <c r="AD266"/>
  <c r="AG266"/>
  <c r="AJ266"/>
  <c r="AM266"/>
  <c r="I269"/>
  <c r="L269"/>
  <c r="O269"/>
  <c r="R269"/>
  <c r="U269"/>
  <c r="X269"/>
  <c r="AA269"/>
  <c r="AD269"/>
  <c r="AG269"/>
  <c r="AJ269"/>
  <c r="AM269"/>
  <c r="I272"/>
  <c r="L272"/>
  <c r="O272"/>
  <c r="R272"/>
  <c r="U272"/>
  <c r="X272"/>
  <c r="AA272"/>
  <c r="AD272"/>
  <c r="AG272"/>
  <c r="AJ272"/>
  <c r="AM272"/>
  <c r="I289"/>
  <c r="O105"/>
  <c r="O132"/>
  <c r="I149"/>
  <c r="O428"/>
  <c r="R428"/>
  <c r="U428"/>
  <c r="X428"/>
  <c r="AA428"/>
  <c r="AD428"/>
  <c r="AG428"/>
  <c r="AJ428"/>
  <c r="AM428"/>
  <c r="I431"/>
  <c r="L431"/>
  <c r="O431"/>
  <c r="R431"/>
  <c r="U431"/>
  <c r="X431"/>
  <c r="AA431"/>
  <c r="AD431"/>
  <c r="AG431"/>
  <c r="AJ431"/>
  <c r="AM431"/>
  <c r="I434"/>
  <c r="L434"/>
  <c r="R434"/>
  <c r="U434"/>
  <c r="X434"/>
  <c r="AA434"/>
  <c r="AD434"/>
  <c r="AG434"/>
  <c r="AJ434"/>
  <c r="AM434"/>
  <c r="I437"/>
  <c r="L437"/>
  <c r="O437"/>
  <c r="R437"/>
  <c r="U437"/>
  <c r="X437"/>
  <c r="AA437"/>
  <c r="AD437"/>
  <c r="AG437"/>
  <c r="AJ437"/>
  <c r="AM437"/>
  <c r="U440"/>
  <c r="X440"/>
  <c r="AA440"/>
  <c r="AD440"/>
  <c r="AM440"/>
  <c r="I443"/>
  <c r="L443"/>
  <c r="O443"/>
  <c r="R443"/>
  <c r="U443"/>
  <c r="X443"/>
  <c r="AA443"/>
  <c r="AD443"/>
  <c r="AG443"/>
  <c r="AJ443"/>
  <c r="AM443"/>
  <c r="I446"/>
  <c r="L446"/>
  <c r="R446"/>
  <c r="U446"/>
  <c r="X446"/>
  <c r="AA446"/>
  <c r="AD446"/>
  <c r="AG446"/>
  <c r="AJ446"/>
  <c r="AM446"/>
  <c r="I449"/>
  <c r="L449"/>
  <c r="O449"/>
  <c r="R449"/>
  <c r="U449"/>
  <c r="X449"/>
  <c r="AA449"/>
  <c r="AD449"/>
  <c r="AG449"/>
  <c r="AJ449"/>
  <c r="AM449"/>
  <c r="I452"/>
  <c r="R452"/>
  <c r="AD452"/>
  <c r="AG452"/>
  <c r="AM452"/>
  <c r="I455"/>
  <c r="L455"/>
  <c r="O455"/>
  <c r="R455"/>
  <c r="U455"/>
  <c r="X455"/>
  <c r="AA455"/>
  <c r="AD455"/>
  <c r="AG455"/>
  <c r="AJ455"/>
  <c r="AM455"/>
  <c r="I473"/>
  <c r="R473"/>
  <c r="U473"/>
  <c r="X473"/>
  <c r="AA473"/>
  <c r="AD473"/>
  <c r="AG473"/>
  <c r="AJ473"/>
  <c r="AM473"/>
  <c r="I476"/>
  <c r="L476"/>
  <c r="O476"/>
  <c r="R476"/>
  <c r="U476"/>
  <c r="X476"/>
  <c r="AA476"/>
  <c r="AD476"/>
  <c r="AG476"/>
  <c r="AJ476"/>
  <c r="AM476"/>
  <c r="I479"/>
  <c r="L479"/>
  <c r="R479"/>
  <c r="U479"/>
  <c r="X479"/>
  <c r="AA479"/>
  <c r="AD479"/>
  <c r="AM479"/>
  <c r="I482"/>
  <c r="L482"/>
  <c r="R482"/>
  <c r="U482"/>
  <c r="X482"/>
  <c r="AA482"/>
  <c r="AD482"/>
  <c r="AG482"/>
  <c r="AJ482"/>
  <c r="AM482"/>
  <c r="I485"/>
  <c r="R485"/>
  <c r="AA485"/>
  <c r="AD485"/>
  <c r="AG485"/>
  <c r="AM485"/>
  <c r="I488"/>
  <c r="L488"/>
  <c r="R488"/>
  <c r="AD488"/>
  <c r="AG488"/>
  <c r="AM488"/>
  <c r="I491"/>
  <c r="R491"/>
  <c r="X491"/>
  <c r="AA491"/>
  <c r="AD491"/>
  <c r="AG491"/>
  <c r="AJ491"/>
  <c r="AM491"/>
  <c r="I494"/>
  <c r="L494"/>
  <c r="O494"/>
  <c r="R494"/>
  <c r="U494"/>
  <c r="X494"/>
  <c r="AA494"/>
  <c r="AD494"/>
  <c r="AG494"/>
  <c r="AJ494"/>
  <c r="AM494"/>
  <c r="I497"/>
  <c r="L497"/>
  <c r="O497"/>
  <c r="R497"/>
  <c r="U497"/>
  <c r="X497"/>
  <c r="AA497"/>
  <c r="AD497"/>
  <c r="AG497"/>
  <c r="AJ497"/>
  <c r="AM497"/>
  <c r="I500"/>
  <c r="L500"/>
  <c r="R500"/>
  <c r="U500"/>
  <c r="X500"/>
  <c r="AA500"/>
  <c r="AD500"/>
  <c r="AG500"/>
  <c r="AJ500"/>
  <c r="AM500"/>
  <c r="I524"/>
  <c r="L524"/>
  <c r="O524"/>
  <c r="R524"/>
  <c r="U524"/>
  <c r="X524"/>
  <c r="AA524"/>
  <c r="AD524"/>
  <c r="AG524"/>
  <c r="AJ524"/>
  <c r="AM524"/>
  <c r="I527"/>
  <c r="L527"/>
  <c r="O527"/>
  <c r="R527"/>
  <c r="U527"/>
  <c r="X527"/>
  <c r="AA527"/>
  <c r="AD527"/>
  <c r="AG527"/>
  <c r="AJ527"/>
  <c r="AM527"/>
  <c r="I530"/>
  <c r="L530"/>
  <c r="R530"/>
  <c r="U530"/>
  <c r="X530"/>
  <c r="AA530"/>
  <c r="AD530"/>
  <c r="AM530"/>
  <c r="I533"/>
  <c r="L533"/>
  <c r="R533"/>
  <c r="U533"/>
  <c r="X533"/>
  <c r="AA533"/>
  <c r="AD533"/>
  <c r="AG533"/>
  <c r="AJ533"/>
  <c r="AM533"/>
  <c r="I536"/>
  <c r="R536"/>
  <c r="AA536"/>
  <c r="AD536"/>
  <c r="AG536"/>
  <c r="AM536"/>
  <c r="I539"/>
  <c r="L539"/>
  <c r="R539"/>
  <c r="AD539"/>
  <c r="AG539"/>
  <c r="AM539"/>
  <c r="I542"/>
  <c r="R542"/>
  <c r="X542"/>
  <c r="AA542"/>
  <c r="AD542"/>
  <c r="AG542"/>
  <c r="AJ542"/>
  <c r="AM542"/>
  <c r="I545"/>
  <c r="L545"/>
  <c r="O545"/>
  <c r="R545"/>
  <c r="U545"/>
  <c r="X545"/>
  <c r="AA545"/>
  <c r="AD545"/>
  <c r="AG545"/>
  <c r="AJ545"/>
  <c r="AM545"/>
  <c r="I548"/>
  <c r="L548"/>
  <c r="O548"/>
  <c r="R548"/>
  <c r="U548"/>
  <c r="X548"/>
  <c r="AA548"/>
  <c r="AD548"/>
  <c r="AG548"/>
  <c r="AJ548"/>
  <c r="AM548"/>
  <c r="I551"/>
  <c r="L551"/>
  <c r="O551"/>
  <c r="R551"/>
  <c r="U551"/>
  <c r="X551"/>
  <c r="AA551"/>
  <c r="AD551"/>
  <c r="AG551"/>
  <c r="AJ551"/>
  <c r="AM551"/>
  <c r="I568"/>
  <c r="O568"/>
  <c r="R568"/>
  <c r="U568"/>
  <c r="X568"/>
  <c r="AA568"/>
  <c r="AD568"/>
  <c r="AG568"/>
  <c r="AJ568"/>
  <c r="AM568"/>
  <c r="I571"/>
  <c r="L571"/>
  <c r="O571"/>
  <c r="R571"/>
  <c r="U571"/>
  <c r="X571"/>
  <c r="AA571"/>
  <c r="AD571"/>
  <c r="AG571"/>
  <c r="AJ571"/>
  <c r="AM571"/>
  <c r="I574"/>
  <c r="L574"/>
  <c r="R574"/>
  <c r="U574"/>
  <c r="X574"/>
  <c r="AA574"/>
  <c r="AD574"/>
  <c r="AG574"/>
  <c r="AJ574"/>
  <c r="AM574"/>
  <c r="I577"/>
  <c r="L577"/>
  <c r="O577"/>
  <c r="R577"/>
  <c r="U577"/>
  <c r="X577"/>
  <c r="AA577"/>
  <c r="AD577"/>
  <c r="AG577"/>
  <c r="AJ577"/>
  <c r="AM577"/>
  <c r="U580"/>
  <c r="X580"/>
  <c r="AA580"/>
  <c r="AD580"/>
  <c r="AM580"/>
  <c r="I583"/>
  <c r="L583"/>
  <c r="O583"/>
  <c r="R583"/>
  <c r="U583"/>
  <c r="X583"/>
  <c r="AA583"/>
  <c r="AD583"/>
  <c r="AG583"/>
  <c r="AJ583"/>
  <c r="AM583"/>
  <c r="I586"/>
  <c r="L586"/>
  <c r="R586"/>
  <c r="U586"/>
  <c r="X586"/>
  <c r="AA586"/>
  <c r="AD586"/>
  <c r="AG586"/>
  <c r="AJ586"/>
  <c r="AM586"/>
  <c r="I589"/>
  <c r="L589"/>
  <c r="O589"/>
  <c r="R589"/>
  <c r="U589"/>
  <c r="X589"/>
  <c r="AA589"/>
  <c r="AD589"/>
  <c r="AG589"/>
  <c r="AJ589"/>
  <c r="AM589"/>
  <c r="I592"/>
  <c r="R592"/>
  <c r="AD592"/>
  <c r="AG592"/>
  <c r="AM592"/>
  <c r="I595"/>
  <c r="L595"/>
  <c r="O595"/>
  <c r="R595"/>
  <c r="U595"/>
  <c r="X595"/>
  <c r="AA595"/>
  <c r="AD595"/>
  <c r="AG595"/>
  <c r="AJ595"/>
  <c r="AM595"/>
  <c r="I613"/>
  <c r="R613"/>
  <c r="U613"/>
  <c r="X613"/>
  <c r="AA613"/>
  <c r="AD613"/>
  <c r="AG613"/>
  <c r="AJ613"/>
  <c r="AM613"/>
  <c r="I616"/>
  <c r="L616"/>
  <c r="O616"/>
  <c r="R616"/>
  <c r="U616"/>
  <c r="X616"/>
  <c r="AA616"/>
  <c r="AD616"/>
  <c r="AG616"/>
  <c r="AJ616"/>
  <c r="AM616"/>
  <c r="I619"/>
  <c r="L619"/>
  <c r="R619"/>
  <c r="U619"/>
  <c r="AN215"/>
  <c r="AN289"/>
  <c r="X619"/>
  <c r="AA619"/>
  <c r="AD619"/>
  <c r="AM619"/>
  <c r="I622"/>
  <c r="L622"/>
  <c r="R622"/>
  <c r="U622"/>
  <c r="X622"/>
  <c r="AA622"/>
  <c r="AD622"/>
  <c r="AG622"/>
  <c r="AJ622"/>
  <c r="AM622"/>
  <c r="I625"/>
  <c r="R625"/>
  <c r="AA625"/>
  <c r="AD625"/>
  <c r="AG625"/>
  <c r="AM625"/>
  <c r="I628"/>
  <c r="L628"/>
  <c r="R628"/>
  <c r="AD628"/>
  <c r="AG628"/>
  <c r="AM628"/>
  <c r="I631"/>
  <c r="R631"/>
  <c r="X631"/>
  <c r="AA631"/>
  <c r="AD631"/>
  <c r="AG631"/>
  <c r="AJ631"/>
  <c r="AM631"/>
  <c r="I634"/>
  <c r="L634"/>
  <c r="O634"/>
  <c r="R634"/>
  <c r="U634"/>
  <c r="X634"/>
  <c r="AA634"/>
  <c r="AD634"/>
  <c r="AG634"/>
  <c r="AJ634"/>
  <c r="AM634"/>
  <c r="I637"/>
  <c r="L637"/>
  <c r="O637"/>
  <c r="R637"/>
  <c r="U637"/>
  <c r="X637"/>
  <c r="AA637"/>
  <c r="AD637"/>
  <c r="AG637"/>
  <c r="AJ637"/>
  <c r="AM637"/>
  <c r="I640"/>
  <c r="L640"/>
  <c r="R640"/>
  <c r="U640"/>
  <c r="X640"/>
  <c r="AA640"/>
  <c r="AD640"/>
  <c r="AG640"/>
  <c r="AJ640"/>
  <c r="AM640"/>
  <c r="I664"/>
  <c r="L664"/>
  <c r="O664"/>
  <c r="R664"/>
  <c r="U664"/>
  <c r="X664"/>
  <c r="AA664"/>
  <c r="AD664"/>
  <c r="AG664"/>
  <c r="AJ664"/>
  <c r="AM664"/>
  <c r="I667"/>
  <c r="L667"/>
  <c r="O667"/>
  <c r="R667"/>
  <c r="U667"/>
  <c r="X667"/>
  <c r="AA667"/>
  <c r="AD667"/>
  <c r="AG667"/>
  <c r="AJ667"/>
  <c r="AM667"/>
  <c r="I670"/>
  <c r="L670"/>
  <c r="R670"/>
  <c r="U670"/>
  <c r="X670"/>
  <c r="AA670"/>
  <c r="AD670"/>
  <c r="AM670"/>
  <c r="I673"/>
  <c r="L673"/>
  <c r="R673"/>
  <c r="U673"/>
  <c r="X673"/>
  <c r="AA673"/>
  <c r="AD673"/>
  <c r="AG673"/>
  <c r="AJ673"/>
  <c r="AM673"/>
  <c r="I676"/>
  <c r="R676"/>
  <c r="AA676"/>
  <c r="AD676"/>
  <c r="AG676"/>
  <c r="AM676"/>
  <c r="I679"/>
  <c r="L679"/>
  <c r="R679"/>
  <c r="AD679"/>
  <c r="AG679"/>
  <c r="AM679"/>
  <c r="I682"/>
  <c r="R682"/>
  <c r="X682"/>
  <c r="AA682"/>
  <c r="AD682"/>
  <c r="AG682"/>
  <c r="AJ682"/>
  <c r="AM682"/>
  <c r="I685"/>
  <c r="L685"/>
  <c r="O685"/>
  <c r="R685"/>
  <c r="U685"/>
  <c r="X685"/>
  <c r="AA685"/>
  <c r="AD685"/>
  <c r="AG685"/>
  <c r="AJ685"/>
  <c r="AM685"/>
  <c r="I688"/>
  <c r="L688"/>
  <c r="O688"/>
  <c r="R688"/>
  <c r="U688"/>
  <c r="X688"/>
  <c r="AA688"/>
  <c r="AD688"/>
  <c r="AG688"/>
  <c r="AJ688"/>
  <c r="AM688"/>
  <c r="I691"/>
  <c r="L691"/>
  <c r="O691"/>
  <c r="R691"/>
  <c r="U691"/>
  <c r="X691"/>
  <c r="AA691"/>
  <c r="AD691"/>
  <c r="AG691"/>
  <c r="AJ691"/>
  <c r="AM691"/>
  <c r="I708"/>
  <c r="O708"/>
  <c r="R708"/>
  <c r="U708"/>
  <c r="X708"/>
  <c r="AA708"/>
  <c r="AD708"/>
  <c r="AG708"/>
  <c r="AJ708"/>
  <c r="AM708"/>
  <c r="I711"/>
  <c r="L711"/>
  <c r="O711"/>
  <c r="R711"/>
  <c r="U711"/>
  <c r="X711"/>
  <c r="AA711"/>
  <c r="AD711"/>
  <c r="AG711"/>
  <c r="AJ711"/>
  <c r="AM711"/>
  <c r="I714"/>
  <c r="L714"/>
  <c r="R714"/>
  <c r="U714"/>
  <c r="X714"/>
  <c r="AA714"/>
  <c r="AD714"/>
  <c r="AG714"/>
  <c r="AJ714"/>
  <c r="AM714"/>
  <c r="I717"/>
  <c r="L717"/>
  <c r="O717"/>
  <c r="R717"/>
  <c r="U717"/>
  <c r="X717"/>
  <c r="AA717"/>
  <c r="AD717"/>
  <c r="AG717"/>
  <c r="AJ717"/>
  <c r="AM717"/>
  <c r="U720"/>
  <c r="X720"/>
  <c r="AA720"/>
  <c r="AD720"/>
  <c r="AM720"/>
  <c r="I723"/>
  <c r="L723"/>
  <c r="O723"/>
  <c r="R723"/>
  <c r="U723"/>
  <c r="X723"/>
  <c r="AA723"/>
  <c r="AD723"/>
  <c r="AG723"/>
  <c r="AJ723"/>
  <c r="AM723"/>
  <c r="I726"/>
  <c r="L726"/>
  <c r="R726"/>
  <c r="U726"/>
  <c r="X726"/>
  <c r="AA726"/>
  <c r="AD726"/>
  <c r="AG726"/>
  <c r="AJ726"/>
  <c r="AM726"/>
  <c r="I729"/>
  <c r="L729"/>
  <c r="O729"/>
  <c r="R729"/>
  <c r="U729"/>
  <c r="X729"/>
  <c r="AA729"/>
  <c r="AD729"/>
  <c r="AG729"/>
  <c r="AJ729"/>
  <c r="AM729"/>
  <c r="I732"/>
  <c r="R732"/>
  <c r="AD732"/>
  <c r="AG732"/>
  <c r="AM732"/>
  <c r="I735"/>
  <c r="L735"/>
  <c r="O735"/>
  <c r="R735"/>
  <c r="U735"/>
  <c r="X735"/>
  <c r="AA735"/>
  <c r="AD735"/>
  <c r="AG735"/>
  <c r="AJ735"/>
  <c r="AM735"/>
  <c r="I753"/>
  <c r="R753"/>
  <c r="U753"/>
  <c r="X753"/>
  <c r="AA753"/>
  <c r="AD753"/>
  <c r="AG753"/>
  <c r="AJ753"/>
  <c r="AM753"/>
  <c r="I756"/>
  <c r="L756"/>
  <c r="O756"/>
  <c r="R756"/>
  <c r="U756"/>
  <c r="X756"/>
  <c r="AA756"/>
  <c r="AD756"/>
  <c r="AG756"/>
  <c r="AJ756"/>
  <c r="AM756"/>
  <c r="I759"/>
  <c r="L759"/>
  <c r="R759"/>
  <c r="U759"/>
  <c r="X759"/>
  <c r="AA759"/>
  <c r="AD759"/>
  <c r="AM759"/>
  <c r="I762"/>
  <c r="L762"/>
  <c r="R762"/>
  <c r="U762"/>
  <c r="X762"/>
  <c r="AA762"/>
  <c r="AD762"/>
  <c r="AG762"/>
  <c r="AJ762"/>
  <c r="AM762"/>
  <c r="I765"/>
  <c r="R765"/>
  <c r="AA765"/>
  <c r="AD765"/>
  <c r="AG765"/>
  <c r="AM765"/>
  <c r="I768"/>
  <c r="L768"/>
  <c r="R768"/>
  <c r="AD768"/>
  <c r="AG768"/>
  <c r="AM768"/>
  <c r="I771"/>
  <c r="R771"/>
  <c r="X771"/>
  <c r="AA771"/>
  <c r="AD771"/>
  <c r="AG771"/>
  <c r="AJ771"/>
  <c r="AM771"/>
  <c r="I774"/>
  <c r="L774"/>
  <c r="O774"/>
  <c r="R774"/>
  <c r="U774"/>
  <c r="X774"/>
  <c r="AA774"/>
  <c r="AD774"/>
  <c r="AG774"/>
  <c r="AJ774"/>
  <c r="AM774"/>
  <c r="I777"/>
  <c r="L777"/>
  <c r="O777"/>
  <c r="R777"/>
  <c r="U777"/>
  <c r="X777"/>
  <c r="AA777"/>
  <c r="AD777"/>
  <c r="AG777"/>
  <c r="AJ777"/>
  <c r="AM777"/>
  <c r="I780"/>
  <c r="L780"/>
  <c r="R780"/>
  <c r="U780"/>
  <c r="X780"/>
  <c r="AA780"/>
  <c r="AD780"/>
  <c r="AG780"/>
  <c r="AJ780"/>
  <c r="AM780"/>
  <c r="I804"/>
  <c r="L804"/>
  <c r="O804"/>
  <c r="R804"/>
  <c r="U804"/>
  <c r="X804"/>
  <c r="AA804"/>
  <c r="AD804"/>
  <c r="AG804"/>
  <c r="AJ804"/>
  <c r="AM804"/>
  <c r="I807"/>
  <c r="L807"/>
  <c r="O807"/>
  <c r="R807"/>
  <c r="U807"/>
  <c r="X807"/>
  <c r="AA807"/>
  <c r="AD807"/>
  <c r="AG807"/>
  <c r="AJ807"/>
  <c r="AM807"/>
  <c r="I810"/>
  <c r="L810"/>
  <c r="R810"/>
  <c r="U810"/>
  <c r="X810"/>
  <c r="AA810"/>
  <c r="AD810"/>
  <c r="AM810"/>
  <c r="I813"/>
  <c r="L813"/>
  <c r="R813"/>
  <c r="U813"/>
  <c r="X813"/>
  <c r="AA813"/>
  <c r="AD813"/>
  <c r="AG813"/>
  <c r="AJ813"/>
  <c r="AM813"/>
  <c r="I816"/>
  <c r="R816"/>
  <c r="AA816"/>
  <c r="AD816"/>
  <c r="AG816"/>
  <c r="AM816"/>
  <c r="I819"/>
  <c r="L819"/>
  <c r="R819"/>
  <c r="AD819"/>
  <c r="AG819"/>
  <c r="AM819"/>
  <c r="I822"/>
  <c r="R822"/>
  <c r="X822"/>
  <c r="AA822"/>
  <c r="AD822"/>
  <c r="AG822"/>
  <c r="AJ822"/>
  <c r="AM822"/>
  <c r="I825"/>
  <c r="L825"/>
  <c r="O825"/>
  <c r="R825"/>
  <c r="U825"/>
  <c r="X825"/>
  <c r="AA825"/>
  <c r="AD825"/>
  <c r="AG825"/>
  <c r="AJ825"/>
  <c r="AM825"/>
  <c r="I828"/>
  <c r="L828"/>
  <c r="O828"/>
  <c r="R828"/>
  <c r="U828"/>
  <c r="X828"/>
  <c r="AA828"/>
  <c r="AD828"/>
  <c r="AG828"/>
  <c r="AJ828"/>
  <c r="AM828"/>
  <c r="I831"/>
  <c r="L831"/>
  <c r="O831"/>
  <c r="R831"/>
  <c r="U831"/>
  <c r="X831"/>
  <c r="AA831"/>
  <c r="AD831"/>
  <c r="AG831"/>
  <c r="AJ831"/>
  <c r="AM831"/>
  <c r="I849"/>
  <c r="O849"/>
  <c r="R849"/>
  <c r="U849"/>
  <c r="X849"/>
  <c r="AA849"/>
  <c r="AD849"/>
  <c r="AG849"/>
  <c r="AJ849"/>
  <c r="AM849"/>
  <c r="I852"/>
  <c r="L852"/>
  <c r="O852"/>
  <c r="R852"/>
  <c r="U852"/>
  <c r="X852"/>
  <c r="AA852"/>
  <c r="AD852"/>
  <c r="AG852"/>
  <c r="AJ852"/>
  <c r="AM852"/>
  <c r="I855"/>
  <c r="L855"/>
  <c r="R855"/>
  <c r="U855"/>
  <c r="X855"/>
  <c r="AA855"/>
  <c r="AD855"/>
  <c r="AG855"/>
  <c r="AJ855"/>
  <c r="AM855"/>
  <c r="I858"/>
  <c r="L858"/>
  <c r="O858"/>
  <c r="R858"/>
  <c r="U858"/>
  <c r="X858"/>
  <c r="AA858"/>
  <c r="AD858"/>
  <c r="AG858"/>
  <c r="AJ858"/>
  <c r="AM858"/>
  <c r="U861"/>
  <c r="X861"/>
  <c r="AA861"/>
  <c r="AD861"/>
  <c r="AM861"/>
  <c r="I864"/>
  <c r="L864"/>
  <c r="O864"/>
  <c r="R864"/>
  <c r="U864"/>
  <c r="X864"/>
  <c r="AA864"/>
  <c r="AD864"/>
  <c r="AG864"/>
  <c r="AJ864"/>
  <c r="AM864"/>
  <c r="I867"/>
  <c r="L867"/>
  <c r="R867"/>
  <c r="U867"/>
  <c r="X867"/>
  <c r="AA867"/>
  <c r="AD867"/>
  <c r="AG867"/>
  <c r="AJ867"/>
  <c r="AM867"/>
  <c r="I870"/>
  <c r="L870"/>
  <c r="O870"/>
  <c r="R870"/>
  <c r="U870"/>
  <c r="X870"/>
  <c r="AA870"/>
  <c r="AD870"/>
  <c r="AG870"/>
  <c r="AJ870"/>
  <c r="AM870"/>
  <c r="I873"/>
  <c r="R873"/>
  <c r="AD873"/>
  <c r="AG873"/>
  <c r="AM873"/>
  <c r="I876"/>
  <c r="L876"/>
  <c r="O876"/>
  <c r="R876"/>
  <c r="U876"/>
  <c r="X876"/>
  <c r="AA876"/>
  <c r="AD876"/>
  <c r="AG876"/>
  <c r="AJ876"/>
  <c r="AM876"/>
  <c r="I894"/>
  <c r="R894"/>
  <c r="U894"/>
  <c r="X894"/>
  <c r="AA894"/>
  <c r="AD894"/>
  <c r="AG894"/>
  <c r="AJ894"/>
  <c r="AM894"/>
  <c r="I897"/>
  <c r="L897"/>
  <c r="O897"/>
  <c r="R897"/>
  <c r="U897"/>
  <c r="X897"/>
  <c r="AA897"/>
  <c r="AD897"/>
  <c r="AG897"/>
  <c r="AJ897"/>
  <c r="AM897"/>
  <c r="I900"/>
  <c r="L900"/>
  <c r="R900"/>
  <c r="U900"/>
  <c r="X900"/>
  <c r="AA900"/>
  <c r="AD900"/>
  <c r="AM900"/>
  <c r="I903"/>
  <c r="L903"/>
  <c r="R903"/>
  <c r="U903"/>
  <c r="X903"/>
  <c r="AA903"/>
  <c r="AD903"/>
  <c r="AG903"/>
  <c r="AJ903"/>
  <c r="AM903"/>
  <c r="I906"/>
  <c r="R906"/>
  <c r="AA906"/>
  <c r="AD906"/>
  <c r="AG906"/>
  <c r="AM906"/>
  <c r="I909"/>
  <c r="L909"/>
  <c r="R909"/>
  <c r="AD909"/>
  <c r="AG909"/>
  <c r="AM909"/>
  <c r="I912"/>
  <c r="R912"/>
  <c r="X912"/>
  <c r="AA912"/>
  <c r="AD912"/>
  <c r="AG912"/>
  <c r="AJ912"/>
  <c r="AM912"/>
  <c r="I915"/>
  <c r="L915"/>
  <c r="O915"/>
  <c r="R915"/>
  <c r="U915"/>
  <c r="X915"/>
  <c r="AA915"/>
  <c r="AD915"/>
  <c r="AG915"/>
  <c r="AJ915"/>
  <c r="AM915"/>
  <c r="I918"/>
  <c r="L918"/>
  <c r="O918"/>
  <c r="R918"/>
  <c r="U918"/>
  <c r="X918"/>
  <c r="AA918"/>
  <c r="AD918"/>
  <c r="AG918"/>
  <c r="AJ918"/>
  <c r="AM918"/>
  <c r="I921"/>
  <c r="L921"/>
  <c r="R921"/>
  <c r="U921"/>
  <c r="X921"/>
  <c r="AA921"/>
  <c r="AD921"/>
  <c r="AG921"/>
  <c r="AJ921"/>
  <c r="AM921"/>
  <c r="L945"/>
  <c r="O945"/>
  <c r="R945"/>
  <c r="X945"/>
  <c r="AA945"/>
  <c r="AD945"/>
  <c r="AJ945"/>
  <c r="AM945"/>
  <c r="I948"/>
  <c r="L948"/>
  <c r="O948"/>
  <c r="U948"/>
  <c r="X948"/>
  <c r="AA948"/>
  <c r="AG948"/>
  <c r="AJ948"/>
  <c r="AM948"/>
  <c r="I951"/>
  <c r="L951"/>
  <c r="U951"/>
  <c r="X951"/>
  <c r="AA951"/>
  <c r="AM951"/>
  <c r="L954"/>
  <c r="R954"/>
  <c r="U954"/>
  <c r="AA954"/>
  <c r="AD954"/>
  <c r="AG954"/>
  <c r="AM954"/>
  <c r="R957"/>
  <c r="AA957"/>
  <c r="AD957"/>
  <c r="AM957"/>
  <c r="L960"/>
  <c r="R960"/>
  <c r="AD960"/>
  <c r="AM960"/>
  <c r="R963"/>
  <c r="X963"/>
  <c r="AA963"/>
  <c r="AG963"/>
  <c r="AJ963"/>
  <c r="AM963"/>
  <c r="I966"/>
  <c r="L966"/>
  <c r="R966"/>
  <c r="U966"/>
  <c r="X966"/>
  <c r="AD966"/>
  <c r="AG966"/>
  <c r="AJ966"/>
  <c r="I969"/>
  <c r="O969"/>
  <c r="R969"/>
  <c r="U969"/>
  <c r="AA969"/>
  <c r="AD969"/>
  <c r="AG969"/>
  <c r="AM969"/>
  <c r="L972"/>
  <c r="O972"/>
  <c r="R972"/>
  <c r="X972"/>
  <c r="AA972"/>
  <c r="AD972"/>
  <c r="AJ972"/>
  <c r="AM972"/>
  <c r="I989"/>
  <c r="O989"/>
  <c r="R989"/>
  <c r="X989"/>
  <c r="AA989"/>
  <c r="AD989"/>
  <c r="AJ989"/>
  <c r="AM989"/>
  <c r="I992"/>
  <c r="L992"/>
  <c r="O992"/>
  <c r="U992"/>
  <c r="X992"/>
  <c r="AA992"/>
  <c r="AG992"/>
  <c r="AJ992"/>
  <c r="AM992"/>
  <c r="I995"/>
  <c r="L995"/>
  <c r="U995"/>
  <c r="X995"/>
  <c r="AA995"/>
  <c r="AG995"/>
  <c r="AJ995"/>
  <c r="AM995"/>
  <c r="I998"/>
  <c r="L998"/>
  <c r="R998"/>
  <c r="U998"/>
  <c r="X998"/>
  <c r="AD998"/>
  <c r="AG998"/>
  <c r="AJ998"/>
  <c r="U1001"/>
  <c r="AA1001"/>
  <c r="AD1001"/>
  <c r="AM1001"/>
  <c r="I1004"/>
  <c r="L1004"/>
  <c r="O1004"/>
  <c r="R1004"/>
  <c r="U1004"/>
  <c r="X1004"/>
  <c r="AA1004"/>
  <c r="AD1004"/>
  <c r="AG1004"/>
  <c r="AJ1004"/>
  <c r="AM1004"/>
  <c r="I1007"/>
  <c r="L1007"/>
  <c r="R1007"/>
  <c r="U1007"/>
  <c r="X1007"/>
  <c r="AA1007"/>
  <c r="AD1007"/>
  <c r="AG1007"/>
  <c r="AJ1007"/>
  <c r="AM1007"/>
  <c r="I1010"/>
  <c r="L1010"/>
  <c r="O1010"/>
  <c r="R1010"/>
  <c r="U1010"/>
  <c r="X1010"/>
  <c r="AA1010"/>
  <c r="AD1010"/>
  <c r="AG1010"/>
  <c r="AJ1010"/>
  <c r="AM1010"/>
  <c r="I1013"/>
  <c r="R1013"/>
  <c r="AD1013"/>
  <c r="AG1013"/>
  <c r="AM1013"/>
  <c r="I1016"/>
  <c r="L1016"/>
  <c r="O1016"/>
  <c r="R1016"/>
  <c r="U1016"/>
  <c r="X1016"/>
  <c r="AA1016"/>
  <c r="AD1016"/>
  <c r="AG1016"/>
  <c r="AJ1016"/>
  <c r="AM1016"/>
  <c r="I1034"/>
  <c r="R1034"/>
  <c r="U1034"/>
  <c r="X1034"/>
  <c r="AA1034"/>
  <c r="AD1034"/>
  <c r="AG1034"/>
  <c r="AJ1034"/>
  <c r="AM1034"/>
  <c r="I1037"/>
  <c r="L1037"/>
  <c r="O1037"/>
  <c r="R1037"/>
  <c r="U1037"/>
  <c r="X1037"/>
  <c r="AA1037"/>
  <c r="AD1037"/>
  <c r="AG1037"/>
  <c r="AJ1037"/>
  <c r="AM1037"/>
  <c r="I1040"/>
  <c r="L1040"/>
  <c r="R1040"/>
  <c r="U1040"/>
  <c r="X1040"/>
  <c r="AA1040"/>
  <c r="AD1040"/>
  <c r="AM1040"/>
  <c r="I1043"/>
  <c r="L1043"/>
  <c r="R1043"/>
  <c r="U1043"/>
  <c r="X1043"/>
  <c r="AA1043"/>
  <c r="AD1043"/>
  <c r="AG1043"/>
  <c r="AJ1043"/>
  <c r="AM1043"/>
  <c r="I1046"/>
  <c r="R1046"/>
  <c r="AA1046"/>
  <c r="AD1046"/>
  <c r="AG1046"/>
  <c r="AM1046"/>
  <c r="I1049"/>
  <c r="L1049"/>
  <c r="R1049"/>
  <c r="AD1049"/>
  <c r="AG1049"/>
  <c r="AM1049"/>
  <c r="I1052"/>
  <c r="R1052"/>
  <c r="X1052"/>
  <c r="AA1052"/>
  <c r="AD1052"/>
  <c r="AG1052"/>
  <c r="AJ1052"/>
  <c r="AM1052"/>
  <c r="I1055"/>
  <c r="L1055"/>
  <c r="O1055"/>
  <c r="R1055"/>
  <c r="U1055"/>
  <c r="X1055"/>
  <c r="AA1055"/>
  <c r="AD1055"/>
  <c r="AG1055"/>
  <c r="AJ1055"/>
  <c r="AM1055"/>
  <c r="I1058"/>
  <c r="L1058"/>
  <c r="O1058"/>
  <c r="R1058"/>
  <c r="U1058"/>
  <c r="X1058"/>
  <c r="AA1058"/>
  <c r="AD1058"/>
  <c r="AG1058"/>
  <c r="AJ1058"/>
  <c r="AM1058"/>
  <c r="I1061"/>
  <c r="L1061"/>
  <c r="R1061"/>
  <c r="U1061"/>
  <c r="X1061"/>
  <c r="AA1061"/>
  <c r="AD1061"/>
  <c r="AG1061"/>
  <c r="AJ1061"/>
  <c r="AM1061"/>
  <c r="I1085"/>
  <c r="L1085"/>
  <c r="O1085"/>
  <c r="R1085"/>
  <c r="U1085"/>
  <c r="X1085"/>
  <c r="AA1085"/>
  <c r="AD1085"/>
  <c r="AG1085"/>
  <c r="AJ1085"/>
  <c r="AM1085"/>
  <c r="I1088"/>
  <c r="L1088"/>
  <c r="O1088"/>
  <c r="R1088"/>
  <c r="U1088"/>
  <c r="X1088"/>
  <c r="AA1088"/>
  <c r="AD1088"/>
  <c r="AG1088"/>
  <c r="AJ1088"/>
  <c r="AM1088"/>
  <c r="I1091"/>
  <c r="L1091"/>
  <c r="R1091"/>
  <c r="U1091"/>
  <c r="X1091"/>
  <c r="AA1091"/>
  <c r="AD1091"/>
  <c r="AM1091"/>
  <c r="I1094"/>
  <c r="L1094"/>
  <c r="R1094"/>
  <c r="U1094"/>
  <c r="X1094"/>
  <c r="AA1094"/>
  <c r="AD1094"/>
  <c r="AG1094"/>
  <c r="AJ1094"/>
  <c r="AM1094"/>
  <c r="I1097"/>
  <c r="R1097"/>
  <c r="AA1097"/>
  <c r="AD1097"/>
  <c r="AG1097"/>
  <c r="AM1097"/>
  <c r="I1100"/>
  <c r="L1100"/>
  <c r="R1100"/>
  <c r="AD1100"/>
  <c r="AG1100"/>
  <c r="AM1100"/>
  <c r="I1103"/>
  <c r="R1103"/>
  <c r="X1103"/>
  <c r="AA1103"/>
  <c r="AD1103"/>
  <c r="AG1103"/>
  <c r="AJ1103"/>
  <c r="AM1103"/>
  <c r="I1106"/>
  <c r="L1106"/>
  <c r="O1106"/>
  <c r="R1106"/>
  <c r="U1106"/>
  <c r="X1106"/>
  <c r="AA1106"/>
  <c r="AD1106"/>
  <c r="AG1106"/>
  <c r="AJ1106"/>
  <c r="AM1106"/>
  <c r="I1109"/>
  <c r="L1109"/>
  <c r="O1109"/>
  <c r="R1109"/>
  <c r="U1109"/>
  <c r="X1109"/>
  <c r="AA1109"/>
  <c r="AD1109"/>
  <c r="AG1109"/>
  <c r="AJ1109"/>
  <c r="AM1109"/>
  <c r="I1112"/>
  <c r="L1112"/>
  <c r="O1112"/>
  <c r="R1112"/>
  <c r="U1112"/>
  <c r="X1112"/>
  <c r="AA1112"/>
  <c r="AD1112"/>
  <c r="AG1112"/>
  <c r="AJ1112"/>
  <c r="AM1112"/>
  <c r="I1129"/>
  <c r="O1129"/>
  <c r="R1129"/>
  <c r="U1129"/>
  <c r="X1129"/>
  <c r="AA1129"/>
  <c r="AD1129"/>
  <c r="AG1129"/>
  <c r="AJ1129"/>
  <c r="AM1129"/>
  <c r="I1132"/>
  <c r="L1132"/>
  <c r="O1132"/>
  <c r="R1132"/>
  <c r="U1132"/>
  <c r="X1132"/>
  <c r="AA1132"/>
  <c r="AD1132"/>
  <c r="AG1132"/>
  <c r="AJ1132"/>
  <c r="AM1132"/>
  <c r="I1135"/>
  <c r="L1135"/>
  <c r="R1135"/>
  <c r="U1135"/>
  <c r="X1135"/>
  <c r="AA1135"/>
  <c r="AD1135"/>
  <c r="AG1135"/>
  <c r="AJ1135"/>
  <c r="AM1135"/>
  <c r="I1138"/>
  <c r="L1138"/>
  <c r="O1138"/>
  <c r="R1138"/>
  <c r="U1138"/>
  <c r="X1138"/>
  <c r="AA1138"/>
  <c r="AD1138"/>
  <c r="AG1138"/>
  <c r="AJ1138"/>
  <c r="AM1138"/>
  <c r="U1141"/>
  <c r="X1141"/>
  <c r="AA1141"/>
  <c r="AD1141"/>
  <c r="AM1141"/>
  <c r="I1144"/>
  <c r="L1144"/>
  <c r="O1144"/>
  <c r="R1144"/>
  <c r="U1144"/>
  <c r="X1144"/>
  <c r="AA1144"/>
  <c r="AD1144"/>
  <c r="AG1144"/>
  <c r="AJ1144"/>
  <c r="AM1144"/>
  <c r="I1147"/>
  <c r="L1147"/>
  <c r="R1147"/>
  <c r="U1147"/>
  <c r="X1147"/>
  <c r="AA1147"/>
  <c r="AD1147"/>
  <c r="AG1147"/>
  <c r="AJ1147"/>
  <c r="AM1147"/>
  <c r="I1150"/>
  <c r="L1150"/>
  <c r="O1150"/>
  <c r="R1150"/>
  <c r="U1150"/>
  <c r="X1150"/>
  <c r="AA1150"/>
  <c r="AD1150"/>
  <c r="AG1150"/>
  <c r="AJ1150"/>
  <c r="AM1150"/>
  <c r="I1153"/>
  <c r="R1153"/>
  <c r="AD1153"/>
  <c r="AG1153"/>
  <c r="AM1153"/>
  <c r="I1156"/>
  <c r="L1156"/>
  <c r="O1156"/>
  <c r="R1156"/>
  <c r="U1156"/>
  <c r="X1156"/>
  <c r="AA1156"/>
  <c r="AD1156"/>
  <c r="AG1156"/>
  <c r="AJ1156"/>
  <c r="AM1156"/>
  <c r="I1174"/>
  <c r="R1174"/>
  <c r="U1174"/>
  <c r="X1174"/>
  <c r="AA1174"/>
  <c r="AD1174"/>
  <c r="AG1174"/>
  <c r="AJ1174"/>
  <c r="AM1174"/>
  <c r="I1177"/>
  <c r="L1177"/>
  <c r="O1177"/>
  <c r="R1177"/>
  <c r="U1177"/>
  <c r="X1177"/>
  <c r="AA1177"/>
  <c r="AD1177"/>
  <c r="AG1177"/>
  <c r="AJ1177"/>
  <c r="AM1177"/>
  <c r="I1180"/>
  <c r="L1180"/>
  <c r="R1180"/>
  <c r="U1180"/>
  <c r="X1180"/>
  <c r="AA1180"/>
  <c r="AD1180"/>
  <c r="AM1180"/>
  <c r="I1183"/>
  <c r="L1183"/>
  <c r="R1183"/>
  <c r="U1183"/>
  <c r="X1183"/>
  <c r="AA1183"/>
  <c r="AD1183"/>
  <c r="AG1183"/>
  <c r="AJ1183"/>
  <c r="AM1183"/>
  <c r="I1186"/>
  <c r="R1186"/>
  <c r="AA1186"/>
  <c r="AD1186"/>
  <c r="AG1186"/>
  <c r="AM1186"/>
  <c r="I1189"/>
  <c r="L1189"/>
  <c r="R1189"/>
  <c r="AD1189"/>
  <c r="AG1189"/>
  <c r="AM1189"/>
  <c r="I1192"/>
  <c r="R1192"/>
  <c r="X1192"/>
  <c r="AA1192"/>
  <c r="AD1192"/>
  <c r="AG1192"/>
  <c r="AJ1192"/>
  <c r="AM1192"/>
  <c r="I1195"/>
  <c r="L1195"/>
  <c r="O1195"/>
  <c r="R1195"/>
  <c r="U1195"/>
  <c r="X1195"/>
  <c r="AA1195"/>
  <c r="AD1195"/>
  <c r="AG1195"/>
  <c r="AJ1195"/>
  <c r="AM1195"/>
  <c r="I1198"/>
  <c r="L1198"/>
  <c r="O1198"/>
  <c r="R1198"/>
  <c r="U1198"/>
  <c r="X1198"/>
  <c r="AA1198"/>
  <c r="AD1198"/>
  <c r="AG1198"/>
  <c r="AJ1198"/>
  <c r="AM1198"/>
  <c r="I1201"/>
  <c r="L1201"/>
  <c r="R1201"/>
  <c r="U1201"/>
  <c r="X1201"/>
  <c r="AA1201"/>
  <c r="AD1201"/>
  <c r="AG1201"/>
  <c r="AJ1201"/>
  <c r="AM1201"/>
  <c r="I1225"/>
  <c r="L1225"/>
  <c r="O1225"/>
  <c r="R1225"/>
  <c r="U1225"/>
  <c r="X1225"/>
  <c r="AA1225"/>
  <c r="AD1225"/>
  <c r="AG1225"/>
  <c r="AJ1225"/>
  <c r="AM1225"/>
  <c r="I1228"/>
  <c r="L1228"/>
  <c r="O1228"/>
  <c r="R1228"/>
  <c r="U1228"/>
  <c r="X1228"/>
  <c r="AA1228"/>
  <c r="AD1228"/>
  <c r="AG1228"/>
  <c r="AJ1228"/>
  <c r="AM1228"/>
  <c r="I1231"/>
  <c r="L1231"/>
  <c r="R1231"/>
  <c r="U1231"/>
  <c r="X1231"/>
  <c r="AA1231"/>
  <c r="AD1231"/>
  <c r="AM1231"/>
  <c r="I1234"/>
  <c r="L1234"/>
  <c r="R1234"/>
  <c r="U1234"/>
  <c r="X1234"/>
  <c r="AA1234"/>
  <c r="AD1234"/>
  <c r="AG1234"/>
  <c r="AJ1234"/>
  <c r="AM1234"/>
  <c r="I1237"/>
  <c r="R1237"/>
  <c r="AA1237"/>
  <c r="AD1237"/>
  <c r="AG1237"/>
  <c r="AM1237"/>
  <c r="I1240"/>
  <c r="L1240"/>
  <c r="R1240"/>
  <c r="AD1240"/>
  <c r="AG1240"/>
  <c r="AM1240"/>
  <c r="I1243"/>
  <c r="R1243"/>
  <c r="X1243"/>
  <c r="AA1243"/>
  <c r="AD1243"/>
  <c r="AG1243"/>
  <c r="AJ1243"/>
  <c r="AM1243"/>
  <c r="I1246"/>
  <c r="L1246"/>
  <c r="O1246"/>
  <c r="R1246"/>
  <c r="U1246"/>
  <c r="X1246"/>
  <c r="AA1246"/>
  <c r="AD1246"/>
  <c r="AG1246"/>
  <c r="AJ1246"/>
  <c r="AM1246"/>
  <c r="I1249"/>
  <c r="L1249"/>
  <c r="O1249"/>
  <c r="R1249"/>
  <c r="U1249"/>
  <c r="X1249"/>
  <c r="AA1249"/>
  <c r="AD1249"/>
  <c r="AG1249"/>
  <c r="AJ1249"/>
  <c r="AM1249"/>
  <c r="I1252"/>
  <c r="L1252"/>
  <c r="O1252"/>
  <c r="R1252"/>
  <c r="U1252"/>
  <c r="X1252"/>
  <c r="AA1252"/>
  <c r="AD1252"/>
  <c r="AG1252"/>
  <c r="AJ1252"/>
  <c r="AM1252"/>
  <c r="I945"/>
  <c r="U945"/>
  <c r="AG945"/>
  <c r="R948"/>
  <c r="AD948"/>
  <c r="R951"/>
  <c r="AD951"/>
  <c r="AN951" s="1"/>
  <c r="I954"/>
  <c r="X954"/>
  <c r="AJ954"/>
  <c r="I957"/>
  <c r="AN957" s="1"/>
  <c r="AG957"/>
  <c r="I960"/>
  <c r="AN960" s="1"/>
  <c r="AG960"/>
  <c r="I963"/>
  <c r="AN963" s="1"/>
  <c r="AD963"/>
  <c r="O966"/>
  <c r="AA966"/>
  <c r="AM966"/>
  <c r="L969"/>
  <c r="X969"/>
  <c r="AJ969"/>
  <c r="I972"/>
  <c r="U972"/>
  <c r="AG972"/>
  <c r="U989"/>
  <c r="AG989"/>
  <c r="R992"/>
  <c r="AD992"/>
  <c r="R995"/>
  <c r="AD995"/>
  <c r="O998"/>
  <c r="AA998"/>
  <c r="AM998"/>
  <c r="X1001"/>
  <c r="AN1001" s="1"/>
  <c r="AN619"/>
  <c r="AO295"/>
  <c r="AP295" s="1"/>
  <c r="AO298"/>
  <c r="AP298" s="1"/>
  <c r="AU296"/>
  <c r="AO301"/>
  <c r="AP301" s="1"/>
  <c r="AO310"/>
  <c r="AP310" s="1"/>
  <c r="AU308"/>
  <c r="AO313"/>
  <c r="AP313" s="1"/>
  <c r="AO337"/>
  <c r="AP337" s="1"/>
  <c r="AU335"/>
  <c r="AO340"/>
  <c r="AP340" s="1"/>
  <c r="AO343"/>
  <c r="AP343" s="1"/>
  <c r="AO346"/>
  <c r="AP346" s="1"/>
  <c r="AO349"/>
  <c r="AP349" s="1"/>
  <c r="AO352"/>
  <c r="AP352" s="1"/>
  <c r="AO358"/>
  <c r="AP358" s="1"/>
  <c r="AU356"/>
  <c r="AO361"/>
  <c r="AP361" s="1"/>
  <c r="AO385"/>
  <c r="AP385" s="1"/>
  <c r="AO388"/>
  <c r="AP388" s="1"/>
  <c r="AU386"/>
  <c r="AO391"/>
  <c r="AP391" s="1"/>
  <c r="AN355"/>
  <c r="AN394"/>
  <c r="AO289"/>
  <c r="AP289" s="1"/>
  <c r="AO292"/>
  <c r="AP292" s="1"/>
  <c r="AU290"/>
  <c r="AO304"/>
  <c r="AP304" s="1"/>
  <c r="AU302"/>
  <c r="AO307"/>
  <c r="AP307" s="1"/>
  <c r="AO316"/>
  <c r="AP316" s="1"/>
  <c r="AU314"/>
  <c r="AO334"/>
  <c r="AP334" s="1"/>
  <c r="AO397"/>
  <c r="AP397" s="1"/>
  <c r="AO400"/>
  <c r="AP400" s="1"/>
  <c r="AO403"/>
  <c r="AP403" s="1"/>
  <c r="AO406"/>
  <c r="AP406" s="1"/>
  <c r="AU404"/>
  <c r="AO409"/>
  <c r="AP409" s="1"/>
  <c r="AU407"/>
  <c r="AO412"/>
  <c r="AP412" s="1"/>
  <c r="AU410"/>
  <c r="U394"/>
  <c r="AN428"/>
  <c r="AN251"/>
  <c r="AN149"/>
  <c r="AO215"/>
  <c r="AP215" s="1"/>
  <c r="AU213"/>
  <c r="I105"/>
  <c r="R105"/>
  <c r="U105"/>
  <c r="X105"/>
  <c r="AA105"/>
  <c r="AD105"/>
  <c r="AG105"/>
  <c r="AJ105"/>
  <c r="AM105"/>
  <c r="I108"/>
  <c r="L108"/>
  <c r="O108"/>
  <c r="R108"/>
  <c r="U108"/>
  <c r="X108"/>
  <c r="AA108"/>
  <c r="AD108"/>
  <c r="AG108"/>
  <c r="AJ108"/>
  <c r="AM108"/>
  <c r="I111"/>
  <c r="L111"/>
  <c r="R111"/>
  <c r="U111"/>
  <c r="X111"/>
  <c r="AA111"/>
  <c r="AD111"/>
  <c r="AM111"/>
  <c r="I114"/>
  <c r="L114"/>
  <c r="R114"/>
  <c r="U114"/>
  <c r="X114"/>
  <c r="AA114"/>
  <c r="AD114"/>
  <c r="AG114"/>
  <c r="AJ114"/>
  <c r="AM114"/>
  <c r="I117"/>
  <c r="R117"/>
  <c r="AA117"/>
  <c r="AD117"/>
  <c r="AG117"/>
  <c r="AM117"/>
  <c r="I120"/>
  <c r="L120"/>
  <c r="R120"/>
  <c r="AD120"/>
  <c r="AG120"/>
  <c r="AM120"/>
  <c r="I123"/>
  <c r="R123"/>
  <c r="X123"/>
  <c r="AA123"/>
  <c r="AD123"/>
  <c r="AG123"/>
  <c r="AJ123"/>
  <c r="AM123"/>
  <c r="I126"/>
  <c r="L126"/>
  <c r="O126"/>
  <c r="R126"/>
  <c r="U126"/>
  <c r="X126"/>
  <c r="AA126"/>
  <c r="AD126"/>
  <c r="AG126"/>
  <c r="AJ126"/>
  <c r="AM126"/>
  <c r="I129"/>
  <c r="L129"/>
  <c r="O129"/>
  <c r="R129"/>
  <c r="U129"/>
  <c r="X129"/>
  <c r="AA129"/>
  <c r="AD129"/>
  <c r="AG129"/>
  <c r="AJ129"/>
  <c r="AM129"/>
  <c r="I132"/>
  <c r="L132"/>
  <c r="R132"/>
  <c r="U132"/>
  <c r="X132"/>
  <c r="AA132"/>
  <c r="AD132"/>
  <c r="AG132"/>
  <c r="AJ132"/>
  <c r="AM132"/>
  <c r="AL34"/>
  <c r="AK34"/>
  <c r="AI34"/>
  <c r="AH34"/>
  <c r="AF34"/>
  <c r="AE34"/>
  <c r="AC34"/>
  <c r="AB34"/>
  <c r="Z34"/>
  <c r="Y34"/>
  <c r="W34"/>
  <c r="V34"/>
  <c r="T34"/>
  <c r="S34"/>
  <c r="Q34"/>
  <c r="P34"/>
  <c r="N34"/>
  <c r="M34"/>
  <c r="K34"/>
  <c r="J34"/>
  <c r="H34"/>
  <c r="G34"/>
  <c r="AM33"/>
  <c r="AJ33"/>
  <c r="AG33"/>
  <c r="AD33"/>
  <c r="AA33"/>
  <c r="X33"/>
  <c r="U33"/>
  <c r="R33"/>
  <c r="O33"/>
  <c r="L33"/>
  <c r="I33"/>
  <c r="AM32"/>
  <c r="AJ32"/>
  <c r="AG32"/>
  <c r="AD32"/>
  <c r="AA32"/>
  <c r="X32"/>
  <c r="U32"/>
  <c r="R32"/>
  <c r="O32"/>
  <c r="L32"/>
  <c r="I32"/>
  <c r="AL22"/>
  <c r="AK22"/>
  <c r="AI22"/>
  <c r="AH22"/>
  <c r="AF22"/>
  <c r="AE22"/>
  <c r="AC22"/>
  <c r="AB22"/>
  <c r="Z22"/>
  <c r="Y22"/>
  <c r="W22"/>
  <c r="V22"/>
  <c r="T22"/>
  <c r="S22"/>
  <c r="Q22"/>
  <c r="P22"/>
  <c r="N22"/>
  <c r="M22"/>
  <c r="K22"/>
  <c r="J22"/>
  <c r="H22"/>
  <c r="G22"/>
  <c r="AM21"/>
  <c r="AJ21"/>
  <c r="AG21"/>
  <c r="AD21"/>
  <c r="AA21"/>
  <c r="X21"/>
  <c r="U21"/>
  <c r="R21"/>
  <c r="O21"/>
  <c r="L21"/>
  <c r="I21"/>
  <c r="AM20"/>
  <c r="AJ20"/>
  <c r="AG20"/>
  <c r="AD20"/>
  <c r="AA20"/>
  <c r="X20"/>
  <c r="U20"/>
  <c r="R20"/>
  <c r="O20"/>
  <c r="L20"/>
  <c r="I20"/>
  <c r="AL16"/>
  <c r="AK16"/>
  <c r="AI16"/>
  <c r="AH16"/>
  <c r="AF16"/>
  <c r="AE16"/>
  <c r="AC16"/>
  <c r="AB16"/>
  <c r="Z16"/>
  <c r="Y16"/>
  <c r="W16"/>
  <c r="V16"/>
  <c r="T16"/>
  <c r="S16"/>
  <c r="Q16"/>
  <c r="P16"/>
  <c r="N16"/>
  <c r="M16"/>
  <c r="K16"/>
  <c r="J16"/>
  <c r="H16"/>
  <c r="G16"/>
  <c r="AM15"/>
  <c r="AJ15"/>
  <c r="AG15"/>
  <c r="AD15"/>
  <c r="AA15"/>
  <c r="X15"/>
  <c r="U15"/>
  <c r="R15"/>
  <c r="O15"/>
  <c r="L15"/>
  <c r="I15"/>
  <c r="AM14"/>
  <c r="AJ14"/>
  <c r="AG14"/>
  <c r="AD14"/>
  <c r="AA14"/>
  <c r="X14"/>
  <c r="U14"/>
  <c r="R14"/>
  <c r="O14"/>
  <c r="L14"/>
  <c r="I14"/>
  <c r="AM9"/>
  <c r="AJ9"/>
  <c r="AG9"/>
  <c r="AD9"/>
  <c r="AA9"/>
  <c r="X9"/>
  <c r="U9"/>
  <c r="R9"/>
  <c r="O9"/>
  <c r="L9"/>
  <c r="I9"/>
  <c r="AM8"/>
  <c r="AJ8"/>
  <c r="AG8"/>
  <c r="AD8"/>
  <c r="AA8"/>
  <c r="X8"/>
  <c r="U8"/>
  <c r="R8"/>
  <c r="O8"/>
  <c r="L8"/>
  <c r="I8"/>
  <c r="AL81"/>
  <c r="AK81"/>
  <c r="AI81"/>
  <c r="AH81"/>
  <c r="AF81"/>
  <c r="AE81"/>
  <c r="AC81"/>
  <c r="AB81"/>
  <c r="Z81"/>
  <c r="Y81"/>
  <c r="W81"/>
  <c r="V81"/>
  <c r="T81"/>
  <c r="S81"/>
  <c r="Q81"/>
  <c r="P81"/>
  <c r="N81"/>
  <c r="M81"/>
  <c r="K81"/>
  <c r="J81"/>
  <c r="H81"/>
  <c r="G81"/>
  <c r="AM80"/>
  <c r="AJ80"/>
  <c r="AG80"/>
  <c r="AD80"/>
  <c r="AA80"/>
  <c r="X80"/>
  <c r="U80"/>
  <c r="R80"/>
  <c r="O80"/>
  <c r="L80"/>
  <c r="I80"/>
  <c r="AM79"/>
  <c r="AJ79"/>
  <c r="AG79"/>
  <c r="AD79"/>
  <c r="AA79"/>
  <c r="X79"/>
  <c r="U79"/>
  <c r="R79"/>
  <c r="O79"/>
  <c r="I79"/>
  <c r="AL78"/>
  <c r="AK78"/>
  <c r="AI78"/>
  <c r="AH78"/>
  <c r="AF78"/>
  <c r="AE78"/>
  <c r="AC78"/>
  <c r="AB78"/>
  <c r="Z78"/>
  <c r="Y78"/>
  <c r="W78"/>
  <c r="V78"/>
  <c r="T78"/>
  <c r="S78"/>
  <c r="Q78"/>
  <c r="P78"/>
  <c r="N78"/>
  <c r="M78"/>
  <c r="K78"/>
  <c r="L79" s="1"/>
  <c r="J78"/>
  <c r="H78"/>
  <c r="G78"/>
  <c r="AM77"/>
  <c r="AJ77"/>
  <c r="AG77"/>
  <c r="AD77"/>
  <c r="AA77"/>
  <c r="X77"/>
  <c r="U77"/>
  <c r="R77"/>
  <c r="O77"/>
  <c r="L77"/>
  <c r="I77"/>
  <c r="AM76"/>
  <c r="AJ76"/>
  <c r="AG76"/>
  <c r="AD76"/>
  <c r="AA76"/>
  <c r="X76"/>
  <c r="U76"/>
  <c r="R76"/>
  <c r="O76"/>
  <c r="I76"/>
  <c r="AL75"/>
  <c r="AK75"/>
  <c r="AI75"/>
  <c r="AH75"/>
  <c r="AF75"/>
  <c r="AE75"/>
  <c r="AC75"/>
  <c r="AB75"/>
  <c r="Z75"/>
  <c r="Y75"/>
  <c r="W75"/>
  <c r="V75"/>
  <c r="T75"/>
  <c r="S75"/>
  <c r="Q75"/>
  <c r="P75"/>
  <c r="N75"/>
  <c r="M75"/>
  <c r="K75"/>
  <c r="L76" s="1"/>
  <c r="J75"/>
  <c r="H75"/>
  <c r="G75"/>
  <c r="AM74"/>
  <c r="AJ74"/>
  <c r="AG74"/>
  <c r="AD74"/>
  <c r="AA74"/>
  <c r="X74"/>
  <c r="U74"/>
  <c r="R74"/>
  <c r="O74"/>
  <c r="L74"/>
  <c r="I74"/>
  <c r="AM73"/>
  <c r="AJ73"/>
  <c r="AG73"/>
  <c r="AD73"/>
  <c r="AA73"/>
  <c r="X73"/>
  <c r="U73"/>
  <c r="R73"/>
  <c r="O73"/>
  <c r="I73"/>
  <c r="AL72"/>
  <c r="AK72"/>
  <c r="AI72"/>
  <c r="AH72"/>
  <c r="AF72"/>
  <c r="AE72"/>
  <c r="AC72"/>
  <c r="AB72"/>
  <c r="Z72"/>
  <c r="Y72"/>
  <c r="W72"/>
  <c r="V72"/>
  <c r="T72"/>
  <c r="S72"/>
  <c r="Q72"/>
  <c r="P72"/>
  <c r="N72"/>
  <c r="M72"/>
  <c r="K72"/>
  <c r="L73" s="1"/>
  <c r="J72"/>
  <c r="H72"/>
  <c r="G72"/>
  <c r="AM71"/>
  <c r="AJ71"/>
  <c r="AG71"/>
  <c r="AD71"/>
  <c r="AA71"/>
  <c r="X71"/>
  <c r="U71"/>
  <c r="R71"/>
  <c r="O71"/>
  <c r="L71"/>
  <c r="I71"/>
  <c r="AM70"/>
  <c r="AJ70"/>
  <c r="AG70"/>
  <c r="AD70"/>
  <c r="AA70"/>
  <c r="X70"/>
  <c r="U70"/>
  <c r="R70"/>
  <c r="O70"/>
  <c r="I70"/>
  <c r="AL69"/>
  <c r="AK69"/>
  <c r="AI69"/>
  <c r="AH69"/>
  <c r="AF69"/>
  <c r="AE69"/>
  <c r="AC69"/>
  <c r="AB69"/>
  <c r="Z69"/>
  <c r="Y69"/>
  <c r="W69"/>
  <c r="V69"/>
  <c r="T69"/>
  <c r="S69"/>
  <c r="Q69"/>
  <c r="P69"/>
  <c r="N69"/>
  <c r="M69"/>
  <c r="K69"/>
  <c r="L70" s="1"/>
  <c r="J69"/>
  <c r="H69"/>
  <c r="G69"/>
  <c r="AM68"/>
  <c r="AJ68"/>
  <c r="AG68"/>
  <c r="AD68"/>
  <c r="AA68"/>
  <c r="X68"/>
  <c r="U68"/>
  <c r="R68"/>
  <c r="O68"/>
  <c r="L68"/>
  <c r="I68"/>
  <c r="AM67"/>
  <c r="AJ67"/>
  <c r="AG67"/>
  <c r="AD67"/>
  <c r="AA67"/>
  <c r="X67"/>
  <c r="U67"/>
  <c r="R67"/>
  <c r="O67"/>
  <c r="I67"/>
  <c r="AL66"/>
  <c r="AK66"/>
  <c r="AI66"/>
  <c r="AH66"/>
  <c r="AF66"/>
  <c r="AE66"/>
  <c r="AC66"/>
  <c r="AB66"/>
  <c r="Z66"/>
  <c r="Y66"/>
  <c r="W66"/>
  <c r="V66"/>
  <c r="T66"/>
  <c r="S66"/>
  <c r="Q66"/>
  <c r="P66"/>
  <c r="N66"/>
  <c r="M66"/>
  <c r="K66"/>
  <c r="L67" s="1"/>
  <c r="J66"/>
  <c r="H66"/>
  <c r="G66"/>
  <c r="AM65"/>
  <c r="AJ65"/>
  <c r="AG65"/>
  <c r="AD65"/>
  <c r="AA65"/>
  <c r="X65"/>
  <c r="U65"/>
  <c r="R65"/>
  <c r="O65"/>
  <c r="L65"/>
  <c r="I65"/>
  <c r="AM64"/>
  <c r="AJ64"/>
  <c r="AG64"/>
  <c r="AD64"/>
  <c r="AA64"/>
  <c r="X64"/>
  <c r="U64"/>
  <c r="R64"/>
  <c r="O64"/>
  <c r="I64"/>
  <c r="AL63"/>
  <c r="AK63"/>
  <c r="AI63"/>
  <c r="AH63"/>
  <c r="AF63"/>
  <c r="AE63"/>
  <c r="AC63"/>
  <c r="AB63"/>
  <c r="Z63"/>
  <c r="Y63"/>
  <c r="W63"/>
  <c r="V63"/>
  <c r="T63"/>
  <c r="S63"/>
  <c r="Q63"/>
  <c r="P63"/>
  <c r="N63"/>
  <c r="M63"/>
  <c r="K63"/>
  <c r="L64" s="1"/>
  <c r="J63"/>
  <c r="H63"/>
  <c r="G63"/>
  <c r="AM62"/>
  <c r="AJ62"/>
  <c r="AG62"/>
  <c r="AD62"/>
  <c r="AA62"/>
  <c r="X62"/>
  <c r="U62"/>
  <c r="R62"/>
  <c r="O62"/>
  <c r="L62"/>
  <c r="I62"/>
  <c r="AM61"/>
  <c r="AJ61"/>
  <c r="AG61"/>
  <c r="AD61"/>
  <c r="AA61"/>
  <c r="X61"/>
  <c r="U61"/>
  <c r="R61"/>
  <c r="O61"/>
  <c r="I61"/>
  <c r="AL60"/>
  <c r="AK60"/>
  <c r="AI60"/>
  <c r="AH60"/>
  <c r="AF60"/>
  <c r="AE60"/>
  <c r="AC60"/>
  <c r="AB60"/>
  <c r="Z60"/>
  <c r="Y60"/>
  <c r="W60"/>
  <c r="V60"/>
  <c r="T60"/>
  <c r="S60"/>
  <c r="Q60"/>
  <c r="P60"/>
  <c r="N60"/>
  <c r="M60"/>
  <c r="K60"/>
  <c r="L61" s="1"/>
  <c r="J60"/>
  <c r="H60"/>
  <c r="G60"/>
  <c r="AM59"/>
  <c r="AJ59"/>
  <c r="AG59"/>
  <c r="AD59"/>
  <c r="AA59"/>
  <c r="X59"/>
  <c r="U59"/>
  <c r="R59"/>
  <c r="O59"/>
  <c r="L59"/>
  <c r="I59"/>
  <c r="AM58"/>
  <c r="AJ58"/>
  <c r="AG58"/>
  <c r="AD58"/>
  <c r="AA58"/>
  <c r="X58"/>
  <c r="U58"/>
  <c r="R58"/>
  <c r="O58"/>
  <c r="I58"/>
  <c r="AL57"/>
  <c r="AK57"/>
  <c r="AI57"/>
  <c r="AH57"/>
  <c r="AF57"/>
  <c r="AE57"/>
  <c r="AC57"/>
  <c r="AB57"/>
  <c r="Z57"/>
  <c r="Y57"/>
  <c r="W57"/>
  <c r="V57"/>
  <c r="T57"/>
  <c r="S57"/>
  <c r="Q57"/>
  <c r="P57"/>
  <c r="N57"/>
  <c r="M57"/>
  <c r="K57"/>
  <c r="L58" s="1"/>
  <c r="J57"/>
  <c r="H57"/>
  <c r="G57"/>
  <c r="AM56"/>
  <c r="AJ56"/>
  <c r="AG56"/>
  <c r="AD56"/>
  <c r="AA56"/>
  <c r="X56"/>
  <c r="U56"/>
  <c r="R56"/>
  <c r="O56"/>
  <c r="L56"/>
  <c r="I56"/>
  <c r="AM55"/>
  <c r="AJ55"/>
  <c r="AG55"/>
  <c r="AD55"/>
  <c r="AA55"/>
  <c r="X55"/>
  <c r="U55"/>
  <c r="R55"/>
  <c r="O55"/>
  <c r="I55"/>
  <c r="AL54"/>
  <c r="AK54"/>
  <c r="AI54"/>
  <c r="AH54"/>
  <c r="AF54"/>
  <c r="AE54"/>
  <c r="AC54"/>
  <c r="AB54"/>
  <c r="Z54"/>
  <c r="Y54"/>
  <c r="W54"/>
  <c r="V54"/>
  <c r="T54"/>
  <c r="S54"/>
  <c r="Q54"/>
  <c r="P54"/>
  <c r="N54"/>
  <c r="M54"/>
  <c r="K54"/>
  <c r="L55" s="1"/>
  <c r="J54"/>
  <c r="H54"/>
  <c r="G54"/>
  <c r="AM53"/>
  <c r="AJ53"/>
  <c r="AG53"/>
  <c r="AD53"/>
  <c r="AA53"/>
  <c r="X53"/>
  <c r="U53"/>
  <c r="R53"/>
  <c r="O53"/>
  <c r="L53"/>
  <c r="I53"/>
  <c r="AM52"/>
  <c r="AJ52"/>
  <c r="AG52"/>
  <c r="AD52"/>
  <c r="AA52"/>
  <c r="X52"/>
  <c r="U52"/>
  <c r="R52"/>
  <c r="O52"/>
  <c r="L52"/>
  <c r="I52"/>
  <c r="AL28"/>
  <c r="AK28"/>
  <c r="AI28"/>
  <c r="AH28"/>
  <c r="AF28"/>
  <c r="AE28"/>
  <c r="AC28"/>
  <c r="AB28"/>
  <c r="Z28"/>
  <c r="Y28"/>
  <c r="W28"/>
  <c r="V28"/>
  <c r="T28"/>
  <c r="S28"/>
  <c r="Q28"/>
  <c r="P28"/>
  <c r="N28"/>
  <c r="M28"/>
  <c r="K28"/>
  <c r="J28"/>
  <c r="H28"/>
  <c r="G28"/>
  <c r="AM27"/>
  <c r="AJ27"/>
  <c r="AG27"/>
  <c r="AD27"/>
  <c r="AA27"/>
  <c r="X27"/>
  <c r="U27"/>
  <c r="R27"/>
  <c r="O27"/>
  <c r="L27"/>
  <c r="I27"/>
  <c r="AM26"/>
  <c r="AJ26"/>
  <c r="AG26"/>
  <c r="AD26"/>
  <c r="AA26"/>
  <c r="X26"/>
  <c r="U26"/>
  <c r="R26"/>
  <c r="O26"/>
  <c r="L26"/>
  <c r="I26"/>
  <c r="AL37"/>
  <c r="AK37"/>
  <c r="AI37"/>
  <c r="AH37"/>
  <c r="AF37"/>
  <c r="AE37"/>
  <c r="AC37"/>
  <c r="AB37"/>
  <c r="Z37"/>
  <c r="Y37"/>
  <c r="W37"/>
  <c r="V37"/>
  <c r="T37"/>
  <c r="S37"/>
  <c r="Q37"/>
  <c r="P37"/>
  <c r="N37"/>
  <c r="M37"/>
  <c r="K37"/>
  <c r="J37"/>
  <c r="H37"/>
  <c r="G37"/>
  <c r="AM36"/>
  <c r="AJ36"/>
  <c r="AG36"/>
  <c r="AD36"/>
  <c r="AA36"/>
  <c r="X36"/>
  <c r="U36"/>
  <c r="R36"/>
  <c r="O36"/>
  <c r="L36"/>
  <c r="I36"/>
  <c r="AM35"/>
  <c r="AJ35"/>
  <c r="AG35"/>
  <c r="AD35"/>
  <c r="AA35"/>
  <c r="X35"/>
  <c r="U35"/>
  <c r="R35"/>
  <c r="O35"/>
  <c r="L35"/>
  <c r="I35"/>
  <c r="AL31"/>
  <c r="AK31"/>
  <c r="AI31"/>
  <c r="AH31"/>
  <c r="AF31"/>
  <c r="AE31"/>
  <c r="AC31"/>
  <c r="AB31"/>
  <c r="Z31"/>
  <c r="Y31"/>
  <c r="W31"/>
  <c r="V31"/>
  <c r="T31"/>
  <c r="S31"/>
  <c r="Q31"/>
  <c r="P31"/>
  <c r="N31"/>
  <c r="M31"/>
  <c r="K31"/>
  <c r="J31"/>
  <c r="H31"/>
  <c r="G31"/>
  <c r="AM30"/>
  <c r="AJ30"/>
  <c r="AG30"/>
  <c r="AD30"/>
  <c r="AA30"/>
  <c r="X30"/>
  <c r="U30"/>
  <c r="R30"/>
  <c r="O30"/>
  <c r="L30"/>
  <c r="I30"/>
  <c r="AM29"/>
  <c r="AJ29"/>
  <c r="AG29"/>
  <c r="AD29"/>
  <c r="AA29"/>
  <c r="X29"/>
  <c r="U29"/>
  <c r="R29"/>
  <c r="O29"/>
  <c r="L29"/>
  <c r="I29"/>
  <c r="AL25"/>
  <c r="AK25"/>
  <c r="AI25"/>
  <c r="AH25"/>
  <c r="AF25"/>
  <c r="AE25"/>
  <c r="AC25"/>
  <c r="AB25"/>
  <c r="Z25"/>
  <c r="Y25"/>
  <c r="W25"/>
  <c r="V25"/>
  <c r="T25"/>
  <c r="S25"/>
  <c r="Q25"/>
  <c r="P25"/>
  <c r="N25"/>
  <c r="M25"/>
  <c r="K25"/>
  <c r="J25"/>
  <c r="H25"/>
  <c r="G25"/>
  <c r="AM24"/>
  <c r="AJ24"/>
  <c r="AG24"/>
  <c r="AD24"/>
  <c r="AA24"/>
  <c r="X24"/>
  <c r="U24"/>
  <c r="R24"/>
  <c r="O24"/>
  <c r="L24"/>
  <c r="I24"/>
  <c r="AM23"/>
  <c r="AJ23"/>
  <c r="AG23"/>
  <c r="AD23"/>
  <c r="AA23"/>
  <c r="X23"/>
  <c r="U23"/>
  <c r="R23"/>
  <c r="O23"/>
  <c r="L23"/>
  <c r="I23"/>
  <c r="AL19"/>
  <c r="AK19"/>
  <c r="AI19"/>
  <c r="AH19"/>
  <c r="AF19"/>
  <c r="AE19"/>
  <c r="AC19"/>
  <c r="AB19"/>
  <c r="Z19"/>
  <c r="Y19"/>
  <c r="W19"/>
  <c r="V19"/>
  <c r="T19"/>
  <c r="S19"/>
  <c r="Q19"/>
  <c r="P19"/>
  <c r="N19"/>
  <c r="M19"/>
  <c r="K19"/>
  <c r="J19"/>
  <c r="H19"/>
  <c r="G19"/>
  <c r="AM18"/>
  <c r="AJ18"/>
  <c r="AG18"/>
  <c r="AD18"/>
  <c r="AA18"/>
  <c r="X18"/>
  <c r="U18"/>
  <c r="R18"/>
  <c r="O18"/>
  <c r="L18"/>
  <c r="I18"/>
  <c r="AM17"/>
  <c r="AJ17"/>
  <c r="AG17"/>
  <c r="AD17"/>
  <c r="AA17"/>
  <c r="X17"/>
  <c r="U17"/>
  <c r="R17"/>
  <c r="O17"/>
  <c r="L17"/>
  <c r="I17"/>
  <c r="AL13"/>
  <c r="AK13"/>
  <c r="AI13"/>
  <c r="AH13"/>
  <c r="AF13"/>
  <c r="AE13"/>
  <c r="AC13"/>
  <c r="AB13"/>
  <c r="Z13"/>
  <c r="Y13"/>
  <c r="W13"/>
  <c r="V13"/>
  <c r="T13"/>
  <c r="S13"/>
  <c r="Q13"/>
  <c r="P13"/>
  <c r="N13"/>
  <c r="M13"/>
  <c r="K13"/>
  <c r="J13"/>
  <c r="H13"/>
  <c r="G13"/>
  <c r="AM12"/>
  <c r="AJ12"/>
  <c r="AG12"/>
  <c r="AD12"/>
  <c r="AA12"/>
  <c r="X12"/>
  <c r="U12"/>
  <c r="R12"/>
  <c r="O12"/>
  <c r="L12"/>
  <c r="I12"/>
  <c r="AM11"/>
  <c r="AJ11"/>
  <c r="AG11"/>
  <c r="AD11"/>
  <c r="AA11"/>
  <c r="X11"/>
  <c r="U11"/>
  <c r="R11"/>
  <c r="O11"/>
  <c r="L11"/>
  <c r="I11"/>
  <c r="AL10"/>
  <c r="AK10"/>
  <c r="AI10"/>
  <c r="AH10"/>
  <c r="AF10"/>
  <c r="AE10"/>
  <c r="AC10"/>
  <c r="AB10"/>
  <c r="Z10"/>
  <c r="Y10"/>
  <c r="W10"/>
  <c r="V10"/>
  <c r="T10"/>
  <c r="S10"/>
  <c r="Q10"/>
  <c r="P10"/>
  <c r="N10"/>
  <c r="M10"/>
  <c r="K10"/>
  <c r="L10" s="1"/>
  <c r="H10"/>
  <c r="G10"/>
  <c r="AN272" l="1"/>
  <c r="AN266"/>
  <c r="AN263"/>
  <c r="AN260"/>
  <c r="AN257"/>
  <c r="AN254"/>
  <c r="AN245"/>
  <c r="AN221"/>
  <c r="AN212"/>
  <c r="AN209"/>
  <c r="AN206"/>
  <c r="AN203"/>
  <c r="AN200"/>
  <c r="AN194"/>
  <c r="AN173"/>
  <c r="AN164"/>
  <c r="AN158"/>
  <c r="AN152"/>
  <c r="AN269"/>
  <c r="AN248"/>
  <c r="AN218"/>
  <c r="AN197"/>
  <c r="AN176"/>
  <c r="AN170"/>
  <c r="AN167"/>
  <c r="AN161"/>
  <c r="AN155"/>
  <c r="AN998"/>
  <c r="AN995"/>
  <c r="AN992"/>
  <c r="AN989"/>
  <c r="AN969"/>
  <c r="AN948"/>
  <c r="AN1252"/>
  <c r="AN1246"/>
  <c r="AN1243"/>
  <c r="AN1240"/>
  <c r="AN1237"/>
  <c r="AN1234"/>
  <c r="AN1231"/>
  <c r="AN1225"/>
  <c r="AN1201"/>
  <c r="AN1195"/>
  <c r="AN1192"/>
  <c r="AN1189"/>
  <c r="AN1186"/>
  <c r="AN1183"/>
  <c r="AN1180"/>
  <c r="AN1174"/>
  <c r="AN1153"/>
  <c r="AN1144"/>
  <c r="AN1138"/>
  <c r="AN1135"/>
  <c r="AN1112"/>
  <c r="AN1106"/>
  <c r="AN1103"/>
  <c r="AN1100"/>
  <c r="AN1097"/>
  <c r="AN1094"/>
  <c r="AN1091"/>
  <c r="AN1085"/>
  <c r="AN1061"/>
  <c r="AN1055"/>
  <c r="AN1052"/>
  <c r="AN1049"/>
  <c r="AN1046"/>
  <c r="AN1043"/>
  <c r="AN1040"/>
  <c r="AN1034"/>
  <c r="AN1013"/>
  <c r="AN1004"/>
  <c r="AN918"/>
  <c r="AN897"/>
  <c r="AN876"/>
  <c r="AN870"/>
  <c r="AN867"/>
  <c r="AN861"/>
  <c r="AN852"/>
  <c r="AN849"/>
  <c r="AN828"/>
  <c r="AN807"/>
  <c r="AN777"/>
  <c r="AN756"/>
  <c r="AN735"/>
  <c r="AN729"/>
  <c r="AN726"/>
  <c r="AN720"/>
  <c r="AN711"/>
  <c r="AN708"/>
  <c r="AN688"/>
  <c r="AN667"/>
  <c r="AN637"/>
  <c r="AN616"/>
  <c r="AN595"/>
  <c r="AN589"/>
  <c r="AN586"/>
  <c r="AN580"/>
  <c r="AN571"/>
  <c r="AN568"/>
  <c r="AN548"/>
  <c r="AN527"/>
  <c r="AN497"/>
  <c r="AN476"/>
  <c r="AN455"/>
  <c r="AN449"/>
  <c r="AN446"/>
  <c r="AN440"/>
  <c r="AN431"/>
  <c r="AN966"/>
  <c r="AN1249"/>
  <c r="AN1228"/>
  <c r="AN1198"/>
  <c r="AN1177"/>
  <c r="AN1156"/>
  <c r="AN1150"/>
  <c r="AN1147"/>
  <c r="AN1141"/>
  <c r="AN1132"/>
  <c r="AN1129"/>
  <c r="AN1109"/>
  <c r="AN1088"/>
  <c r="AN1058"/>
  <c r="AN1037"/>
  <c r="AN1016"/>
  <c r="AN1010"/>
  <c r="AN1007"/>
  <c r="AN921"/>
  <c r="AN915"/>
  <c r="AN912"/>
  <c r="AN909"/>
  <c r="AN906"/>
  <c r="AN903"/>
  <c r="AN900"/>
  <c r="AN894"/>
  <c r="AN873"/>
  <c r="AN864"/>
  <c r="AN858"/>
  <c r="AN855"/>
  <c r="AN831"/>
  <c r="AN825"/>
  <c r="AN822"/>
  <c r="AN819"/>
  <c r="AN816"/>
  <c r="AN813"/>
  <c r="AN810"/>
  <c r="AN804"/>
  <c r="AN780"/>
  <c r="AN774"/>
  <c r="AN771"/>
  <c r="AN768"/>
  <c r="AN765"/>
  <c r="AN762"/>
  <c r="AN759"/>
  <c r="AN753"/>
  <c r="AN732"/>
  <c r="AN723"/>
  <c r="AN717"/>
  <c r="AN714"/>
  <c r="AN691"/>
  <c r="AN685"/>
  <c r="AN682"/>
  <c r="AN679"/>
  <c r="AN676"/>
  <c r="AN673"/>
  <c r="AN670"/>
  <c r="AN664"/>
  <c r="AN640"/>
  <c r="AN634"/>
  <c r="AN631"/>
  <c r="AN628"/>
  <c r="AN625"/>
  <c r="AN622"/>
  <c r="AN613"/>
  <c r="AN592"/>
  <c r="AN583"/>
  <c r="AN577"/>
  <c r="AN574"/>
  <c r="AN551"/>
  <c r="AN545"/>
  <c r="AN542"/>
  <c r="AN539"/>
  <c r="AN536"/>
  <c r="AN533"/>
  <c r="AN530"/>
  <c r="AN524"/>
  <c r="AN500"/>
  <c r="AN494"/>
  <c r="AN491"/>
  <c r="AN488"/>
  <c r="AN485"/>
  <c r="AN482"/>
  <c r="AN479"/>
  <c r="AN473"/>
  <c r="AN452"/>
  <c r="AN443"/>
  <c r="AN437"/>
  <c r="AN434"/>
  <c r="AO1001"/>
  <c r="AP1001" s="1"/>
  <c r="AO966"/>
  <c r="AP966" s="1"/>
  <c r="AU964"/>
  <c r="AO951"/>
  <c r="AP951" s="1"/>
  <c r="AO998"/>
  <c r="AP998" s="1"/>
  <c r="AU996"/>
  <c r="AO995"/>
  <c r="AP995" s="1"/>
  <c r="AO992"/>
  <c r="AP992" s="1"/>
  <c r="AU990"/>
  <c r="AO989"/>
  <c r="AP989" s="1"/>
  <c r="AO969"/>
  <c r="AP969" s="1"/>
  <c r="AU967"/>
  <c r="AO948"/>
  <c r="AP948" s="1"/>
  <c r="AU946"/>
  <c r="AN954"/>
  <c r="AO963"/>
  <c r="AP963" s="1"/>
  <c r="AO960"/>
  <c r="AP960" s="1"/>
  <c r="AO957"/>
  <c r="AP957" s="1"/>
  <c r="AN972"/>
  <c r="AN945"/>
  <c r="AO619"/>
  <c r="AP619" s="1"/>
  <c r="AO355"/>
  <c r="AP355" s="1"/>
  <c r="AU353"/>
  <c r="AO428"/>
  <c r="AP428" s="1"/>
  <c r="AO394"/>
  <c r="AP394" s="1"/>
  <c r="AO251"/>
  <c r="AP251" s="1"/>
  <c r="AO149"/>
  <c r="AP149" s="1"/>
  <c r="AN126"/>
  <c r="AN123"/>
  <c r="AN120"/>
  <c r="AN117"/>
  <c r="AN114"/>
  <c r="AN111"/>
  <c r="AN105"/>
  <c r="I16"/>
  <c r="L16"/>
  <c r="R16"/>
  <c r="U16"/>
  <c r="X16"/>
  <c r="AA16"/>
  <c r="AD16"/>
  <c r="AG16"/>
  <c r="AJ16"/>
  <c r="AM16"/>
  <c r="U22"/>
  <c r="X22"/>
  <c r="AA22"/>
  <c r="AD22"/>
  <c r="AM22"/>
  <c r="I34"/>
  <c r="R34"/>
  <c r="AD34"/>
  <c r="AG34"/>
  <c r="AM34"/>
  <c r="AN108"/>
  <c r="AO126"/>
  <c r="AP126" s="1"/>
  <c r="AU124"/>
  <c r="AN129"/>
  <c r="AN132"/>
  <c r="AU130" s="1"/>
  <c r="O10"/>
  <c r="R10"/>
  <c r="U10"/>
  <c r="X10"/>
  <c r="AA10"/>
  <c r="AD10"/>
  <c r="AG10"/>
  <c r="AJ10"/>
  <c r="AM10"/>
  <c r="I13"/>
  <c r="L13"/>
  <c r="O13"/>
  <c r="R13"/>
  <c r="U13"/>
  <c r="X13"/>
  <c r="AA13"/>
  <c r="AD13"/>
  <c r="AG13"/>
  <c r="AJ13"/>
  <c r="AM13"/>
  <c r="I19"/>
  <c r="L19"/>
  <c r="O19"/>
  <c r="R19"/>
  <c r="U19"/>
  <c r="X19"/>
  <c r="AA19"/>
  <c r="AD19"/>
  <c r="AG19"/>
  <c r="AJ19"/>
  <c r="AM19"/>
  <c r="I25"/>
  <c r="L25"/>
  <c r="O25"/>
  <c r="R25"/>
  <c r="U25"/>
  <c r="X25"/>
  <c r="AA25"/>
  <c r="AD25"/>
  <c r="AG25"/>
  <c r="AJ25"/>
  <c r="AM25"/>
  <c r="I31"/>
  <c r="L31"/>
  <c r="O31"/>
  <c r="R31"/>
  <c r="U31"/>
  <c r="X31"/>
  <c r="AA31"/>
  <c r="AD31"/>
  <c r="AG31"/>
  <c r="AJ31"/>
  <c r="AM31"/>
  <c r="I37"/>
  <c r="L37"/>
  <c r="O37"/>
  <c r="R37"/>
  <c r="U37"/>
  <c r="X37"/>
  <c r="AA37"/>
  <c r="AD37"/>
  <c r="AG37"/>
  <c r="AJ37"/>
  <c r="AM37"/>
  <c r="I54"/>
  <c r="R54"/>
  <c r="U54"/>
  <c r="X54"/>
  <c r="AA54"/>
  <c r="AD54"/>
  <c r="AG54"/>
  <c r="AJ54"/>
  <c r="AM54"/>
  <c r="I57"/>
  <c r="L57"/>
  <c r="O57"/>
  <c r="R57"/>
  <c r="U57"/>
  <c r="X57"/>
  <c r="AA57"/>
  <c r="AD57"/>
  <c r="AG57"/>
  <c r="AJ57"/>
  <c r="AM57"/>
  <c r="I60"/>
  <c r="L60"/>
  <c r="R60"/>
  <c r="U60"/>
  <c r="X60"/>
  <c r="AA60"/>
  <c r="AD60"/>
  <c r="AM60"/>
  <c r="I63"/>
  <c r="L63"/>
  <c r="R63"/>
  <c r="U63"/>
  <c r="X63"/>
  <c r="AA63"/>
  <c r="AD63"/>
  <c r="AG63"/>
  <c r="AJ63"/>
  <c r="AM63"/>
  <c r="I66"/>
  <c r="R66"/>
  <c r="AA66"/>
  <c r="AD66"/>
  <c r="AG66"/>
  <c r="AM66"/>
  <c r="I69"/>
  <c r="L69"/>
  <c r="R69"/>
  <c r="AD69"/>
  <c r="AG69"/>
  <c r="AM69"/>
  <c r="I72"/>
  <c r="R72"/>
  <c r="X72"/>
  <c r="AA72"/>
  <c r="AD72"/>
  <c r="AG72"/>
  <c r="AJ72"/>
  <c r="AM72"/>
  <c r="I75"/>
  <c r="L75"/>
  <c r="O75"/>
  <c r="R75"/>
  <c r="U75"/>
  <c r="X75"/>
  <c r="AA75"/>
  <c r="AD75"/>
  <c r="AG75"/>
  <c r="AJ75"/>
  <c r="AM75"/>
  <c r="I78"/>
  <c r="L78"/>
  <c r="O78"/>
  <c r="R78"/>
  <c r="U78"/>
  <c r="X78"/>
  <c r="AA78"/>
  <c r="AD78"/>
  <c r="AG78"/>
  <c r="AJ78"/>
  <c r="AM78"/>
  <c r="I81"/>
  <c r="L81"/>
  <c r="R81"/>
  <c r="U81"/>
  <c r="X81"/>
  <c r="AA81"/>
  <c r="AD81"/>
  <c r="AG81"/>
  <c r="AJ81"/>
  <c r="AM81"/>
  <c r="I10"/>
  <c r="I28"/>
  <c r="L28"/>
  <c r="R28"/>
  <c r="U28"/>
  <c r="X28"/>
  <c r="AA28"/>
  <c r="AD28"/>
  <c r="AG28"/>
  <c r="AJ28"/>
  <c r="AM28"/>
  <c r="AO161" l="1"/>
  <c r="AP161" s="1"/>
  <c r="AO170"/>
  <c r="AP170" s="1"/>
  <c r="AU168"/>
  <c r="AO197"/>
  <c r="AP197" s="1"/>
  <c r="AU195"/>
  <c r="AO248"/>
  <c r="AP248" s="1"/>
  <c r="AU246"/>
  <c r="AO152"/>
  <c r="AP152" s="1"/>
  <c r="AU150"/>
  <c r="AO164"/>
  <c r="AP164" s="1"/>
  <c r="AU162"/>
  <c r="AO194"/>
  <c r="AP194" s="1"/>
  <c r="AO203"/>
  <c r="AP203" s="1"/>
  <c r="AO209"/>
  <c r="AP209" s="1"/>
  <c r="AO221"/>
  <c r="AP221" s="1"/>
  <c r="AO254"/>
  <c r="AP254" s="1"/>
  <c r="AO260"/>
  <c r="AP260" s="1"/>
  <c r="AO266"/>
  <c r="AP266" s="1"/>
  <c r="AU264"/>
  <c r="AO155"/>
  <c r="AP155" s="1"/>
  <c r="AO167"/>
  <c r="AP167" s="1"/>
  <c r="AO176"/>
  <c r="AP176" s="1"/>
  <c r="AU174"/>
  <c r="AO218"/>
  <c r="AP218" s="1"/>
  <c r="AU216"/>
  <c r="AO269"/>
  <c r="AP269" s="1"/>
  <c r="AU267"/>
  <c r="AO158"/>
  <c r="AP158" s="1"/>
  <c r="AU156"/>
  <c r="AO173"/>
  <c r="AP173" s="1"/>
  <c r="AO200"/>
  <c r="AP200" s="1"/>
  <c r="AO206"/>
  <c r="AP206" s="1"/>
  <c r="AO212"/>
  <c r="AP212" s="1"/>
  <c r="AO245"/>
  <c r="AP245" s="1"/>
  <c r="AO257"/>
  <c r="AP257" s="1"/>
  <c r="AO263"/>
  <c r="AP263" s="1"/>
  <c r="AO272"/>
  <c r="AP272" s="1"/>
  <c r="AU270"/>
  <c r="AO434"/>
  <c r="AP434" s="1"/>
  <c r="AO443"/>
  <c r="AP443" s="1"/>
  <c r="AU441"/>
  <c r="AO473"/>
  <c r="AP473" s="1"/>
  <c r="AO482"/>
  <c r="AP482" s="1"/>
  <c r="AO488"/>
  <c r="AP488" s="1"/>
  <c r="AO494"/>
  <c r="AP494" s="1"/>
  <c r="AU492"/>
  <c r="AO524"/>
  <c r="AP524" s="1"/>
  <c r="AO533"/>
  <c r="AP533" s="1"/>
  <c r="AO539"/>
  <c r="AP539" s="1"/>
  <c r="AO545"/>
  <c r="AP545" s="1"/>
  <c r="AU543"/>
  <c r="AO574"/>
  <c r="AP574" s="1"/>
  <c r="AU581"/>
  <c r="AO583"/>
  <c r="AP583" s="1"/>
  <c r="AO613"/>
  <c r="AP613" s="1"/>
  <c r="AO625"/>
  <c r="AP625" s="1"/>
  <c r="AO631"/>
  <c r="AP631" s="1"/>
  <c r="AO640"/>
  <c r="AP640" s="1"/>
  <c r="AO670"/>
  <c r="AP670" s="1"/>
  <c r="AO676"/>
  <c r="AP676" s="1"/>
  <c r="AO682"/>
  <c r="AP682" s="1"/>
  <c r="AO691"/>
  <c r="AP691" s="1"/>
  <c r="AU689"/>
  <c r="AO717"/>
  <c r="AP717" s="1"/>
  <c r="AU715"/>
  <c r="AO732"/>
  <c r="AP732" s="1"/>
  <c r="AO759"/>
  <c r="AP759" s="1"/>
  <c r="AO765"/>
  <c r="AP765" s="1"/>
  <c r="AO771"/>
  <c r="AP771" s="1"/>
  <c r="AO780"/>
  <c r="AP780" s="1"/>
  <c r="AO810"/>
  <c r="AP810" s="1"/>
  <c r="AO816"/>
  <c r="AP816" s="1"/>
  <c r="AO822"/>
  <c r="AP822" s="1"/>
  <c r="AO831"/>
  <c r="AP831" s="1"/>
  <c r="AU829"/>
  <c r="AO858"/>
  <c r="AP858" s="1"/>
  <c r="AU856"/>
  <c r="AO873"/>
  <c r="AP873" s="1"/>
  <c r="AO900"/>
  <c r="AP900" s="1"/>
  <c r="AO906"/>
  <c r="AP906" s="1"/>
  <c r="AO912"/>
  <c r="AP912" s="1"/>
  <c r="AO921"/>
  <c r="AP921" s="1"/>
  <c r="AO1010"/>
  <c r="AP1010" s="1"/>
  <c r="AU1008"/>
  <c r="AO1037"/>
  <c r="AP1037" s="1"/>
  <c r="AU1035"/>
  <c r="AO1088"/>
  <c r="AP1088" s="1"/>
  <c r="AU1086"/>
  <c r="AO1129"/>
  <c r="AP1129" s="1"/>
  <c r="AO1141"/>
  <c r="AP1141" s="1"/>
  <c r="AO1150"/>
  <c r="AP1150" s="1"/>
  <c r="AU1148"/>
  <c r="AO1177"/>
  <c r="AP1177" s="1"/>
  <c r="AU1175"/>
  <c r="AO1228"/>
  <c r="AP1228" s="1"/>
  <c r="AU1226"/>
  <c r="AO431"/>
  <c r="AP431" s="1"/>
  <c r="AU429"/>
  <c r="AO446"/>
  <c r="AP446" s="1"/>
  <c r="AO455"/>
  <c r="AP455" s="1"/>
  <c r="AU453"/>
  <c r="AO497"/>
  <c r="AP497" s="1"/>
  <c r="AU495"/>
  <c r="AO548"/>
  <c r="AP548" s="1"/>
  <c r="AU546"/>
  <c r="AU569"/>
  <c r="AO571"/>
  <c r="AP571" s="1"/>
  <c r="AO586"/>
  <c r="AP586" s="1"/>
  <c r="AU593"/>
  <c r="AO595"/>
  <c r="AP595" s="1"/>
  <c r="AU635"/>
  <c r="AO637"/>
  <c r="AP637" s="1"/>
  <c r="AO688"/>
  <c r="AP688" s="1"/>
  <c r="AU686"/>
  <c r="AO711"/>
  <c r="AP711" s="1"/>
  <c r="AU709"/>
  <c r="AO726"/>
  <c r="AP726" s="1"/>
  <c r="AO735"/>
  <c r="AP735" s="1"/>
  <c r="AU733"/>
  <c r="AO777"/>
  <c r="AP777" s="1"/>
  <c r="AU775"/>
  <c r="AO828"/>
  <c r="AP828" s="1"/>
  <c r="AU826"/>
  <c r="AO852"/>
  <c r="AP852" s="1"/>
  <c r="AU850"/>
  <c r="AO867"/>
  <c r="AP867" s="1"/>
  <c r="AO876"/>
  <c r="AP876" s="1"/>
  <c r="AU874"/>
  <c r="AO918"/>
  <c r="AP918" s="1"/>
  <c r="AU916"/>
  <c r="AO1013"/>
  <c r="AP1013" s="1"/>
  <c r="AO1040"/>
  <c r="AP1040" s="1"/>
  <c r="AO1046"/>
  <c r="AP1046" s="1"/>
  <c r="AO1052"/>
  <c r="AP1052" s="1"/>
  <c r="AO1061"/>
  <c r="AP1061" s="1"/>
  <c r="AO1091"/>
  <c r="AP1091" s="1"/>
  <c r="AO1097"/>
  <c r="AP1097" s="1"/>
  <c r="AO1103"/>
  <c r="AP1103" s="1"/>
  <c r="AO1112"/>
  <c r="AP1112" s="1"/>
  <c r="AU1110"/>
  <c r="AO1138"/>
  <c r="AP1138" s="1"/>
  <c r="AU1136"/>
  <c r="AO1153"/>
  <c r="AP1153" s="1"/>
  <c r="AO1180"/>
  <c r="AP1180" s="1"/>
  <c r="AO1186"/>
  <c r="AP1186" s="1"/>
  <c r="AO1192"/>
  <c r="AP1192" s="1"/>
  <c r="AO1201"/>
  <c r="AP1201" s="1"/>
  <c r="AO1231"/>
  <c r="AP1231" s="1"/>
  <c r="AO1237"/>
  <c r="AP1237" s="1"/>
  <c r="AO1243"/>
  <c r="AP1243" s="1"/>
  <c r="AO1252"/>
  <c r="AP1252" s="1"/>
  <c r="AU1250"/>
  <c r="AO437"/>
  <c r="AP437" s="1"/>
  <c r="AU435"/>
  <c r="AO452"/>
  <c r="AP452" s="1"/>
  <c r="AO479"/>
  <c r="AP479" s="1"/>
  <c r="AO485"/>
  <c r="AP485" s="1"/>
  <c r="AO491"/>
  <c r="AP491" s="1"/>
  <c r="AO500"/>
  <c r="AP500" s="1"/>
  <c r="AO530"/>
  <c r="AP530" s="1"/>
  <c r="AO536"/>
  <c r="AP536" s="1"/>
  <c r="AO542"/>
  <c r="AP542" s="1"/>
  <c r="AO551"/>
  <c r="AP551" s="1"/>
  <c r="AU549"/>
  <c r="AU575"/>
  <c r="AO577"/>
  <c r="AP577" s="1"/>
  <c r="AO592"/>
  <c r="AP592" s="1"/>
  <c r="AO622"/>
  <c r="AP622" s="1"/>
  <c r="AO628"/>
  <c r="AP628" s="1"/>
  <c r="AU632"/>
  <c r="AO634"/>
  <c r="AP634" s="1"/>
  <c r="AO664"/>
  <c r="AP664" s="1"/>
  <c r="AO673"/>
  <c r="AP673" s="1"/>
  <c r="AO679"/>
  <c r="AP679" s="1"/>
  <c r="AO685"/>
  <c r="AP685" s="1"/>
  <c r="AU683"/>
  <c r="AO714"/>
  <c r="AP714" s="1"/>
  <c r="AO723"/>
  <c r="AP723" s="1"/>
  <c r="AU721"/>
  <c r="AO753"/>
  <c r="AP753" s="1"/>
  <c r="AO762"/>
  <c r="AP762" s="1"/>
  <c r="AO768"/>
  <c r="AP768" s="1"/>
  <c r="AO774"/>
  <c r="AP774" s="1"/>
  <c r="AU772"/>
  <c r="AO804"/>
  <c r="AP804" s="1"/>
  <c r="AO813"/>
  <c r="AP813" s="1"/>
  <c r="AO819"/>
  <c r="AP819" s="1"/>
  <c r="AO825"/>
  <c r="AP825" s="1"/>
  <c r="AU823"/>
  <c r="AO855"/>
  <c r="AP855" s="1"/>
  <c r="AO864"/>
  <c r="AP864" s="1"/>
  <c r="AU862"/>
  <c r="AO894"/>
  <c r="AP894" s="1"/>
  <c r="AO903"/>
  <c r="AP903" s="1"/>
  <c r="AO909"/>
  <c r="AP909" s="1"/>
  <c r="AO915"/>
  <c r="AP915" s="1"/>
  <c r="AU913"/>
  <c r="AO1007"/>
  <c r="AP1007" s="1"/>
  <c r="AO1016"/>
  <c r="AP1016" s="1"/>
  <c r="AU1014"/>
  <c r="AO1058"/>
  <c r="AP1058" s="1"/>
  <c r="AU1056"/>
  <c r="AO1109"/>
  <c r="AP1109" s="1"/>
  <c r="AU1107"/>
  <c r="AO1132"/>
  <c r="AP1132" s="1"/>
  <c r="AU1130"/>
  <c r="AO1147"/>
  <c r="AP1147" s="1"/>
  <c r="AO1156"/>
  <c r="AP1156" s="1"/>
  <c r="AU1154"/>
  <c r="AO1198"/>
  <c r="AP1198" s="1"/>
  <c r="AU1196"/>
  <c r="AO1249"/>
  <c r="AP1249" s="1"/>
  <c r="AU1247"/>
  <c r="AO440"/>
  <c r="AP440" s="1"/>
  <c r="AO449"/>
  <c r="AP449" s="1"/>
  <c r="AU447"/>
  <c r="AO476"/>
  <c r="AP476" s="1"/>
  <c r="AU474"/>
  <c r="AO527"/>
  <c r="AP527" s="1"/>
  <c r="AU525"/>
  <c r="AO568"/>
  <c r="AP568" s="1"/>
  <c r="AO580"/>
  <c r="AP580" s="1"/>
  <c r="AU587"/>
  <c r="AO589"/>
  <c r="AP589" s="1"/>
  <c r="AU614"/>
  <c r="AO616"/>
  <c r="AP616" s="1"/>
  <c r="AU665"/>
  <c r="AO667"/>
  <c r="AP667" s="1"/>
  <c r="AO708"/>
  <c r="AP708" s="1"/>
  <c r="AO720"/>
  <c r="AP720" s="1"/>
  <c r="AO729"/>
  <c r="AP729" s="1"/>
  <c r="AU727"/>
  <c r="AO756"/>
  <c r="AP756" s="1"/>
  <c r="AU754"/>
  <c r="AO807"/>
  <c r="AP807" s="1"/>
  <c r="AU805"/>
  <c r="AO849"/>
  <c r="AP849" s="1"/>
  <c r="AO861"/>
  <c r="AP861" s="1"/>
  <c r="AO870"/>
  <c r="AP870" s="1"/>
  <c r="AU868"/>
  <c r="AO897"/>
  <c r="AP897" s="1"/>
  <c r="AU895"/>
  <c r="AO1004"/>
  <c r="AP1004" s="1"/>
  <c r="AU1002"/>
  <c r="AO1034"/>
  <c r="AP1034" s="1"/>
  <c r="AO1043"/>
  <c r="AP1043" s="1"/>
  <c r="AO1049"/>
  <c r="AP1049" s="1"/>
  <c r="AO1055"/>
  <c r="AP1055" s="1"/>
  <c r="AU1053"/>
  <c r="AO1085"/>
  <c r="AP1085" s="1"/>
  <c r="AO1094"/>
  <c r="AP1094" s="1"/>
  <c r="AO1100"/>
  <c r="AP1100" s="1"/>
  <c r="AO1106"/>
  <c r="AP1106" s="1"/>
  <c r="AU1104"/>
  <c r="AO1135"/>
  <c r="AP1135" s="1"/>
  <c r="AO1144"/>
  <c r="AP1144" s="1"/>
  <c r="AU1142"/>
  <c r="AO1174"/>
  <c r="AP1174" s="1"/>
  <c r="AO1183"/>
  <c r="AP1183" s="1"/>
  <c r="AO1189"/>
  <c r="AP1189" s="1"/>
  <c r="AO1195"/>
  <c r="AP1195" s="1"/>
  <c r="AU1193"/>
  <c r="AO1225"/>
  <c r="AP1225" s="1"/>
  <c r="AO1234"/>
  <c r="AP1234" s="1"/>
  <c r="AO1240"/>
  <c r="AP1240" s="1"/>
  <c r="AO1246"/>
  <c r="AP1246" s="1"/>
  <c r="AU1244"/>
  <c r="AO972"/>
  <c r="AP972" s="1"/>
  <c r="AU970"/>
  <c r="AO945"/>
  <c r="AP945" s="1"/>
  <c r="AO954"/>
  <c r="AP954" s="1"/>
  <c r="AO105"/>
  <c r="AP105" s="1"/>
  <c r="AO114"/>
  <c r="AP114" s="1"/>
  <c r="AO120"/>
  <c r="AP120" s="1"/>
  <c r="AU106"/>
  <c r="AO108"/>
  <c r="AP108" s="1"/>
  <c r="AO111"/>
  <c r="AP111" s="1"/>
  <c r="AO117"/>
  <c r="AP117" s="1"/>
  <c r="AO123"/>
  <c r="AP123" s="1"/>
  <c r="AO129"/>
  <c r="AP129" s="1"/>
  <c r="AU127"/>
  <c r="AO132"/>
  <c r="AP132" s="1"/>
  <c r="AN78"/>
  <c r="AN57"/>
  <c r="AN81"/>
  <c r="AN75"/>
  <c r="AN72"/>
  <c r="AN69"/>
  <c r="AN66"/>
  <c r="AN63"/>
  <c r="AN60"/>
  <c r="AN54"/>
  <c r="AO60" l="1"/>
  <c r="AP60" s="1"/>
  <c r="AO66"/>
  <c r="AP66" s="1"/>
  <c r="AO72"/>
  <c r="AP72" s="1"/>
  <c r="AO81"/>
  <c r="AP81" s="1"/>
  <c r="AO78"/>
  <c r="AP78" s="1"/>
  <c r="AU76"/>
  <c r="AO54"/>
  <c r="AP54" s="1"/>
  <c r="AO63"/>
  <c r="AP63" s="1"/>
  <c r="AO69"/>
  <c r="AP69" s="1"/>
  <c r="AO75"/>
  <c r="AP75" s="1"/>
  <c r="AU73"/>
  <c r="AO57"/>
  <c r="AP57" s="1"/>
  <c r="AU55"/>
  <c r="AN34"/>
  <c r="AN31"/>
  <c r="AO31" l="1"/>
  <c r="AP31" s="1"/>
  <c r="AU29"/>
  <c r="AO34"/>
  <c r="AP34" s="1"/>
  <c r="AN22" l="1"/>
  <c r="AN19"/>
  <c r="AN13"/>
  <c r="AU11" s="1"/>
  <c r="AN10"/>
  <c r="AN37"/>
  <c r="AN28"/>
  <c r="AN25"/>
  <c r="AN16"/>
  <c r="AU35"/>
  <c r="AO37"/>
  <c r="AP37" s="1"/>
  <c r="AO25" l="1"/>
  <c r="AP25" s="1"/>
  <c r="AU23"/>
  <c r="AO13"/>
  <c r="AP13" s="1"/>
  <c r="AO22"/>
  <c r="AP22" s="1"/>
  <c r="AO16"/>
  <c r="AP16" s="1"/>
  <c r="AO28"/>
  <c r="AP28" s="1"/>
  <c r="AO10"/>
  <c r="AP10" s="1"/>
  <c r="AU17"/>
  <c r="AO19"/>
  <c r="AP19" s="1"/>
</calcChain>
</file>

<file path=xl/sharedStrings.xml><?xml version="1.0" encoding="utf-8"?>
<sst xmlns="http://schemas.openxmlformats.org/spreadsheetml/2006/main" count="8201" uniqueCount="69">
  <si>
    <t>كشف رصد درجات أعمال السنة و امتحاني نهايتي الفصلين لسنوات النقل بمرحلتي التعليم الاساسي و الثانوي</t>
  </si>
  <si>
    <t xml:space="preserve">                 ادارة الامتحانات</t>
  </si>
  <si>
    <t>ر.م</t>
  </si>
  <si>
    <t>رقم الجلوس</t>
  </si>
  <si>
    <t>أسم الطالب بالكامل</t>
  </si>
  <si>
    <t>الرقم السري</t>
  </si>
  <si>
    <t>المواد</t>
  </si>
  <si>
    <t>اللغة العربية</t>
  </si>
  <si>
    <t>اللغة الانجليزية</t>
  </si>
  <si>
    <t>الرياضيات</t>
  </si>
  <si>
    <t>الفيزياء</t>
  </si>
  <si>
    <t>الكيمياء</t>
  </si>
  <si>
    <t>الأحياء</t>
  </si>
  <si>
    <t>التربية الأسلامية</t>
  </si>
  <si>
    <t>تقنية المعلومات</t>
  </si>
  <si>
    <t>التاريخ</t>
  </si>
  <si>
    <t>الجغرافيا</t>
  </si>
  <si>
    <t>أساسيات الحياة الاجتماعية</t>
  </si>
  <si>
    <t xml:space="preserve"> المجموع الكلي</t>
  </si>
  <si>
    <t>النسبة</t>
  </si>
  <si>
    <t>التقدير</t>
  </si>
  <si>
    <t>التربية البدنية</t>
  </si>
  <si>
    <t>النشاط الحر</t>
  </si>
  <si>
    <t xml:space="preserve">   نتيجة الطالب</t>
  </si>
  <si>
    <t>النهايات</t>
  </si>
  <si>
    <t xml:space="preserve">       اعمال السنة </t>
  </si>
  <si>
    <t>مجموع امتحاني الفصلين</t>
  </si>
  <si>
    <t xml:space="preserve">       المجموع</t>
  </si>
  <si>
    <t>النهاية الصغرى</t>
  </si>
  <si>
    <t>النهاية الكبرى</t>
  </si>
  <si>
    <t>الفصل الاول</t>
  </si>
  <si>
    <t>الفصل الثاني</t>
  </si>
  <si>
    <t>مجموع الفصلين</t>
  </si>
  <si>
    <t>ملاحظات : *  تحتسب الدرجة النهائية للطالب من مجموع درجات الفصلين ( الاول و الثاني )</t>
  </si>
  <si>
    <t>*</t>
  </si>
  <si>
    <t>يشترط لنجاح التلميذ أو الطالب الحصول على درجة الصغرى المقررة لكل مادة</t>
  </si>
  <si>
    <t xml:space="preserve">*  </t>
  </si>
  <si>
    <t xml:space="preserve">يشترط لنجاح الطالب الحصول على 40 % من مجموع درجتي امتحان نهاية الفصلين </t>
  </si>
  <si>
    <t xml:space="preserve">يطلب ترتيب المواد حسب بطاقة الدرجات و تحديد النهاية الكبرى و الصغرى لكل مادة </t>
  </si>
  <si>
    <t>ابراهيم  سعيد</t>
  </si>
  <si>
    <t xml:space="preserve">احمد  ابو بكر </t>
  </si>
  <si>
    <t>احمد سالم</t>
  </si>
  <si>
    <t xml:space="preserve">احمد  علي </t>
  </si>
  <si>
    <t>احمد احمد</t>
  </si>
  <si>
    <t xml:space="preserve">احمد صلاح الدين </t>
  </si>
  <si>
    <t xml:space="preserve">احمد  عبد الله </t>
  </si>
  <si>
    <t xml:space="preserve">احمد  مصطفى </t>
  </si>
  <si>
    <t xml:space="preserve">احمد فوزي </t>
  </si>
  <si>
    <t xml:space="preserve">احمد  عبد السلام </t>
  </si>
  <si>
    <t xml:space="preserve">بدر عبد السلام </t>
  </si>
  <si>
    <t xml:space="preserve">تيمور  محمد </t>
  </si>
  <si>
    <t xml:space="preserve">جمال عبد الرحمن </t>
  </si>
  <si>
    <t xml:space="preserve">جمال عبد اللطيف </t>
  </si>
  <si>
    <t xml:space="preserve">حاتم عبد المجيد </t>
  </si>
  <si>
    <t xml:space="preserve">حسام علي </t>
  </si>
  <si>
    <t xml:space="preserve">خالد فرج </t>
  </si>
  <si>
    <t xml:space="preserve">خليل فوزي </t>
  </si>
  <si>
    <t xml:space="preserve">خيري محمد </t>
  </si>
  <si>
    <t xml:space="preserve">صلاح حسن </t>
  </si>
  <si>
    <t xml:space="preserve">خالد عبد السلام </t>
  </si>
  <si>
    <t xml:space="preserve">محمد صالح </t>
  </si>
  <si>
    <t xml:space="preserve">جمال سليم </t>
  </si>
  <si>
    <t xml:space="preserve">قتادة عمر </t>
  </si>
  <si>
    <t xml:space="preserve">حاتم سليم </t>
  </si>
  <si>
    <t xml:space="preserve">خالد عزيز </t>
  </si>
  <si>
    <t xml:space="preserve">خليل عبد الهادي </t>
  </si>
  <si>
    <t xml:space="preserve">خيري خالد </t>
  </si>
  <si>
    <t xml:space="preserve">صلاح هاشم </t>
  </si>
  <si>
    <t>راسب</t>
  </si>
</sst>
</file>

<file path=xl/styles.xml><?xml version="1.0" encoding="utf-8"?>
<styleSheet xmlns="http://schemas.openxmlformats.org/spreadsheetml/2006/main">
  <fonts count="17">
    <font>
      <sz val="11"/>
      <color theme="1"/>
      <name val="Calibri"/>
      <family val="2"/>
      <charset val="178"/>
      <scheme val="minor"/>
    </font>
    <font>
      <b/>
      <sz val="48"/>
      <name val="DecoType Naskh Variants"/>
      <charset val="178"/>
    </font>
    <font>
      <b/>
      <sz val="24"/>
      <name val="Arabic Transparent"/>
      <charset val="178"/>
    </font>
    <font>
      <sz val="24"/>
      <name val="Arial"/>
      <family val="2"/>
    </font>
    <font>
      <b/>
      <sz val="36"/>
      <name val="Arial"/>
      <family val="2"/>
    </font>
    <font>
      <b/>
      <sz val="24"/>
      <name val="Arial"/>
      <family val="2"/>
    </font>
    <font>
      <b/>
      <sz val="28"/>
      <name val="Arial"/>
      <family val="2"/>
    </font>
    <font>
      <b/>
      <sz val="22"/>
      <name val="Arial"/>
      <family val="2"/>
    </font>
    <font>
      <b/>
      <sz val="26"/>
      <name val="Arial"/>
      <family val="2"/>
    </font>
    <font>
      <b/>
      <sz val="12"/>
      <name val="Arial"/>
      <family val="2"/>
    </font>
    <font>
      <b/>
      <sz val="14"/>
      <name val="Arial"/>
      <family val="2"/>
    </font>
    <font>
      <b/>
      <sz val="26"/>
      <color theme="1"/>
      <name val="Calibri"/>
      <family val="2"/>
      <scheme val="minor"/>
    </font>
    <font>
      <b/>
      <sz val="16"/>
      <name val="Arial"/>
      <family val="2"/>
    </font>
    <font>
      <b/>
      <sz val="20"/>
      <name val="Arial"/>
      <family val="2"/>
    </font>
    <font>
      <sz val="26"/>
      <name val="Arial"/>
      <family val="2"/>
    </font>
    <font>
      <b/>
      <sz val="28"/>
      <name val="Arabic Transparent"/>
      <charset val="178"/>
    </font>
    <font>
      <b/>
      <sz val="18"/>
      <name val="Arial"/>
      <family val="2"/>
    </font>
  </fonts>
  <fills count="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s>
  <borders count="32">
    <border>
      <left/>
      <right/>
      <top/>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95">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1" xfId="0" applyBorder="1"/>
    <xf numFmtId="0" fontId="7" fillId="4" borderId="12" xfId="0" applyFont="1" applyFill="1" applyBorder="1" applyAlignment="1">
      <alignment horizontal="center" vertical="center" textRotation="90"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10" fillId="5"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hidden="1"/>
    </xf>
    <xf numFmtId="0" fontId="9" fillId="5" borderId="12" xfId="0" applyFont="1" applyFill="1" applyBorder="1" applyAlignment="1">
      <alignment horizontal="center" vertical="center"/>
    </xf>
    <xf numFmtId="0" fontId="6" fillId="0" borderId="12" xfId="0" applyFont="1" applyFill="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20" fontId="13" fillId="0" borderId="0" xfId="0" applyNumberFormat="1" applyFont="1" applyAlignment="1">
      <alignment vertical="center"/>
    </xf>
    <xf numFmtId="0" fontId="8" fillId="0" borderId="0" xfId="0" applyFont="1" applyBorder="1" applyAlignment="1">
      <alignment vertical="center"/>
    </xf>
    <xf numFmtId="0" fontId="14" fillId="0" borderId="0" xfId="0" applyFont="1"/>
    <xf numFmtId="0" fontId="8" fillId="0" borderId="0" xfId="0" applyFont="1" applyAlignment="1">
      <alignment vertical="center"/>
    </xf>
    <xf numFmtId="0" fontId="6" fillId="3" borderId="12" xfId="0" applyFont="1" applyFill="1" applyBorder="1" applyAlignment="1">
      <alignment horizontal="center" vertical="center"/>
    </xf>
    <xf numFmtId="0" fontId="16" fillId="3"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3" fillId="0" borderId="12" xfId="0" applyFont="1" applyFill="1" applyBorder="1" applyAlignment="1" applyProtection="1">
      <alignment horizontal="center" vertical="center"/>
      <protection hidden="1"/>
    </xf>
    <xf numFmtId="0" fontId="7" fillId="0" borderId="12" xfId="0" applyFont="1" applyFill="1" applyBorder="1" applyAlignment="1" applyProtection="1">
      <alignment horizontal="center" vertical="center"/>
      <protection locked="0" hidden="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6" fillId="6" borderId="11" xfId="0" applyFont="1" applyFill="1" applyBorder="1" applyAlignment="1">
      <alignment horizontal="center"/>
    </xf>
    <xf numFmtId="0" fontId="6" fillId="6" borderId="22" xfId="0" applyFont="1" applyFill="1" applyBorder="1" applyAlignment="1">
      <alignment horizontal="center"/>
    </xf>
    <xf numFmtId="0" fontId="6" fillId="0" borderId="12" xfId="0" applyFont="1" applyFill="1" applyBorder="1" applyAlignment="1" applyProtection="1">
      <alignment horizontal="center" vertical="center"/>
      <protection locked="0" hidden="1"/>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13" fillId="0" borderId="29" xfId="0" applyFont="1" applyFill="1" applyBorder="1" applyAlignment="1" applyProtection="1">
      <alignment horizontal="right" vertical="center"/>
      <protection hidden="1"/>
    </xf>
    <xf numFmtId="0" fontId="13" fillId="0" borderId="20" xfId="0" applyFont="1" applyFill="1" applyBorder="1" applyAlignment="1" applyProtection="1">
      <alignment horizontal="right" vertical="center"/>
      <protection hidden="1"/>
    </xf>
    <xf numFmtId="0" fontId="13" fillId="0" borderId="30" xfId="0" applyFont="1" applyFill="1" applyBorder="1" applyAlignment="1" applyProtection="1">
      <alignment horizontal="right" vertical="center"/>
      <protection hidden="1"/>
    </xf>
    <xf numFmtId="0" fontId="5" fillId="0" borderId="23"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1" fillId="0" borderId="12" xfId="0" quotePrefix="1" applyFont="1" applyFill="1" applyBorder="1" applyAlignment="1" applyProtection="1">
      <alignment horizontal="right" vertical="center" wrapText="1"/>
      <protection locked="0"/>
    </xf>
    <xf numFmtId="0" fontId="11" fillId="0" borderId="12" xfId="0" applyFont="1" applyFill="1" applyBorder="1" applyAlignment="1" applyProtection="1">
      <alignment horizontal="right" vertical="center" wrapText="1"/>
      <protection locked="0"/>
    </xf>
    <xf numFmtId="0" fontId="7" fillId="0" borderId="22" xfId="0" applyFont="1" applyFill="1" applyBorder="1" applyAlignment="1" applyProtection="1">
      <alignment horizontal="center" vertical="center"/>
      <protection locked="0" hidden="1"/>
    </xf>
    <xf numFmtId="0" fontId="6" fillId="6" borderId="12" xfId="0" applyFont="1" applyFill="1" applyBorder="1" applyAlignment="1">
      <alignment horizontal="center"/>
    </xf>
    <xf numFmtId="0" fontId="4" fillId="0" borderId="29" xfId="0" applyFont="1" applyFill="1" applyBorder="1" applyAlignment="1" applyProtection="1">
      <alignment horizontal="center" vertical="center"/>
      <protection hidden="1"/>
    </xf>
    <xf numFmtId="0" fontId="4" fillId="0" borderId="20" xfId="0" applyFont="1" applyFill="1" applyBorder="1" applyAlignment="1" applyProtection="1">
      <alignment horizontal="center" vertical="center"/>
      <protection hidden="1"/>
    </xf>
    <xf numFmtId="0" fontId="4" fillId="0" borderId="30" xfId="0" applyFont="1" applyFill="1" applyBorder="1" applyAlignment="1" applyProtection="1">
      <alignment horizontal="center" vertical="center"/>
      <protection hidden="1"/>
    </xf>
    <xf numFmtId="0" fontId="6" fillId="3" borderId="7" xfId="0" applyFont="1" applyFill="1" applyBorder="1" applyAlignment="1">
      <alignment horizontal="center" vertical="center" textRotation="90"/>
    </xf>
    <xf numFmtId="0" fontId="6" fillId="3" borderId="8" xfId="0" applyFont="1" applyFill="1" applyBorder="1" applyAlignment="1">
      <alignment horizontal="center" vertical="center" textRotation="90"/>
    </xf>
    <xf numFmtId="0" fontId="6" fillId="3" borderId="13"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11" fillId="0" borderId="22" xfId="0" quotePrefix="1" applyFont="1" applyFill="1" applyBorder="1" applyAlignment="1" applyProtection="1">
      <alignment horizontal="right" vertical="center" wrapText="1"/>
      <protection locked="0"/>
    </xf>
    <xf numFmtId="0" fontId="6" fillId="6" borderId="24" xfId="0" applyFont="1" applyFill="1" applyBorder="1" applyAlignment="1">
      <alignment horizontal="center"/>
    </xf>
    <xf numFmtId="0" fontId="4" fillId="2" borderId="3"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0" fontId="4" fillId="2" borderId="22" xfId="0" applyFont="1" applyFill="1" applyBorder="1" applyAlignment="1">
      <alignment horizontal="center" vertical="center" textRotation="90" wrapText="1"/>
    </xf>
    <xf numFmtId="0" fontId="7" fillId="0" borderId="29" xfId="0" applyFont="1" applyFill="1" applyBorder="1" applyAlignment="1" applyProtection="1">
      <alignment horizontal="center" vertical="center"/>
      <protection hidden="1"/>
    </xf>
    <xf numFmtId="0" fontId="7" fillId="0" borderId="20" xfId="0" applyFont="1" applyFill="1" applyBorder="1" applyAlignment="1" applyProtection="1">
      <alignment horizontal="center" vertical="center"/>
      <protection hidden="1"/>
    </xf>
    <xf numFmtId="0" fontId="7" fillId="0" borderId="30" xfId="0" applyFont="1" applyFill="1" applyBorder="1" applyAlignment="1" applyProtection="1">
      <alignment horizontal="center" vertical="center"/>
      <protection hidden="1"/>
    </xf>
    <xf numFmtId="0" fontId="4" fillId="0" borderId="25"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locked="0" hidden="1"/>
    </xf>
    <xf numFmtId="0" fontId="11" fillId="0" borderId="28" xfId="0" applyFont="1" applyFill="1" applyBorder="1" applyAlignment="1" applyProtection="1">
      <alignment horizontal="right" vertical="center" wrapText="1"/>
      <protection locked="0"/>
    </xf>
    <xf numFmtId="0" fontId="12" fillId="0" borderId="25" xfId="0" applyFont="1" applyFill="1" applyBorder="1" applyAlignment="1" applyProtection="1">
      <alignment horizontal="center" vertical="center"/>
      <protection hidden="1"/>
    </xf>
    <xf numFmtId="0" fontId="7" fillId="0" borderId="24" xfId="0" applyFont="1" applyFill="1" applyBorder="1" applyAlignment="1" applyProtection="1">
      <alignment horizontal="center" vertical="center"/>
      <protection locked="0" hidden="1"/>
    </xf>
    <xf numFmtId="0" fontId="11" fillId="0" borderId="24" xfId="0" applyFont="1" applyFill="1" applyBorder="1" applyAlignment="1" applyProtection="1">
      <alignment horizontal="right" vertical="center" wrapText="1"/>
      <protection locked="0"/>
    </xf>
    <xf numFmtId="0" fontId="10" fillId="0" borderId="25" xfId="0" applyFont="1" applyFill="1" applyBorder="1" applyAlignment="1" applyProtection="1">
      <alignment horizontal="center" vertical="center"/>
      <protection hidden="1"/>
    </xf>
    <xf numFmtId="0" fontId="7" fillId="0" borderId="11" xfId="0" applyFont="1" applyFill="1" applyBorder="1" applyAlignment="1" applyProtection="1">
      <alignment horizontal="center" vertical="center"/>
      <protection locked="0" hidden="1"/>
    </xf>
    <xf numFmtId="0" fontId="16" fillId="0" borderId="25" xfId="0" applyFont="1" applyFill="1" applyBorder="1" applyAlignment="1" applyProtection="1">
      <alignment horizontal="center" vertical="center"/>
      <protection hidden="1"/>
    </xf>
    <xf numFmtId="0" fontId="6" fillId="0" borderId="28" xfId="0" applyFont="1" applyFill="1" applyBorder="1" applyAlignment="1" applyProtection="1">
      <alignment horizontal="center" vertical="center"/>
      <protection locked="0" hidden="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6" fillId="0" borderId="0" xfId="0" applyFont="1" applyAlignment="1">
      <alignment horizontal="center" vertical="center"/>
    </xf>
    <xf numFmtId="0" fontId="7" fillId="0" borderId="31" xfId="0" applyFont="1" applyFill="1" applyBorder="1" applyAlignment="1" applyProtection="1">
      <alignment horizontal="center" vertical="center"/>
      <protection locked="0" hidden="1"/>
    </xf>
    <xf numFmtId="0" fontId="11" fillId="0" borderId="31" xfId="0" applyFont="1" applyFill="1" applyBorder="1" applyAlignment="1" applyProtection="1">
      <alignment horizontal="right" vertical="center" wrapText="1"/>
      <protection locked="0"/>
    </xf>
  </cellXfs>
  <cellStyles count="1">
    <cellStyle name="Normal" xfId="0" builtinId="0"/>
  </cellStyles>
  <dxfs count="1728">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AU1259"/>
  <sheetViews>
    <sheetView showGridLines="0" rightToLeft="1" tabSelected="1" view="pageBreakPreview" topLeftCell="A1210" zoomScale="25" zoomScaleNormal="25" zoomScaleSheetLayoutView="25" workbookViewId="0">
      <selection activeCell="AU1241" activeCellId="163" sqref="AU14:AU16 AU20:AU22 AU20:AU22 AU26:AU28 AU26:AU28 AU32:AU34 AU52:AU54 AU58:AU60 AU61:AU63 AU64:AU66 AU67:AU69 AU70:AU72 AU79:AU81 AU103:AU105 AU109:AU111 AU112:AU114 AU115:AU117 AU118:AU120 AU121:AU123 AU147:AU149 AU153:AU155 AU159:AU161 AU165:AU167 AU165:AU167 AU171:AU173 AU192:AU194 AU198:AU200 AU201:AU203 AU204:AU206 AU207:AU209 AU210:AU212 AU219:AU221 AU243:AU245 AU249:AU251 AU252:AU254 AU255:AU257 AU258:AU260 AU261:AU263 AU287:AU289 AU293:AU295 AU299:AU301 AU305:AU307 AU311:AU313 AU332:AU334 AU338:AU340 AU341:AU343 AU344:AU346 AU347:AU349 AU350:AU352 AU359:AU361 AU383:AU385 AU389:AU391 AU392:AU394 AU395:AU397 AU398:AU400 AU401:AU403 AU426:AU428 AU432:AU434 AU438:AU440 AU444:AU446 AU450:AU452 AU471:AU473 AU477:AU479 AU480:AU482 AU483:AU485 AU486:AU488 AU489:AU491 AU498:AU500 AU522:AU524 AU528:AU530 AU531:AU533 AU534:AU536 AU537:AU539 AU540:AU542 AU566:AU568 AU572:AU574 AU578:AU580 AU584:AU586 AU590:AU592 AU611:AU613 AU617:AU619 AU620:AU622 AU623:AU625 AU626:AU628 AU629:AU631 AU638:AU640 AU662:AU664 AU668:AU670 AU671:AU673 AU674:AU676 AU677:AU679 AU680:AU682 AU706:AU708 AU712:AU714 AU718:AU720 AU724:AU726 AU730:AU732 AU751:AU753 AU757:AU759 AU763:AU765 AU760:AU762 AU766:AU768 AU769:AU771 AU778:AU780 AU802:AU804 AU808:AU810 AU811:AU813 AU814:AU816 AU817:AU819 AU820:AU822 AU847:AU849 AU853:AU855 AU859:AU861 AU865:AU867 AU871:AU873 AU892:AU894 AU898:AU900 AU901:AU903 AU904:AU906 AU907:AU909 AU910:AU912 AU919:AU921 AU943:AU945 AU949:AU951 AU952:AU954 AU955:AU957 AU958:AU960 AU961:AU963 AU987:AU989 AU993:AU995 AU999:AU1001 AU1005:AU1007 AU1011:AU1013 AU1032:AU1034 AU1038:AU1040 AU1041:AU1043 AU1044:AU1046 AU1047:AU1049 AU1050:AU1052 AU1059:AU1061 AU1083:AU1085 AU1089:AU1091 AU1092:AU1094 AU1095:AU1097 AU1098:AU1100 AU1101:AU1103 AU1127:AU1129 AU1133:AU1135 AU1139:AU1141 AU1145:AU1147 AU1151:AU1153 AU1190:AU1192 AU1187:AU1189 AU1184:AU1186 AU1181:AU1183 AU1178:AU1180 AU1172:AU1174 AU1199:AU1201 AU1223:AU1225 AU1229:AU1231 AU1232:AU1234 AU1235:AU1237 AU1238:AU1240 AU1241:AU1243"/>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50.25" customHeight="1">
      <c r="B2" s="47"/>
      <c r="C2" s="47"/>
      <c r="D2" s="47"/>
      <c r="E2" s="47"/>
      <c r="F2" s="48" t="s">
        <v>0</v>
      </c>
      <c r="G2" s="48"/>
      <c r="H2" s="48"/>
      <c r="I2" s="48"/>
      <c r="J2" s="48"/>
      <c r="K2" s="48"/>
      <c r="L2" s="48"/>
      <c r="M2" s="48"/>
      <c r="N2" s="48"/>
      <c r="O2" s="48"/>
      <c r="P2" s="48"/>
      <c r="Q2" s="48"/>
      <c r="R2" s="48"/>
      <c r="S2" s="48"/>
      <c r="T2" s="48"/>
      <c r="U2" s="48"/>
      <c r="V2" s="48"/>
      <c r="W2" s="48"/>
      <c r="X2" s="48"/>
      <c r="Y2" s="48"/>
      <c r="Z2" s="48"/>
      <c r="AA2" s="48"/>
      <c r="AB2" s="48"/>
      <c r="AC2" s="48"/>
      <c r="AD2" s="48"/>
      <c r="AE2" s="48"/>
      <c r="AF2" s="1"/>
      <c r="AG2" s="1"/>
      <c r="AH2" s="1"/>
      <c r="AI2" s="1"/>
      <c r="AJ2" s="1"/>
      <c r="AK2" s="1"/>
      <c r="AL2" s="1"/>
      <c r="AM2" s="1"/>
      <c r="AN2" s="1"/>
      <c r="AO2" s="1"/>
      <c r="AP2" s="1"/>
      <c r="AQ2" s="1"/>
      <c r="AR2" s="1"/>
      <c r="AS2" s="1"/>
      <c r="AT2" s="2"/>
      <c r="AU2" s="2"/>
    </row>
    <row r="3" spans="2:47" ht="15.75" thickBot="1">
      <c r="AR3" s="7"/>
    </row>
    <row r="4" spans="2:47" ht="36.75" thickTop="1" thickBot="1">
      <c r="B4" s="35" t="s">
        <v>2</v>
      </c>
      <c r="C4" s="38" t="s">
        <v>3</v>
      </c>
      <c r="D4" s="41" t="s">
        <v>4</v>
      </c>
      <c r="E4" s="44" t="s">
        <v>5</v>
      </c>
      <c r="F4" s="24" t="s">
        <v>6</v>
      </c>
      <c r="G4" s="29" t="s">
        <v>7</v>
      </c>
      <c r="H4" s="30"/>
      <c r="I4" s="31"/>
      <c r="J4" s="29" t="s">
        <v>8</v>
      </c>
      <c r="K4" s="30"/>
      <c r="L4" s="31"/>
      <c r="M4" s="29" t="s">
        <v>9</v>
      </c>
      <c r="N4" s="30"/>
      <c r="O4" s="31"/>
      <c r="P4" s="29" t="s">
        <v>10</v>
      </c>
      <c r="Q4" s="30"/>
      <c r="R4" s="31"/>
      <c r="S4" s="29" t="s">
        <v>11</v>
      </c>
      <c r="T4" s="30"/>
      <c r="U4" s="31"/>
      <c r="V4" s="29" t="s">
        <v>12</v>
      </c>
      <c r="W4" s="30"/>
      <c r="X4" s="31"/>
      <c r="Y4" s="29" t="s">
        <v>13</v>
      </c>
      <c r="Z4" s="30"/>
      <c r="AA4" s="31"/>
      <c r="AB4" s="29" t="s">
        <v>14</v>
      </c>
      <c r="AC4" s="30"/>
      <c r="AD4" s="31"/>
      <c r="AE4" s="29" t="s">
        <v>15</v>
      </c>
      <c r="AF4" s="30"/>
      <c r="AG4" s="31"/>
      <c r="AH4" s="29" t="s">
        <v>16</v>
      </c>
      <c r="AI4" s="30"/>
      <c r="AJ4" s="31"/>
      <c r="AK4" s="29" t="s">
        <v>17</v>
      </c>
      <c r="AL4" s="30"/>
      <c r="AM4" s="31"/>
      <c r="AN4" s="74" t="s">
        <v>18</v>
      </c>
      <c r="AO4" s="74" t="s">
        <v>19</v>
      </c>
      <c r="AP4" s="74" t="s">
        <v>20</v>
      </c>
      <c r="AQ4" s="61" t="s">
        <v>21</v>
      </c>
      <c r="AR4" s="62"/>
      <c r="AS4" s="61" t="s">
        <v>22</v>
      </c>
      <c r="AT4" s="62"/>
      <c r="AU4" s="65" t="s">
        <v>23</v>
      </c>
    </row>
    <row r="5" spans="2:47" ht="190.5" thickBot="1">
      <c r="B5" s="36"/>
      <c r="C5" s="39"/>
      <c r="D5" s="42"/>
      <c r="E5" s="45"/>
      <c r="F5" s="8" t="s">
        <v>24</v>
      </c>
      <c r="G5" s="8" t="s">
        <v>25</v>
      </c>
      <c r="H5" s="8" t="s">
        <v>26</v>
      </c>
      <c r="I5" s="8" t="s">
        <v>27</v>
      </c>
      <c r="J5" s="8" t="s">
        <v>25</v>
      </c>
      <c r="K5" s="8" t="s">
        <v>26</v>
      </c>
      <c r="L5" s="8" t="s">
        <v>27</v>
      </c>
      <c r="M5" s="8" t="s">
        <v>25</v>
      </c>
      <c r="N5" s="8" t="s">
        <v>26</v>
      </c>
      <c r="O5" s="8" t="s">
        <v>27</v>
      </c>
      <c r="P5" s="8" t="s">
        <v>25</v>
      </c>
      <c r="Q5" s="8" t="s">
        <v>26</v>
      </c>
      <c r="R5" s="8" t="s">
        <v>27</v>
      </c>
      <c r="S5" s="8" t="s">
        <v>25</v>
      </c>
      <c r="T5" s="8" t="s">
        <v>26</v>
      </c>
      <c r="U5" s="8" t="s">
        <v>27</v>
      </c>
      <c r="V5" s="8" t="s">
        <v>25</v>
      </c>
      <c r="W5" s="8" t="s">
        <v>26</v>
      </c>
      <c r="X5" s="8" t="s">
        <v>27</v>
      </c>
      <c r="Y5" s="8" t="s">
        <v>25</v>
      </c>
      <c r="Z5" s="8" t="s">
        <v>26</v>
      </c>
      <c r="AA5" s="8" t="s">
        <v>27</v>
      </c>
      <c r="AB5" s="8" t="s">
        <v>25</v>
      </c>
      <c r="AC5" s="8" t="s">
        <v>26</v>
      </c>
      <c r="AD5" s="8" t="s">
        <v>27</v>
      </c>
      <c r="AE5" s="8" t="s">
        <v>25</v>
      </c>
      <c r="AF5" s="8" t="s">
        <v>26</v>
      </c>
      <c r="AG5" s="8" t="s">
        <v>27</v>
      </c>
      <c r="AH5" s="8" t="s">
        <v>25</v>
      </c>
      <c r="AI5" s="8" t="s">
        <v>26</v>
      </c>
      <c r="AJ5" s="8" t="s">
        <v>27</v>
      </c>
      <c r="AK5" s="8" t="s">
        <v>25</v>
      </c>
      <c r="AL5" s="8" t="s">
        <v>26</v>
      </c>
      <c r="AM5" s="8" t="s">
        <v>27</v>
      </c>
      <c r="AN5" s="75"/>
      <c r="AO5" s="75"/>
      <c r="AP5" s="75"/>
      <c r="AQ5" s="63"/>
      <c r="AR5" s="64"/>
      <c r="AS5" s="63"/>
      <c r="AT5" s="64"/>
      <c r="AU5" s="66"/>
    </row>
    <row r="6" spans="2:47" ht="28.5" thickBot="1">
      <c r="B6" s="36"/>
      <c r="C6" s="39"/>
      <c r="D6" s="42"/>
      <c r="E6" s="45"/>
      <c r="F6" s="25" t="s">
        <v>28</v>
      </c>
      <c r="G6" s="9">
        <v>30</v>
      </c>
      <c r="H6" s="9">
        <v>56</v>
      </c>
      <c r="I6" s="9">
        <v>100</v>
      </c>
      <c r="J6" s="9">
        <v>30</v>
      </c>
      <c r="K6" s="9">
        <v>56</v>
      </c>
      <c r="L6" s="9">
        <v>100</v>
      </c>
      <c r="M6" s="9">
        <v>30</v>
      </c>
      <c r="N6" s="9">
        <v>56</v>
      </c>
      <c r="O6" s="9">
        <v>100</v>
      </c>
      <c r="P6" s="9">
        <v>24</v>
      </c>
      <c r="Q6" s="9">
        <v>29</v>
      </c>
      <c r="R6" s="9">
        <v>60</v>
      </c>
      <c r="S6" s="9">
        <v>24</v>
      </c>
      <c r="T6" s="9">
        <v>29</v>
      </c>
      <c r="U6" s="9">
        <v>60</v>
      </c>
      <c r="V6" s="9">
        <v>24</v>
      </c>
      <c r="W6" s="9">
        <v>29</v>
      </c>
      <c r="X6" s="9">
        <v>60</v>
      </c>
      <c r="Y6" s="9">
        <v>12</v>
      </c>
      <c r="Z6" s="9">
        <v>22</v>
      </c>
      <c r="AA6" s="9">
        <v>40</v>
      </c>
      <c r="AB6" s="9">
        <v>16</v>
      </c>
      <c r="AC6" s="9">
        <v>19</v>
      </c>
      <c r="AD6" s="9">
        <v>40</v>
      </c>
      <c r="AE6" s="9">
        <v>12</v>
      </c>
      <c r="AF6" s="9">
        <v>22</v>
      </c>
      <c r="AG6" s="9">
        <v>40</v>
      </c>
      <c r="AH6" s="9">
        <v>12</v>
      </c>
      <c r="AI6" s="9">
        <v>22</v>
      </c>
      <c r="AJ6" s="9">
        <v>40</v>
      </c>
      <c r="AK6" s="9">
        <v>6</v>
      </c>
      <c r="AL6" s="9">
        <v>11</v>
      </c>
      <c r="AM6" s="9">
        <v>20</v>
      </c>
      <c r="AN6" s="75"/>
      <c r="AO6" s="75"/>
      <c r="AP6" s="75"/>
      <c r="AQ6" s="68" t="s">
        <v>20</v>
      </c>
      <c r="AR6" s="69"/>
      <c r="AS6" s="70" t="s">
        <v>20</v>
      </c>
      <c r="AT6" s="71"/>
      <c r="AU6" s="67"/>
    </row>
    <row r="7" spans="2:47" ht="28.5" thickBot="1">
      <c r="B7" s="37"/>
      <c r="C7" s="40"/>
      <c r="D7" s="43"/>
      <c r="E7" s="46"/>
      <c r="F7" s="25" t="s">
        <v>29</v>
      </c>
      <c r="G7" s="9">
        <v>60</v>
      </c>
      <c r="H7" s="9">
        <v>140</v>
      </c>
      <c r="I7" s="9">
        <v>200</v>
      </c>
      <c r="J7" s="9">
        <v>60</v>
      </c>
      <c r="K7" s="9">
        <v>140</v>
      </c>
      <c r="L7" s="9">
        <v>200</v>
      </c>
      <c r="M7" s="9">
        <v>60</v>
      </c>
      <c r="N7" s="9">
        <v>140</v>
      </c>
      <c r="O7" s="9">
        <v>200</v>
      </c>
      <c r="P7" s="9">
        <v>48</v>
      </c>
      <c r="Q7" s="9">
        <v>72</v>
      </c>
      <c r="R7" s="9">
        <v>120</v>
      </c>
      <c r="S7" s="9">
        <v>48</v>
      </c>
      <c r="T7" s="9">
        <v>72</v>
      </c>
      <c r="U7" s="9">
        <v>120</v>
      </c>
      <c r="V7" s="9">
        <v>48</v>
      </c>
      <c r="W7" s="9">
        <v>72</v>
      </c>
      <c r="X7" s="9">
        <v>120</v>
      </c>
      <c r="Y7" s="9">
        <v>24</v>
      </c>
      <c r="Z7" s="9">
        <v>56</v>
      </c>
      <c r="AA7" s="9">
        <v>80</v>
      </c>
      <c r="AB7" s="9">
        <v>32</v>
      </c>
      <c r="AC7" s="9">
        <v>48</v>
      </c>
      <c r="AD7" s="9">
        <v>80</v>
      </c>
      <c r="AE7" s="9">
        <v>24</v>
      </c>
      <c r="AF7" s="9">
        <v>56</v>
      </c>
      <c r="AG7" s="9">
        <v>80</v>
      </c>
      <c r="AH7" s="9">
        <v>24</v>
      </c>
      <c r="AI7" s="9">
        <v>56</v>
      </c>
      <c r="AJ7" s="9">
        <v>80</v>
      </c>
      <c r="AK7" s="9">
        <v>12</v>
      </c>
      <c r="AL7" s="9">
        <v>28</v>
      </c>
      <c r="AM7" s="9">
        <v>40</v>
      </c>
      <c r="AN7" s="76"/>
      <c r="AO7" s="76"/>
      <c r="AP7" s="76"/>
      <c r="AQ7" s="70"/>
      <c r="AR7" s="71"/>
      <c r="AS7" s="70"/>
      <c r="AT7" s="71"/>
      <c r="AU7" s="67"/>
    </row>
    <row r="8" spans="2:47" ht="28.5" customHeight="1" thickBot="1">
      <c r="B8" s="52">
        <v>1</v>
      </c>
      <c r="C8" s="56">
        <v>602</v>
      </c>
      <c r="D8" s="72" t="s">
        <v>39</v>
      </c>
      <c r="E8" s="56">
        <v>212</v>
      </c>
      <c r="F8" s="11" t="s">
        <v>30</v>
      </c>
      <c r="G8" s="12">
        <v>10</v>
      </c>
      <c r="H8" s="12">
        <v>52</v>
      </c>
      <c r="I8" s="13">
        <f>SUM(G8:H8)</f>
        <v>62</v>
      </c>
      <c r="J8" s="12">
        <v>11</v>
      </c>
      <c r="K8" s="12">
        <v>23</v>
      </c>
      <c r="L8" s="13">
        <f>SUM(J8:K8)</f>
        <v>34</v>
      </c>
      <c r="M8" s="12">
        <v>10</v>
      </c>
      <c r="N8" s="12">
        <v>18</v>
      </c>
      <c r="O8" s="13">
        <f>SUM(M8:N8)</f>
        <v>28</v>
      </c>
      <c r="P8" s="12">
        <v>10</v>
      </c>
      <c r="Q8" s="12">
        <v>22</v>
      </c>
      <c r="R8" s="13">
        <f>SUM(P8:Q8)</f>
        <v>32</v>
      </c>
      <c r="S8" s="12">
        <v>12</v>
      </c>
      <c r="T8" s="12">
        <v>5</v>
      </c>
      <c r="U8" s="13">
        <f>SUM(S8:T8)</f>
        <v>17</v>
      </c>
      <c r="V8" s="12">
        <v>17</v>
      </c>
      <c r="W8" s="12">
        <v>6</v>
      </c>
      <c r="X8" s="13">
        <f>SUM(V8:W8)</f>
        <v>23</v>
      </c>
      <c r="Y8" s="12">
        <v>7</v>
      </c>
      <c r="Z8" s="12">
        <v>22</v>
      </c>
      <c r="AA8" s="13">
        <f>SUM(Y8:Z8)</f>
        <v>29</v>
      </c>
      <c r="AB8" s="12">
        <v>13</v>
      </c>
      <c r="AC8" s="12">
        <v>12</v>
      </c>
      <c r="AD8" s="13">
        <f>SUM(AB8:AC8)</f>
        <v>25</v>
      </c>
      <c r="AE8" s="12">
        <v>9</v>
      </c>
      <c r="AF8" s="12">
        <v>10</v>
      </c>
      <c r="AG8" s="13">
        <f>SUM(AE8:AF8)</f>
        <v>19</v>
      </c>
      <c r="AH8" s="12">
        <v>4</v>
      </c>
      <c r="AI8" s="12">
        <v>5</v>
      </c>
      <c r="AJ8" s="13">
        <f>SUM(AH8:AI8)</f>
        <v>9</v>
      </c>
      <c r="AK8" s="12">
        <v>3</v>
      </c>
      <c r="AL8" s="12">
        <v>3</v>
      </c>
      <c r="AM8" s="13">
        <f>SUM(AK8:AL8)</f>
        <v>6</v>
      </c>
      <c r="AN8" s="73"/>
      <c r="AO8" s="73"/>
      <c r="AP8" s="32"/>
      <c r="AQ8" s="34"/>
      <c r="AR8" s="34"/>
      <c r="AS8" s="34"/>
      <c r="AT8" s="34"/>
      <c r="AU8" s="58" t="s">
        <v>68</v>
      </c>
    </row>
    <row r="9" spans="2:47" ht="28.5" customHeight="1" thickBot="1">
      <c r="B9" s="52"/>
      <c r="C9" s="53"/>
      <c r="D9" s="55"/>
      <c r="E9" s="53"/>
      <c r="F9" s="11" t="s">
        <v>31</v>
      </c>
      <c r="G9" s="12">
        <v>11</v>
      </c>
      <c r="H9" s="12">
        <v>48</v>
      </c>
      <c r="I9" s="13">
        <f>SUM(G9:H9)</f>
        <v>59</v>
      </c>
      <c r="J9" s="12">
        <v>18</v>
      </c>
      <c r="K9" s="12">
        <v>27</v>
      </c>
      <c r="L9" s="13">
        <f>SUM(J9:K9)</f>
        <v>45</v>
      </c>
      <c r="M9" s="12">
        <v>8</v>
      </c>
      <c r="N9" s="12">
        <v>16</v>
      </c>
      <c r="O9" s="13">
        <f>SUM(M9:N9)</f>
        <v>24</v>
      </c>
      <c r="P9" s="12">
        <v>14</v>
      </c>
      <c r="Q9" s="12">
        <v>14</v>
      </c>
      <c r="R9" s="13">
        <f>SUM(P9:Q9)</f>
        <v>28</v>
      </c>
      <c r="S9" s="12">
        <v>15</v>
      </c>
      <c r="T9" s="12">
        <v>17</v>
      </c>
      <c r="U9" s="13">
        <f>SUM(S9:T9)</f>
        <v>32</v>
      </c>
      <c r="V9" s="12">
        <v>17</v>
      </c>
      <c r="W9" s="12">
        <v>23</v>
      </c>
      <c r="X9" s="13">
        <f>SUM(V9:W9)</f>
        <v>40</v>
      </c>
      <c r="Y9" s="12">
        <v>1</v>
      </c>
      <c r="Z9" s="12">
        <v>17</v>
      </c>
      <c r="AA9" s="13">
        <f>SUM(Y9:Z9)</f>
        <v>18</v>
      </c>
      <c r="AB9" s="12">
        <v>11</v>
      </c>
      <c r="AC9" s="12">
        <v>15</v>
      </c>
      <c r="AD9" s="13">
        <f>SUM(AB9:AC9)</f>
        <v>26</v>
      </c>
      <c r="AE9" s="12">
        <v>11</v>
      </c>
      <c r="AF9" s="12">
        <v>14</v>
      </c>
      <c r="AG9" s="13">
        <f>SUM(AE9:AF9)</f>
        <v>25</v>
      </c>
      <c r="AH9" s="12">
        <v>4</v>
      </c>
      <c r="AI9" s="12">
        <v>27</v>
      </c>
      <c r="AJ9" s="13">
        <f>SUM(AH9:AI9)</f>
        <v>31</v>
      </c>
      <c r="AK9" s="12">
        <v>3</v>
      </c>
      <c r="AL9" s="12">
        <v>11</v>
      </c>
      <c r="AM9" s="13">
        <f>SUM(AK9:AL9)</f>
        <v>14</v>
      </c>
      <c r="AN9" s="33"/>
      <c r="AO9" s="33"/>
      <c r="AP9" s="33"/>
      <c r="AQ9" s="34"/>
      <c r="AR9" s="34"/>
      <c r="AS9" s="34"/>
      <c r="AT9" s="34"/>
      <c r="AU9" s="59"/>
    </row>
    <row r="10" spans="2:47" ht="36" thickBot="1">
      <c r="B10" s="52"/>
      <c r="C10" s="53"/>
      <c r="D10" s="55"/>
      <c r="E10" s="53"/>
      <c r="F10" s="14" t="s">
        <v>32</v>
      </c>
      <c r="G10" s="13">
        <f>SUM(G8:G9)</f>
        <v>21</v>
      </c>
      <c r="H10" s="13">
        <f>IF(SUM(H8:H9)&lt;38,SUM(H8:H9),SUM(H8:H9))</f>
        <v>100</v>
      </c>
      <c r="I10" s="13">
        <f>IF(SUM(G10:H10)&lt;100,SUM(G10:H10),SUM(G10:H10))</f>
        <v>121</v>
      </c>
      <c r="J10" s="13">
        <v>56</v>
      </c>
      <c r="K10" s="13">
        <f>IF(SUM(K8:K9)&lt;38,SUM(K8:K9),SUM(K8:K9))</f>
        <v>50</v>
      </c>
      <c r="L10" s="13">
        <f>IF(SUM(J10:K10)&lt;100,SUM(J10:K10),SUM(J10:K10))</f>
        <v>106</v>
      </c>
      <c r="M10" s="13">
        <f>SUM(M8:M9)</f>
        <v>18</v>
      </c>
      <c r="N10" s="13">
        <f>IF(SUM(N8:N9)&lt;38,SUM(N8:N9),SUM(N8:N9))</f>
        <v>34</v>
      </c>
      <c r="O10" s="13">
        <f>IF(SUM(M10:N10)&lt;100,SUM(M10:N10),SUM(M10:N10))</f>
        <v>52</v>
      </c>
      <c r="P10" s="13">
        <f>SUM(P8:P9)</f>
        <v>24</v>
      </c>
      <c r="Q10" s="13">
        <f>IF(SUM(Q8:Q9)&lt;38,SUM(Q8:Q9),SUM(Q8:Q9))</f>
        <v>36</v>
      </c>
      <c r="R10" s="13">
        <f>IF(SUM(P10:Q10)&lt;80,SUM(P10:Q10),SUM(P10:Q10))</f>
        <v>60</v>
      </c>
      <c r="S10" s="13">
        <f>SUM(S8:S9)</f>
        <v>27</v>
      </c>
      <c r="T10" s="13">
        <f>IF(SUM(T8:T9)&lt;38,SUM(T8:T9),SUM(T8:T9))</f>
        <v>22</v>
      </c>
      <c r="U10" s="13">
        <f>IF(SUM(S10:T10)&lt;80,SUM(S10:T10),SUM(S10:T10))</f>
        <v>49</v>
      </c>
      <c r="V10" s="13">
        <f>SUM(V8:V9)</f>
        <v>34</v>
      </c>
      <c r="W10" s="13">
        <f>IF(SUM(W8:W9)&lt;38,SUM(W8:W9),SUM(W8:W9))</f>
        <v>29</v>
      </c>
      <c r="X10" s="13">
        <f>IF(SUM(V10:W10)&lt;80,SUM(V10:W10),SUM(V10:W10))</f>
        <v>63</v>
      </c>
      <c r="Y10" s="13">
        <f>SUM(Y8:Y9)</f>
        <v>8</v>
      </c>
      <c r="Z10" s="13">
        <f>IF(SUM(Z8:Z9)&lt;19,SUM(Z8:Z9),SUM(Z8:Z9))</f>
        <v>39</v>
      </c>
      <c r="AA10" s="13">
        <f>IF(SUM(Y10:Z10)&lt;40,SUM(Y10:Z10),SUM(Y10:Z10))</f>
        <v>47</v>
      </c>
      <c r="AB10" s="13">
        <f>SUM(AB8:AB9)</f>
        <v>24</v>
      </c>
      <c r="AC10" s="13">
        <f>IF(SUM(AC8:AC9)&lt;19,SUM(AC8:AC9),SUM(AC8:AC9))</f>
        <v>27</v>
      </c>
      <c r="AD10" s="13">
        <f>IF(SUM(AB10:AC10)&lt;40,SUM(AB10:AC10),SUM(AB10:AC10))</f>
        <v>51</v>
      </c>
      <c r="AE10" s="13">
        <f>SUM(AE8:AE9)</f>
        <v>20</v>
      </c>
      <c r="AF10" s="13">
        <f>IF(SUM(AF8:AF9)&lt;19,SUM(AF8:AF9),SUM(AF8:AF9))</f>
        <v>24</v>
      </c>
      <c r="AG10" s="13">
        <f>IF(SUM(AE10:AF10)&lt;40,SUM(AE10:AF10),SUM(AE10:AF10))</f>
        <v>44</v>
      </c>
      <c r="AH10" s="13">
        <f>SUM(AH8:AH9)</f>
        <v>8</v>
      </c>
      <c r="AI10" s="13">
        <f>IF(SUM(AI8:AI9)&lt;19,SUM(AI8:AI9),SUM(AI8:AI9))</f>
        <v>32</v>
      </c>
      <c r="AJ10" s="13">
        <f>IF(SUM(AH10:AI10)&lt;40,SUM(AH10:AI10),SUM(AH10:AI10))</f>
        <v>40</v>
      </c>
      <c r="AK10" s="13">
        <f>SUM(AK8:AK9)</f>
        <v>6</v>
      </c>
      <c r="AL10" s="13">
        <f>IF(SUM(AL8:AL9)&lt;9,SUM(AL8:AL9),SUM(AL8:AL9))</f>
        <v>14</v>
      </c>
      <c r="AM10" s="13">
        <f>IF(SUM(AK10:AL10)&lt;20,SUM(AK10:AL10),SUM(AK10:AL10))</f>
        <v>20</v>
      </c>
      <c r="AN10" s="15" t="str">
        <f>IF(OR(I10&lt;100,L10&lt;100,O10&lt;100,R10&lt;60,U10&lt;60,X10&lt;60,AA10&lt;40,AD10&lt;40,AG10&lt;40,AJ10&lt;40,AM10&lt;20),"0",SUM(AA10,AD10,X10,U10,R10,O10,L10,I10,AG10,AJ10,AM10))</f>
        <v>0</v>
      </c>
      <c r="AO10" s="15">
        <f>AN10/1320*100</f>
        <v>0</v>
      </c>
      <c r="AP10" s="15" t="str">
        <f>IF(AO10&lt;50,"   ",IF(AO10&lt;65,"مقبول",IF(AO10&lt;75,"جيد",IF(AO10&lt;85,"جيدجداً",IF(AO10&lt;=100,"ممتاز","خطا")))))</f>
        <v xml:space="preserve">   </v>
      </c>
      <c r="AQ10" s="34"/>
      <c r="AR10" s="34"/>
      <c r="AS10" s="34"/>
      <c r="AT10" s="34"/>
      <c r="AU10" s="60"/>
    </row>
    <row r="11" spans="2:47" ht="28.5" customHeight="1" thickBot="1">
      <c r="B11" s="52">
        <v>2</v>
      </c>
      <c r="C11" s="53">
        <v>603</v>
      </c>
      <c r="D11" s="54" t="s">
        <v>40</v>
      </c>
      <c r="E11" s="56">
        <v>213</v>
      </c>
      <c r="F11" s="11" t="s">
        <v>30</v>
      </c>
      <c r="G11" s="12">
        <v>16</v>
      </c>
      <c r="H11" s="12">
        <v>45</v>
      </c>
      <c r="I11" s="13">
        <f>SUM(G11:H11)</f>
        <v>61</v>
      </c>
      <c r="J11" s="12">
        <v>26</v>
      </c>
      <c r="K11" s="12">
        <v>32</v>
      </c>
      <c r="L11" s="13">
        <f>SUM(J11:K11)</f>
        <v>58</v>
      </c>
      <c r="M11" s="12">
        <v>19</v>
      </c>
      <c r="N11" s="12">
        <v>25</v>
      </c>
      <c r="O11" s="13">
        <f>SUM(M11:N11)</f>
        <v>44</v>
      </c>
      <c r="P11" s="12">
        <v>13</v>
      </c>
      <c r="Q11" s="12">
        <v>21</v>
      </c>
      <c r="R11" s="13">
        <f>SUM(P11:Q11)</f>
        <v>34</v>
      </c>
      <c r="S11" s="12">
        <v>19</v>
      </c>
      <c r="T11" s="12">
        <v>16</v>
      </c>
      <c r="U11" s="13">
        <f>SUM(S11:T11)</f>
        <v>35</v>
      </c>
      <c r="V11" s="12">
        <v>17</v>
      </c>
      <c r="W11" s="12">
        <v>26</v>
      </c>
      <c r="X11" s="13">
        <f>SUM(V11:W11)</f>
        <v>43</v>
      </c>
      <c r="Y11" s="12">
        <v>9</v>
      </c>
      <c r="Z11" s="12">
        <v>22</v>
      </c>
      <c r="AA11" s="13">
        <f>SUM(Y11:Z11)</f>
        <v>31</v>
      </c>
      <c r="AB11" s="12">
        <v>11</v>
      </c>
      <c r="AC11" s="12">
        <v>14</v>
      </c>
      <c r="AD11" s="13">
        <f>SUM(AB11:AC11)</f>
        <v>25</v>
      </c>
      <c r="AE11" s="12">
        <v>10</v>
      </c>
      <c r="AF11" s="12">
        <v>7</v>
      </c>
      <c r="AG11" s="13">
        <f>SUM(AE11:AF11)</f>
        <v>17</v>
      </c>
      <c r="AH11" s="12">
        <v>9</v>
      </c>
      <c r="AI11" s="12">
        <v>15</v>
      </c>
      <c r="AJ11" s="13">
        <f>SUM(AH11:AI11)</f>
        <v>24</v>
      </c>
      <c r="AK11" s="12">
        <v>3</v>
      </c>
      <c r="AL11" s="12">
        <v>4</v>
      </c>
      <c r="AM11" s="13">
        <f>SUM(AK11:AL11)</f>
        <v>7</v>
      </c>
      <c r="AN11" s="57"/>
      <c r="AO11" s="57"/>
      <c r="AP11" s="32"/>
      <c r="AQ11" s="34"/>
      <c r="AR11" s="34"/>
      <c r="AS11" s="34"/>
      <c r="AT11" s="34"/>
      <c r="AU11" s="58" t="str">
        <f>IF(AN13="0","راسب","ناجح")</f>
        <v>ناجح</v>
      </c>
    </row>
    <row r="12" spans="2:47" ht="28.5" customHeight="1" thickBot="1">
      <c r="B12" s="52"/>
      <c r="C12" s="53"/>
      <c r="D12" s="55"/>
      <c r="E12" s="53"/>
      <c r="F12" s="11" t="s">
        <v>31</v>
      </c>
      <c r="G12" s="12">
        <v>26</v>
      </c>
      <c r="H12" s="12">
        <v>49</v>
      </c>
      <c r="I12" s="13">
        <f>SUM(G12:H12)</f>
        <v>75</v>
      </c>
      <c r="J12" s="12">
        <v>26</v>
      </c>
      <c r="K12" s="12">
        <v>38</v>
      </c>
      <c r="L12" s="13">
        <f>SUM(J12:K12)</f>
        <v>64</v>
      </c>
      <c r="M12" s="12">
        <v>17</v>
      </c>
      <c r="N12" s="12">
        <v>39</v>
      </c>
      <c r="O12" s="13">
        <f>SUM(M12:N12)</f>
        <v>56</v>
      </c>
      <c r="P12" s="12">
        <v>16</v>
      </c>
      <c r="Q12" s="12">
        <v>14</v>
      </c>
      <c r="R12" s="13">
        <f>SUM(P12:Q12)</f>
        <v>30</v>
      </c>
      <c r="S12" s="12">
        <v>18</v>
      </c>
      <c r="T12" s="12">
        <v>24</v>
      </c>
      <c r="U12" s="13">
        <f>SUM(S12:T12)</f>
        <v>42</v>
      </c>
      <c r="V12" s="12">
        <v>17</v>
      </c>
      <c r="W12" s="12">
        <v>14</v>
      </c>
      <c r="X12" s="13">
        <f>SUM(V12:W12)</f>
        <v>31</v>
      </c>
      <c r="Y12" s="12">
        <v>8</v>
      </c>
      <c r="Z12" s="12">
        <v>14</v>
      </c>
      <c r="AA12" s="13">
        <f>SUM(Y12:Z12)</f>
        <v>22</v>
      </c>
      <c r="AB12" s="12">
        <v>12</v>
      </c>
      <c r="AC12" s="12">
        <v>18</v>
      </c>
      <c r="AD12" s="13">
        <f>SUM(AB12:AC12)</f>
        <v>30</v>
      </c>
      <c r="AE12" s="12">
        <v>11</v>
      </c>
      <c r="AF12" s="12">
        <v>23</v>
      </c>
      <c r="AG12" s="13">
        <f>SUM(AE12:AF12)</f>
        <v>34</v>
      </c>
      <c r="AH12" s="12">
        <v>9</v>
      </c>
      <c r="AI12" s="12">
        <v>18</v>
      </c>
      <c r="AJ12" s="13">
        <f>SUM(AH12:AI12)</f>
        <v>27</v>
      </c>
      <c r="AK12" s="12">
        <v>4</v>
      </c>
      <c r="AL12" s="12">
        <v>10</v>
      </c>
      <c r="AM12" s="13">
        <f>SUM(AK12:AL12)</f>
        <v>14</v>
      </c>
      <c r="AN12" s="57"/>
      <c r="AO12" s="57"/>
      <c r="AP12" s="33"/>
      <c r="AQ12" s="34"/>
      <c r="AR12" s="34"/>
      <c r="AS12" s="34"/>
      <c r="AT12" s="34"/>
      <c r="AU12" s="59"/>
    </row>
    <row r="13" spans="2:47" ht="36" customHeight="1" thickBot="1">
      <c r="B13" s="52"/>
      <c r="C13" s="53"/>
      <c r="D13" s="55"/>
      <c r="E13" s="53"/>
      <c r="F13" s="14" t="s">
        <v>32</v>
      </c>
      <c r="G13" s="13">
        <f>SUM(G11:G12)</f>
        <v>42</v>
      </c>
      <c r="H13" s="13">
        <f>IF(SUM(H11:H12)&lt;38,SUM(H11:H12),SUM(H11:H12))</f>
        <v>94</v>
      </c>
      <c r="I13" s="13">
        <f>IF(SUM(G13:H13)&lt;100,SUM(G13:H13),SUM(G13:H13))</f>
        <v>136</v>
      </c>
      <c r="J13" s="13">
        <f>SUM(J11:J12)</f>
        <v>52</v>
      </c>
      <c r="K13" s="13">
        <f>IF(SUM(K11:K12)&lt;38,SUM(K11:K12),SUM(K11:K12))</f>
        <v>70</v>
      </c>
      <c r="L13" s="13">
        <f>IF(SUM(J13:K13)&lt;100,SUM(J13:K13),SUM(J13:K13))</f>
        <v>122</v>
      </c>
      <c r="M13" s="13">
        <f>SUM(M11:M12)</f>
        <v>36</v>
      </c>
      <c r="N13" s="13">
        <f>IF(SUM(N11:N12)&lt;38,SUM(N11:N12),SUM(N11:N12))</f>
        <v>64</v>
      </c>
      <c r="O13" s="13">
        <f>IF(SUM(M13:N13)&lt;100,SUM(M13:N13),SUM(M13:N13))</f>
        <v>100</v>
      </c>
      <c r="P13" s="13">
        <f>SUM(P11:P12)</f>
        <v>29</v>
      </c>
      <c r="Q13" s="13">
        <f>IF(SUM(Q11:Q12)&lt;38,SUM(Q11:Q12),SUM(Q11:Q12))</f>
        <v>35</v>
      </c>
      <c r="R13" s="13">
        <f>IF(SUM(P13:Q13)&lt;80,SUM(P13:Q13),SUM(P13:Q13))</f>
        <v>64</v>
      </c>
      <c r="S13" s="13">
        <f>SUM(S11:S12)</f>
        <v>37</v>
      </c>
      <c r="T13" s="13">
        <f>IF(SUM(T11:T12)&lt;38,SUM(T11:T12),SUM(T11:T12))</f>
        <v>40</v>
      </c>
      <c r="U13" s="13">
        <f>IF(SUM(S13:T13)&lt;80,SUM(S13:T13),SUM(S13:T13))</f>
        <v>77</v>
      </c>
      <c r="V13" s="13">
        <f>SUM(V11:V12)</f>
        <v>34</v>
      </c>
      <c r="W13" s="13">
        <f>IF(SUM(W11:W12)&lt;38,SUM(W11:W12),SUM(W11:W12))</f>
        <v>40</v>
      </c>
      <c r="X13" s="13">
        <f>IF(SUM(V13:W13)&lt;80,SUM(V13:W13),SUM(V13:W13))</f>
        <v>74</v>
      </c>
      <c r="Y13" s="13">
        <f>SUM(Y11:Y12)</f>
        <v>17</v>
      </c>
      <c r="Z13" s="13">
        <f>IF(SUM(Z11:Z12)&lt;19,SUM(Z11:Z12),SUM(Z11:Z12))</f>
        <v>36</v>
      </c>
      <c r="AA13" s="13">
        <f>IF(SUM(Y13:Z13)&lt;40,SUM(Y13:Z13),SUM(Y13:Z13))</f>
        <v>53</v>
      </c>
      <c r="AB13" s="13">
        <f>SUM(AB11:AB12)</f>
        <v>23</v>
      </c>
      <c r="AC13" s="13">
        <f>IF(SUM(AC11:AC12)&lt;19,SUM(AC11:AC12),SUM(AC11:AC12))</f>
        <v>32</v>
      </c>
      <c r="AD13" s="13">
        <f>IF(SUM(AB13:AC13)&lt;40,SUM(AB13:AC13),SUM(AB13:AC13))</f>
        <v>55</v>
      </c>
      <c r="AE13" s="13">
        <f>SUM(AE11:AE12)</f>
        <v>21</v>
      </c>
      <c r="AF13" s="13">
        <f>IF(SUM(AF11:AF12)&lt;19,SUM(AF11:AF12),SUM(AF11:AF12))</f>
        <v>30</v>
      </c>
      <c r="AG13" s="13">
        <f>IF(SUM(AE13:AF13)&lt;40,SUM(AE13:AF13),SUM(AE13:AF13))</f>
        <v>51</v>
      </c>
      <c r="AH13" s="13">
        <f>SUM(AH11:AH12)</f>
        <v>18</v>
      </c>
      <c r="AI13" s="13">
        <f>IF(SUM(AI11:AI12)&lt;19,SUM(AI11:AI12),SUM(AI11:AI12))</f>
        <v>33</v>
      </c>
      <c r="AJ13" s="13">
        <f>IF(SUM(AH13:AI13)&lt;40,SUM(AH13:AI13),SUM(AH13:AI13))</f>
        <v>51</v>
      </c>
      <c r="AK13" s="13">
        <f>SUM(AK11:AK12)</f>
        <v>7</v>
      </c>
      <c r="AL13" s="13">
        <f>IF(SUM(AL11:AL12)&lt;9,SUM(AL11:AL12),SUM(AL11:AL12))</f>
        <v>14</v>
      </c>
      <c r="AM13" s="13">
        <f>IF(SUM(AK13:AL13)&lt;20,SUM(AK13:AL13),SUM(AK13:AL13))</f>
        <v>21</v>
      </c>
      <c r="AN13" s="15">
        <f>IF(OR(I13&lt;100,L13&lt;100,O13&lt;100,R13&lt;60,U13&lt;60,X13&lt;60,AA13&lt;40,AD13&lt;40,AG13&lt;40,AJ13&lt;40,AM13&lt;20),"0",SUM(AA13,AD13,X13,U13,R13,O13,L13,I13,AG13,AJ13,AM13))</f>
        <v>804</v>
      </c>
      <c r="AO13" s="15">
        <f>AN13/1320*100</f>
        <v>60.909090909090914</v>
      </c>
      <c r="AP13" s="15" t="str">
        <f>IF(AO13&lt;50,"   ",IF(AO13&lt;65,"مقبول",IF(AO13&lt;75,"جيد",IF(AO13&lt;85,"جيدجداً",IF(AO13&lt;=100,"ممتاز","خطا")))))</f>
        <v>مقبول</v>
      </c>
      <c r="AQ13" s="34"/>
      <c r="AR13" s="34"/>
      <c r="AS13" s="34"/>
      <c r="AT13" s="34"/>
      <c r="AU13" s="60"/>
    </row>
    <row r="14" spans="2:47" ht="28.5" customHeight="1" thickBot="1">
      <c r="B14" s="52">
        <v>3</v>
      </c>
      <c r="C14" s="53">
        <v>605</v>
      </c>
      <c r="D14" s="54" t="s">
        <v>41</v>
      </c>
      <c r="E14" s="56">
        <v>214</v>
      </c>
      <c r="F14" s="11" t="s">
        <v>30</v>
      </c>
      <c r="G14" s="12">
        <v>14</v>
      </c>
      <c r="H14" s="12">
        <v>48</v>
      </c>
      <c r="I14" s="13">
        <f>SUM(G14:H14)</f>
        <v>62</v>
      </c>
      <c r="J14" s="12">
        <v>26</v>
      </c>
      <c r="K14" s="12">
        <v>30</v>
      </c>
      <c r="L14" s="13">
        <f>SUM(J14:K14)</f>
        <v>56</v>
      </c>
      <c r="M14" s="12">
        <v>8</v>
      </c>
      <c r="N14" s="12">
        <v>20</v>
      </c>
      <c r="O14" s="13">
        <f>SUM(M14:N14)</f>
        <v>28</v>
      </c>
      <c r="P14" s="12">
        <v>19</v>
      </c>
      <c r="Q14" s="12">
        <v>19</v>
      </c>
      <c r="R14" s="13">
        <f>SUM(P14:Q14)</f>
        <v>38</v>
      </c>
      <c r="S14" s="12">
        <v>16</v>
      </c>
      <c r="T14" s="12">
        <v>11</v>
      </c>
      <c r="U14" s="13">
        <f>SUM(S14:T14)</f>
        <v>27</v>
      </c>
      <c r="V14" s="12">
        <v>16</v>
      </c>
      <c r="W14" s="12">
        <v>14</v>
      </c>
      <c r="X14" s="13">
        <f>SUM(V14:W14)</f>
        <v>30</v>
      </c>
      <c r="Y14" s="12">
        <v>6</v>
      </c>
      <c r="Z14" s="12">
        <v>18</v>
      </c>
      <c r="AA14" s="13">
        <f>SUM(Y14:Z14)</f>
        <v>24</v>
      </c>
      <c r="AB14" s="12">
        <v>14</v>
      </c>
      <c r="AC14" s="12">
        <v>11</v>
      </c>
      <c r="AD14" s="13">
        <f>SUM(AB14:AC14)</f>
        <v>25</v>
      </c>
      <c r="AE14" s="12">
        <v>6</v>
      </c>
      <c r="AF14" s="12">
        <v>14</v>
      </c>
      <c r="AG14" s="13">
        <f>SUM(AE14:AF14)</f>
        <v>20</v>
      </c>
      <c r="AH14" s="12">
        <v>6</v>
      </c>
      <c r="AI14" s="12">
        <v>8</v>
      </c>
      <c r="AJ14" s="13">
        <f>SUM(AH14:AI14)</f>
        <v>14</v>
      </c>
      <c r="AK14" s="12">
        <v>5</v>
      </c>
      <c r="AL14" s="12">
        <v>4</v>
      </c>
      <c r="AM14" s="13">
        <f>SUM(AK14:AL14)</f>
        <v>9</v>
      </c>
      <c r="AN14" s="57"/>
      <c r="AO14" s="57"/>
      <c r="AP14" s="32"/>
      <c r="AQ14" s="34"/>
      <c r="AR14" s="34"/>
      <c r="AS14" s="34"/>
      <c r="AT14" s="34"/>
      <c r="AU14" s="58" t="s">
        <v>68</v>
      </c>
    </row>
    <row r="15" spans="2:47" ht="28.5" customHeight="1" thickBot="1">
      <c r="B15" s="52"/>
      <c r="C15" s="53"/>
      <c r="D15" s="55"/>
      <c r="E15" s="53"/>
      <c r="F15" s="11" t="s">
        <v>31</v>
      </c>
      <c r="G15" s="12">
        <v>16</v>
      </c>
      <c r="H15" s="12">
        <v>58</v>
      </c>
      <c r="I15" s="13">
        <f>SUM(G15:H15)</f>
        <v>74</v>
      </c>
      <c r="J15" s="12">
        <v>20</v>
      </c>
      <c r="K15" s="12">
        <v>29</v>
      </c>
      <c r="L15" s="13">
        <f>SUM(J15:K15)</f>
        <v>49</v>
      </c>
      <c r="M15" s="12">
        <v>15</v>
      </c>
      <c r="N15" s="12">
        <v>18</v>
      </c>
      <c r="O15" s="13">
        <f>SUM(M15:N15)</f>
        <v>33</v>
      </c>
      <c r="P15" s="12">
        <v>20</v>
      </c>
      <c r="Q15" s="12">
        <v>10</v>
      </c>
      <c r="R15" s="13">
        <f>SUM(P15:Q15)</f>
        <v>30</v>
      </c>
      <c r="S15" s="12">
        <v>16</v>
      </c>
      <c r="T15" s="12">
        <v>21</v>
      </c>
      <c r="U15" s="13">
        <f>SUM(S15:T15)</f>
        <v>37</v>
      </c>
      <c r="V15" s="12">
        <v>17</v>
      </c>
      <c r="W15" s="12">
        <v>19</v>
      </c>
      <c r="X15" s="13">
        <f>SUM(V15:W15)</f>
        <v>36</v>
      </c>
      <c r="Y15" s="12">
        <v>9</v>
      </c>
      <c r="Z15" s="12">
        <v>24</v>
      </c>
      <c r="AA15" s="13">
        <f>SUM(Y15:Z15)</f>
        <v>33</v>
      </c>
      <c r="AB15" s="12">
        <v>14</v>
      </c>
      <c r="AC15" s="12">
        <v>18</v>
      </c>
      <c r="AD15" s="13">
        <f>SUM(AB15:AC15)</f>
        <v>32</v>
      </c>
      <c r="AE15" s="12">
        <v>12</v>
      </c>
      <c r="AF15" s="12">
        <v>14</v>
      </c>
      <c r="AG15" s="13">
        <f>SUM(AE15:AF15)</f>
        <v>26</v>
      </c>
      <c r="AH15" s="12">
        <v>10</v>
      </c>
      <c r="AI15" s="12">
        <v>16</v>
      </c>
      <c r="AJ15" s="13">
        <f>SUM(AH15:AI15)</f>
        <v>26</v>
      </c>
      <c r="AK15" s="12">
        <v>3</v>
      </c>
      <c r="AL15" s="12">
        <v>8</v>
      </c>
      <c r="AM15" s="13">
        <f>SUM(AK15:AL15)</f>
        <v>11</v>
      </c>
      <c r="AN15" s="57"/>
      <c r="AO15" s="57"/>
      <c r="AP15" s="33"/>
      <c r="AQ15" s="34"/>
      <c r="AR15" s="34"/>
      <c r="AS15" s="34"/>
      <c r="AT15" s="34"/>
      <c r="AU15" s="59"/>
    </row>
    <row r="16" spans="2:47" ht="36" customHeight="1" thickBot="1">
      <c r="B16" s="52"/>
      <c r="C16" s="53"/>
      <c r="D16" s="55"/>
      <c r="E16" s="53"/>
      <c r="F16" s="14" t="s">
        <v>32</v>
      </c>
      <c r="G16" s="13">
        <f>SUM(G14:G15)</f>
        <v>30</v>
      </c>
      <c r="H16" s="13">
        <f>IF(SUM(H14:H15)&lt;38,SUM(H14:H15),SUM(H14:H15))</f>
        <v>106</v>
      </c>
      <c r="I16" s="13">
        <f>IF(SUM(G16:H16)&lt;100,SUM(G16:H16),SUM(G16:H16))</f>
        <v>136</v>
      </c>
      <c r="J16" s="13">
        <f>SUM(J14:J15)</f>
        <v>46</v>
      </c>
      <c r="K16" s="13">
        <f>IF(SUM(K14:K15)&lt;38,SUM(K14:K15),SUM(K14:K15))</f>
        <v>59</v>
      </c>
      <c r="L16" s="13">
        <f>IF(SUM(J16:K16)&lt;100,SUM(J16:K16),SUM(J16:K16))</f>
        <v>105</v>
      </c>
      <c r="M16" s="13">
        <f>SUM(M14:M15)</f>
        <v>23</v>
      </c>
      <c r="N16" s="13">
        <f>IF(SUM(N14:N15)&lt;38,SUM(N14:N15),SUM(N14:N15))</f>
        <v>38</v>
      </c>
      <c r="O16" s="13"/>
      <c r="P16" s="13">
        <f>SUM(P14:P15)</f>
        <v>39</v>
      </c>
      <c r="Q16" s="13">
        <f>IF(SUM(Q14:Q15)&lt;38,SUM(Q14:Q15),SUM(Q14:Q15))</f>
        <v>29</v>
      </c>
      <c r="R16" s="13">
        <f>IF(SUM(P16:Q16)&lt;80,SUM(P16:Q16),SUM(P16:Q16))</f>
        <v>68</v>
      </c>
      <c r="S16" s="13">
        <f>SUM(S14:S15)</f>
        <v>32</v>
      </c>
      <c r="T16" s="13">
        <f>IF(SUM(T14:T15)&lt;38,SUM(T14:T15),SUM(T14:T15))</f>
        <v>32</v>
      </c>
      <c r="U16" s="13">
        <f>IF(SUM(S16:T16)&lt;80,SUM(S16:T16),SUM(S16:T16))</f>
        <v>64</v>
      </c>
      <c r="V16" s="13">
        <f>SUM(V14:V15)</f>
        <v>33</v>
      </c>
      <c r="W16" s="13">
        <f>IF(SUM(W14:W15)&lt;38,SUM(W14:W15),SUM(W14:W15))</f>
        <v>33</v>
      </c>
      <c r="X16" s="13">
        <f>IF(SUM(V16:W16)&lt;80,SUM(V16:W16),SUM(V16:W16))</f>
        <v>66</v>
      </c>
      <c r="Y16" s="13">
        <f>SUM(Y14:Y15)</f>
        <v>15</v>
      </c>
      <c r="Z16" s="13">
        <f>IF(SUM(Z14:Z15)&lt;19,SUM(Z14:Z15),SUM(Z14:Z15))</f>
        <v>42</v>
      </c>
      <c r="AA16" s="13">
        <f>IF(SUM(Y16:Z16)&lt;40,SUM(Y16:Z16),SUM(Y16:Z16))</f>
        <v>57</v>
      </c>
      <c r="AB16" s="13">
        <f>SUM(AB14:AB15)</f>
        <v>28</v>
      </c>
      <c r="AC16" s="13">
        <f>IF(SUM(AC14:AC15)&lt;19,SUM(AC14:AC15),SUM(AC14:AC15))</f>
        <v>29</v>
      </c>
      <c r="AD16" s="13">
        <f>IF(SUM(AB16:AC16)&lt;40,SUM(AB16:AC16),SUM(AB16:AC16))</f>
        <v>57</v>
      </c>
      <c r="AE16" s="13">
        <f>SUM(AE14:AE15)</f>
        <v>18</v>
      </c>
      <c r="AF16" s="13">
        <f>IF(SUM(AF14:AF15)&lt;19,SUM(AF14:AF15),SUM(AF14:AF15))</f>
        <v>28</v>
      </c>
      <c r="AG16" s="13">
        <f>IF(SUM(AE16:AF16)&lt;40,SUM(AE16:AF16),SUM(AE16:AF16))</f>
        <v>46</v>
      </c>
      <c r="AH16" s="13">
        <f>SUM(AH14:AH15)</f>
        <v>16</v>
      </c>
      <c r="AI16" s="13">
        <f>IF(SUM(AI14:AI15)&lt;19,SUM(AI14:AI15),SUM(AI14:AI15))</f>
        <v>24</v>
      </c>
      <c r="AJ16" s="13">
        <f>IF(SUM(AH16:AI16)&lt;40,SUM(AH16:AI16),SUM(AH16:AI16))</f>
        <v>40</v>
      </c>
      <c r="AK16" s="13">
        <f>SUM(AK14:AK15)</f>
        <v>8</v>
      </c>
      <c r="AL16" s="13">
        <f>IF(SUM(AL14:AL15)&lt;9,SUM(AL14:AL15),SUM(AL14:AL15))</f>
        <v>12</v>
      </c>
      <c r="AM16" s="13">
        <f>IF(SUM(AK16:AL16)&lt;20,SUM(AK16:AL16),SUM(AK16:AL16))</f>
        <v>20</v>
      </c>
      <c r="AN16" s="15" t="str">
        <f>IF(OR(I16&lt;100,L16&lt;100,O16&lt;100,R16&lt;60,U16&lt;60,X16&lt;60,AA16&lt;40,AD16&lt;40,AG16&lt;40,AJ16&lt;40,AM16&lt;20),"0",SUM(AA16,AD16,X16,U16,R16,O16,L16,I16,AG16,AJ16,AM16))</f>
        <v>0</v>
      </c>
      <c r="AO16" s="15">
        <f>AN16/1320*100</f>
        <v>0</v>
      </c>
      <c r="AP16" s="15" t="str">
        <f>IF(AO16&lt;50,"   ",IF(AO16&lt;65,"مقبول",IF(AO16&lt;75,"جيد",IF(AO16&lt;85,"جيدجداً",IF(AO16&lt;=100,"ممتاز","خطا")))))</f>
        <v xml:space="preserve">   </v>
      </c>
      <c r="AQ16" s="34"/>
      <c r="AR16" s="34"/>
      <c r="AS16" s="34"/>
      <c r="AT16" s="34"/>
      <c r="AU16" s="60"/>
    </row>
    <row r="17" spans="2:47" ht="28.5" customHeight="1" thickBot="1">
      <c r="B17" s="52">
        <v>4</v>
      </c>
      <c r="C17" s="53">
        <v>607</v>
      </c>
      <c r="D17" s="54" t="s">
        <v>42</v>
      </c>
      <c r="E17" s="56">
        <v>215</v>
      </c>
      <c r="F17" s="11" t="s">
        <v>30</v>
      </c>
      <c r="G17" s="12">
        <v>26</v>
      </c>
      <c r="H17" s="12">
        <v>49</v>
      </c>
      <c r="I17" s="13">
        <f>SUM(G17:H17)</f>
        <v>75</v>
      </c>
      <c r="J17" s="12">
        <v>29</v>
      </c>
      <c r="K17" s="12">
        <v>28</v>
      </c>
      <c r="L17" s="13">
        <f>SUM(J17:K17)</f>
        <v>57</v>
      </c>
      <c r="M17" s="12">
        <v>15</v>
      </c>
      <c r="N17" s="12">
        <v>30</v>
      </c>
      <c r="O17" s="13">
        <f>SUM(M17:N17)</f>
        <v>45</v>
      </c>
      <c r="P17" s="12">
        <v>17</v>
      </c>
      <c r="Q17" s="12">
        <v>13</v>
      </c>
      <c r="R17" s="13">
        <f>SUM(P17:Q17)</f>
        <v>30</v>
      </c>
      <c r="S17" s="12">
        <v>16</v>
      </c>
      <c r="T17" s="12">
        <v>18</v>
      </c>
      <c r="U17" s="13">
        <f>SUM(S17:T17)</f>
        <v>34</v>
      </c>
      <c r="V17" s="12">
        <v>19</v>
      </c>
      <c r="W17" s="12">
        <v>30</v>
      </c>
      <c r="X17" s="13">
        <f>SUM(V17:W17)</f>
        <v>49</v>
      </c>
      <c r="Y17" s="12">
        <v>6</v>
      </c>
      <c r="Z17" s="12">
        <v>20</v>
      </c>
      <c r="AA17" s="13">
        <f>SUM(Y17:Z17)</f>
        <v>26</v>
      </c>
      <c r="AB17" s="12">
        <v>16</v>
      </c>
      <c r="AC17" s="12">
        <v>14</v>
      </c>
      <c r="AD17" s="13">
        <f>SUM(AB17:AC17)</f>
        <v>30</v>
      </c>
      <c r="AE17" s="12">
        <v>11</v>
      </c>
      <c r="AF17" s="12">
        <v>9</v>
      </c>
      <c r="AG17" s="13">
        <f>SUM(AE17:AF17)</f>
        <v>20</v>
      </c>
      <c r="AH17" s="12">
        <v>9</v>
      </c>
      <c r="AI17" s="12">
        <v>9</v>
      </c>
      <c r="AJ17" s="13">
        <f>SUM(AH17:AI17)</f>
        <v>18</v>
      </c>
      <c r="AK17" s="12">
        <v>6</v>
      </c>
      <c r="AL17" s="12">
        <v>7</v>
      </c>
      <c r="AM17" s="13">
        <f>SUM(AK17:AL17)</f>
        <v>13</v>
      </c>
      <c r="AN17" s="57"/>
      <c r="AO17" s="57"/>
      <c r="AP17" s="32"/>
      <c r="AQ17" s="34"/>
      <c r="AR17" s="34"/>
      <c r="AS17" s="34"/>
      <c r="AT17" s="34"/>
      <c r="AU17" s="80" t="str">
        <f>IF(AN19="0","راسب","ناجح")</f>
        <v>ناجح</v>
      </c>
    </row>
    <row r="18" spans="2:47" ht="28.5" customHeight="1" thickBot="1">
      <c r="B18" s="52"/>
      <c r="C18" s="53"/>
      <c r="D18" s="55"/>
      <c r="E18" s="53"/>
      <c r="F18" s="11" t="s">
        <v>31</v>
      </c>
      <c r="G18" s="12">
        <v>27</v>
      </c>
      <c r="H18" s="12">
        <v>61</v>
      </c>
      <c r="I18" s="13">
        <f>SUM(G18:H18)</f>
        <v>88</v>
      </c>
      <c r="J18" s="12">
        <v>28</v>
      </c>
      <c r="K18" s="12">
        <v>28</v>
      </c>
      <c r="L18" s="13">
        <f>SUM(J18:K18)</f>
        <v>56</v>
      </c>
      <c r="M18" s="12">
        <v>18</v>
      </c>
      <c r="N18" s="12">
        <v>37</v>
      </c>
      <c r="O18" s="13">
        <f>SUM(M18:N18)</f>
        <v>55</v>
      </c>
      <c r="P18" s="12">
        <v>14</v>
      </c>
      <c r="Q18" s="12">
        <v>16</v>
      </c>
      <c r="R18" s="13">
        <f>SUM(P18:Q18)</f>
        <v>30</v>
      </c>
      <c r="S18" s="12">
        <v>18</v>
      </c>
      <c r="T18" s="12">
        <v>14</v>
      </c>
      <c r="U18" s="13">
        <f>SUM(S18:T18)</f>
        <v>32</v>
      </c>
      <c r="V18" s="12">
        <v>16</v>
      </c>
      <c r="W18" s="12">
        <v>19</v>
      </c>
      <c r="X18" s="13">
        <f>SUM(V18:W18)</f>
        <v>35</v>
      </c>
      <c r="Y18" s="12">
        <v>6</v>
      </c>
      <c r="Z18" s="12">
        <v>21</v>
      </c>
      <c r="AA18" s="13">
        <f>SUM(Y18:Z18)</f>
        <v>27</v>
      </c>
      <c r="AB18" s="12">
        <v>12</v>
      </c>
      <c r="AC18" s="12">
        <v>17</v>
      </c>
      <c r="AD18" s="13">
        <f>SUM(AB18:AC18)</f>
        <v>29</v>
      </c>
      <c r="AE18" s="12">
        <v>11</v>
      </c>
      <c r="AF18" s="12">
        <v>18</v>
      </c>
      <c r="AG18" s="13">
        <f>SUM(AE18:AF18)</f>
        <v>29</v>
      </c>
      <c r="AH18" s="12">
        <v>9</v>
      </c>
      <c r="AI18" s="12">
        <v>16</v>
      </c>
      <c r="AJ18" s="13">
        <f>SUM(AH18:AI18)</f>
        <v>25</v>
      </c>
      <c r="AK18" s="12">
        <v>5</v>
      </c>
      <c r="AL18" s="12">
        <v>4</v>
      </c>
      <c r="AM18" s="13">
        <f>SUM(AK18:AL18)</f>
        <v>9</v>
      </c>
      <c r="AN18" s="57"/>
      <c r="AO18" s="57"/>
      <c r="AP18" s="33"/>
      <c r="AQ18" s="34"/>
      <c r="AR18" s="34"/>
      <c r="AS18" s="34"/>
      <c r="AT18" s="34"/>
      <c r="AU18" s="80"/>
    </row>
    <row r="19" spans="2:47" ht="36" thickBot="1">
      <c r="B19" s="52"/>
      <c r="C19" s="53"/>
      <c r="D19" s="55"/>
      <c r="E19" s="53"/>
      <c r="F19" s="14" t="s">
        <v>32</v>
      </c>
      <c r="G19" s="13">
        <f>SUM(G17:G18)</f>
        <v>53</v>
      </c>
      <c r="H19" s="13">
        <f>IF(SUM(H17:H18)&lt;38,SUM(H17:H18),SUM(H17:H18))</f>
        <v>110</v>
      </c>
      <c r="I19" s="13">
        <f>IF(SUM(G19:H19)&lt;100,SUM(G19:H19),SUM(G19:H19))</f>
        <v>163</v>
      </c>
      <c r="J19" s="13">
        <f>SUM(J17:J18)</f>
        <v>57</v>
      </c>
      <c r="K19" s="13">
        <f>IF(SUM(K17:K18)&lt;38,SUM(K17:K18),SUM(K17:K18))</f>
        <v>56</v>
      </c>
      <c r="L19" s="13">
        <f>IF(SUM(J19:K19)&lt;100,SUM(J19:K19),SUM(J19:K19))</f>
        <v>113</v>
      </c>
      <c r="M19" s="13">
        <f>SUM(M17:M18)</f>
        <v>33</v>
      </c>
      <c r="N19" s="13">
        <f>IF(SUM(N17:N18)&lt;38,SUM(N17:N18),SUM(N17:N18))</f>
        <v>67</v>
      </c>
      <c r="O19" s="13">
        <f>IF(SUM(M19:N19)&lt;100,SUM(M19:N19),SUM(M19:N19))</f>
        <v>100</v>
      </c>
      <c r="P19" s="13">
        <f>SUM(P17:P18)</f>
        <v>31</v>
      </c>
      <c r="Q19" s="13">
        <f>IF(SUM(Q17:Q18)&lt;38,SUM(Q17:Q18),SUM(Q17:Q18))</f>
        <v>29</v>
      </c>
      <c r="R19" s="13">
        <f>IF(SUM(P19:Q19)&lt;80,SUM(P19:Q19),SUM(P19:Q19))</f>
        <v>60</v>
      </c>
      <c r="S19" s="13">
        <f>SUM(S17:S18)</f>
        <v>34</v>
      </c>
      <c r="T19" s="13">
        <f>IF(SUM(T17:T18)&lt;38,SUM(T17:T18),SUM(T17:T18))</f>
        <v>32</v>
      </c>
      <c r="U19" s="13">
        <f>IF(SUM(S19:T19)&lt;80,SUM(S19:T19),SUM(S19:T19))</f>
        <v>66</v>
      </c>
      <c r="V19" s="13">
        <f>SUM(V17:V18)</f>
        <v>35</v>
      </c>
      <c r="W19" s="13">
        <f>IF(SUM(W17:W18)&lt;38,SUM(W17:W18),SUM(W17:W18))</f>
        <v>49</v>
      </c>
      <c r="X19" s="13">
        <f>IF(SUM(V19:W19)&lt;80,SUM(V19:W19),SUM(V19:W19))</f>
        <v>84</v>
      </c>
      <c r="Y19" s="13">
        <f>SUM(Y17:Y18)</f>
        <v>12</v>
      </c>
      <c r="Z19" s="13">
        <f>IF(SUM(Z17:Z18)&lt;19,SUM(Z17:Z18),SUM(Z17:Z18))</f>
        <v>41</v>
      </c>
      <c r="AA19" s="13">
        <f>IF(SUM(Y19:Z19)&lt;40,SUM(Y19:Z19),SUM(Y19:Z19))</f>
        <v>53</v>
      </c>
      <c r="AB19" s="13">
        <f>SUM(AB17:AB18)</f>
        <v>28</v>
      </c>
      <c r="AC19" s="13">
        <f>IF(SUM(AC17:AC18)&lt;19,SUM(AC17:AC18),SUM(AC17:AC18))</f>
        <v>31</v>
      </c>
      <c r="AD19" s="13">
        <f>IF(SUM(AB19:AC19)&lt;40,SUM(AB19:AC19),SUM(AB19:AC19))</f>
        <v>59</v>
      </c>
      <c r="AE19" s="13">
        <f>SUM(AE17:AE18)</f>
        <v>22</v>
      </c>
      <c r="AF19" s="13">
        <f>IF(SUM(AF17:AF18)&lt;19,SUM(AF17:AF18),SUM(AF17:AF18))</f>
        <v>27</v>
      </c>
      <c r="AG19" s="13">
        <f>IF(SUM(AE19:AF19)&lt;40,SUM(AE19:AF19),SUM(AE19:AF19))</f>
        <v>49</v>
      </c>
      <c r="AH19" s="13">
        <f>SUM(AH17:AH18)</f>
        <v>18</v>
      </c>
      <c r="AI19" s="13">
        <f>IF(SUM(AI17:AI18)&lt;19,SUM(AI17:AI18),SUM(AI17:AI18))</f>
        <v>25</v>
      </c>
      <c r="AJ19" s="13">
        <f>IF(SUM(AH19:AI19)&lt;40,SUM(AH19:AI19),SUM(AH19:AI19))</f>
        <v>43</v>
      </c>
      <c r="AK19" s="13">
        <f>SUM(AK17:AK18)</f>
        <v>11</v>
      </c>
      <c r="AL19" s="13">
        <f>IF(SUM(AL17:AL18)&lt;9,SUM(AL17:AL18),SUM(AL17:AL18))</f>
        <v>11</v>
      </c>
      <c r="AM19" s="13">
        <f>IF(SUM(AK19:AL19)&lt;20,SUM(AK19:AL19),SUM(AK19:AL19))</f>
        <v>22</v>
      </c>
      <c r="AN19" s="15">
        <f>IF(OR(I19&lt;100,L19&lt;100,O19&lt;100,R19&lt;60,U19&lt;60,X19&lt;60,AA19&lt;40,AD19&lt;40,AG19&lt;40,AJ19&lt;40,AM19&lt;20),"0",SUM(AA19,AD19,X19,U19,R19,O19,L19,I19,AG19,AJ19,AM19))</f>
        <v>812</v>
      </c>
      <c r="AO19" s="15">
        <f>AN19/1320*100</f>
        <v>61.515151515151508</v>
      </c>
      <c r="AP19" s="15" t="str">
        <f>IF(AO19&lt;50,"   ",IF(AO19&lt;65,"مقبول",IF(AO19&lt;75,"جيد",IF(AO19&lt;85,"جيدجداً",IF(AO19&lt;=100,"ممتاز","خطا")))))</f>
        <v>مقبول</v>
      </c>
      <c r="AQ19" s="34"/>
      <c r="AR19" s="34"/>
      <c r="AS19" s="34"/>
      <c r="AT19" s="34"/>
      <c r="AU19" s="80"/>
    </row>
    <row r="20" spans="2:47" ht="28.5" customHeight="1" thickBot="1">
      <c r="B20" s="52">
        <v>5</v>
      </c>
      <c r="C20" s="53">
        <v>608</v>
      </c>
      <c r="D20" s="54" t="s">
        <v>43</v>
      </c>
      <c r="E20" s="56">
        <v>216</v>
      </c>
      <c r="F20" s="11" t="s">
        <v>30</v>
      </c>
      <c r="G20" s="12">
        <v>8</v>
      </c>
      <c r="H20" s="12">
        <v>12</v>
      </c>
      <c r="I20" s="13">
        <f>SUM(G20:H20)</f>
        <v>20</v>
      </c>
      <c r="J20" s="12">
        <v>9</v>
      </c>
      <c r="K20" s="12">
        <v>5</v>
      </c>
      <c r="L20" s="13">
        <f>SUM(J20:K20)</f>
        <v>14</v>
      </c>
      <c r="M20" s="12">
        <v>17</v>
      </c>
      <c r="N20" s="12">
        <v>0</v>
      </c>
      <c r="O20" s="13">
        <f>SUM(M20:N20)</f>
        <v>17</v>
      </c>
      <c r="P20" s="12">
        <v>11</v>
      </c>
      <c r="Q20" s="12">
        <v>8</v>
      </c>
      <c r="R20" s="13">
        <f>SUM(P20:Q20)</f>
        <v>19</v>
      </c>
      <c r="S20" s="12">
        <v>12</v>
      </c>
      <c r="T20" s="12">
        <v>20</v>
      </c>
      <c r="U20" s="13">
        <f>SUM(S20:T20)</f>
        <v>32</v>
      </c>
      <c r="V20" s="12">
        <v>18</v>
      </c>
      <c r="W20" s="12">
        <v>12</v>
      </c>
      <c r="X20" s="13">
        <f>SUM(V20:W20)</f>
        <v>30</v>
      </c>
      <c r="Y20" s="12">
        <v>5</v>
      </c>
      <c r="Z20" s="12">
        <v>9</v>
      </c>
      <c r="AA20" s="13">
        <f>SUM(Y20:Z20)</f>
        <v>14</v>
      </c>
      <c r="AB20" s="12">
        <v>12</v>
      </c>
      <c r="AC20" s="12">
        <v>14</v>
      </c>
      <c r="AD20" s="13">
        <f>SUM(AB20:AC20)</f>
        <v>26</v>
      </c>
      <c r="AE20" s="12">
        <v>4</v>
      </c>
      <c r="AF20" s="12">
        <v>5</v>
      </c>
      <c r="AG20" s="13">
        <f>SUM(AE20:AF20)</f>
        <v>9</v>
      </c>
      <c r="AH20" s="12">
        <v>6</v>
      </c>
      <c r="AI20" s="12">
        <v>10</v>
      </c>
      <c r="AJ20" s="13">
        <f>SUM(AH20:AI20)</f>
        <v>16</v>
      </c>
      <c r="AK20" s="12">
        <v>5</v>
      </c>
      <c r="AL20" s="12">
        <v>2</v>
      </c>
      <c r="AM20" s="13">
        <f>SUM(AK20:AL20)</f>
        <v>7</v>
      </c>
      <c r="AN20" s="57"/>
      <c r="AO20" s="57"/>
      <c r="AP20" s="32"/>
      <c r="AQ20" s="34"/>
      <c r="AR20" s="34"/>
      <c r="AS20" s="34"/>
      <c r="AT20" s="34"/>
      <c r="AU20" s="58" t="s">
        <v>68</v>
      </c>
    </row>
    <row r="21" spans="2:47" ht="28.5" customHeight="1" thickBot="1">
      <c r="B21" s="52"/>
      <c r="C21" s="53"/>
      <c r="D21" s="55"/>
      <c r="E21" s="53"/>
      <c r="F21" s="11" t="s">
        <v>31</v>
      </c>
      <c r="G21" s="12">
        <v>19</v>
      </c>
      <c r="H21" s="12">
        <v>16</v>
      </c>
      <c r="I21" s="13">
        <f>SUM(G21:H21)</f>
        <v>35</v>
      </c>
      <c r="J21" s="12">
        <v>18</v>
      </c>
      <c r="K21" s="12">
        <v>22</v>
      </c>
      <c r="L21" s="13">
        <f>SUM(J21:K21)</f>
        <v>40</v>
      </c>
      <c r="M21" s="12">
        <v>15</v>
      </c>
      <c r="N21" s="12">
        <v>2</v>
      </c>
      <c r="O21" s="13">
        <f>SUM(M21:N21)</f>
        <v>17</v>
      </c>
      <c r="P21" s="12">
        <v>14</v>
      </c>
      <c r="Q21" s="12">
        <v>18</v>
      </c>
      <c r="R21" s="13">
        <f>SUM(P21:Q21)</f>
        <v>32</v>
      </c>
      <c r="S21" s="12">
        <v>15</v>
      </c>
      <c r="T21" s="12">
        <v>13</v>
      </c>
      <c r="U21" s="13">
        <f>SUM(S21:T21)</f>
        <v>28</v>
      </c>
      <c r="V21" s="12">
        <v>16</v>
      </c>
      <c r="W21" s="12">
        <v>17</v>
      </c>
      <c r="X21" s="13">
        <f>SUM(V21:W21)</f>
        <v>33</v>
      </c>
      <c r="Y21" s="12">
        <v>1</v>
      </c>
      <c r="Z21" s="12">
        <v>25</v>
      </c>
      <c r="AA21" s="13">
        <f>SUM(Y21:Z21)</f>
        <v>26</v>
      </c>
      <c r="AB21" s="12">
        <v>7</v>
      </c>
      <c r="AC21" s="12">
        <v>8</v>
      </c>
      <c r="AD21" s="13">
        <f>SUM(AB21:AC21)</f>
        <v>15</v>
      </c>
      <c r="AE21" s="12">
        <v>4</v>
      </c>
      <c r="AF21" s="12">
        <v>3</v>
      </c>
      <c r="AG21" s="13">
        <f>SUM(AE21:AF21)</f>
        <v>7</v>
      </c>
      <c r="AH21" s="12">
        <v>6</v>
      </c>
      <c r="AI21" s="12">
        <v>4</v>
      </c>
      <c r="AJ21" s="13">
        <f>SUM(AH21:AI21)</f>
        <v>10</v>
      </c>
      <c r="AK21" s="12">
        <v>3</v>
      </c>
      <c r="AL21" s="12">
        <v>10</v>
      </c>
      <c r="AM21" s="13">
        <f>SUM(AK21:AL21)</f>
        <v>13</v>
      </c>
      <c r="AN21" s="57"/>
      <c r="AO21" s="57"/>
      <c r="AP21" s="33"/>
      <c r="AQ21" s="34"/>
      <c r="AR21" s="34"/>
      <c r="AS21" s="34"/>
      <c r="AT21" s="34"/>
      <c r="AU21" s="59"/>
    </row>
    <row r="22" spans="2:47" ht="36" customHeight="1" thickBot="1">
      <c r="B22" s="52"/>
      <c r="C22" s="53"/>
      <c r="D22" s="55"/>
      <c r="E22" s="53"/>
      <c r="F22" s="14" t="s">
        <v>32</v>
      </c>
      <c r="G22" s="13">
        <f>SUM(G20:G21)</f>
        <v>27</v>
      </c>
      <c r="H22" s="13">
        <f>IF(SUM(H20:H21)&lt;38,SUM(H20:H21),SUM(H20:H21))</f>
        <v>28</v>
      </c>
      <c r="I22" s="13"/>
      <c r="J22" s="13">
        <f>SUM(J20:J21)</f>
        <v>27</v>
      </c>
      <c r="K22" s="13">
        <f>IF(SUM(K20:K21)&lt;38,SUM(K20:K21),SUM(K20:K21))</f>
        <v>27</v>
      </c>
      <c r="L22" s="13"/>
      <c r="M22" s="13">
        <f>SUM(M20:M21)</f>
        <v>32</v>
      </c>
      <c r="N22" s="13">
        <f>IF(SUM(N20:N21)&lt;38,SUM(N20:N21),SUM(N20:N21))</f>
        <v>2</v>
      </c>
      <c r="O22" s="13"/>
      <c r="P22" s="13">
        <f>SUM(P20:P21)</f>
        <v>25</v>
      </c>
      <c r="Q22" s="13">
        <f>IF(SUM(Q20:Q21)&lt;38,SUM(Q20:Q21),SUM(Q20:Q21))</f>
        <v>26</v>
      </c>
      <c r="R22" s="13"/>
      <c r="S22" s="13">
        <f>SUM(S20:S21)</f>
        <v>27</v>
      </c>
      <c r="T22" s="13">
        <f>IF(SUM(T20:T21)&lt;38,SUM(T20:T21),SUM(T20:T21))</f>
        <v>33</v>
      </c>
      <c r="U22" s="13">
        <f>IF(SUM(S22:T22)&lt;80,SUM(S22:T22),SUM(S22:T22))</f>
        <v>60</v>
      </c>
      <c r="V22" s="13">
        <f>SUM(V20:V21)</f>
        <v>34</v>
      </c>
      <c r="W22" s="13">
        <f>IF(SUM(W20:W21)&lt;38,SUM(W20:W21),SUM(W20:W21))</f>
        <v>29</v>
      </c>
      <c r="X22" s="13">
        <f>IF(SUM(V22:W22)&lt;80,SUM(V22:W22),SUM(V22:W22))</f>
        <v>63</v>
      </c>
      <c r="Y22" s="13">
        <f>SUM(Y20:Y21)</f>
        <v>6</v>
      </c>
      <c r="Z22" s="13">
        <f>IF(SUM(Z20:Z21)&lt;19,SUM(Z20:Z21),SUM(Z20:Z21))</f>
        <v>34</v>
      </c>
      <c r="AA22" s="13">
        <f>IF(SUM(Y22:Z22)&lt;40,SUM(Y22:Z22),SUM(Y22:Z22))</f>
        <v>40</v>
      </c>
      <c r="AB22" s="13">
        <f>SUM(AB20:AB21)</f>
        <v>19</v>
      </c>
      <c r="AC22" s="13">
        <f>IF(SUM(AC20:AC21)&lt;19,SUM(AC20:AC21),SUM(AC20:AC21))</f>
        <v>22</v>
      </c>
      <c r="AD22" s="13">
        <f>IF(SUM(AB22:AC22)&lt;40,SUM(AB22:AC22),SUM(AB22:AC22))</f>
        <v>41</v>
      </c>
      <c r="AE22" s="13">
        <f>SUM(AE20:AE21)</f>
        <v>8</v>
      </c>
      <c r="AF22" s="13">
        <f>IF(SUM(AF20:AF21)&lt;19,SUM(AF20:AF21),SUM(AF20:AF21))</f>
        <v>8</v>
      </c>
      <c r="AG22" s="13"/>
      <c r="AH22" s="13">
        <f>SUM(AH20:AH21)</f>
        <v>12</v>
      </c>
      <c r="AI22" s="13">
        <f>IF(SUM(AI20:AI21)&lt;19,SUM(AI20:AI21),SUM(AI20:AI21))</f>
        <v>14</v>
      </c>
      <c r="AJ22" s="13"/>
      <c r="AK22" s="13">
        <f>SUM(AK20:AK21)</f>
        <v>8</v>
      </c>
      <c r="AL22" s="13">
        <f>IF(SUM(AL20:AL21)&lt;9,SUM(AL20:AL21),SUM(AL20:AL21))</f>
        <v>12</v>
      </c>
      <c r="AM22" s="13">
        <f>IF(SUM(AK22:AL22)&lt;20,SUM(AK22:AL22),SUM(AK22:AL22))</f>
        <v>20</v>
      </c>
      <c r="AN22" s="15" t="str">
        <f>IF(OR(I22&lt;100,L22&lt;100,O22&lt;100,R22&lt;60,U22&lt;60,X22&lt;60,AA22&lt;40,AD22&lt;40,AG22&lt;40,AJ22&lt;40,AM22&lt;20),"0",SUM(AA22,AD22,X22,U22,R22,O22,L22,I22,AG22,AJ22,AM22))</f>
        <v>0</v>
      </c>
      <c r="AO22" s="15">
        <f>AN22/1320*100</f>
        <v>0</v>
      </c>
      <c r="AP22" s="15" t="str">
        <f>IF(AO22&lt;50,"   ",IF(AO22&lt;65,"مقبول",IF(AO22&lt;75,"جيد",IF(AO22&lt;85,"جيدجداً",IF(AO22&lt;=100,"ممتاز","خطا")))))</f>
        <v xml:space="preserve">   </v>
      </c>
      <c r="AQ22" s="34"/>
      <c r="AR22" s="34"/>
      <c r="AS22" s="34"/>
      <c r="AT22" s="34"/>
      <c r="AU22" s="60"/>
    </row>
    <row r="23" spans="2:47" ht="28.5" customHeight="1" thickBot="1">
      <c r="B23" s="52">
        <v>6</v>
      </c>
      <c r="C23" s="53">
        <v>609</v>
      </c>
      <c r="D23" s="54" t="s">
        <v>44</v>
      </c>
      <c r="E23" s="56">
        <v>217</v>
      </c>
      <c r="F23" s="11" t="s">
        <v>30</v>
      </c>
      <c r="G23" s="12">
        <v>26</v>
      </c>
      <c r="H23" s="12">
        <v>54</v>
      </c>
      <c r="I23" s="13">
        <f>SUM(G23:H23)</f>
        <v>80</v>
      </c>
      <c r="J23" s="12">
        <v>29</v>
      </c>
      <c r="K23" s="12">
        <v>42</v>
      </c>
      <c r="L23" s="13">
        <f>SUM(J23:K23)</f>
        <v>71</v>
      </c>
      <c r="M23" s="12">
        <v>26</v>
      </c>
      <c r="N23" s="12">
        <v>47</v>
      </c>
      <c r="O23" s="13">
        <f>SUM(M23:N23)</f>
        <v>73</v>
      </c>
      <c r="P23" s="12">
        <v>20</v>
      </c>
      <c r="Q23" s="12">
        <v>25</v>
      </c>
      <c r="R23" s="13">
        <f>SUM(P23:Q23)</f>
        <v>45</v>
      </c>
      <c r="S23" s="12">
        <v>22</v>
      </c>
      <c r="T23" s="12">
        <v>29</v>
      </c>
      <c r="U23" s="13">
        <f>SUM(S23:T23)</f>
        <v>51</v>
      </c>
      <c r="V23" s="12">
        <v>17</v>
      </c>
      <c r="W23" s="12">
        <v>28</v>
      </c>
      <c r="X23" s="13">
        <f>SUM(V23:W23)</f>
        <v>45</v>
      </c>
      <c r="Y23" s="12">
        <v>10</v>
      </c>
      <c r="Z23" s="12">
        <v>24</v>
      </c>
      <c r="AA23" s="13">
        <f>SUM(Y23:Z23)</f>
        <v>34</v>
      </c>
      <c r="AB23" s="12">
        <v>10</v>
      </c>
      <c r="AC23" s="12">
        <v>23</v>
      </c>
      <c r="AD23" s="13">
        <f>SUM(AB23:AC23)</f>
        <v>33</v>
      </c>
      <c r="AE23" s="12">
        <v>10</v>
      </c>
      <c r="AF23" s="12">
        <v>13</v>
      </c>
      <c r="AG23" s="13">
        <f>SUM(AE23:AF23)</f>
        <v>23</v>
      </c>
      <c r="AH23" s="12">
        <v>9</v>
      </c>
      <c r="AI23" s="12">
        <v>24</v>
      </c>
      <c r="AJ23" s="13">
        <f>SUM(AH23:AI23)</f>
        <v>33</v>
      </c>
      <c r="AK23" s="12">
        <v>6</v>
      </c>
      <c r="AL23" s="12">
        <v>6</v>
      </c>
      <c r="AM23" s="13">
        <f>SUM(AK23:AL23)</f>
        <v>12</v>
      </c>
      <c r="AN23" s="57"/>
      <c r="AO23" s="57"/>
      <c r="AP23" s="32"/>
      <c r="AQ23" s="34"/>
      <c r="AR23" s="34"/>
      <c r="AS23" s="34"/>
      <c r="AT23" s="34"/>
      <c r="AU23" s="80" t="str">
        <f>IF(AN25="0","راسب","ناجح")</f>
        <v>ناجح</v>
      </c>
    </row>
    <row r="24" spans="2:47" ht="28.5" customHeight="1" thickBot="1">
      <c r="B24" s="52"/>
      <c r="C24" s="53"/>
      <c r="D24" s="55"/>
      <c r="E24" s="53"/>
      <c r="F24" s="11" t="s">
        <v>31</v>
      </c>
      <c r="G24" s="12">
        <v>30</v>
      </c>
      <c r="H24" s="12">
        <v>50</v>
      </c>
      <c r="I24" s="13">
        <f>SUM(G24:H24)</f>
        <v>80</v>
      </c>
      <c r="J24" s="12">
        <v>28</v>
      </c>
      <c r="K24" s="12">
        <v>45</v>
      </c>
      <c r="L24" s="13">
        <f>SUM(J24:K24)</f>
        <v>73</v>
      </c>
      <c r="M24" s="12">
        <v>24</v>
      </c>
      <c r="N24" s="12">
        <v>43</v>
      </c>
      <c r="O24" s="13">
        <f>SUM(M24:N24)</f>
        <v>67</v>
      </c>
      <c r="P24" s="12">
        <v>20</v>
      </c>
      <c r="Q24" s="12">
        <v>24</v>
      </c>
      <c r="R24" s="13">
        <f>SUM(P24:Q24)</f>
        <v>44</v>
      </c>
      <c r="S24" s="12">
        <v>24</v>
      </c>
      <c r="T24" s="12">
        <v>32</v>
      </c>
      <c r="U24" s="13">
        <f>SUM(S24:T24)</f>
        <v>56</v>
      </c>
      <c r="V24" s="12">
        <v>19</v>
      </c>
      <c r="W24" s="12">
        <v>24</v>
      </c>
      <c r="X24" s="13">
        <f>SUM(V24:W24)</f>
        <v>43</v>
      </c>
      <c r="Y24" s="12">
        <v>10</v>
      </c>
      <c r="Z24" s="12">
        <v>18</v>
      </c>
      <c r="AA24" s="13">
        <f>SUM(Y24:Z24)</f>
        <v>28</v>
      </c>
      <c r="AB24" s="12">
        <v>10</v>
      </c>
      <c r="AC24" s="12">
        <v>20</v>
      </c>
      <c r="AD24" s="13">
        <f>SUM(AB24:AC24)</f>
        <v>30</v>
      </c>
      <c r="AE24" s="12">
        <v>11</v>
      </c>
      <c r="AF24" s="12">
        <v>23</v>
      </c>
      <c r="AG24" s="13">
        <f>SUM(AE24:AF24)</f>
        <v>34</v>
      </c>
      <c r="AH24" s="12">
        <v>10</v>
      </c>
      <c r="AI24" s="12">
        <v>20</v>
      </c>
      <c r="AJ24" s="13">
        <f>SUM(AH24:AI24)</f>
        <v>30</v>
      </c>
      <c r="AK24" s="12">
        <v>4</v>
      </c>
      <c r="AL24" s="12">
        <v>9</v>
      </c>
      <c r="AM24" s="13">
        <f>SUM(AK24:AL24)</f>
        <v>13</v>
      </c>
      <c r="AN24" s="57"/>
      <c r="AO24" s="57"/>
      <c r="AP24" s="33"/>
      <c r="AQ24" s="34"/>
      <c r="AR24" s="34"/>
      <c r="AS24" s="34"/>
      <c r="AT24" s="34"/>
      <c r="AU24" s="80"/>
    </row>
    <row r="25" spans="2:47" ht="36" thickBot="1">
      <c r="B25" s="52"/>
      <c r="C25" s="84"/>
      <c r="D25" s="85"/>
      <c r="E25" s="53"/>
      <c r="F25" s="14" t="s">
        <v>32</v>
      </c>
      <c r="G25" s="13">
        <f>SUM(G23:G24)</f>
        <v>56</v>
      </c>
      <c r="H25" s="13">
        <f>IF(SUM(H23:H24)&lt;38,SUM(H23:H24),SUM(H23:H24))</f>
        <v>104</v>
      </c>
      <c r="I25" s="13">
        <f>IF(SUM(G25:H25)&lt;100,SUM(G25:H25),SUM(G25:H25))</f>
        <v>160</v>
      </c>
      <c r="J25" s="13">
        <f>SUM(J23:J24)</f>
        <v>57</v>
      </c>
      <c r="K25" s="13">
        <f>IF(SUM(K23:K24)&lt;38,SUM(K23:K24),SUM(K23:K24))</f>
        <v>87</v>
      </c>
      <c r="L25" s="13">
        <f>IF(SUM(J25:K25)&lt;100,SUM(J25:K25),SUM(J25:K25))</f>
        <v>144</v>
      </c>
      <c r="M25" s="13">
        <f>SUM(M23:M24)</f>
        <v>50</v>
      </c>
      <c r="N25" s="13">
        <f>IF(SUM(N23:N24)&lt;38,SUM(N23:N24),SUM(N23:N24))</f>
        <v>90</v>
      </c>
      <c r="O25" s="13">
        <f>IF(SUM(M25:N25)&lt;100,SUM(M25:N25),SUM(M25:N25))</f>
        <v>140</v>
      </c>
      <c r="P25" s="13">
        <f>SUM(P23:P24)</f>
        <v>40</v>
      </c>
      <c r="Q25" s="13">
        <f>IF(SUM(Q23:Q24)&lt;38,SUM(Q23:Q24),SUM(Q23:Q24))</f>
        <v>49</v>
      </c>
      <c r="R25" s="13">
        <f>IF(SUM(P25:Q25)&lt;80,SUM(P25:Q25),SUM(P25:Q25))</f>
        <v>89</v>
      </c>
      <c r="S25" s="13">
        <f>SUM(S23:S24)</f>
        <v>46</v>
      </c>
      <c r="T25" s="13">
        <f>IF(SUM(T23:T24)&lt;38,SUM(T23:T24),SUM(T23:T24))</f>
        <v>61</v>
      </c>
      <c r="U25" s="13">
        <f>IF(SUM(S25:T25)&lt;80,SUM(S25:T25),SUM(S25:T25))</f>
        <v>107</v>
      </c>
      <c r="V25" s="13">
        <f>SUM(V23:V24)</f>
        <v>36</v>
      </c>
      <c r="W25" s="13">
        <f>IF(SUM(W23:W24)&lt;38,SUM(W23:W24),SUM(W23:W24))</f>
        <v>52</v>
      </c>
      <c r="X25" s="13">
        <f>IF(SUM(V25:W25)&lt;80,SUM(V25:W25),SUM(V25:W25))</f>
        <v>88</v>
      </c>
      <c r="Y25" s="13">
        <f>SUM(Y23:Y24)</f>
        <v>20</v>
      </c>
      <c r="Z25" s="13">
        <f>IF(SUM(Z23:Z24)&lt;19,SUM(Z23:Z24),SUM(Z23:Z24))</f>
        <v>42</v>
      </c>
      <c r="AA25" s="13">
        <f>IF(SUM(Y25:Z25)&lt;40,SUM(Y25:Z25),SUM(Y25:Z25))</f>
        <v>62</v>
      </c>
      <c r="AB25" s="13">
        <f>SUM(AB23:AB24)</f>
        <v>20</v>
      </c>
      <c r="AC25" s="13">
        <f>IF(SUM(AC23:AC24)&lt;19,SUM(AC23:AC24),SUM(AC23:AC24))</f>
        <v>43</v>
      </c>
      <c r="AD25" s="13">
        <f>IF(SUM(AB25:AC25)&lt;40,SUM(AB25:AC25),SUM(AB25:AC25))</f>
        <v>63</v>
      </c>
      <c r="AE25" s="13">
        <f>SUM(AE23:AE24)</f>
        <v>21</v>
      </c>
      <c r="AF25" s="13">
        <f>IF(SUM(AF23:AF24)&lt;19,SUM(AF23:AF24),SUM(AF23:AF24))</f>
        <v>36</v>
      </c>
      <c r="AG25" s="13">
        <f>IF(SUM(AE25:AF25)&lt;40,SUM(AE25:AF25),SUM(AE25:AF25))</f>
        <v>57</v>
      </c>
      <c r="AH25" s="13">
        <f>SUM(AH23:AH24)</f>
        <v>19</v>
      </c>
      <c r="AI25" s="13">
        <f>IF(SUM(AI23:AI24)&lt;19,SUM(AI23:AI24),SUM(AI23:AI24))</f>
        <v>44</v>
      </c>
      <c r="AJ25" s="13">
        <f>IF(SUM(AH25:AI25)&lt;40,SUM(AH25:AI25),SUM(AH25:AI25))</f>
        <v>63</v>
      </c>
      <c r="AK25" s="13">
        <f>SUM(AK23:AK24)</f>
        <v>10</v>
      </c>
      <c r="AL25" s="13">
        <f>IF(SUM(AL23:AL24)&lt;9,SUM(AL23:AL24),SUM(AL23:AL24))</f>
        <v>15</v>
      </c>
      <c r="AM25" s="13">
        <f>IF(SUM(AK25:AL25)&lt;20,SUM(AK25:AL25),SUM(AK25:AL25))</f>
        <v>25</v>
      </c>
      <c r="AN25" s="15">
        <f>IF(OR(I25&lt;100,L25&lt;100,O25&lt;100,R25&lt;60,U25&lt;60,X25&lt;60,AA25&lt;40,AD25&lt;40,AG25&lt;40,AJ25&lt;40,AM25&lt;20),"0",SUM(AA25,AD25,X25,U25,R25,O25,L25,I25,AG25,AJ25,AM25))</f>
        <v>998</v>
      </c>
      <c r="AO25" s="15">
        <f>AN25/1320*100</f>
        <v>75.606060606060609</v>
      </c>
      <c r="AP25" s="15" t="str">
        <f>IF(AO25&lt;50,"   ",IF(AO25&lt;65,"مقبول",IF(AO25&lt;75,"جيد",IF(AO25&lt;85,"جيد جداً",IF(AO25&lt;=100,"ممتاز","خطا")))))</f>
        <v>جيد جداً</v>
      </c>
      <c r="AQ25" s="34"/>
      <c r="AR25" s="34"/>
      <c r="AS25" s="34"/>
      <c r="AT25" s="34"/>
      <c r="AU25" s="80"/>
    </row>
    <row r="26" spans="2:47" ht="28.5" customHeight="1" thickBot="1">
      <c r="B26" s="52">
        <v>7</v>
      </c>
      <c r="C26" s="53">
        <v>610</v>
      </c>
      <c r="D26" s="54" t="s">
        <v>45</v>
      </c>
      <c r="E26" s="56">
        <v>218</v>
      </c>
      <c r="F26" s="11" t="s">
        <v>30</v>
      </c>
      <c r="G26" s="12">
        <v>16</v>
      </c>
      <c r="H26" s="12">
        <v>54</v>
      </c>
      <c r="I26" s="13">
        <f>SUM(G26:H26)</f>
        <v>70</v>
      </c>
      <c r="J26" s="12">
        <v>26</v>
      </c>
      <c r="K26" s="12">
        <v>30</v>
      </c>
      <c r="L26" s="13">
        <f>SUM(J26:K26)</f>
        <v>56</v>
      </c>
      <c r="M26" s="12">
        <v>16</v>
      </c>
      <c r="N26" s="12">
        <v>17</v>
      </c>
      <c r="O26" s="13">
        <f>SUM(M26:N26)</f>
        <v>33</v>
      </c>
      <c r="P26" s="12">
        <v>18</v>
      </c>
      <c r="Q26" s="12">
        <v>12</v>
      </c>
      <c r="R26" s="13">
        <f>SUM(P26:Q26)</f>
        <v>30</v>
      </c>
      <c r="S26" s="12">
        <v>15</v>
      </c>
      <c r="T26" s="12">
        <v>11</v>
      </c>
      <c r="U26" s="13">
        <f>SUM(S26:T26)</f>
        <v>26</v>
      </c>
      <c r="V26" s="12">
        <v>14</v>
      </c>
      <c r="W26" s="12">
        <v>20</v>
      </c>
      <c r="X26" s="13">
        <f>SUM(V26:W26)</f>
        <v>34</v>
      </c>
      <c r="Y26" s="12">
        <v>7</v>
      </c>
      <c r="Z26" s="12">
        <v>18</v>
      </c>
      <c r="AA26" s="13">
        <f>SUM(Y26:Z26)</f>
        <v>25</v>
      </c>
      <c r="AB26" s="12">
        <v>13</v>
      </c>
      <c r="AC26" s="12">
        <v>10</v>
      </c>
      <c r="AD26" s="13">
        <f>SUM(AB26:AC26)</f>
        <v>23</v>
      </c>
      <c r="AE26" s="12">
        <v>7</v>
      </c>
      <c r="AF26" s="12">
        <v>6</v>
      </c>
      <c r="AG26" s="13">
        <f>SUM(AE26:AF26)</f>
        <v>13</v>
      </c>
      <c r="AH26" s="12">
        <v>7</v>
      </c>
      <c r="AI26" s="12">
        <v>9</v>
      </c>
      <c r="AJ26" s="13">
        <f>SUM(AH26:AI26)</f>
        <v>16</v>
      </c>
      <c r="AK26" s="12">
        <v>6</v>
      </c>
      <c r="AL26" s="12">
        <v>9</v>
      </c>
      <c r="AM26" s="13">
        <f>SUM(AK26:AL26)</f>
        <v>15</v>
      </c>
      <c r="AN26" s="57"/>
      <c r="AO26" s="57"/>
      <c r="AP26" s="32"/>
      <c r="AQ26" s="34"/>
      <c r="AR26" s="34"/>
      <c r="AS26" s="34"/>
      <c r="AT26" s="34"/>
      <c r="AU26" s="58" t="s">
        <v>68</v>
      </c>
    </row>
    <row r="27" spans="2:47" ht="28.5" customHeight="1" thickBot="1">
      <c r="B27" s="52"/>
      <c r="C27" s="53"/>
      <c r="D27" s="55"/>
      <c r="E27" s="53"/>
      <c r="F27" s="11" t="s">
        <v>31</v>
      </c>
      <c r="G27" s="12">
        <v>21</v>
      </c>
      <c r="H27" s="12">
        <v>39</v>
      </c>
      <c r="I27" s="13">
        <f>SUM(G27:H27)</f>
        <v>60</v>
      </c>
      <c r="J27" s="12">
        <v>25</v>
      </c>
      <c r="K27" s="12">
        <v>29</v>
      </c>
      <c r="L27" s="13">
        <f>SUM(J27:K27)</f>
        <v>54</v>
      </c>
      <c r="M27" s="12">
        <v>19</v>
      </c>
      <c r="N27" s="12">
        <v>16</v>
      </c>
      <c r="O27" s="13">
        <f>SUM(M27:N27)</f>
        <v>35</v>
      </c>
      <c r="P27" s="12">
        <v>14</v>
      </c>
      <c r="Q27" s="12">
        <v>17</v>
      </c>
      <c r="R27" s="13">
        <f>SUM(P27:Q27)</f>
        <v>31</v>
      </c>
      <c r="S27" s="12">
        <v>13</v>
      </c>
      <c r="T27" s="12">
        <v>21</v>
      </c>
      <c r="U27" s="13">
        <f>SUM(S27:T27)</f>
        <v>34</v>
      </c>
      <c r="V27" s="12">
        <v>18</v>
      </c>
      <c r="W27" s="12">
        <v>16</v>
      </c>
      <c r="X27" s="13">
        <f>SUM(V27:W27)</f>
        <v>34</v>
      </c>
      <c r="Y27" s="12">
        <v>5</v>
      </c>
      <c r="Z27" s="12">
        <v>19</v>
      </c>
      <c r="AA27" s="13">
        <f>SUM(Y27:Z27)</f>
        <v>24</v>
      </c>
      <c r="AB27" s="12">
        <v>11</v>
      </c>
      <c r="AC27" s="12">
        <v>16</v>
      </c>
      <c r="AD27" s="13">
        <f>SUM(AB27:AC27)</f>
        <v>27</v>
      </c>
      <c r="AE27" s="12">
        <v>9</v>
      </c>
      <c r="AF27" s="12">
        <v>18</v>
      </c>
      <c r="AG27" s="13">
        <f>SUM(AE27:AF27)</f>
        <v>27</v>
      </c>
      <c r="AH27" s="12">
        <v>11</v>
      </c>
      <c r="AI27" s="12">
        <v>15</v>
      </c>
      <c r="AJ27" s="13">
        <f>SUM(AH27:AI27)</f>
        <v>26</v>
      </c>
      <c r="AK27" s="12">
        <v>3</v>
      </c>
      <c r="AL27" s="12">
        <v>5</v>
      </c>
      <c r="AM27" s="13">
        <f>SUM(AK27:AL27)</f>
        <v>8</v>
      </c>
      <c r="AN27" s="57"/>
      <c r="AO27" s="57"/>
      <c r="AP27" s="33"/>
      <c r="AQ27" s="34"/>
      <c r="AR27" s="34"/>
      <c r="AS27" s="34"/>
      <c r="AT27" s="34"/>
      <c r="AU27" s="59"/>
    </row>
    <row r="28" spans="2:47" ht="36" customHeight="1" thickBot="1">
      <c r="B28" s="52"/>
      <c r="C28" s="81"/>
      <c r="D28" s="82"/>
      <c r="E28" s="53"/>
      <c r="F28" s="14" t="s">
        <v>32</v>
      </c>
      <c r="G28" s="13">
        <f>SUM(G26:G27)</f>
        <v>37</v>
      </c>
      <c r="H28" s="13">
        <f>IF(SUM(H26:H27)&lt;38,SUM(H26:H27),SUM(H26:H27))</f>
        <v>93</v>
      </c>
      <c r="I28" s="13">
        <f>IF(SUM(G28:H28)&lt;100,SUM(G28:H28),SUM(G28:H28))</f>
        <v>130</v>
      </c>
      <c r="J28" s="13">
        <f>SUM(J26:J27)</f>
        <v>51</v>
      </c>
      <c r="K28" s="13">
        <f>IF(SUM(K26:K27)&lt;38,SUM(K26:K27),SUM(K26:K27))</f>
        <v>59</v>
      </c>
      <c r="L28" s="13">
        <f>IF(SUM(J28:K28)&lt;100,SUM(J28:K28),SUM(J28:K28))</f>
        <v>110</v>
      </c>
      <c r="M28" s="13">
        <f>SUM(M26:M27)</f>
        <v>35</v>
      </c>
      <c r="N28" s="13">
        <f>IF(SUM(N26:N27)&lt;38,SUM(N26:N27),SUM(N26:N27))</f>
        <v>33</v>
      </c>
      <c r="O28" s="13"/>
      <c r="P28" s="13">
        <f>SUM(P26:P27)</f>
        <v>32</v>
      </c>
      <c r="Q28" s="13">
        <f>IF(SUM(Q26:Q27)&lt;38,SUM(Q26:Q27),SUM(Q26:Q27))</f>
        <v>29</v>
      </c>
      <c r="R28" s="13">
        <f>IF(SUM(P28:Q28)&lt;80,SUM(P28:Q28),SUM(P28:Q28))</f>
        <v>61</v>
      </c>
      <c r="S28" s="13">
        <f>SUM(S26:S27)</f>
        <v>28</v>
      </c>
      <c r="T28" s="13">
        <f>IF(SUM(T26:T27)&lt;38,SUM(T26:T27),SUM(T26:T27))</f>
        <v>32</v>
      </c>
      <c r="U28" s="13">
        <f>IF(SUM(S28:T28)&lt;80,SUM(S28:T28),SUM(S28:T28))</f>
        <v>60</v>
      </c>
      <c r="V28" s="13">
        <f>SUM(V26:V27)</f>
        <v>32</v>
      </c>
      <c r="W28" s="13">
        <f>IF(SUM(W26:W27)&lt;38,SUM(W26:W27),SUM(W26:W27))</f>
        <v>36</v>
      </c>
      <c r="X28" s="13">
        <f>IF(SUM(V28:W28)&lt;80,SUM(V28:W28),SUM(V28:W28))</f>
        <v>68</v>
      </c>
      <c r="Y28" s="13">
        <f>SUM(Y26:Y27)</f>
        <v>12</v>
      </c>
      <c r="Z28" s="13">
        <f>IF(SUM(Z26:Z27)&lt;19,SUM(Z26:Z27),SUM(Z26:Z27))</f>
        <v>37</v>
      </c>
      <c r="AA28" s="13">
        <f>IF(SUM(Y28:Z28)&lt;40,SUM(Y28:Z28),SUM(Y28:Z28))</f>
        <v>49</v>
      </c>
      <c r="AB28" s="13">
        <f>SUM(AB26:AB27)</f>
        <v>24</v>
      </c>
      <c r="AC28" s="13">
        <f>IF(SUM(AC26:AC27)&lt;19,SUM(AC26:AC27),SUM(AC26:AC27))</f>
        <v>26</v>
      </c>
      <c r="AD28" s="13">
        <f>IF(SUM(AB28:AC28)&lt;40,SUM(AB28:AC28),SUM(AB28:AC28))</f>
        <v>50</v>
      </c>
      <c r="AE28" s="13">
        <f>SUM(AE26:AE27)</f>
        <v>16</v>
      </c>
      <c r="AF28" s="13">
        <f>IF(SUM(AF26:AF27)&lt;19,SUM(AF26:AF27),SUM(AF26:AF27))</f>
        <v>24</v>
      </c>
      <c r="AG28" s="13">
        <f>IF(SUM(AE28:AF28)&lt;40,SUM(AE28:AF28),SUM(AE28:AF28))</f>
        <v>40</v>
      </c>
      <c r="AH28" s="13">
        <f>SUM(AH26:AH27)</f>
        <v>18</v>
      </c>
      <c r="AI28" s="13">
        <f>IF(SUM(AI26:AI27)&lt;19,SUM(AI26:AI27),SUM(AI26:AI27))</f>
        <v>24</v>
      </c>
      <c r="AJ28" s="13">
        <f>IF(SUM(AH28:AI28)&lt;40,SUM(AH28:AI28),SUM(AH28:AI28))</f>
        <v>42</v>
      </c>
      <c r="AK28" s="13">
        <f>SUM(AK26:AK27)</f>
        <v>9</v>
      </c>
      <c r="AL28" s="13">
        <f>IF(SUM(AL26:AL27)&lt;9,SUM(AL26:AL27),SUM(AL26:AL27))</f>
        <v>14</v>
      </c>
      <c r="AM28" s="13">
        <f>IF(SUM(AK28:AL28)&lt;20,SUM(AK28:AL28),SUM(AK28:AL28))</f>
        <v>23</v>
      </c>
      <c r="AN28" s="15" t="str">
        <f>IF(OR(I28&lt;100,L28&lt;100,O28&lt;100,R28&lt;60,U28&lt;60,X28&lt;60,AA28&lt;40,AD28&lt;40,AG28&lt;40,AJ28&lt;40,AM28&lt;20),"0",SUM(AA28,AD28,X28,U28,R28,O28,L28,I28,AG28,AJ28,AM28))</f>
        <v>0</v>
      </c>
      <c r="AO28" s="15">
        <f>AN28/1320*100</f>
        <v>0</v>
      </c>
      <c r="AP28" s="15" t="str">
        <f>IF(AO28&lt;50,"   ",IF(AO28&lt;65,"مقبول",IF(AO28&lt;75,"جيد",IF(AO28&lt;85,"جيدجداً",IF(AO28&lt;=100,"ممتاز","خطا")))))</f>
        <v xml:space="preserve">   </v>
      </c>
      <c r="AQ28" s="34"/>
      <c r="AR28" s="34"/>
      <c r="AS28" s="34"/>
      <c r="AT28" s="34"/>
      <c r="AU28" s="60"/>
    </row>
    <row r="29" spans="2:47" ht="28.5" customHeight="1" thickBot="1">
      <c r="B29" s="52">
        <v>8</v>
      </c>
      <c r="C29" s="84">
        <v>612</v>
      </c>
      <c r="D29" s="54" t="s">
        <v>46</v>
      </c>
      <c r="E29" s="56">
        <v>219</v>
      </c>
      <c r="F29" s="11" t="s">
        <v>30</v>
      </c>
      <c r="G29" s="12">
        <v>18</v>
      </c>
      <c r="H29" s="12">
        <v>56</v>
      </c>
      <c r="I29" s="13">
        <f>SUM(G29:H29)</f>
        <v>74</v>
      </c>
      <c r="J29" s="12">
        <v>24</v>
      </c>
      <c r="K29" s="12">
        <v>30</v>
      </c>
      <c r="L29" s="13">
        <f>SUM(J29:K29)</f>
        <v>54</v>
      </c>
      <c r="M29" s="12">
        <v>17</v>
      </c>
      <c r="N29" s="12">
        <v>44</v>
      </c>
      <c r="O29" s="13">
        <f>SUM(M29:N29)</f>
        <v>61</v>
      </c>
      <c r="P29" s="12">
        <v>22</v>
      </c>
      <c r="Q29" s="12">
        <v>10</v>
      </c>
      <c r="R29" s="13">
        <f>SUM(P29:Q29)</f>
        <v>32</v>
      </c>
      <c r="S29" s="12">
        <v>20</v>
      </c>
      <c r="T29" s="12">
        <v>19</v>
      </c>
      <c r="U29" s="13">
        <f>SUM(S29:T29)</f>
        <v>39</v>
      </c>
      <c r="V29" s="12">
        <v>18</v>
      </c>
      <c r="W29" s="12">
        <v>27</v>
      </c>
      <c r="X29" s="13">
        <f>SUM(V29:W29)</f>
        <v>45</v>
      </c>
      <c r="Y29" s="12">
        <v>10</v>
      </c>
      <c r="Z29" s="12">
        <v>22</v>
      </c>
      <c r="AA29" s="13">
        <f>SUM(Y29:Z29)</f>
        <v>32</v>
      </c>
      <c r="AB29" s="12">
        <v>14</v>
      </c>
      <c r="AC29" s="12">
        <v>22</v>
      </c>
      <c r="AD29" s="13">
        <f>SUM(AB29:AC29)</f>
        <v>36</v>
      </c>
      <c r="AE29" s="12">
        <v>11</v>
      </c>
      <c r="AF29" s="12">
        <v>17</v>
      </c>
      <c r="AG29" s="13">
        <f>SUM(AE29:AF29)</f>
        <v>28</v>
      </c>
      <c r="AH29" s="12">
        <v>9</v>
      </c>
      <c r="AI29" s="12">
        <v>18</v>
      </c>
      <c r="AJ29" s="13">
        <f>SUM(AH29:AI29)</f>
        <v>27</v>
      </c>
      <c r="AK29" s="12">
        <v>5</v>
      </c>
      <c r="AL29" s="12">
        <v>9</v>
      </c>
      <c r="AM29" s="13">
        <f>SUM(AK29:AL29)</f>
        <v>14</v>
      </c>
      <c r="AN29" s="57"/>
      <c r="AO29" s="57"/>
      <c r="AP29" s="32"/>
      <c r="AQ29" s="34"/>
      <c r="AR29" s="34"/>
      <c r="AS29" s="34"/>
      <c r="AT29" s="34"/>
      <c r="AU29" s="80" t="str">
        <f>IF(AN31="0","راسب","ناجح")</f>
        <v>ناجح</v>
      </c>
    </row>
    <row r="30" spans="2:47" ht="28.5" customHeight="1" thickBot="1">
      <c r="B30" s="52"/>
      <c r="C30" s="87"/>
      <c r="D30" s="55"/>
      <c r="E30" s="53"/>
      <c r="F30" s="11" t="s">
        <v>31</v>
      </c>
      <c r="G30" s="12">
        <v>20</v>
      </c>
      <c r="H30" s="12">
        <v>57</v>
      </c>
      <c r="I30" s="13">
        <f>SUM(G30:H30)</f>
        <v>77</v>
      </c>
      <c r="J30" s="12">
        <v>25</v>
      </c>
      <c r="K30" s="12">
        <v>26</v>
      </c>
      <c r="L30" s="13">
        <f>SUM(J30:K30)</f>
        <v>51</v>
      </c>
      <c r="M30" s="12">
        <v>17</v>
      </c>
      <c r="N30" s="12">
        <v>35</v>
      </c>
      <c r="O30" s="13">
        <f>SUM(M30:N30)</f>
        <v>52</v>
      </c>
      <c r="P30" s="12">
        <v>16</v>
      </c>
      <c r="Q30" s="12">
        <v>19</v>
      </c>
      <c r="R30" s="13">
        <f>SUM(P30:Q30)</f>
        <v>35</v>
      </c>
      <c r="S30" s="12">
        <v>19</v>
      </c>
      <c r="T30" s="12">
        <v>29</v>
      </c>
      <c r="U30" s="13">
        <f>SUM(S30:T30)</f>
        <v>48</v>
      </c>
      <c r="V30" s="12">
        <v>16</v>
      </c>
      <c r="W30" s="12">
        <v>17</v>
      </c>
      <c r="X30" s="13">
        <f>SUM(V30:W30)</f>
        <v>33</v>
      </c>
      <c r="Y30" s="12">
        <v>6</v>
      </c>
      <c r="Z30" s="12">
        <v>16</v>
      </c>
      <c r="AA30" s="13">
        <f>SUM(Y30:Z30)</f>
        <v>22</v>
      </c>
      <c r="AB30" s="12">
        <v>14</v>
      </c>
      <c r="AC30" s="12">
        <v>14</v>
      </c>
      <c r="AD30" s="13">
        <f>SUM(AB30:AC30)</f>
        <v>28</v>
      </c>
      <c r="AE30" s="12">
        <v>12</v>
      </c>
      <c r="AF30" s="12">
        <v>24</v>
      </c>
      <c r="AG30" s="13">
        <f>SUM(AE30:AF30)</f>
        <v>36</v>
      </c>
      <c r="AH30" s="12">
        <v>8</v>
      </c>
      <c r="AI30" s="12">
        <v>21</v>
      </c>
      <c r="AJ30" s="13">
        <f>SUM(AH30:AI30)</f>
        <v>29</v>
      </c>
      <c r="AK30" s="12">
        <v>5</v>
      </c>
      <c r="AL30" s="12">
        <v>10</v>
      </c>
      <c r="AM30" s="13">
        <f>SUM(AK30:AL30)</f>
        <v>15</v>
      </c>
      <c r="AN30" s="57"/>
      <c r="AO30" s="57"/>
      <c r="AP30" s="33"/>
      <c r="AQ30" s="34"/>
      <c r="AR30" s="34"/>
      <c r="AS30" s="34"/>
      <c r="AT30" s="34"/>
      <c r="AU30" s="80"/>
    </row>
    <row r="31" spans="2:47" ht="36" thickBot="1">
      <c r="B31" s="52"/>
      <c r="C31" s="56"/>
      <c r="D31" s="55"/>
      <c r="E31" s="53"/>
      <c r="F31" s="14" t="s">
        <v>32</v>
      </c>
      <c r="G31" s="13">
        <f>SUM(G29:G30)</f>
        <v>38</v>
      </c>
      <c r="H31" s="13">
        <f>IF(SUM(H29:H30)&lt;38,SUM(H29:H30),SUM(H29:H30))</f>
        <v>113</v>
      </c>
      <c r="I31" s="13">
        <f>IF(SUM(G31:H31)&lt;100,SUM(G31:H31),SUM(G31:H31))</f>
        <v>151</v>
      </c>
      <c r="J31" s="13">
        <f>SUM(J29:J30)</f>
        <v>49</v>
      </c>
      <c r="K31" s="13">
        <f>IF(SUM(K29:K30)&lt;38,SUM(K29:K30),SUM(K29:K30))</f>
        <v>56</v>
      </c>
      <c r="L31" s="13">
        <f>IF(SUM(J31:K31)&lt;100,SUM(J31:K31),SUM(J31:K31))</f>
        <v>105</v>
      </c>
      <c r="M31" s="13">
        <f>SUM(M29:M30)</f>
        <v>34</v>
      </c>
      <c r="N31" s="13">
        <f>IF(SUM(N29:N30)&lt;38,SUM(N29:N30),SUM(N29:N30))</f>
        <v>79</v>
      </c>
      <c r="O31" s="13">
        <f>IF(SUM(M31:N31)&lt;100,SUM(M31:N31),SUM(M31:N31))</f>
        <v>113</v>
      </c>
      <c r="P31" s="13">
        <f>SUM(P29:P30)</f>
        <v>38</v>
      </c>
      <c r="Q31" s="13">
        <f>IF(SUM(Q29:Q30)&lt;38,SUM(Q29:Q30),SUM(Q29:Q30))</f>
        <v>29</v>
      </c>
      <c r="R31" s="13">
        <f>IF(SUM(P31:Q31)&lt;80,SUM(P31:Q31),SUM(P31:Q31))</f>
        <v>67</v>
      </c>
      <c r="S31" s="13">
        <f>SUM(S29:S30)</f>
        <v>39</v>
      </c>
      <c r="T31" s="13">
        <f>IF(SUM(T29:T30)&lt;38,SUM(T29:T30),SUM(T29:T30))</f>
        <v>48</v>
      </c>
      <c r="U31" s="13">
        <f>IF(SUM(S31:T31)&lt;80,SUM(S31:T31),SUM(S31:T31))</f>
        <v>87</v>
      </c>
      <c r="V31" s="13">
        <f>SUM(V29:V30)</f>
        <v>34</v>
      </c>
      <c r="W31" s="13">
        <f>IF(SUM(W29:W30)&lt;38,SUM(W29:W30),SUM(W29:W30))</f>
        <v>44</v>
      </c>
      <c r="X31" s="13">
        <f>IF(SUM(V31:W31)&lt;80,SUM(V31:W31),SUM(V31:W31))</f>
        <v>78</v>
      </c>
      <c r="Y31" s="13">
        <f>SUM(Y29:Y30)</f>
        <v>16</v>
      </c>
      <c r="Z31" s="13">
        <f>IF(SUM(Z29:Z30)&lt;19,SUM(Z29:Z30),SUM(Z29:Z30))</f>
        <v>38</v>
      </c>
      <c r="AA31" s="13">
        <f>IF(SUM(Y31:Z31)&lt;40,SUM(Y31:Z31),SUM(Y31:Z31))</f>
        <v>54</v>
      </c>
      <c r="AB31" s="13">
        <f>SUM(AB29:AB30)</f>
        <v>28</v>
      </c>
      <c r="AC31" s="13">
        <f>IF(SUM(AC29:AC30)&lt;19,SUM(AC29:AC30),SUM(AC29:AC30))</f>
        <v>36</v>
      </c>
      <c r="AD31" s="13">
        <f>IF(SUM(AB31:AC31)&lt;40,SUM(AB31:AC31),SUM(AB31:AC31))</f>
        <v>64</v>
      </c>
      <c r="AE31" s="13">
        <f>SUM(AE29:AE30)</f>
        <v>23</v>
      </c>
      <c r="AF31" s="13">
        <f>IF(SUM(AF29:AF30)&lt;19,SUM(AF29:AF30),SUM(AF29:AF30))</f>
        <v>41</v>
      </c>
      <c r="AG31" s="13">
        <f>IF(SUM(AE31:AF31)&lt;40,SUM(AE31:AF31),SUM(AE31:AF31))</f>
        <v>64</v>
      </c>
      <c r="AH31" s="13">
        <f>SUM(AH29:AH30)</f>
        <v>17</v>
      </c>
      <c r="AI31" s="13">
        <f>IF(SUM(AI29:AI30)&lt;19,SUM(AI29:AI30),SUM(AI29:AI30))</f>
        <v>39</v>
      </c>
      <c r="AJ31" s="13">
        <f>IF(SUM(AH31:AI31)&lt;40,SUM(AH31:AI31),SUM(AH31:AI31))</f>
        <v>56</v>
      </c>
      <c r="AK31" s="13">
        <f>SUM(AK29:AK30)</f>
        <v>10</v>
      </c>
      <c r="AL31" s="13">
        <f>IF(SUM(AL29:AL30)&lt;9,SUM(AL29:AL30),SUM(AL29:AL30))</f>
        <v>19</v>
      </c>
      <c r="AM31" s="13">
        <f>IF(SUM(AK31:AL31)&lt;20,SUM(AK31:AL31),SUM(AK31:AL31))</f>
        <v>29</v>
      </c>
      <c r="AN31" s="15">
        <f>IF(OR(I31&lt;100,L31&lt;100,O31&lt;100,R31&lt;60,U31&lt;60,X31&lt;60,AA31&lt;40,AD31&lt;40,AG31&lt;40,AJ31&lt;40,AM31&lt;20),"0",SUM(AA31,AD31,X31,U31,R31,O31,L31,I31,AG31,AJ31,AM31))</f>
        <v>868</v>
      </c>
      <c r="AO31" s="15">
        <f>AN31/1320*100</f>
        <v>65.757575757575765</v>
      </c>
      <c r="AP31" s="15" t="str">
        <f>IF(AO31&lt;50,"   ",IF(AO31&lt;65,"مقبول",IF(AO31&lt;75,"جيد",IF(AO31&lt;85,"جيدجداً",IF(AO31&lt;=100,"ممتاز","خطا")))))</f>
        <v>جيد</v>
      </c>
      <c r="AQ31" s="34"/>
      <c r="AR31" s="34"/>
      <c r="AS31" s="34"/>
      <c r="AT31" s="34"/>
      <c r="AU31" s="80"/>
    </row>
    <row r="32" spans="2:47" ht="28.5" customHeight="1" thickBot="1">
      <c r="B32" s="52">
        <v>9</v>
      </c>
      <c r="C32" s="84">
        <v>618</v>
      </c>
      <c r="D32" s="54" t="s">
        <v>47</v>
      </c>
      <c r="E32" s="56">
        <v>220</v>
      </c>
      <c r="F32" s="11" t="s">
        <v>30</v>
      </c>
      <c r="G32" s="12">
        <v>7</v>
      </c>
      <c r="H32" s="12">
        <v>16</v>
      </c>
      <c r="I32" s="13">
        <f>SUM(G32:H32)</f>
        <v>23</v>
      </c>
      <c r="J32" s="12">
        <v>19</v>
      </c>
      <c r="K32" s="12">
        <v>22</v>
      </c>
      <c r="L32" s="13">
        <f>SUM(J32:K32)</f>
        <v>41</v>
      </c>
      <c r="M32" s="12">
        <v>8</v>
      </c>
      <c r="N32" s="12">
        <v>16</v>
      </c>
      <c r="O32" s="13">
        <f>SUM(M32:N32)</f>
        <v>24</v>
      </c>
      <c r="P32" s="12">
        <v>16</v>
      </c>
      <c r="Q32" s="12">
        <v>10</v>
      </c>
      <c r="R32" s="13">
        <f>SUM(P32:Q32)</f>
        <v>26</v>
      </c>
      <c r="S32" s="12">
        <v>8</v>
      </c>
      <c r="T32" s="12">
        <v>2</v>
      </c>
      <c r="U32" s="13">
        <f>SUM(S32:T32)</f>
        <v>10</v>
      </c>
      <c r="V32" s="12">
        <v>12</v>
      </c>
      <c r="W32" s="12">
        <v>12</v>
      </c>
      <c r="X32" s="13">
        <f>SUM(V32:W32)</f>
        <v>24</v>
      </c>
      <c r="Y32" s="12">
        <v>3</v>
      </c>
      <c r="Z32" s="12">
        <v>8</v>
      </c>
      <c r="AA32" s="13">
        <f>SUM(Y32:Z32)</f>
        <v>11</v>
      </c>
      <c r="AB32" s="12">
        <v>9</v>
      </c>
      <c r="AC32" s="12">
        <v>9</v>
      </c>
      <c r="AD32" s="13">
        <f>SUM(AB32:AC32)</f>
        <v>18</v>
      </c>
      <c r="AE32" s="12">
        <v>7</v>
      </c>
      <c r="AF32" s="12">
        <v>13</v>
      </c>
      <c r="AG32" s="13">
        <f>SUM(AE32:AF32)</f>
        <v>20</v>
      </c>
      <c r="AH32" s="12">
        <v>4</v>
      </c>
      <c r="AI32" s="12">
        <v>6</v>
      </c>
      <c r="AJ32" s="13">
        <f>SUM(AH32:AI32)</f>
        <v>10</v>
      </c>
      <c r="AK32" s="12">
        <v>3</v>
      </c>
      <c r="AL32" s="12">
        <v>3</v>
      </c>
      <c r="AM32" s="13">
        <f>SUM(AK32:AL32)</f>
        <v>6</v>
      </c>
      <c r="AN32" s="57"/>
      <c r="AO32" s="57"/>
      <c r="AP32" s="32"/>
      <c r="AQ32" s="34"/>
      <c r="AR32" s="34"/>
      <c r="AS32" s="34"/>
      <c r="AT32" s="34"/>
      <c r="AU32" s="58" t="s">
        <v>68</v>
      </c>
    </row>
    <row r="33" spans="2:47" ht="28.5" customHeight="1" thickBot="1">
      <c r="B33" s="52"/>
      <c r="C33" s="87"/>
      <c r="D33" s="55"/>
      <c r="E33" s="53"/>
      <c r="F33" s="11" t="s">
        <v>31</v>
      </c>
      <c r="G33" s="12">
        <v>13</v>
      </c>
      <c r="H33" s="12">
        <v>41</v>
      </c>
      <c r="I33" s="13">
        <f>SUM(G33:H33)</f>
        <v>54</v>
      </c>
      <c r="J33" s="12">
        <v>17</v>
      </c>
      <c r="K33" s="12">
        <v>31</v>
      </c>
      <c r="L33" s="13">
        <f>SUM(J33:K33)</f>
        <v>48</v>
      </c>
      <c r="M33" s="12">
        <v>9</v>
      </c>
      <c r="N33" s="12">
        <v>18</v>
      </c>
      <c r="O33" s="13">
        <f>SUM(M33:N33)</f>
        <v>27</v>
      </c>
      <c r="P33" s="12">
        <v>20</v>
      </c>
      <c r="Q33" s="12">
        <v>21</v>
      </c>
      <c r="R33" s="13">
        <f>SUM(P33:Q33)</f>
        <v>41</v>
      </c>
      <c r="S33" s="12">
        <v>9</v>
      </c>
      <c r="T33" s="12">
        <v>18</v>
      </c>
      <c r="U33" s="13">
        <f>SUM(S33:T33)</f>
        <v>27</v>
      </c>
      <c r="V33" s="12">
        <v>10</v>
      </c>
      <c r="W33" s="12">
        <v>9</v>
      </c>
      <c r="X33" s="13">
        <f>SUM(V33:W33)</f>
        <v>19</v>
      </c>
      <c r="Y33" s="12">
        <v>1</v>
      </c>
      <c r="Z33" s="12">
        <v>10</v>
      </c>
      <c r="AA33" s="13">
        <f>SUM(Y33:Z33)</f>
        <v>11</v>
      </c>
      <c r="AB33" s="12">
        <v>10</v>
      </c>
      <c r="AC33" s="12">
        <v>12</v>
      </c>
      <c r="AD33" s="13">
        <f>SUM(AB33:AC33)</f>
        <v>22</v>
      </c>
      <c r="AE33" s="12">
        <v>8</v>
      </c>
      <c r="AF33" s="12">
        <v>12</v>
      </c>
      <c r="AG33" s="13">
        <f>SUM(AE33:AF33)</f>
        <v>20</v>
      </c>
      <c r="AH33" s="12">
        <v>3</v>
      </c>
      <c r="AI33" s="12">
        <v>13</v>
      </c>
      <c r="AJ33" s="13">
        <f>SUM(AH33:AI33)</f>
        <v>16</v>
      </c>
      <c r="AK33" s="12">
        <v>3</v>
      </c>
      <c r="AL33" s="12">
        <v>11</v>
      </c>
      <c r="AM33" s="13">
        <f>SUM(AK33:AL33)</f>
        <v>14</v>
      </c>
      <c r="AN33" s="57"/>
      <c r="AO33" s="57"/>
      <c r="AP33" s="33"/>
      <c r="AQ33" s="34"/>
      <c r="AR33" s="34"/>
      <c r="AS33" s="34"/>
      <c r="AT33" s="34"/>
      <c r="AU33" s="59"/>
    </row>
    <row r="34" spans="2:47" ht="36" thickBot="1">
      <c r="B34" s="52"/>
      <c r="C34" s="56"/>
      <c r="D34" s="55"/>
      <c r="E34" s="53"/>
      <c r="F34" s="14" t="s">
        <v>32</v>
      </c>
      <c r="G34" s="13">
        <f>SUM(G32:G33)</f>
        <v>20</v>
      </c>
      <c r="H34" s="13">
        <f>IF(SUM(H32:H33)&lt;38,SUM(H32:H33),SUM(H32:H33))</f>
        <v>57</v>
      </c>
      <c r="I34" s="13">
        <f>IF(SUM(G34:H34)&lt;100,SUM(G34:H34),SUM(G34:H34))</f>
        <v>77</v>
      </c>
      <c r="J34" s="13">
        <f>SUM(J32:J33)</f>
        <v>36</v>
      </c>
      <c r="K34" s="13">
        <f>IF(SUM(K32:K33)&lt;38,SUM(K32:K33),SUM(K32:K33))</f>
        <v>53</v>
      </c>
      <c r="L34" s="13"/>
      <c r="M34" s="13">
        <f>SUM(M32:M33)</f>
        <v>17</v>
      </c>
      <c r="N34" s="13">
        <f>IF(SUM(N32:N33)&lt;38,SUM(N32:N33),SUM(N32:N33))</f>
        <v>34</v>
      </c>
      <c r="O34" s="13"/>
      <c r="P34" s="13">
        <f>SUM(P32:P33)</f>
        <v>36</v>
      </c>
      <c r="Q34" s="13">
        <f>IF(SUM(Q32:Q33)&lt;38,SUM(Q32:Q33),SUM(Q32:Q33))</f>
        <v>31</v>
      </c>
      <c r="R34" s="13">
        <f>IF(SUM(P34:Q34)&lt;80,SUM(P34:Q34),SUM(P34:Q34))</f>
        <v>67</v>
      </c>
      <c r="S34" s="13">
        <f>SUM(S32:S33)</f>
        <v>17</v>
      </c>
      <c r="T34" s="13">
        <f>IF(SUM(T32:T33)&lt;38,SUM(T32:T33),SUM(T32:T33))</f>
        <v>20</v>
      </c>
      <c r="U34" s="13"/>
      <c r="V34" s="13">
        <f>SUM(V32:V33)</f>
        <v>22</v>
      </c>
      <c r="W34" s="13">
        <f>IF(SUM(W32:W33)&lt;38,SUM(W32:W33),SUM(W32:W33))</f>
        <v>21</v>
      </c>
      <c r="X34" s="13"/>
      <c r="Y34" s="13">
        <f>SUM(Y32:Y33)</f>
        <v>4</v>
      </c>
      <c r="Z34" s="13">
        <f>IF(SUM(Z32:Z33)&lt;19,SUM(Z32:Z33),SUM(Z32:Z33))</f>
        <v>18</v>
      </c>
      <c r="AA34" s="13"/>
      <c r="AB34" s="13">
        <f>SUM(AB32:AB33)</f>
        <v>19</v>
      </c>
      <c r="AC34" s="13">
        <f>IF(SUM(AC32:AC33)&lt;19,SUM(AC32:AC33),SUM(AC32:AC33))</f>
        <v>21</v>
      </c>
      <c r="AD34" s="13">
        <f>IF(SUM(AB34:AC34)&lt;40,SUM(AB34:AC34),SUM(AB34:AC34))</f>
        <v>40</v>
      </c>
      <c r="AE34" s="13">
        <f>SUM(AE32:AE33)</f>
        <v>15</v>
      </c>
      <c r="AF34" s="13">
        <f>IF(SUM(AF32:AF33)&lt;19,SUM(AF32:AF33),SUM(AF32:AF33))</f>
        <v>25</v>
      </c>
      <c r="AG34" s="13">
        <f>IF(SUM(AE34:AF34)&lt;40,SUM(AE34:AF34),SUM(AE34:AF34))</f>
        <v>40</v>
      </c>
      <c r="AH34" s="13">
        <f>SUM(AH32:AH33)</f>
        <v>7</v>
      </c>
      <c r="AI34" s="13">
        <f>IF(SUM(AI32:AI33)&lt;19,SUM(AI32:AI33),SUM(AI32:AI33))</f>
        <v>19</v>
      </c>
      <c r="AJ34" s="13"/>
      <c r="AK34" s="13">
        <f>SUM(AK32:AK33)</f>
        <v>6</v>
      </c>
      <c r="AL34" s="13">
        <f>IF(SUM(AL32:AL33)&lt;9,SUM(AL32:AL33),SUM(AL32:AL33))</f>
        <v>14</v>
      </c>
      <c r="AM34" s="13">
        <f>IF(SUM(AK34:AL34)&lt;20,SUM(AK34:AL34),SUM(AK34:AL34))</f>
        <v>20</v>
      </c>
      <c r="AN34" s="15" t="str">
        <f>IF(OR(I34&lt;100,L34&lt;100,O34&lt;100,R34&lt;60,U34&lt;60,X34&lt;60,AA34&lt;40,AD34&lt;40,AG34&lt;40,AJ34&lt;40,AM34&lt;20),"0",SUM(AA34,AD34,X34,U34,R34,O34,L34,I34,AG34,AJ34,AM34))</f>
        <v>0</v>
      </c>
      <c r="AO34" s="15">
        <f>AN34/1320*100</f>
        <v>0</v>
      </c>
      <c r="AP34" s="15" t="str">
        <f>IF(AO34&lt;50,"   ",IF(AO34&lt;65,"مقبول",IF(AO34&lt;75,"جيد",IF(AO34&lt;85,"جيدجداً",IF(AO34&lt;=100,"ممتاز","خطا")))))</f>
        <v xml:space="preserve">   </v>
      </c>
      <c r="AQ34" s="34"/>
      <c r="AR34" s="34"/>
      <c r="AS34" s="34"/>
      <c r="AT34" s="34"/>
      <c r="AU34" s="60"/>
    </row>
    <row r="35" spans="2:47" ht="28.5" customHeight="1" thickBot="1">
      <c r="B35" s="90">
        <v>10</v>
      </c>
      <c r="C35" s="84">
        <v>619</v>
      </c>
      <c r="D35" s="54" t="s">
        <v>48</v>
      </c>
      <c r="E35" s="56">
        <v>221</v>
      </c>
      <c r="F35" s="11" t="s">
        <v>30</v>
      </c>
      <c r="G35" s="12">
        <v>30</v>
      </c>
      <c r="H35" s="12">
        <v>70</v>
      </c>
      <c r="I35" s="13">
        <f>SUM(G35:H35)</f>
        <v>100</v>
      </c>
      <c r="J35" s="12">
        <v>30</v>
      </c>
      <c r="K35" s="12">
        <v>39</v>
      </c>
      <c r="L35" s="13">
        <f>SUM(J35:K35)</f>
        <v>69</v>
      </c>
      <c r="M35" s="12">
        <v>27</v>
      </c>
      <c r="N35" s="12">
        <v>48</v>
      </c>
      <c r="O35" s="13">
        <f>SUM(M35:N35)</f>
        <v>75</v>
      </c>
      <c r="P35" s="12">
        <v>24</v>
      </c>
      <c r="Q35" s="12">
        <v>36</v>
      </c>
      <c r="R35" s="13">
        <f>SUM(P35:Q35)</f>
        <v>60</v>
      </c>
      <c r="S35" s="12">
        <v>24</v>
      </c>
      <c r="T35" s="12">
        <v>25</v>
      </c>
      <c r="U35" s="13">
        <f>SUM(S35:T35)</f>
        <v>49</v>
      </c>
      <c r="V35" s="12">
        <v>21</v>
      </c>
      <c r="W35" s="12">
        <v>35</v>
      </c>
      <c r="X35" s="13">
        <f>SUM(V35:W35)</f>
        <v>56</v>
      </c>
      <c r="Y35" s="12">
        <v>10</v>
      </c>
      <c r="Z35" s="12">
        <v>28</v>
      </c>
      <c r="AA35" s="13">
        <f>SUM(Y35:Z35)</f>
        <v>38</v>
      </c>
      <c r="AB35" s="12">
        <v>16</v>
      </c>
      <c r="AC35" s="12">
        <v>22</v>
      </c>
      <c r="AD35" s="13">
        <f>SUM(AB35:AC35)</f>
        <v>38</v>
      </c>
      <c r="AE35" s="12">
        <v>12</v>
      </c>
      <c r="AF35" s="12">
        <v>25</v>
      </c>
      <c r="AG35" s="13">
        <f>SUM(AE35:AF35)</f>
        <v>37</v>
      </c>
      <c r="AH35" s="12">
        <v>12</v>
      </c>
      <c r="AI35" s="12">
        <v>25</v>
      </c>
      <c r="AJ35" s="13">
        <f>SUM(AH35:AI35)</f>
        <v>37</v>
      </c>
      <c r="AK35" s="12">
        <v>6</v>
      </c>
      <c r="AL35" s="12">
        <v>11</v>
      </c>
      <c r="AM35" s="13">
        <f>SUM(AK35:AL35)</f>
        <v>17</v>
      </c>
      <c r="AN35" s="57"/>
      <c r="AO35" s="57"/>
      <c r="AP35" s="32"/>
      <c r="AQ35" s="34"/>
      <c r="AR35" s="34"/>
      <c r="AS35" s="34"/>
      <c r="AT35" s="34"/>
      <c r="AU35" s="80" t="str">
        <f>IF(AN37="0","راسب","ناجح")</f>
        <v>ناجح</v>
      </c>
    </row>
    <row r="36" spans="2:47" ht="28.5" customHeight="1" thickBot="1">
      <c r="B36" s="90"/>
      <c r="C36" s="87"/>
      <c r="D36" s="55"/>
      <c r="E36" s="53"/>
      <c r="F36" s="11" t="s">
        <v>31</v>
      </c>
      <c r="G36" s="12">
        <v>30</v>
      </c>
      <c r="H36" s="12">
        <v>65</v>
      </c>
      <c r="I36" s="13">
        <f>SUM(G36:H36)</f>
        <v>95</v>
      </c>
      <c r="J36" s="12">
        <v>26</v>
      </c>
      <c r="K36" s="12">
        <v>35</v>
      </c>
      <c r="L36" s="13">
        <f>SUM(J36:K36)</f>
        <v>61</v>
      </c>
      <c r="M36" s="12">
        <v>27</v>
      </c>
      <c r="N36" s="12">
        <v>35</v>
      </c>
      <c r="O36" s="13">
        <f>SUM(M36:N36)</f>
        <v>62</v>
      </c>
      <c r="P36" s="12">
        <v>16</v>
      </c>
      <c r="Q36" s="12">
        <v>20</v>
      </c>
      <c r="R36" s="13">
        <f>SUM(P36:Q36)</f>
        <v>36</v>
      </c>
      <c r="S36" s="12">
        <v>24</v>
      </c>
      <c r="T36" s="12">
        <v>34</v>
      </c>
      <c r="U36" s="13">
        <f>SUM(S36:T36)</f>
        <v>58</v>
      </c>
      <c r="V36" s="12">
        <v>22</v>
      </c>
      <c r="W36" s="12">
        <v>26</v>
      </c>
      <c r="X36" s="13">
        <f>SUM(V36:W36)</f>
        <v>48</v>
      </c>
      <c r="Y36" s="12">
        <v>12</v>
      </c>
      <c r="Z36" s="12">
        <v>28</v>
      </c>
      <c r="AA36" s="13">
        <f>SUM(Y36:Z36)</f>
        <v>40</v>
      </c>
      <c r="AB36" s="12">
        <v>16</v>
      </c>
      <c r="AC36" s="12">
        <v>23</v>
      </c>
      <c r="AD36" s="13">
        <f>SUM(AB36:AC36)</f>
        <v>39</v>
      </c>
      <c r="AE36" s="12">
        <v>12</v>
      </c>
      <c r="AF36" s="12">
        <v>28</v>
      </c>
      <c r="AG36" s="13">
        <f>SUM(AE36:AF36)</f>
        <v>40</v>
      </c>
      <c r="AH36" s="12">
        <v>12</v>
      </c>
      <c r="AI36" s="12">
        <v>22</v>
      </c>
      <c r="AJ36" s="13">
        <f>SUM(AH36:AI36)</f>
        <v>34</v>
      </c>
      <c r="AK36" s="12">
        <v>5</v>
      </c>
      <c r="AL36" s="12">
        <v>9</v>
      </c>
      <c r="AM36" s="13">
        <f>SUM(AK36:AL36)</f>
        <v>14</v>
      </c>
      <c r="AN36" s="57"/>
      <c r="AO36" s="57"/>
      <c r="AP36" s="33"/>
      <c r="AQ36" s="34"/>
      <c r="AR36" s="34"/>
      <c r="AS36" s="34"/>
      <c r="AT36" s="34"/>
      <c r="AU36" s="80"/>
    </row>
    <row r="37" spans="2:47" ht="36" thickBot="1">
      <c r="B37" s="91"/>
      <c r="C37" s="56"/>
      <c r="D37" s="55"/>
      <c r="E37" s="53"/>
      <c r="F37" s="14" t="s">
        <v>32</v>
      </c>
      <c r="G37" s="13">
        <f>SUM(G35:G36)</f>
        <v>60</v>
      </c>
      <c r="H37" s="13">
        <f>IF(SUM(H35:H36)&lt;38,SUM(H35:H36),SUM(H35:H36))</f>
        <v>135</v>
      </c>
      <c r="I37" s="13">
        <f>IF(SUM(G37:H37)&lt;100,SUM(G37:H37),SUM(G37:H37))</f>
        <v>195</v>
      </c>
      <c r="J37" s="13">
        <f>SUM(J35:J36)</f>
        <v>56</v>
      </c>
      <c r="K37" s="13">
        <f>IF(SUM(K35:K36)&lt;38,SUM(K35:K36),SUM(K35:K36))</f>
        <v>74</v>
      </c>
      <c r="L37" s="13">
        <f>IF(SUM(J37:K37)&lt;100,SUM(J37:K37),SUM(J37:K37))</f>
        <v>130</v>
      </c>
      <c r="M37" s="13">
        <f>SUM(M35:M36)</f>
        <v>54</v>
      </c>
      <c r="N37" s="13">
        <f>IF(SUM(N35:N36)&lt;38,SUM(N35:N36),SUM(N35:N36))</f>
        <v>83</v>
      </c>
      <c r="O37" s="13">
        <f>IF(SUM(M37:N37)&lt;100,SUM(M37:N37),SUM(M37:N37))</f>
        <v>137</v>
      </c>
      <c r="P37" s="13">
        <f>SUM(P35:P36)</f>
        <v>40</v>
      </c>
      <c r="Q37" s="13">
        <f>IF(SUM(Q35:Q36)&lt;38,SUM(Q35:Q36),SUM(Q35:Q36))</f>
        <v>56</v>
      </c>
      <c r="R37" s="13">
        <f>IF(SUM(P37:Q37)&lt;80,SUM(P37:Q37),SUM(P37:Q37))</f>
        <v>96</v>
      </c>
      <c r="S37" s="13">
        <f>SUM(S35:S36)</f>
        <v>48</v>
      </c>
      <c r="T37" s="13">
        <f>IF(SUM(T35:T36)&lt;38,SUM(T35:T36),SUM(T35:T36))</f>
        <v>59</v>
      </c>
      <c r="U37" s="13">
        <f>IF(SUM(S37:T37)&lt;80,SUM(S37:T37),SUM(S37:T37))</f>
        <v>107</v>
      </c>
      <c r="V37" s="13">
        <f>SUM(V35:V36)</f>
        <v>43</v>
      </c>
      <c r="W37" s="13">
        <f>IF(SUM(W35:W36)&lt;38,SUM(W35:W36),SUM(W35:W36))</f>
        <v>61</v>
      </c>
      <c r="X37" s="13">
        <f>IF(SUM(V37:W37)&lt;80,SUM(V37:W37),SUM(V37:W37))</f>
        <v>104</v>
      </c>
      <c r="Y37" s="13">
        <f>SUM(Y35:Y36)</f>
        <v>22</v>
      </c>
      <c r="Z37" s="13">
        <f>IF(SUM(Z35:Z36)&lt;19,SUM(Z35:Z36),SUM(Z35:Z36))</f>
        <v>56</v>
      </c>
      <c r="AA37" s="13">
        <f>IF(SUM(Y37:Z37)&lt;40,SUM(Y37:Z37),SUM(Y37:Z37))</f>
        <v>78</v>
      </c>
      <c r="AB37" s="13">
        <f>SUM(AB35:AB36)</f>
        <v>32</v>
      </c>
      <c r="AC37" s="13">
        <f>IF(SUM(AC35:AC36)&lt;19,SUM(AC35:AC36),SUM(AC35:AC36))</f>
        <v>45</v>
      </c>
      <c r="AD37" s="13">
        <f>IF(SUM(AB37:AC37)&lt;40,SUM(AB37:AC37),SUM(AB37:AC37))</f>
        <v>77</v>
      </c>
      <c r="AE37" s="13">
        <f>SUM(AE35:AE36)</f>
        <v>24</v>
      </c>
      <c r="AF37" s="13">
        <f>IF(SUM(AF35:AF36)&lt;19,SUM(AF35:AF36),SUM(AF35:AF36))</f>
        <v>53</v>
      </c>
      <c r="AG37" s="13">
        <f>IF(SUM(AE37:AF37)&lt;40,SUM(AE37:AF37),SUM(AE37:AF37))</f>
        <v>77</v>
      </c>
      <c r="AH37" s="13">
        <f>SUM(AH35:AH36)</f>
        <v>24</v>
      </c>
      <c r="AI37" s="13">
        <f>IF(SUM(AI35:AI36)&lt;19,SUM(AI35:AI36),SUM(AI35:AI36))</f>
        <v>47</v>
      </c>
      <c r="AJ37" s="13">
        <f>IF(SUM(AH37:AI37)&lt;40,SUM(AH37:AI37),SUM(AH37:AI37))</f>
        <v>71</v>
      </c>
      <c r="AK37" s="13">
        <f>SUM(AK35:AK36)</f>
        <v>11</v>
      </c>
      <c r="AL37" s="13">
        <f>IF(SUM(AL35:AL36)&lt;9,SUM(AL35:AL36),SUM(AL35:AL36))</f>
        <v>20</v>
      </c>
      <c r="AM37" s="13">
        <f>IF(SUM(AK37:AL37)&lt;20,SUM(AK37:AL37),SUM(AK37:AL37))</f>
        <v>31</v>
      </c>
      <c r="AN37" s="15">
        <f>IF(OR(I37&lt;100,L37&lt;100,O37&lt;100,R37&lt;60,U37&lt;60,X37&lt;60,AA37&lt;40,AD37&lt;40,AG37&lt;40,AJ37&lt;40,AM37&lt;20),"0",SUM(AA37,AD37,X37,U37,R37,O37,L37,I37,AG37,AJ37,AM37))</f>
        <v>1103</v>
      </c>
      <c r="AO37" s="15">
        <f>AN37/1320*100</f>
        <v>83.560606060606062</v>
      </c>
      <c r="AP37" s="15" t="str">
        <f>IF(AO37&lt;50,"   ",IF(AO37&lt;65,"مقبول",IF(AO37&lt;75,"جيد",IF(AO37&lt;85,"جيدجداً",IF(AO37&lt;=100,"ممتاز","خطا")))))</f>
        <v>جيدجداً</v>
      </c>
      <c r="AQ37" s="89"/>
      <c r="AR37" s="89"/>
      <c r="AS37" s="89"/>
      <c r="AT37" s="89"/>
      <c r="AU37" s="80"/>
    </row>
    <row r="38" spans="2:47" ht="27" thickTop="1">
      <c r="B38" s="16"/>
      <c r="C38" s="16"/>
      <c r="D38" s="16"/>
      <c r="E38" s="16"/>
      <c r="F38" s="16"/>
      <c r="G38" s="16"/>
      <c r="H38" s="16"/>
      <c r="I38" s="16"/>
      <c r="J38" s="16"/>
      <c r="K38" s="16"/>
      <c r="L38" s="16"/>
      <c r="M38" s="16"/>
      <c r="N38" s="16"/>
      <c r="O38" s="16"/>
      <c r="P38" s="16"/>
      <c r="Q38" s="16"/>
      <c r="R38" s="16"/>
      <c r="S38" s="16"/>
      <c r="T38" s="16"/>
      <c r="U38" s="16"/>
      <c r="V38" s="16"/>
      <c r="W38" s="16"/>
      <c r="X38" s="16"/>
      <c r="Y38" s="17"/>
      <c r="Z38" s="17"/>
      <c r="AA38" s="17"/>
      <c r="AB38" s="17"/>
      <c r="AC38" s="17"/>
      <c r="AD38" s="17"/>
      <c r="AE38" s="17"/>
      <c r="AF38" s="17"/>
      <c r="AG38" s="17"/>
      <c r="AH38" s="17"/>
      <c r="AI38" s="17"/>
      <c r="AJ38" s="17"/>
      <c r="AK38" s="17"/>
      <c r="AL38" s="17"/>
      <c r="AM38" s="17"/>
      <c r="AN38" s="17"/>
      <c r="AO38" s="17"/>
      <c r="AP38" s="17"/>
      <c r="AQ38" s="17"/>
      <c r="AR38" s="17"/>
      <c r="AS38" s="17"/>
      <c r="AT38" s="17"/>
      <c r="AU38" s="17"/>
    </row>
    <row r="39" spans="2:47" ht="26.25">
      <c r="B39" s="16"/>
      <c r="C39" s="17" t="s">
        <v>33</v>
      </c>
      <c r="D39" s="17"/>
      <c r="E39" s="17"/>
      <c r="F39" s="17"/>
      <c r="G39" s="17"/>
      <c r="H39" s="17"/>
      <c r="I39" s="16"/>
      <c r="J39" s="16"/>
      <c r="K39" s="16"/>
      <c r="L39" s="18" t="s">
        <v>34</v>
      </c>
      <c r="M39" s="18" t="s">
        <v>35</v>
      </c>
      <c r="N39" s="18"/>
      <c r="O39" s="18"/>
      <c r="P39" s="18"/>
      <c r="Q39" s="18"/>
      <c r="R39" s="18"/>
      <c r="S39" s="18"/>
      <c r="T39" s="18"/>
      <c r="U39" s="18"/>
      <c r="V39" s="19"/>
      <c r="W39" s="19"/>
      <c r="X39" s="19"/>
      <c r="Y39" s="18"/>
      <c r="Z39" s="17"/>
      <c r="AA39" s="17"/>
      <c r="AB39" s="17"/>
      <c r="AC39" s="17"/>
      <c r="AD39" s="17"/>
      <c r="AE39" s="18"/>
      <c r="AF39" s="17"/>
      <c r="AG39" s="17"/>
      <c r="AH39" s="17"/>
      <c r="AI39" s="17"/>
      <c r="AJ39" s="17"/>
      <c r="AK39" s="17"/>
      <c r="AL39" s="17"/>
      <c r="AM39" s="17"/>
      <c r="AN39" s="17"/>
      <c r="AO39" s="18"/>
    </row>
    <row r="40" spans="2:47" ht="33.75">
      <c r="B40" s="19"/>
      <c r="C40" s="20" t="s">
        <v>36</v>
      </c>
      <c r="D40" s="18" t="s">
        <v>37</v>
      </c>
      <c r="E40" s="18"/>
      <c r="F40" s="18"/>
      <c r="G40" s="18"/>
      <c r="H40" s="18"/>
      <c r="I40" s="19"/>
      <c r="J40" s="19"/>
      <c r="K40" s="19"/>
      <c r="L40" s="18" t="s">
        <v>34</v>
      </c>
      <c r="M40" s="18" t="s">
        <v>38</v>
      </c>
      <c r="N40" s="18"/>
      <c r="O40" s="18"/>
      <c r="P40" s="18"/>
      <c r="Q40" s="18"/>
      <c r="R40" s="18"/>
      <c r="S40" s="18"/>
      <c r="T40" s="18"/>
      <c r="U40" s="18"/>
      <c r="V40" s="19"/>
      <c r="W40" s="19"/>
      <c r="X40" s="19"/>
      <c r="AA40" s="21"/>
      <c r="AB40" s="22"/>
      <c r="AC40" s="21"/>
      <c r="AD40" s="21"/>
      <c r="AE40" s="21"/>
      <c r="AF40" s="21"/>
      <c r="AI40" s="21"/>
      <c r="AJ40" s="21"/>
      <c r="AK40" s="21"/>
      <c r="AL40" s="22"/>
      <c r="AM40" s="21"/>
      <c r="AN40" s="21"/>
      <c r="AO40" s="21"/>
      <c r="AP40" s="21"/>
      <c r="AQ40" s="21"/>
      <c r="AR40" s="23"/>
      <c r="AS40" s="22"/>
      <c r="AT40" s="21"/>
      <c r="AU40" s="17"/>
    </row>
    <row r="41" spans="2:47" ht="33.75">
      <c r="B41" s="19"/>
      <c r="C41" s="20"/>
      <c r="D41" s="18"/>
      <c r="E41" s="18"/>
      <c r="F41" s="18"/>
      <c r="G41" s="18"/>
      <c r="H41" s="18"/>
      <c r="I41" s="19"/>
      <c r="J41" s="19"/>
      <c r="K41" s="19"/>
      <c r="L41" s="18"/>
      <c r="M41" s="18"/>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5" spans="2:47" ht="35.25">
      <c r="J45" s="48" t="s">
        <v>0</v>
      </c>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row>
    <row r="47" spans="2:47" ht="15.75" thickBot="1"/>
    <row r="48" spans="2:47" ht="35.25" customHeight="1" thickTop="1" thickBot="1">
      <c r="B48" s="35" t="s">
        <v>2</v>
      </c>
      <c r="C48" s="38" t="s">
        <v>3</v>
      </c>
      <c r="D48" s="41" t="s">
        <v>4</v>
      </c>
      <c r="E48" s="44" t="s">
        <v>5</v>
      </c>
      <c r="F48" s="24" t="s">
        <v>6</v>
      </c>
      <c r="G48" s="29" t="s">
        <v>7</v>
      </c>
      <c r="H48" s="30"/>
      <c r="I48" s="31"/>
      <c r="J48" s="29" t="s">
        <v>8</v>
      </c>
      <c r="K48" s="30"/>
      <c r="L48" s="31"/>
      <c r="M48" s="29" t="s">
        <v>9</v>
      </c>
      <c r="N48" s="30"/>
      <c r="O48" s="31"/>
      <c r="P48" s="29" t="s">
        <v>10</v>
      </c>
      <c r="Q48" s="30"/>
      <c r="R48" s="31"/>
      <c r="S48" s="29" t="s">
        <v>11</v>
      </c>
      <c r="T48" s="30"/>
      <c r="U48" s="31"/>
      <c r="V48" s="29" t="s">
        <v>12</v>
      </c>
      <c r="W48" s="30"/>
      <c r="X48" s="31"/>
      <c r="Y48" s="29" t="s">
        <v>13</v>
      </c>
      <c r="Z48" s="30"/>
      <c r="AA48" s="31"/>
      <c r="AB48" s="29" t="s">
        <v>14</v>
      </c>
      <c r="AC48" s="30"/>
      <c r="AD48" s="31"/>
      <c r="AE48" s="29" t="s">
        <v>15</v>
      </c>
      <c r="AF48" s="30"/>
      <c r="AG48" s="31"/>
      <c r="AH48" s="29" t="s">
        <v>16</v>
      </c>
      <c r="AI48" s="30"/>
      <c r="AJ48" s="31"/>
      <c r="AK48" s="29" t="s">
        <v>17</v>
      </c>
      <c r="AL48" s="30"/>
      <c r="AM48" s="31"/>
      <c r="AN48" s="74" t="s">
        <v>18</v>
      </c>
      <c r="AO48" s="74" t="s">
        <v>19</v>
      </c>
      <c r="AP48" s="74" t="s">
        <v>20</v>
      </c>
      <c r="AQ48" s="61" t="s">
        <v>21</v>
      </c>
      <c r="AR48" s="62"/>
      <c r="AS48" s="61" t="s">
        <v>22</v>
      </c>
      <c r="AT48" s="62"/>
      <c r="AU48" s="65" t="s">
        <v>23</v>
      </c>
    </row>
    <row r="49" spans="2:47" ht="190.5" thickBot="1">
      <c r="B49" s="36"/>
      <c r="C49" s="39"/>
      <c r="D49" s="42"/>
      <c r="E49" s="45"/>
      <c r="F49" s="8" t="s">
        <v>24</v>
      </c>
      <c r="G49" s="8" t="s">
        <v>25</v>
      </c>
      <c r="H49" s="8" t="s">
        <v>26</v>
      </c>
      <c r="I49" s="8" t="s">
        <v>27</v>
      </c>
      <c r="J49" s="8" t="s">
        <v>25</v>
      </c>
      <c r="K49" s="8" t="s">
        <v>26</v>
      </c>
      <c r="L49" s="8" t="s">
        <v>27</v>
      </c>
      <c r="M49" s="8" t="s">
        <v>25</v>
      </c>
      <c r="N49" s="8" t="s">
        <v>26</v>
      </c>
      <c r="O49" s="8" t="s">
        <v>27</v>
      </c>
      <c r="P49" s="8" t="s">
        <v>25</v>
      </c>
      <c r="Q49" s="8" t="s">
        <v>26</v>
      </c>
      <c r="R49" s="8" t="s">
        <v>27</v>
      </c>
      <c r="S49" s="8" t="s">
        <v>25</v>
      </c>
      <c r="T49" s="8" t="s">
        <v>26</v>
      </c>
      <c r="U49" s="8" t="s">
        <v>27</v>
      </c>
      <c r="V49" s="8" t="s">
        <v>25</v>
      </c>
      <c r="W49" s="8" t="s">
        <v>26</v>
      </c>
      <c r="X49" s="8" t="s">
        <v>27</v>
      </c>
      <c r="Y49" s="8" t="s">
        <v>25</v>
      </c>
      <c r="Z49" s="8" t="s">
        <v>26</v>
      </c>
      <c r="AA49" s="8" t="s">
        <v>27</v>
      </c>
      <c r="AB49" s="8" t="s">
        <v>25</v>
      </c>
      <c r="AC49" s="8" t="s">
        <v>26</v>
      </c>
      <c r="AD49" s="8" t="s">
        <v>27</v>
      </c>
      <c r="AE49" s="8" t="s">
        <v>25</v>
      </c>
      <c r="AF49" s="8" t="s">
        <v>26</v>
      </c>
      <c r="AG49" s="8" t="s">
        <v>27</v>
      </c>
      <c r="AH49" s="8" t="s">
        <v>25</v>
      </c>
      <c r="AI49" s="8" t="s">
        <v>26</v>
      </c>
      <c r="AJ49" s="8" t="s">
        <v>27</v>
      </c>
      <c r="AK49" s="8" t="s">
        <v>25</v>
      </c>
      <c r="AL49" s="8" t="s">
        <v>26</v>
      </c>
      <c r="AM49" s="8" t="s">
        <v>27</v>
      </c>
      <c r="AN49" s="75"/>
      <c r="AO49" s="75"/>
      <c r="AP49" s="75"/>
      <c r="AQ49" s="63"/>
      <c r="AR49" s="64"/>
      <c r="AS49" s="63"/>
      <c r="AT49" s="64"/>
      <c r="AU49" s="66"/>
    </row>
    <row r="50" spans="2:47" ht="28.5" thickBot="1">
      <c r="B50" s="36"/>
      <c r="C50" s="39"/>
      <c r="D50" s="42"/>
      <c r="E50" s="45"/>
      <c r="F50" s="25" t="s">
        <v>28</v>
      </c>
      <c r="G50" s="9">
        <v>30</v>
      </c>
      <c r="H50" s="9">
        <v>56</v>
      </c>
      <c r="I50" s="9">
        <v>100</v>
      </c>
      <c r="J50" s="9">
        <v>30</v>
      </c>
      <c r="K50" s="9">
        <v>56</v>
      </c>
      <c r="L50" s="9">
        <v>100</v>
      </c>
      <c r="M50" s="9">
        <v>30</v>
      </c>
      <c r="N50" s="9">
        <v>56</v>
      </c>
      <c r="O50" s="9">
        <v>100</v>
      </c>
      <c r="P50" s="9">
        <v>24</v>
      </c>
      <c r="Q50" s="9">
        <v>29</v>
      </c>
      <c r="R50" s="9">
        <v>60</v>
      </c>
      <c r="S50" s="9">
        <v>24</v>
      </c>
      <c r="T50" s="9">
        <v>29</v>
      </c>
      <c r="U50" s="9">
        <v>60</v>
      </c>
      <c r="V50" s="9">
        <v>24</v>
      </c>
      <c r="W50" s="9">
        <v>29</v>
      </c>
      <c r="X50" s="9">
        <v>60</v>
      </c>
      <c r="Y50" s="9">
        <v>12</v>
      </c>
      <c r="Z50" s="9">
        <v>22</v>
      </c>
      <c r="AA50" s="9">
        <v>40</v>
      </c>
      <c r="AB50" s="9">
        <v>16</v>
      </c>
      <c r="AC50" s="9">
        <v>19</v>
      </c>
      <c r="AD50" s="9">
        <v>40</v>
      </c>
      <c r="AE50" s="9">
        <v>12</v>
      </c>
      <c r="AF50" s="9">
        <v>22</v>
      </c>
      <c r="AG50" s="9">
        <v>40</v>
      </c>
      <c r="AH50" s="9">
        <v>12</v>
      </c>
      <c r="AI50" s="9">
        <v>22</v>
      </c>
      <c r="AJ50" s="9">
        <v>40</v>
      </c>
      <c r="AK50" s="9">
        <v>6</v>
      </c>
      <c r="AL50" s="9">
        <v>11</v>
      </c>
      <c r="AM50" s="9">
        <v>20</v>
      </c>
      <c r="AN50" s="75"/>
      <c r="AO50" s="75"/>
      <c r="AP50" s="75"/>
      <c r="AQ50" s="68" t="s">
        <v>20</v>
      </c>
      <c r="AR50" s="69"/>
      <c r="AS50" s="70" t="s">
        <v>20</v>
      </c>
      <c r="AT50" s="71"/>
      <c r="AU50" s="67"/>
    </row>
    <row r="51" spans="2:47" ht="28.5" thickBot="1">
      <c r="B51" s="37"/>
      <c r="C51" s="40"/>
      <c r="D51" s="43"/>
      <c r="E51" s="46"/>
      <c r="F51" s="10" t="s">
        <v>29</v>
      </c>
      <c r="G51" s="9">
        <v>60</v>
      </c>
      <c r="H51" s="9">
        <v>140</v>
      </c>
      <c r="I51" s="9">
        <v>200</v>
      </c>
      <c r="J51" s="9">
        <v>60</v>
      </c>
      <c r="K51" s="9">
        <v>140</v>
      </c>
      <c r="L51" s="9">
        <v>200</v>
      </c>
      <c r="M51" s="9">
        <v>60</v>
      </c>
      <c r="N51" s="9">
        <v>140</v>
      </c>
      <c r="O51" s="9">
        <v>200</v>
      </c>
      <c r="P51" s="9">
        <v>48</v>
      </c>
      <c r="Q51" s="9">
        <v>72</v>
      </c>
      <c r="R51" s="9">
        <v>120</v>
      </c>
      <c r="S51" s="9">
        <v>48</v>
      </c>
      <c r="T51" s="9">
        <v>72</v>
      </c>
      <c r="U51" s="9">
        <v>120</v>
      </c>
      <c r="V51" s="9">
        <v>48</v>
      </c>
      <c r="W51" s="9">
        <v>72</v>
      </c>
      <c r="X51" s="9">
        <v>120</v>
      </c>
      <c r="Y51" s="9">
        <v>24</v>
      </c>
      <c r="Z51" s="9">
        <v>56</v>
      </c>
      <c r="AA51" s="9">
        <v>80</v>
      </c>
      <c r="AB51" s="9">
        <v>32</v>
      </c>
      <c r="AC51" s="9">
        <v>48</v>
      </c>
      <c r="AD51" s="9">
        <v>80</v>
      </c>
      <c r="AE51" s="9">
        <v>24</v>
      </c>
      <c r="AF51" s="9">
        <v>56</v>
      </c>
      <c r="AG51" s="9">
        <v>80</v>
      </c>
      <c r="AH51" s="9">
        <v>24</v>
      </c>
      <c r="AI51" s="9">
        <v>56</v>
      </c>
      <c r="AJ51" s="9">
        <v>80</v>
      </c>
      <c r="AK51" s="9">
        <v>12</v>
      </c>
      <c r="AL51" s="9">
        <v>28</v>
      </c>
      <c r="AM51" s="9">
        <v>40</v>
      </c>
      <c r="AN51" s="76"/>
      <c r="AO51" s="76"/>
      <c r="AP51" s="76"/>
      <c r="AQ51" s="70"/>
      <c r="AR51" s="71"/>
      <c r="AS51" s="70"/>
      <c r="AT51" s="71"/>
      <c r="AU51" s="67"/>
    </row>
    <row r="52" spans="2:47" ht="28.5" thickBot="1">
      <c r="B52" s="52">
        <v>11</v>
      </c>
      <c r="C52" s="34">
        <v>620</v>
      </c>
      <c r="D52" s="54" t="s">
        <v>49</v>
      </c>
      <c r="E52" s="34">
        <v>222</v>
      </c>
      <c r="F52" s="11" t="s">
        <v>30</v>
      </c>
      <c r="G52" s="12">
        <v>15</v>
      </c>
      <c r="H52" s="12">
        <v>38</v>
      </c>
      <c r="I52" s="13">
        <f>SUM(G52:H52)</f>
        <v>53</v>
      </c>
      <c r="J52" s="12">
        <v>14</v>
      </c>
      <c r="K52" s="12">
        <v>25</v>
      </c>
      <c r="L52" s="13">
        <f>SUM(J52:K52)</f>
        <v>39</v>
      </c>
      <c r="M52" s="12">
        <v>8</v>
      </c>
      <c r="N52" s="12">
        <v>11</v>
      </c>
      <c r="O52" s="13">
        <f>SUM(M52:N52)</f>
        <v>19</v>
      </c>
      <c r="P52" s="12">
        <v>19</v>
      </c>
      <c r="Q52" s="12">
        <v>18</v>
      </c>
      <c r="R52" s="13">
        <f>SUM(P52:Q52)</f>
        <v>37</v>
      </c>
      <c r="S52" s="12">
        <v>17</v>
      </c>
      <c r="T52" s="12">
        <v>10</v>
      </c>
      <c r="U52" s="13">
        <f>SUM(S52:T52)</f>
        <v>27</v>
      </c>
      <c r="V52" s="12">
        <v>14</v>
      </c>
      <c r="W52" s="12">
        <v>12</v>
      </c>
      <c r="X52" s="13">
        <f>SUM(V52:W52)</f>
        <v>26</v>
      </c>
      <c r="Y52" s="12">
        <v>4</v>
      </c>
      <c r="Z52" s="12">
        <v>18</v>
      </c>
      <c r="AA52" s="13">
        <f>SUM(Y52:Z52)</f>
        <v>22</v>
      </c>
      <c r="AB52" s="12">
        <v>12</v>
      </c>
      <c r="AC52" s="12">
        <v>21</v>
      </c>
      <c r="AD52" s="13">
        <f>SUM(AB52:AC52)</f>
        <v>33</v>
      </c>
      <c r="AE52" s="12">
        <v>10</v>
      </c>
      <c r="AF52" s="12">
        <v>25</v>
      </c>
      <c r="AG52" s="13">
        <f>SUM(AE52:AF52)</f>
        <v>35</v>
      </c>
      <c r="AH52" s="12">
        <v>5</v>
      </c>
      <c r="AI52" s="12">
        <v>4</v>
      </c>
      <c r="AJ52" s="13">
        <f>SUM(AH52:AI52)</f>
        <v>9</v>
      </c>
      <c r="AK52" s="12">
        <v>3</v>
      </c>
      <c r="AL52" s="12">
        <v>4</v>
      </c>
      <c r="AM52" s="13">
        <f>SUM(AK52:AL52)</f>
        <v>7</v>
      </c>
      <c r="AN52" s="73"/>
      <c r="AO52" s="73"/>
      <c r="AP52" s="32"/>
      <c r="AQ52" s="34"/>
      <c r="AR52" s="34"/>
      <c r="AS52" s="34"/>
      <c r="AT52" s="34"/>
      <c r="AU52" s="58" t="s">
        <v>68</v>
      </c>
    </row>
    <row r="53" spans="2:47" ht="28.5" thickBot="1">
      <c r="B53" s="52"/>
      <c r="C53" s="34"/>
      <c r="D53" s="55"/>
      <c r="E53" s="34"/>
      <c r="F53" s="11" t="s">
        <v>31</v>
      </c>
      <c r="G53" s="12">
        <v>15</v>
      </c>
      <c r="H53" s="12">
        <v>49</v>
      </c>
      <c r="I53" s="13">
        <f>SUM(G53:H53)</f>
        <v>64</v>
      </c>
      <c r="J53" s="12">
        <v>22</v>
      </c>
      <c r="K53" s="12">
        <v>20</v>
      </c>
      <c r="L53" s="13">
        <f>SUM(J53:K53)</f>
        <v>42</v>
      </c>
      <c r="M53" s="12">
        <v>8</v>
      </c>
      <c r="N53" s="12">
        <v>8</v>
      </c>
      <c r="O53" s="13">
        <f>SUM(M53:N53)</f>
        <v>16</v>
      </c>
      <c r="P53" s="12">
        <v>12</v>
      </c>
      <c r="Q53" s="12">
        <v>20</v>
      </c>
      <c r="R53" s="13">
        <f>SUM(P53:Q53)</f>
        <v>32</v>
      </c>
      <c r="S53" s="12">
        <v>16</v>
      </c>
      <c r="T53" s="12">
        <v>19</v>
      </c>
      <c r="U53" s="13">
        <f>SUM(S53:T53)</f>
        <v>35</v>
      </c>
      <c r="V53" s="12">
        <v>19</v>
      </c>
      <c r="W53" s="12">
        <v>17</v>
      </c>
      <c r="X53" s="13">
        <f>SUM(V53:W53)</f>
        <v>36</v>
      </c>
      <c r="Y53" s="12">
        <v>3</v>
      </c>
      <c r="Z53" s="12">
        <v>16</v>
      </c>
      <c r="AA53" s="13">
        <f>SUM(Y53:Z53)</f>
        <v>19</v>
      </c>
      <c r="AB53" s="12">
        <v>11</v>
      </c>
      <c r="AC53" s="12">
        <v>13</v>
      </c>
      <c r="AD53" s="13">
        <f>SUM(AB53:AC53)</f>
        <v>24</v>
      </c>
      <c r="AE53" s="12">
        <v>11</v>
      </c>
      <c r="AF53" s="12">
        <v>16</v>
      </c>
      <c r="AG53" s="13">
        <f>SUM(AE53:AF53)</f>
        <v>27</v>
      </c>
      <c r="AH53" s="12">
        <v>7</v>
      </c>
      <c r="AI53" s="12">
        <v>24</v>
      </c>
      <c r="AJ53" s="13">
        <f>SUM(AH53:AI53)</f>
        <v>31</v>
      </c>
      <c r="AK53" s="12">
        <v>3</v>
      </c>
      <c r="AL53" s="12">
        <v>10</v>
      </c>
      <c r="AM53" s="13">
        <f>SUM(AK53:AL53)</f>
        <v>13</v>
      </c>
      <c r="AN53" s="33"/>
      <c r="AO53" s="33"/>
      <c r="AP53" s="33"/>
      <c r="AQ53" s="34"/>
      <c r="AR53" s="34"/>
      <c r="AS53" s="34"/>
      <c r="AT53" s="34"/>
      <c r="AU53" s="59"/>
    </row>
    <row r="54" spans="2:47" ht="36" thickBot="1">
      <c r="B54" s="52"/>
      <c r="C54" s="34"/>
      <c r="D54" s="55"/>
      <c r="E54" s="34"/>
      <c r="F54" s="14" t="s">
        <v>32</v>
      </c>
      <c r="G54" s="13">
        <f>SUM(G52:G53)</f>
        <v>30</v>
      </c>
      <c r="H54" s="13">
        <f>IF(SUM(H52:H53)&lt;38,SUM(H52:H53),SUM(H52:H53))</f>
        <v>87</v>
      </c>
      <c r="I54" s="13">
        <f>IF(SUM(G54:H54)&lt;100,SUM(G54:H54),SUM(G54:H54))</f>
        <v>117</v>
      </c>
      <c r="J54" s="13">
        <f>SUM(J52:J53)</f>
        <v>36</v>
      </c>
      <c r="K54" s="13">
        <f>IF(SUM(K52:K53)&lt;38,SUM(K52:K53),SUM(K52:K53))</f>
        <v>45</v>
      </c>
      <c r="L54" s="13"/>
      <c r="M54" s="13">
        <f>SUM(M52:M53)</f>
        <v>16</v>
      </c>
      <c r="N54" s="13">
        <f>IF(SUM(N52:N53)&lt;38,SUM(N52:N53),SUM(N52:N53))</f>
        <v>19</v>
      </c>
      <c r="O54" s="13"/>
      <c r="P54" s="13">
        <f>SUM(P52:P53)</f>
        <v>31</v>
      </c>
      <c r="Q54" s="13">
        <f>IF(SUM(Q52:Q53)&lt;38,SUM(Q52:Q53),SUM(Q52:Q53))</f>
        <v>38</v>
      </c>
      <c r="R54" s="13">
        <f>IF(SUM(P54:Q54)&lt;80,SUM(P54:Q54),SUM(P54:Q54))</f>
        <v>69</v>
      </c>
      <c r="S54" s="13">
        <f>SUM(S52:S53)</f>
        <v>33</v>
      </c>
      <c r="T54" s="13">
        <f>IF(SUM(T52:T53)&lt;38,SUM(T52:T53),SUM(T52:T53))</f>
        <v>29</v>
      </c>
      <c r="U54" s="13">
        <f>IF(SUM(S54:T54)&lt;80,SUM(S54:T54),SUM(S54:T54))</f>
        <v>62</v>
      </c>
      <c r="V54" s="13">
        <f>SUM(V52:V53)</f>
        <v>33</v>
      </c>
      <c r="W54" s="13">
        <f>IF(SUM(W52:W53)&lt;38,SUM(W52:W53),SUM(W52:W53))</f>
        <v>29</v>
      </c>
      <c r="X54" s="13">
        <f>IF(SUM(V54:W54)&lt;80,SUM(V54:W54),SUM(V54:W54))</f>
        <v>62</v>
      </c>
      <c r="Y54" s="13">
        <f>SUM(Y52:Y53)</f>
        <v>7</v>
      </c>
      <c r="Z54" s="13">
        <f>IF(SUM(Z52:Z53)&lt;19,SUM(Z52:Z53),SUM(Z52:Z53))</f>
        <v>34</v>
      </c>
      <c r="AA54" s="13">
        <f>IF(SUM(Y54:Z54)&lt;40,SUM(Y54:Z54),SUM(Y54:Z54))</f>
        <v>41</v>
      </c>
      <c r="AB54" s="13">
        <f>SUM(AB52:AB53)</f>
        <v>23</v>
      </c>
      <c r="AC54" s="13">
        <f>IF(SUM(AC52:AC53)&lt;19,SUM(AC52:AC53),SUM(AC52:AC53))</f>
        <v>34</v>
      </c>
      <c r="AD54" s="13">
        <f>IF(SUM(AB54:AC54)&lt;40,SUM(AB54:AC54),SUM(AB54:AC54))</f>
        <v>57</v>
      </c>
      <c r="AE54" s="13">
        <f>SUM(AE52:AE53)</f>
        <v>21</v>
      </c>
      <c r="AF54" s="13">
        <f>IF(SUM(AF52:AF53)&lt;19,SUM(AF52:AF53),SUM(AF52:AF53))</f>
        <v>41</v>
      </c>
      <c r="AG54" s="13">
        <f>IF(SUM(AE54:AF54)&lt;40,SUM(AE54:AF54),SUM(AE54:AF54))</f>
        <v>62</v>
      </c>
      <c r="AH54" s="13">
        <f>SUM(AH52:AH53)</f>
        <v>12</v>
      </c>
      <c r="AI54" s="13">
        <f>IF(SUM(AI52:AI53)&lt;19,SUM(AI52:AI53),SUM(AI52:AI53))</f>
        <v>28</v>
      </c>
      <c r="AJ54" s="13">
        <f>IF(SUM(AH54:AI54)&lt;40,SUM(AH54:AI54),SUM(AH54:AI54))</f>
        <v>40</v>
      </c>
      <c r="AK54" s="13">
        <f>SUM(AK52:AK53)</f>
        <v>6</v>
      </c>
      <c r="AL54" s="13">
        <f>IF(SUM(AL52:AL53)&lt;9,SUM(AL52:AL53),SUM(AL52:AL53))</f>
        <v>14</v>
      </c>
      <c r="AM54" s="13">
        <f>IF(SUM(AK54:AL54)&lt;20,SUM(AK54:AL54),SUM(AK54:AL54))</f>
        <v>20</v>
      </c>
      <c r="AN54" s="15" t="str">
        <f>IF(OR(I54&lt;100,L54&lt;100,O54&lt;100,R54&lt;60,U54&lt;60,X54&lt;60,AA54&lt;40,AD54&lt;40,AG54&lt;40,AJ54&lt;40,AM54&lt;20),"0",SUM(AA54,AD54,X54,U54,R54,O54,L54,I54,AG54,AJ54,AM54))</f>
        <v>0</v>
      </c>
      <c r="AO54" s="15">
        <f>AN54/1320*100</f>
        <v>0</v>
      </c>
      <c r="AP54" s="15" t="str">
        <f>IF(AO54&lt;50,"   ",IF(AO54&lt;65,"مقبول",IF(AO54&lt;75,"جيد",IF(AO54&lt;85,"جيدجداً",IF(AO54&lt;=100,"ممتاز","خطا")))))</f>
        <v xml:space="preserve">   </v>
      </c>
      <c r="AQ54" s="34"/>
      <c r="AR54" s="34"/>
      <c r="AS54" s="34"/>
      <c r="AT54" s="34"/>
      <c r="AU54" s="60"/>
    </row>
    <row r="55" spans="2:47" ht="28.5" customHeight="1" thickBot="1">
      <c r="B55" s="52">
        <v>12</v>
      </c>
      <c r="C55" s="34">
        <v>621</v>
      </c>
      <c r="D55" s="54" t="s">
        <v>50</v>
      </c>
      <c r="E55" s="34">
        <v>223</v>
      </c>
      <c r="F55" s="11" t="s">
        <v>30</v>
      </c>
      <c r="G55" s="12">
        <v>18</v>
      </c>
      <c r="H55" s="12">
        <v>56</v>
      </c>
      <c r="I55" s="13">
        <f>SUM(G55:H55)</f>
        <v>74</v>
      </c>
      <c r="J55" s="12">
        <v>24</v>
      </c>
      <c r="K55" s="12">
        <v>30</v>
      </c>
      <c r="L55" s="13">
        <f>SUM(J55:K55)</f>
        <v>54</v>
      </c>
      <c r="M55" s="12">
        <v>17</v>
      </c>
      <c r="N55" s="12">
        <v>44</v>
      </c>
      <c r="O55" s="13">
        <f>SUM(M55:N55)</f>
        <v>61</v>
      </c>
      <c r="P55" s="12">
        <v>22</v>
      </c>
      <c r="Q55" s="12">
        <v>10</v>
      </c>
      <c r="R55" s="13">
        <f>SUM(P55:Q55)</f>
        <v>32</v>
      </c>
      <c r="S55" s="12">
        <v>20</v>
      </c>
      <c r="T55" s="12">
        <v>19</v>
      </c>
      <c r="U55" s="13">
        <f>SUM(S55:T55)</f>
        <v>39</v>
      </c>
      <c r="V55" s="12">
        <v>18</v>
      </c>
      <c r="W55" s="12">
        <v>27</v>
      </c>
      <c r="X55" s="13">
        <f>SUM(V55:W55)</f>
        <v>45</v>
      </c>
      <c r="Y55" s="12">
        <v>10</v>
      </c>
      <c r="Z55" s="12">
        <v>22</v>
      </c>
      <c r="AA55" s="13">
        <f>SUM(Y55:Z55)</f>
        <v>32</v>
      </c>
      <c r="AB55" s="12">
        <v>14</v>
      </c>
      <c r="AC55" s="12">
        <v>22</v>
      </c>
      <c r="AD55" s="13">
        <f>SUM(AB55:AC55)</f>
        <v>36</v>
      </c>
      <c r="AE55" s="12">
        <v>11</v>
      </c>
      <c r="AF55" s="12">
        <v>17</v>
      </c>
      <c r="AG55" s="13">
        <f>SUM(AE55:AF55)</f>
        <v>28</v>
      </c>
      <c r="AH55" s="12">
        <v>9</v>
      </c>
      <c r="AI55" s="12">
        <v>18</v>
      </c>
      <c r="AJ55" s="13">
        <f>SUM(AH55:AI55)</f>
        <v>27</v>
      </c>
      <c r="AK55" s="12">
        <v>5</v>
      </c>
      <c r="AL55" s="12">
        <v>9</v>
      </c>
      <c r="AM55" s="13">
        <f>SUM(AK55:AL55)</f>
        <v>14</v>
      </c>
      <c r="AN55" s="57"/>
      <c r="AO55" s="57"/>
      <c r="AP55" s="32"/>
      <c r="AQ55" s="34"/>
      <c r="AR55" s="34"/>
      <c r="AS55" s="34"/>
      <c r="AT55" s="34"/>
      <c r="AU55" s="80" t="str">
        <f>IF(AN57="0","راسب","ناجح")</f>
        <v>ناجح</v>
      </c>
    </row>
    <row r="56" spans="2:47" ht="28.5" customHeight="1" thickBot="1">
      <c r="B56" s="52"/>
      <c r="C56" s="34"/>
      <c r="D56" s="55"/>
      <c r="E56" s="34"/>
      <c r="F56" s="11" t="s">
        <v>31</v>
      </c>
      <c r="G56" s="12">
        <v>20</v>
      </c>
      <c r="H56" s="12">
        <v>57</v>
      </c>
      <c r="I56" s="13">
        <f>SUM(G56:H56)</f>
        <v>77</v>
      </c>
      <c r="J56" s="12">
        <v>25</v>
      </c>
      <c r="K56" s="12">
        <v>26</v>
      </c>
      <c r="L56" s="13">
        <f>SUM(J56:K56)</f>
        <v>51</v>
      </c>
      <c r="M56" s="12">
        <v>17</v>
      </c>
      <c r="N56" s="12">
        <v>35</v>
      </c>
      <c r="O56" s="13">
        <f>SUM(M56:N56)</f>
        <v>52</v>
      </c>
      <c r="P56" s="12">
        <v>16</v>
      </c>
      <c r="Q56" s="12">
        <v>19</v>
      </c>
      <c r="R56" s="13">
        <f>SUM(P56:Q56)</f>
        <v>35</v>
      </c>
      <c r="S56" s="12">
        <v>19</v>
      </c>
      <c r="T56" s="12">
        <v>29</v>
      </c>
      <c r="U56" s="13">
        <f>SUM(S56:T56)</f>
        <v>48</v>
      </c>
      <c r="V56" s="12">
        <v>16</v>
      </c>
      <c r="W56" s="12">
        <v>17</v>
      </c>
      <c r="X56" s="13">
        <f>SUM(V56:W56)</f>
        <v>33</v>
      </c>
      <c r="Y56" s="12">
        <v>6</v>
      </c>
      <c r="Z56" s="12">
        <v>16</v>
      </c>
      <c r="AA56" s="13">
        <f>SUM(Y56:Z56)</f>
        <v>22</v>
      </c>
      <c r="AB56" s="12">
        <v>14</v>
      </c>
      <c r="AC56" s="12">
        <v>14</v>
      </c>
      <c r="AD56" s="13">
        <f>SUM(AB56:AC56)</f>
        <v>28</v>
      </c>
      <c r="AE56" s="12">
        <v>12</v>
      </c>
      <c r="AF56" s="12">
        <v>24</v>
      </c>
      <c r="AG56" s="13">
        <f>SUM(AE56:AF56)</f>
        <v>36</v>
      </c>
      <c r="AH56" s="12">
        <v>8</v>
      </c>
      <c r="AI56" s="12">
        <v>21</v>
      </c>
      <c r="AJ56" s="13">
        <f>SUM(AH56:AI56)</f>
        <v>29</v>
      </c>
      <c r="AK56" s="12">
        <v>5</v>
      </c>
      <c r="AL56" s="12">
        <v>10</v>
      </c>
      <c r="AM56" s="13">
        <f>SUM(AK56:AL56)</f>
        <v>15</v>
      </c>
      <c r="AN56" s="57"/>
      <c r="AO56" s="57"/>
      <c r="AP56" s="33"/>
      <c r="AQ56" s="34"/>
      <c r="AR56" s="34"/>
      <c r="AS56" s="34"/>
      <c r="AT56" s="34"/>
      <c r="AU56" s="80"/>
    </row>
    <row r="57" spans="2:47" ht="36" thickBot="1">
      <c r="B57" s="52"/>
      <c r="C57" s="34"/>
      <c r="D57" s="55"/>
      <c r="E57" s="34"/>
      <c r="F57" s="14" t="s">
        <v>32</v>
      </c>
      <c r="G57" s="13">
        <f>SUM(G55:G56)</f>
        <v>38</v>
      </c>
      <c r="H57" s="27">
        <f>IF(SUM(H55:H56)&lt;38,SUM(H55:H56),SUM(H55:H56))</f>
        <v>113</v>
      </c>
      <c r="I57" s="13">
        <f>IF(SUM(G57:H57)&lt;100,SUM(G57:H57),SUM(G57:H57))</f>
        <v>151</v>
      </c>
      <c r="J57" s="13">
        <f>SUM(J55:J56)</f>
        <v>49</v>
      </c>
      <c r="K57" s="13">
        <f>IF(SUM(K55:K56)&lt;38,SUM(K55:K56),SUM(K55:K56))</f>
        <v>56</v>
      </c>
      <c r="L57" s="13">
        <f>IF(SUM(J57:K57)&lt;100,SUM(J57:K57),SUM(J57:K57))</f>
        <v>105</v>
      </c>
      <c r="M57" s="13">
        <f>SUM(M55:M56)</f>
        <v>34</v>
      </c>
      <c r="N57" s="13">
        <f>IF(SUM(N55:N56)&lt;38,SUM(N55:N56),SUM(N55:N56))</f>
        <v>79</v>
      </c>
      <c r="O57" s="13">
        <f>IF(SUM(M57:N57)&lt;100,SUM(M57:N57),SUM(M57:N57))</f>
        <v>113</v>
      </c>
      <c r="P57" s="13">
        <f>SUM(P55:P56)</f>
        <v>38</v>
      </c>
      <c r="Q57" s="13">
        <f>IF(SUM(Q55:Q56)&lt;38,SUM(Q55:Q56),SUM(Q55:Q56))</f>
        <v>29</v>
      </c>
      <c r="R57" s="13">
        <f>IF(SUM(P57:Q57)&lt;80,SUM(P57:Q57),SUM(P57:Q57))</f>
        <v>67</v>
      </c>
      <c r="S57" s="13">
        <f>SUM(S55:S56)</f>
        <v>39</v>
      </c>
      <c r="T57" s="13">
        <f>IF(SUM(T55:T56)&lt;38,SUM(T55:T56),SUM(T55:T56))</f>
        <v>48</v>
      </c>
      <c r="U57" s="13">
        <f>IF(SUM(S57:T57)&lt;80,SUM(S57:T57),SUM(S57:T57))</f>
        <v>87</v>
      </c>
      <c r="V57" s="13">
        <f>SUM(V55:V56)</f>
        <v>34</v>
      </c>
      <c r="W57" s="13">
        <f>IF(SUM(W55:W56)&lt;38,SUM(W55:W56),SUM(W55:W56))</f>
        <v>44</v>
      </c>
      <c r="X57" s="13">
        <f>IF(SUM(V57:W57)&lt;80,SUM(V57:W57),SUM(V57:W57))</f>
        <v>78</v>
      </c>
      <c r="Y57" s="13">
        <f>SUM(Y55:Y56)</f>
        <v>16</v>
      </c>
      <c r="Z57" s="13">
        <f>IF(SUM(Z55:Z56)&lt;19,SUM(Z55:Z56),SUM(Z55:Z56))</f>
        <v>38</v>
      </c>
      <c r="AA57" s="13">
        <f>IF(SUM(Y57:Z57)&lt;40,SUM(Y57:Z57),SUM(Y57:Z57))</f>
        <v>54</v>
      </c>
      <c r="AB57" s="13">
        <f>SUM(AB55:AB56)</f>
        <v>28</v>
      </c>
      <c r="AC57" s="13">
        <f>IF(SUM(AC55:AC56)&lt;19,SUM(AC55:AC56),SUM(AC55:AC56))</f>
        <v>36</v>
      </c>
      <c r="AD57" s="13">
        <f>IF(SUM(AB57:AC57)&lt;40,SUM(AB57:AC57),SUM(AB57:AC57))</f>
        <v>64</v>
      </c>
      <c r="AE57" s="13">
        <f>SUM(AE55:AE56)</f>
        <v>23</v>
      </c>
      <c r="AF57" s="13">
        <f>IF(SUM(AF55:AF56)&lt;19,SUM(AF55:AF56),SUM(AF55:AF56))</f>
        <v>41</v>
      </c>
      <c r="AG57" s="13">
        <f>IF(SUM(AE57:AF57)&lt;40,SUM(AE57:AF57),SUM(AE57:AF57))</f>
        <v>64</v>
      </c>
      <c r="AH57" s="13">
        <f>SUM(AH55:AH56)</f>
        <v>17</v>
      </c>
      <c r="AI57" s="13">
        <f>IF(SUM(AI55:AI56)&lt;19,SUM(AI55:AI56),SUM(AI55:AI56))</f>
        <v>39</v>
      </c>
      <c r="AJ57" s="13">
        <f>IF(SUM(AH57:AI57)&lt;40,SUM(AH57:AI57),SUM(AH57:AI57))</f>
        <v>56</v>
      </c>
      <c r="AK57" s="13">
        <f>SUM(AK55:AK56)</f>
        <v>10</v>
      </c>
      <c r="AL57" s="13">
        <f>IF(SUM(AL55:AL56)&lt;9,SUM(AL55:AL56),SUM(AL55:AL56))</f>
        <v>19</v>
      </c>
      <c r="AM57" s="13">
        <f>IF(SUM(AK57:AL57)&lt;20,SUM(AK57:AL57),SUM(AK57:AL57))</f>
        <v>29</v>
      </c>
      <c r="AN57" s="15">
        <f>IF(OR(I57&lt;100,L57&lt;100,O57&lt;100,R57&lt;60,U57&lt;60,X57&lt;60,AA57&lt;40,AD57&lt;40,AG57&lt;40,AJ57&lt;40,AM57&lt;20),"0",SUM(AA57,AD57,X57,U57,R57,O57,L57,I57,AG57,AJ57,AM57))</f>
        <v>868</v>
      </c>
      <c r="AO57" s="15">
        <f>AN57/1320*100</f>
        <v>65.757575757575765</v>
      </c>
      <c r="AP57" s="15" t="str">
        <f>IF(AO57&lt;50,"   ",IF(AO57&lt;65,"مقبول",IF(AO57&lt;75,"جيد",IF(AO57&lt;85,"جيدجداً",IF(AO57&lt;=100,"ممتاز","خطا")))))</f>
        <v>جيد</v>
      </c>
      <c r="AQ57" s="34"/>
      <c r="AR57" s="34"/>
      <c r="AS57" s="34"/>
      <c r="AT57" s="34"/>
      <c r="AU57" s="80"/>
    </row>
    <row r="58" spans="2:47" ht="28.5" customHeight="1" thickBot="1">
      <c r="B58" s="52">
        <v>13</v>
      </c>
      <c r="C58" s="34">
        <v>622</v>
      </c>
      <c r="D58" s="54" t="s">
        <v>51</v>
      </c>
      <c r="E58" s="34">
        <v>224</v>
      </c>
      <c r="F58" s="11" t="s">
        <v>30</v>
      </c>
      <c r="G58" s="12">
        <v>9</v>
      </c>
      <c r="H58" s="12">
        <v>35</v>
      </c>
      <c r="I58" s="13">
        <f>SUM(G58:H58)</f>
        <v>44</v>
      </c>
      <c r="J58" s="12">
        <v>16</v>
      </c>
      <c r="K58" s="12">
        <v>34</v>
      </c>
      <c r="L58" s="13">
        <f>SUM(J58:K58)</f>
        <v>50</v>
      </c>
      <c r="M58" s="12">
        <v>8</v>
      </c>
      <c r="N58" s="12">
        <v>11</v>
      </c>
      <c r="O58" s="13">
        <f>SUM(M58:N58)</f>
        <v>19</v>
      </c>
      <c r="P58" s="12">
        <v>9</v>
      </c>
      <c r="Q58" s="12">
        <v>23</v>
      </c>
      <c r="R58" s="13">
        <f>SUM(P58:Q58)</f>
        <v>32</v>
      </c>
      <c r="S58" s="12">
        <v>13</v>
      </c>
      <c r="T58" s="12">
        <v>28</v>
      </c>
      <c r="U58" s="13">
        <f>SUM(S58:T58)</f>
        <v>41</v>
      </c>
      <c r="V58" s="12">
        <v>14</v>
      </c>
      <c r="W58" s="12">
        <v>16</v>
      </c>
      <c r="X58" s="13">
        <f>SUM(V58:W58)</f>
        <v>30</v>
      </c>
      <c r="Y58" s="12">
        <v>3</v>
      </c>
      <c r="Z58" s="12">
        <v>17</v>
      </c>
      <c r="AA58" s="13">
        <f>SUM(Y58:Z58)</f>
        <v>20</v>
      </c>
      <c r="AB58" s="12">
        <v>12</v>
      </c>
      <c r="AC58" s="12">
        <v>16</v>
      </c>
      <c r="AD58" s="13">
        <f>SUM(AB58:AC58)</f>
        <v>28</v>
      </c>
      <c r="AE58" s="12">
        <v>4</v>
      </c>
      <c r="AF58" s="12">
        <v>4</v>
      </c>
      <c r="AG58" s="13">
        <f>SUM(AE58:AF58)</f>
        <v>8</v>
      </c>
      <c r="AH58" s="12">
        <v>5</v>
      </c>
      <c r="AI58" s="12">
        <v>3</v>
      </c>
      <c r="AJ58" s="13">
        <f>SUM(AH58:AI58)</f>
        <v>8</v>
      </c>
      <c r="AK58" s="12">
        <v>6</v>
      </c>
      <c r="AL58" s="12">
        <v>3</v>
      </c>
      <c r="AM58" s="13">
        <f>SUM(AK58:AL58)</f>
        <v>9</v>
      </c>
      <c r="AN58" s="57"/>
      <c r="AO58" s="57"/>
      <c r="AP58" s="32"/>
      <c r="AQ58" s="34"/>
      <c r="AR58" s="34"/>
      <c r="AS58" s="34"/>
      <c r="AT58" s="34"/>
      <c r="AU58" s="58" t="s">
        <v>68</v>
      </c>
    </row>
    <row r="59" spans="2:47" ht="28.5" customHeight="1" thickBot="1">
      <c r="B59" s="52"/>
      <c r="C59" s="34"/>
      <c r="D59" s="55"/>
      <c r="E59" s="34"/>
      <c r="F59" s="11" t="s">
        <v>31</v>
      </c>
      <c r="G59" s="12">
        <v>21</v>
      </c>
      <c r="H59" s="12">
        <v>43</v>
      </c>
      <c r="I59" s="13">
        <f>SUM(G59:H59)</f>
        <v>64</v>
      </c>
      <c r="J59" s="12">
        <v>17</v>
      </c>
      <c r="K59" s="12">
        <v>37</v>
      </c>
      <c r="L59" s="13">
        <f>SUM(J59:K59)</f>
        <v>54</v>
      </c>
      <c r="M59" s="12">
        <v>5</v>
      </c>
      <c r="N59" s="12">
        <v>3</v>
      </c>
      <c r="O59" s="13">
        <f>SUM(M59:N59)</f>
        <v>8</v>
      </c>
      <c r="P59" s="12">
        <v>19</v>
      </c>
      <c r="Q59" s="12">
        <v>10</v>
      </c>
      <c r="R59" s="13">
        <f>SUM(P59:Q59)</f>
        <v>29</v>
      </c>
      <c r="S59" s="12">
        <v>10</v>
      </c>
      <c r="T59" s="12">
        <v>12</v>
      </c>
      <c r="U59" s="13">
        <f>SUM(S59:T59)</f>
        <v>22</v>
      </c>
      <c r="V59" s="12">
        <v>12</v>
      </c>
      <c r="W59" s="12">
        <v>18</v>
      </c>
      <c r="X59" s="13">
        <f>SUM(V59:W59)</f>
        <v>30</v>
      </c>
      <c r="Y59" s="12">
        <v>3</v>
      </c>
      <c r="Z59" s="12">
        <v>17</v>
      </c>
      <c r="AA59" s="13">
        <f>SUM(Y59:Z59)</f>
        <v>20</v>
      </c>
      <c r="AB59" s="12">
        <v>11</v>
      </c>
      <c r="AC59" s="12">
        <v>14</v>
      </c>
      <c r="AD59" s="13">
        <f>SUM(AB59:AC59)</f>
        <v>25</v>
      </c>
      <c r="AE59" s="12">
        <v>11</v>
      </c>
      <c r="AF59" s="12">
        <v>9</v>
      </c>
      <c r="AG59" s="13">
        <f>SUM(AE59:AF59)</f>
        <v>20</v>
      </c>
      <c r="AH59" s="12">
        <v>2</v>
      </c>
      <c r="AI59" s="12">
        <v>19</v>
      </c>
      <c r="AJ59" s="13">
        <f>SUM(AH59:AI59)</f>
        <v>21</v>
      </c>
      <c r="AK59" s="12">
        <v>4</v>
      </c>
      <c r="AL59" s="12">
        <v>8</v>
      </c>
      <c r="AM59" s="13">
        <f>SUM(AK59:AL59)</f>
        <v>12</v>
      </c>
      <c r="AN59" s="57"/>
      <c r="AO59" s="57"/>
      <c r="AP59" s="33"/>
      <c r="AQ59" s="34"/>
      <c r="AR59" s="34"/>
      <c r="AS59" s="34"/>
      <c r="AT59" s="34"/>
      <c r="AU59" s="59"/>
    </row>
    <row r="60" spans="2:47" ht="36" thickBot="1">
      <c r="B60" s="52"/>
      <c r="C60" s="34"/>
      <c r="D60" s="55"/>
      <c r="E60" s="34"/>
      <c r="F60" s="14" t="s">
        <v>32</v>
      </c>
      <c r="G60" s="13">
        <f>SUM(G58:G59)</f>
        <v>30</v>
      </c>
      <c r="H60" s="13">
        <f>IF(SUM(H58:H59)&lt;38,SUM(H58:H59),SUM(H58:H59))</f>
        <v>78</v>
      </c>
      <c r="I60" s="13">
        <f>IF(SUM(G60:H60)&lt;100,SUM(G60:H60),SUM(G60:H60))</f>
        <v>108</v>
      </c>
      <c r="J60" s="13">
        <f>SUM(J58:J59)</f>
        <v>33</v>
      </c>
      <c r="K60" s="13">
        <f>IF(SUM(K58:K59)&lt;38,SUM(K58:K59),SUM(K58:K59))</f>
        <v>71</v>
      </c>
      <c r="L60" s="13">
        <f>IF(SUM(J60:K60)&lt;100,SUM(J60:K60),SUM(J60:K60))</f>
        <v>104</v>
      </c>
      <c r="M60" s="13">
        <f>SUM(M58:M59)</f>
        <v>13</v>
      </c>
      <c r="N60" s="13">
        <f>IF(SUM(N58:N59)&lt;38,SUM(N58:N59),SUM(N58:N59))</f>
        <v>14</v>
      </c>
      <c r="O60" s="13"/>
      <c r="P60" s="13">
        <f>SUM(P58:P59)</f>
        <v>28</v>
      </c>
      <c r="Q60" s="13">
        <f>IF(SUM(Q58:Q59)&lt;38,SUM(Q58:Q59),SUM(Q58:Q59))</f>
        <v>33</v>
      </c>
      <c r="R60" s="13">
        <f>IF(SUM(P60:Q60)&lt;80,SUM(P60:Q60),SUM(P60:Q60))</f>
        <v>61</v>
      </c>
      <c r="S60" s="13">
        <f>SUM(S58:S59)</f>
        <v>23</v>
      </c>
      <c r="T60" s="13">
        <f>IF(SUM(T58:T59)&lt;38,SUM(T58:T59),SUM(T58:T59))</f>
        <v>40</v>
      </c>
      <c r="U60" s="13">
        <f>IF(SUM(S60:T60)&lt;80,SUM(S60:T60),SUM(S60:T60))</f>
        <v>63</v>
      </c>
      <c r="V60" s="13">
        <f>SUM(V58:V59)</f>
        <v>26</v>
      </c>
      <c r="W60" s="13">
        <f>IF(SUM(W58:W59)&lt;38,SUM(W58:W59),SUM(W58:W59))</f>
        <v>34</v>
      </c>
      <c r="X60" s="13">
        <f>IF(SUM(V60:W60)&lt;80,SUM(V60:W60),SUM(V60:W60))</f>
        <v>60</v>
      </c>
      <c r="Y60" s="13">
        <f>SUM(Y58:Y59)</f>
        <v>6</v>
      </c>
      <c r="Z60" s="13">
        <f>IF(SUM(Z58:Z59)&lt;19,SUM(Z58:Z59),SUM(Z58:Z59))</f>
        <v>34</v>
      </c>
      <c r="AA60" s="13">
        <f>IF(SUM(Y60:Z60)&lt;40,SUM(Y60:Z60),SUM(Y60:Z60))</f>
        <v>40</v>
      </c>
      <c r="AB60" s="13">
        <f>SUM(AB58:AB59)</f>
        <v>23</v>
      </c>
      <c r="AC60" s="13">
        <f>IF(SUM(AC58:AC59)&lt;19,SUM(AC58:AC59),SUM(AC58:AC59))</f>
        <v>30</v>
      </c>
      <c r="AD60" s="13">
        <f>IF(SUM(AB60:AC60)&lt;40,SUM(AB60:AC60),SUM(AB60:AC60))</f>
        <v>53</v>
      </c>
      <c r="AE60" s="13">
        <f>SUM(AE58:AE59)</f>
        <v>15</v>
      </c>
      <c r="AF60" s="13">
        <f>IF(SUM(AF58:AF59)&lt;19,SUM(AF58:AF59),SUM(AF58:AF59))</f>
        <v>13</v>
      </c>
      <c r="AG60" s="13"/>
      <c r="AH60" s="13">
        <f>SUM(AH58:AH59)</f>
        <v>7</v>
      </c>
      <c r="AI60" s="13">
        <f>IF(SUM(AI58:AI59)&lt;19,SUM(AI58:AI59),SUM(AI58:AI59))</f>
        <v>22</v>
      </c>
      <c r="AJ60" s="13">
        <v>29</v>
      </c>
      <c r="AK60" s="13">
        <f>SUM(AK58:AK59)</f>
        <v>10</v>
      </c>
      <c r="AL60" s="13">
        <f>IF(SUM(AL58:AL59)&lt;9,SUM(AL58:AL59),SUM(AL58:AL59))</f>
        <v>11</v>
      </c>
      <c r="AM60" s="13">
        <f>IF(SUM(AK60:AL60)&lt;20,SUM(AK60:AL60),SUM(AK60:AL60))</f>
        <v>21</v>
      </c>
      <c r="AN60" s="15" t="str">
        <f>IF(OR(I60&lt;100,L60&lt;100,O60&lt;100,R60&lt;60,U60&lt;60,X60&lt;60,AA60&lt;40,AD60&lt;40,AG60&lt;40,AJ60&lt;40,AM60&lt;20),"0",SUM(AA60,AD60,X60,U60,R60,O60,L60,I60,AG60,AJ60,AM60))</f>
        <v>0</v>
      </c>
      <c r="AO60" s="15">
        <f>AN60/1320*100</f>
        <v>0</v>
      </c>
      <c r="AP60" s="15" t="str">
        <f>IF(AO60&lt;50,"   ",IF(AO60&lt;65,"مقبول",IF(AO60&lt;75,"جيد",IF(AO60&lt;85,"جيدجداً",IF(AO60&lt;=100,"ممتاز","خطا")))))</f>
        <v xml:space="preserve">   </v>
      </c>
      <c r="AQ60" s="34"/>
      <c r="AR60" s="34"/>
      <c r="AS60" s="34"/>
      <c r="AT60" s="34"/>
      <c r="AU60" s="60"/>
    </row>
    <row r="61" spans="2:47" ht="28.5" customHeight="1" thickBot="1">
      <c r="B61" s="52">
        <v>14</v>
      </c>
      <c r="C61" s="34">
        <v>623</v>
      </c>
      <c r="D61" s="54" t="s">
        <v>52</v>
      </c>
      <c r="E61" s="34">
        <v>225</v>
      </c>
      <c r="F61" s="11" t="s">
        <v>30</v>
      </c>
      <c r="G61" s="12">
        <v>15</v>
      </c>
      <c r="H61" s="12">
        <v>41</v>
      </c>
      <c r="I61" s="13">
        <f>SUM(G61:H61)</f>
        <v>56</v>
      </c>
      <c r="J61" s="12">
        <v>20</v>
      </c>
      <c r="K61" s="12">
        <v>27</v>
      </c>
      <c r="L61" s="13">
        <f>SUM(J61:K61)</f>
        <v>47</v>
      </c>
      <c r="M61" s="12">
        <v>13</v>
      </c>
      <c r="N61" s="12">
        <v>18</v>
      </c>
      <c r="O61" s="13">
        <f>SUM(M61:N61)</f>
        <v>31</v>
      </c>
      <c r="P61" s="12">
        <v>14</v>
      </c>
      <c r="Q61" s="12">
        <v>18</v>
      </c>
      <c r="R61" s="13">
        <f>SUM(P61:Q61)</f>
        <v>32</v>
      </c>
      <c r="S61" s="12">
        <v>19</v>
      </c>
      <c r="T61" s="12">
        <v>8</v>
      </c>
      <c r="U61" s="13">
        <f>SUM(S61:T61)</f>
        <v>27</v>
      </c>
      <c r="V61" s="12">
        <v>14</v>
      </c>
      <c r="W61" s="12">
        <v>12</v>
      </c>
      <c r="X61" s="13">
        <f>SUM(V61:W61)</f>
        <v>26</v>
      </c>
      <c r="Y61" s="12">
        <v>9</v>
      </c>
      <c r="Z61" s="12">
        <v>22</v>
      </c>
      <c r="AA61" s="13">
        <f>SUM(Y61:Z61)</f>
        <v>31</v>
      </c>
      <c r="AB61" s="12">
        <v>13</v>
      </c>
      <c r="AC61" s="12">
        <v>18</v>
      </c>
      <c r="AD61" s="13">
        <f>SUM(AB61:AC61)</f>
        <v>31</v>
      </c>
      <c r="AE61" s="12">
        <v>11</v>
      </c>
      <c r="AF61" s="12">
        <v>26</v>
      </c>
      <c r="AG61" s="13">
        <f>SUM(AE61:AF61)</f>
        <v>37</v>
      </c>
      <c r="AH61" s="12">
        <v>11</v>
      </c>
      <c r="AI61" s="12">
        <v>9</v>
      </c>
      <c r="AJ61" s="13">
        <f>SUM(AH61:AI61)</f>
        <v>20</v>
      </c>
      <c r="AK61" s="12">
        <v>4</v>
      </c>
      <c r="AL61" s="12">
        <v>4</v>
      </c>
      <c r="AM61" s="13">
        <f>SUM(AK61:AL61)</f>
        <v>8</v>
      </c>
      <c r="AN61" s="57"/>
      <c r="AO61" s="57"/>
      <c r="AP61" s="32"/>
      <c r="AQ61" s="34"/>
      <c r="AR61" s="34"/>
      <c r="AS61" s="34"/>
      <c r="AT61" s="34"/>
      <c r="AU61" s="58" t="s">
        <v>68</v>
      </c>
    </row>
    <row r="62" spans="2:47" ht="28.5" customHeight="1" thickBot="1">
      <c r="B62" s="52"/>
      <c r="C62" s="34"/>
      <c r="D62" s="55"/>
      <c r="E62" s="34"/>
      <c r="F62" s="11" t="s">
        <v>31</v>
      </c>
      <c r="G62" s="12">
        <v>19</v>
      </c>
      <c r="H62" s="12">
        <v>54</v>
      </c>
      <c r="I62" s="13">
        <f>SUM(G62:H62)</f>
        <v>73</v>
      </c>
      <c r="J62" s="12">
        <v>23</v>
      </c>
      <c r="K62" s="12">
        <v>38</v>
      </c>
      <c r="L62" s="13">
        <f>SUM(J62:K62)</f>
        <v>61</v>
      </c>
      <c r="M62" s="12">
        <v>15</v>
      </c>
      <c r="N62" s="12">
        <v>18</v>
      </c>
      <c r="O62" s="13">
        <f>SUM(M62:N62)</f>
        <v>33</v>
      </c>
      <c r="P62" s="12">
        <v>13</v>
      </c>
      <c r="Q62" s="12">
        <v>16</v>
      </c>
      <c r="R62" s="13">
        <f>SUM(P62:Q62)</f>
        <v>29</v>
      </c>
      <c r="S62" s="12">
        <v>19</v>
      </c>
      <c r="T62" s="12">
        <v>21</v>
      </c>
      <c r="U62" s="13">
        <f>SUM(S62:T62)</f>
        <v>40</v>
      </c>
      <c r="V62" s="12">
        <v>17</v>
      </c>
      <c r="W62" s="12">
        <v>21</v>
      </c>
      <c r="X62" s="13">
        <f>SUM(V62:W62)</f>
        <v>38</v>
      </c>
      <c r="Y62" s="12">
        <v>5</v>
      </c>
      <c r="Z62" s="12">
        <v>16</v>
      </c>
      <c r="AA62" s="13">
        <f>SUM(Y62:Z62)</f>
        <v>21</v>
      </c>
      <c r="AB62" s="12">
        <v>15</v>
      </c>
      <c r="AC62" s="12">
        <v>18</v>
      </c>
      <c r="AD62" s="13">
        <f>SUM(AB62:AC62)</f>
        <v>33</v>
      </c>
      <c r="AE62" s="12">
        <v>12</v>
      </c>
      <c r="AF62" s="12">
        <v>19</v>
      </c>
      <c r="AG62" s="13">
        <f>SUM(AE62:AF62)</f>
        <v>31</v>
      </c>
      <c r="AH62" s="12">
        <v>9</v>
      </c>
      <c r="AI62" s="12">
        <v>19</v>
      </c>
      <c r="AJ62" s="13">
        <f>SUM(AH62:AI62)</f>
        <v>28</v>
      </c>
      <c r="AK62" s="12">
        <v>4</v>
      </c>
      <c r="AL62" s="12">
        <v>11</v>
      </c>
      <c r="AM62" s="13">
        <f>SUM(AK62:AL62)</f>
        <v>15</v>
      </c>
      <c r="AN62" s="57"/>
      <c r="AO62" s="57"/>
      <c r="AP62" s="33"/>
      <c r="AQ62" s="34"/>
      <c r="AR62" s="34"/>
      <c r="AS62" s="34"/>
      <c r="AT62" s="34"/>
      <c r="AU62" s="59"/>
    </row>
    <row r="63" spans="2:47" ht="36" customHeight="1" thickBot="1">
      <c r="B63" s="52"/>
      <c r="C63" s="34"/>
      <c r="D63" s="55"/>
      <c r="E63" s="34"/>
      <c r="F63" s="14" t="s">
        <v>32</v>
      </c>
      <c r="G63" s="13">
        <f>SUM(G61:G62)</f>
        <v>34</v>
      </c>
      <c r="H63" s="13">
        <f>IF(SUM(H61:H62)&lt;38,SUM(H61:H62),SUM(H61:H62))</f>
        <v>95</v>
      </c>
      <c r="I63" s="13">
        <f>IF(SUM(G63:H63)&lt;100,SUM(G63:H63),SUM(G63:H63))</f>
        <v>129</v>
      </c>
      <c r="J63" s="13">
        <f>SUM(J61:J62)</f>
        <v>43</v>
      </c>
      <c r="K63" s="13">
        <f>IF(SUM(K61:K62)&lt;38,SUM(K61:K62),SUM(K61:K62))</f>
        <v>65</v>
      </c>
      <c r="L63" s="13">
        <f>IF(SUM(J63:K63)&lt;100,SUM(J63:K63),SUM(J63:K63))</f>
        <v>108</v>
      </c>
      <c r="M63" s="13">
        <f>SUM(M61:M62)</f>
        <v>28</v>
      </c>
      <c r="N63" s="13">
        <f>IF(SUM(N61:N62)&lt;38,SUM(N61:N62),SUM(N61:N62))</f>
        <v>36</v>
      </c>
      <c r="O63" s="13"/>
      <c r="P63" s="13">
        <f>SUM(P61:P62)</f>
        <v>27</v>
      </c>
      <c r="Q63" s="13">
        <f>IF(SUM(Q61:Q62)&lt;38,SUM(Q61:Q62),SUM(Q61:Q62))</f>
        <v>34</v>
      </c>
      <c r="R63" s="13">
        <f>IF(SUM(P63:Q63)&lt;80,SUM(P63:Q63),SUM(P63:Q63))</f>
        <v>61</v>
      </c>
      <c r="S63" s="13">
        <f>SUM(S61:S62)</f>
        <v>38</v>
      </c>
      <c r="T63" s="13">
        <f>IF(SUM(T61:T62)&lt;38,SUM(T61:T62),SUM(T61:T62))</f>
        <v>29</v>
      </c>
      <c r="U63" s="13">
        <f>IF(SUM(S63:T63)&lt;80,SUM(S63:T63),SUM(S63:T63))</f>
        <v>67</v>
      </c>
      <c r="V63" s="13">
        <f>SUM(V61:V62)</f>
        <v>31</v>
      </c>
      <c r="W63" s="13">
        <f>IF(SUM(W61:W62)&lt;38,SUM(W61:W62),SUM(W61:W62))</f>
        <v>33</v>
      </c>
      <c r="X63" s="13">
        <f>IF(SUM(V63:W63)&lt;80,SUM(V63:W63),SUM(V63:W63))</f>
        <v>64</v>
      </c>
      <c r="Y63" s="13">
        <f>SUM(Y61:Y62)</f>
        <v>14</v>
      </c>
      <c r="Z63" s="13">
        <f>IF(SUM(Z61:Z62)&lt;19,SUM(Z61:Z62),SUM(Z61:Z62))</f>
        <v>38</v>
      </c>
      <c r="AA63" s="13">
        <f>IF(SUM(Y63:Z63)&lt;40,SUM(Y63:Z63),SUM(Y63:Z63))</f>
        <v>52</v>
      </c>
      <c r="AB63" s="13">
        <f>SUM(AB61:AB62)</f>
        <v>28</v>
      </c>
      <c r="AC63" s="13">
        <f>IF(SUM(AC61:AC62)&lt;19,SUM(AC61:AC62),SUM(AC61:AC62))</f>
        <v>36</v>
      </c>
      <c r="AD63" s="13">
        <f>IF(SUM(AB63:AC63)&lt;40,SUM(AB63:AC63),SUM(AB63:AC63))</f>
        <v>64</v>
      </c>
      <c r="AE63" s="13">
        <f>SUM(AE61:AE62)</f>
        <v>23</v>
      </c>
      <c r="AF63" s="13">
        <f>IF(SUM(AF61:AF62)&lt;19,SUM(AF61:AF62),SUM(AF61:AF62))</f>
        <v>45</v>
      </c>
      <c r="AG63" s="13">
        <f>IF(SUM(AE63:AF63)&lt;40,SUM(AE63:AF63),SUM(AE63:AF63))</f>
        <v>68</v>
      </c>
      <c r="AH63" s="13">
        <f>SUM(AH61:AH62)</f>
        <v>20</v>
      </c>
      <c r="AI63" s="13">
        <f>IF(SUM(AI61:AI62)&lt;19,SUM(AI61:AI62),SUM(AI61:AI62))</f>
        <v>28</v>
      </c>
      <c r="AJ63" s="13">
        <f>IF(SUM(AH63:AI63)&lt;40,SUM(AH63:AI63),SUM(AH63:AI63))</f>
        <v>48</v>
      </c>
      <c r="AK63" s="13">
        <f>SUM(AK61:AK62)</f>
        <v>8</v>
      </c>
      <c r="AL63" s="13">
        <f>IF(SUM(AL61:AL62)&lt;9,SUM(AL61:AL62),SUM(AL61:AL62))</f>
        <v>15</v>
      </c>
      <c r="AM63" s="13">
        <f>IF(SUM(AK63:AL63)&lt;20,SUM(AK63:AL63),SUM(AK63:AL63))</f>
        <v>23</v>
      </c>
      <c r="AN63" s="15" t="str">
        <f>IF(OR(I63&lt;100,L63&lt;100,O63&lt;100,R63&lt;60,U63&lt;60,X63&lt;60,AA63&lt;40,AD63&lt;40,AG63&lt;40,AJ63&lt;40,AM63&lt;20),"0",SUM(AA63,AD63,X63,U63,R63,O63,L63,I63,AG63,AJ63,AM63))</f>
        <v>0</v>
      </c>
      <c r="AO63" s="15">
        <f>AN63/1320*100</f>
        <v>0</v>
      </c>
      <c r="AP63" s="15" t="str">
        <f>IF(AO63&lt;50,"   ",IF(AO63&lt;65,"مقبول",IF(AO63&lt;75,"جيد",IF(AO63&lt;85,"جيدجداً",IF(AO63&lt;=100,"ممتاز","خطا")))))</f>
        <v xml:space="preserve">   </v>
      </c>
      <c r="AQ63" s="34"/>
      <c r="AR63" s="34"/>
      <c r="AS63" s="34"/>
      <c r="AT63" s="34"/>
      <c r="AU63" s="60"/>
    </row>
    <row r="64" spans="2:47" ht="28.5" customHeight="1" thickBot="1">
      <c r="B64" s="52">
        <v>15</v>
      </c>
      <c r="C64" s="34">
        <v>624</v>
      </c>
      <c r="D64" s="54" t="s">
        <v>53</v>
      </c>
      <c r="E64" s="34">
        <v>226</v>
      </c>
      <c r="F64" s="11" t="s">
        <v>30</v>
      </c>
      <c r="G64" s="12">
        <v>14</v>
      </c>
      <c r="H64" s="12">
        <v>26</v>
      </c>
      <c r="I64" s="13">
        <f>SUM(G64:H64)</f>
        <v>40</v>
      </c>
      <c r="J64" s="12">
        <v>15</v>
      </c>
      <c r="K64" s="12">
        <v>25</v>
      </c>
      <c r="L64" s="13">
        <f>SUM(J64:K64)</f>
        <v>40</v>
      </c>
      <c r="M64" s="12">
        <v>8</v>
      </c>
      <c r="N64" s="12">
        <v>14</v>
      </c>
      <c r="O64" s="13">
        <f>SUM(M64:N64)</f>
        <v>22</v>
      </c>
      <c r="P64" s="12">
        <v>10</v>
      </c>
      <c r="Q64" s="12">
        <v>14</v>
      </c>
      <c r="R64" s="13">
        <f>SUM(P64:Q64)</f>
        <v>24</v>
      </c>
      <c r="S64" s="12">
        <v>12</v>
      </c>
      <c r="T64" s="12">
        <v>12</v>
      </c>
      <c r="U64" s="13">
        <f>SUM(S64:T64)</f>
        <v>24</v>
      </c>
      <c r="V64" s="12">
        <v>11</v>
      </c>
      <c r="W64" s="12">
        <v>11</v>
      </c>
      <c r="X64" s="13">
        <f>SUM(V64:W64)</f>
        <v>22</v>
      </c>
      <c r="Y64" s="12">
        <v>3</v>
      </c>
      <c r="Z64" s="12">
        <v>18</v>
      </c>
      <c r="AA64" s="13">
        <f>SUM(Y64:Z64)</f>
        <v>21</v>
      </c>
      <c r="AB64" s="12">
        <v>10</v>
      </c>
      <c r="AC64" s="12">
        <v>22</v>
      </c>
      <c r="AD64" s="13">
        <f>SUM(AB64:AC64)</f>
        <v>32</v>
      </c>
      <c r="AE64" s="12">
        <v>9</v>
      </c>
      <c r="AF64" s="12">
        <v>20</v>
      </c>
      <c r="AG64" s="13">
        <f>SUM(AE64:AF64)</f>
        <v>29</v>
      </c>
      <c r="AH64" s="12">
        <v>3</v>
      </c>
      <c r="AI64" s="12">
        <v>3</v>
      </c>
      <c r="AJ64" s="13">
        <f>SUM(AH64:AI64)</f>
        <v>6</v>
      </c>
      <c r="AK64" s="12">
        <v>3</v>
      </c>
      <c r="AL64" s="12">
        <v>0</v>
      </c>
      <c r="AM64" s="13">
        <f>SUM(AK64:AL64)</f>
        <v>3</v>
      </c>
      <c r="AN64" s="57"/>
      <c r="AO64" s="57"/>
      <c r="AP64" s="32"/>
      <c r="AQ64" s="34"/>
      <c r="AR64" s="34"/>
      <c r="AS64" s="34"/>
      <c r="AT64" s="34"/>
      <c r="AU64" s="58" t="s">
        <v>68</v>
      </c>
    </row>
    <row r="65" spans="2:47" ht="28.5" customHeight="1" thickBot="1">
      <c r="B65" s="52"/>
      <c r="C65" s="34"/>
      <c r="D65" s="55"/>
      <c r="E65" s="34"/>
      <c r="F65" s="11" t="s">
        <v>31</v>
      </c>
      <c r="G65" s="12">
        <v>10</v>
      </c>
      <c r="H65" s="12">
        <v>52</v>
      </c>
      <c r="I65" s="13">
        <f>SUM(G65:H65)</f>
        <v>62</v>
      </c>
      <c r="J65" s="12">
        <v>18</v>
      </c>
      <c r="K65" s="12">
        <v>27</v>
      </c>
      <c r="L65" s="13">
        <f>SUM(J65:K65)</f>
        <v>45</v>
      </c>
      <c r="M65" s="12">
        <v>10</v>
      </c>
      <c r="N65" s="12">
        <v>4</v>
      </c>
      <c r="O65" s="13">
        <f>SUM(M65:N65)</f>
        <v>14</v>
      </c>
      <c r="P65" s="12">
        <v>20</v>
      </c>
      <c r="Q65" s="12">
        <v>16</v>
      </c>
      <c r="R65" s="13">
        <f>SUM(P65:Q65)</f>
        <v>36</v>
      </c>
      <c r="S65" s="12">
        <v>5</v>
      </c>
      <c r="T65" s="12">
        <v>10</v>
      </c>
      <c r="U65" s="13">
        <f>SUM(S65:T65)</f>
        <v>15</v>
      </c>
      <c r="V65" s="12">
        <v>11</v>
      </c>
      <c r="W65" s="12">
        <v>10</v>
      </c>
      <c r="X65" s="13">
        <f>SUM(V65:W65)</f>
        <v>21</v>
      </c>
      <c r="Y65" s="12">
        <v>1</v>
      </c>
      <c r="Z65" s="12">
        <v>18</v>
      </c>
      <c r="AA65" s="13">
        <f>SUM(Y65:Z65)</f>
        <v>19</v>
      </c>
      <c r="AB65" s="12">
        <v>11</v>
      </c>
      <c r="AC65" s="12">
        <v>19</v>
      </c>
      <c r="AD65" s="13">
        <f>SUM(AB65:AC65)</f>
        <v>30</v>
      </c>
      <c r="AE65" s="12">
        <v>11</v>
      </c>
      <c r="AF65" s="12">
        <v>11</v>
      </c>
      <c r="AG65" s="13">
        <f>SUM(AE65:AF65)</f>
        <v>22</v>
      </c>
      <c r="AH65" s="12">
        <v>3</v>
      </c>
      <c r="AI65" s="12">
        <v>13</v>
      </c>
      <c r="AJ65" s="13">
        <f>SUM(AH65:AI65)</f>
        <v>16</v>
      </c>
      <c r="AK65" s="12">
        <v>3</v>
      </c>
      <c r="AL65" s="12">
        <v>14</v>
      </c>
      <c r="AM65" s="13">
        <f>SUM(AK65:AL65)</f>
        <v>17</v>
      </c>
      <c r="AN65" s="57"/>
      <c r="AO65" s="57"/>
      <c r="AP65" s="33"/>
      <c r="AQ65" s="34"/>
      <c r="AR65" s="34"/>
      <c r="AS65" s="34"/>
      <c r="AT65" s="34"/>
      <c r="AU65" s="59"/>
    </row>
    <row r="66" spans="2:47" ht="36" customHeight="1" thickBot="1">
      <c r="B66" s="52"/>
      <c r="C66" s="34"/>
      <c r="D66" s="55"/>
      <c r="E66" s="34"/>
      <c r="F66" s="14" t="s">
        <v>32</v>
      </c>
      <c r="G66" s="13">
        <f>SUM(G64:G65)</f>
        <v>24</v>
      </c>
      <c r="H66" s="13">
        <f>IF(SUM(H64:H65)&lt;38,SUM(H64:H65),SUM(H64:H65))</f>
        <v>78</v>
      </c>
      <c r="I66" s="13">
        <f>IF(SUM(G66:H66)&lt;100,SUM(G66:H66),SUM(G66:H66))</f>
        <v>102</v>
      </c>
      <c r="J66" s="13">
        <f>SUM(J64:J65)</f>
        <v>33</v>
      </c>
      <c r="K66" s="13">
        <f>IF(SUM(K64:K65)&lt;38,SUM(K64:K65),SUM(K64:K65))</f>
        <v>52</v>
      </c>
      <c r="L66" s="13"/>
      <c r="M66" s="13">
        <f>SUM(M64:M65)</f>
        <v>18</v>
      </c>
      <c r="N66" s="13">
        <f>IF(SUM(N64:N65)&lt;38,SUM(N64:N65),SUM(N64:N65))</f>
        <v>18</v>
      </c>
      <c r="O66" s="13"/>
      <c r="P66" s="13">
        <f>SUM(P64:P65)</f>
        <v>30</v>
      </c>
      <c r="Q66" s="13">
        <f>IF(SUM(Q64:Q65)&lt;38,SUM(Q64:Q65),SUM(Q64:Q65))</f>
        <v>30</v>
      </c>
      <c r="R66" s="13">
        <f>IF(SUM(P66:Q66)&lt;80,SUM(P66:Q66),SUM(P66:Q66))</f>
        <v>60</v>
      </c>
      <c r="S66" s="13">
        <f>SUM(S64:S65)</f>
        <v>17</v>
      </c>
      <c r="T66" s="13">
        <f>IF(SUM(T64:T65)&lt;38,SUM(T64:T65),SUM(T64:T65))</f>
        <v>22</v>
      </c>
      <c r="U66" s="13"/>
      <c r="V66" s="13">
        <f>SUM(V64:V65)</f>
        <v>22</v>
      </c>
      <c r="W66" s="13">
        <f>IF(SUM(W64:W65)&lt;38,SUM(W64:W65),SUM(W64:W65))</f>
        <v>21</v>
      </c>
      <c r="X66" s="13"/>
      <c r="Y66" s="13">
        <f>SUM(Y64:Y65)</f>
        <v>4</v>
      </c>
      <c r="Z66" s="13">
        <f>IF(SUM(Z64:Z65)&lt;19,SUM(Z64:Z65),SUM(Z64:Z65))</f>
        <v>36</v>
      </c>
      <c r="AA66" s="13">
        <f>IF(SUM(Y66:Z66)&lt;40,SUM(Y66:Z66),SUM(Y66:Z66))</f>
        <v>40</v>
      </c>
      <c r="AB66" s="13">
        <f>SUM(AB64:AB65)</f>
        <v>21</v>
      </c>
      <c r="AC66" s="13">
        <f>IF(SUM(AC64:AC65)&lt;19,SUM(AC64:AC65),SUM(AC64:AC65))</f>
        <v>41</v>
      </c>
      <c r="AD66" s="13">
        <f>IF(SUM(AB66:AC66)&lt;40,SUM(AB66:AC66),SUM(AB66:AC66))</f>
        <v>62</v>
      </c>
      <c r="AE66" s="13">
        <f>SUM(AE64:AE65)</f>
        <v>20</v>
      </c>
      <c r="AF66" s="13">
        <f>IF(SUM(AF64:AF65)&lt;19,SUM(AF64:AF65),SUM(AF64:AF65))</f>
        <v>31</v>
      </c>
      <c r="AG66" s="13">
        <f>IF(SUM(AE66:AF66)&lt;40,SUM(AE66:AF66),SUM(AE66:AF66))</f>
        <v>51</v>
      </c>
      <c r="AH66" s="13">
        <f>SUM(AH64:AH65)</f>
        <v>6</v>
      </c>
      <c r="AI66" s="13">
        <f>IF(SUM(AI64:AI65)&lt;19,SUM(AI64:AI65),SUM(AI64:AI65))</f>
        <v>16</v>
      </c>
      <c r="AJ66" s="13"/>
      <c r="AK66" s="13">
        <f>SUM(AK64:AK65)</f>
        <v>6</v>
      </c>
      <c r="AL66" s="13">
        <f>IF(SUM(AL64:AL65)&lt;9,SUM(AL64:AL65),SUM(AL64:AL65))</f>
        <v>14</v>
      </c>
      <c r="AM66" s="13">
        <f>IF(SUM(AK66:AL66)&lt;20,SUM(AK66:AL66),SUM(AK66:AL66))</f>
        <v>20</v>
      </c>
      <c r="AN66" s="15" t="str">
        <f>IF(OR(I66&lt;100,L66&lt;100,O66&lt;100,R66&lt;60,U66&lt;60,X66&lt;60,AA66&lt;40,AD66&lt;40,AG66&lt;40,AJ66&lt;40,AM66&lt;20),"0",SUM(AA66,AD66,X66,U66,R66,O66,L66,I66,AG66,AJ66,AM66))</f>
        <v>0</v>
      </c>
      <c r="AO66" s="15">
        <f>AN66/1320*100</f>
        <v>0</v>
      </c>
      <c r="AP66" s="15" t="str">
        <f>IF(AO66&lt;50,"   ",IF(AO66&lt;65,"مقبول",IF(AO66&lt;75,"جيد",IF(AO66&lt;85,"جيدجداً",IF(AO66&lt;=100,"ممتاز","خطا")))))</f>
        <v xml:space="preserve">   </v>
      </c>
      <c r="AQ66" s="34"/>
      <c r="AR66" s="34"/>
      <c r="AS66" s="34"/>
      <c r="AT66" s="34"/>
      <c r="AU66" s="60"/>
    </row>
    <row r="67" spans="2:47" ht="28.5" customHeight="1" thickBot="1">
      <c r="B67" s="52">
        <v>16</v>
      </c>
      <c r="C67" s="34">
        <v>625</v>
      </c>
      <c r="D67" s="54" t="s">
        <v>54</v>
      </c>
      <c r="E67" s="34">
        <v>227</v>
      </c>
      <c r="F67" s="11" t="s">
        <v>30</v>
      </c>
      <c r="G67" s="12">
        <v>25</v>
      </c>
      <c r="H67" s="12">
        <v>54</v>
      </c>
      <c r="I67" s="13">
        <f>SUM(G67:H67)</f>
        <v>79</v>
      </c>
      <c r="J67" s="12">
        <v>27</v>
      </c>
      <c r="K67" s="12">
        <v>23</v>
      </c>
      <c r="L67" s="13">
        <f>SUM(J67:K67)</f>
        <v>50</v>
      </c>
      <c r="M67" s="12">
        <v>12</v>
      </c>
      <c r="N67" s="12">
        <v>15</v>
      </c>
      <c r="O67" s="13">
        <f>SUM(M67:N67)</f>
        <v>27</v>
      </c>
      <c r="P67" s="12">
        <v>15</v>
      </c>
      <c r="Q67" s="12">
        <v>15</v>
      </c>
      <c r="R67" s="13">
        <f>SUM(P67:Q67)</f>
        <v>30</v>
      </c>
      <c r="S67" s="12">
        <v>14</v>
      </c>
      <c r="T67" s="12">
        <v>3</v>
      </c>
      <c r="U67" s="13">
        <f>SUM(S67:T67)</f>
        <v>17</v>
      </c>
      <c r="V67" s="12">
        <v>13</v>
      </c>
      <c r="W67" s="12">
        <v>8</v>
      </c>
      <c r="X67" s="13">
        <f>SUM(V67:W67)</f>
        <v>21</v>
      </c>
      <c r="Y67" s="12">
        <v>3</v>
      </c>
      <c r="Z67" s="12">
        <v>13</v>
      </c>
      <c r="AA67" s="13">
        <f>SUM(Y67:Z67)</f>
        <v>16</v>
      </c>
      <c r="AB67" s="12">
        <v>10</v>
      </c>
      <c r="AC67" s="12">
        <v>9</v>
      </c>
      <c r="AD67" s="13">
        <f>SUM(AB67:AC67)</f>
        <v>19</v>
      </c>
      <c r="AE67" s="12">
        <v>10</v>
      </c>
      <c r="AF67" s="12">
        <v>10</v>
      </c>
      <c r="AG67" s="13">
        <f>SUM(AE67:AF67)</f>
        <v>20</v>
      </c>
      <c r="AH67" s="12">
        <v>8</v>
      </c>
      <c r="AI67" s="12">
        <v>7</v>
      </c>
      <c r="AJ67" s="13">
        <f>SUM(AH67:AI67)</f>
        <v>15</v>
      </c>
      <c r="AK67" s="12">
        <v>6</v>
      </c>
      <c r="AL67" s="12">
        <v>9</v>
      </c>
      <c r="AM67" s="13">
        <f>SUM(AK67:AL67)</f>
        <v>15</v>
      </c>
      <c r="AN67" s="57"/>
      <c r="AO67" s="57"/>
      <c r="AP67" s="32"/>
      <c r="AQ67" s="34"/>
      <c r="AR67" s="34"/>
      <c r="AS67" s="34"/>
      <c r="AT67" s="34"/>
      <c r="AU67" s="58" t="s">
        <v>68</v>
      </c>
    </row>
    <row r="68" spans="2:47" ht="28.5" customHeight="1" thickBot="1">
      <c r="B68" s="52"/>
      <c r="C68" s="34"/>
      <c r="D68" s="55"/>
      <c r="E68" s="34"/>
      <c r="F68" s="11" t="s">
        <v>31</v>
      </c>
      <c r="G68" s="12">
        <v>24</v>
      </c>
      <c r="H68" s="12">
        <v>18</v>
      </c>
      <c r="I68" s="13">
        <f>SUM(G68:H68)</f>
        <v>42</v>
      </c>
      <c r="J68" s="12">
        <v>26</v>
      </c>
      <c r="K68" s="12">
        <v>33</v>
      </c>
      <c r="L68" s="13">
        <f>SUM(J68:K68)</f>
        <v>59</v>
      </c>
      <c r="M68" s="12">
        <v>15</v>
      </c>
      <c r="N68" s="12">
        <v>1</v>
      </c>
      <c r="O68" s="13">
        <f>SUM(M68:N68)</f>
        <v>16</v>
      </c>
      <c r="P68" s="12">
        <v>13</v>
      </c>
      <c r="Q68" s="12">
        <v>17</v>
      </c>
      <c r="R68" s="13">
        <f>SUM(P68:Q68)</f>
        <v>30</v>
      </c>
      <c r="S68" s="12">
        <v>11</v>
      </c>
      <c r="T68" s="12">
        <v>4</v>
      </c>
      <c r="U68" s="13">
        <f>SUM(S68:T68)</f>
        <v>15</v>
      </c>
      <c r="V68" s="12">
        <v>15</v>
      </c>
      <c r="W68" s="12">
        <v>11</v>
      </c>
      <c r="X68" s="13">
        <f>SUM(V68:W68)</f>
        <v>26</v>
      </c>
      <c r="Y68" s="12">
        <v>1</v>
      </c>
      <c r="Z68" s="12">
        <v>7</v>
      </c>
      <c r="AA68" s="13">
        <f>SUM(Y68:Z68)</f>
        <v>8</v>
      </c>
      <c r="AB68" s="12">
        <v>11</v>
      </c>
      <c r="AC68" s="12">
        <v>16</v>
      </c>
      <c r="AD68" s="13">
        <f>SUM(AB68:AC68)</f>
        <v>27</v>
      </c>
      <c r="AE68" s="12">
        <v>5</v>
      </c>
      <c r="AF68" s="12">
        <v>15</v>
      </c>
      <c r="AG68" s="13">
        <f>SUM(AE68:AF68)</f>
        <v>20</v>
      </c>
      <c r="AH68" s="12">
        <v>8</v>
      </c>
      <c r="AI68" s="12">
        <v>5</v>
      </c>
      <c r="AJ68" s="13">
        <f>SUM(AH68:AI68)</f>
        <v>13</v>
      </c>
      <c r="AK68" s="12">
        <v>3</v>
      </c>
      <c r="AL68" s="12">
        <v>4</v>
      </c>
      <c r="AM68" s="13">
        <f>SUM(AK68:AL68)</f>
        <v>7</v>
      </c>
      <c r="AN68" s="57"/>
      <c r="AO68" s="57"/>
      <c r="AP68" s="33"/>
      <c r="AQ68" s="34"/>
      <c r="AR68" s="34"/>
      <c r="AS68" s="34"/>
      <c r="AT68" s="34"/>
      <c r="AU68" s="59"/>
    </row>
    <row r="69" spans="2:47" ht="36" customHeight="1" thickBot="1">
      <c r="B69" s="52"/>
      <c r="C69" s="34"/>
      <c r="D69" s="55"/>
      <c r="E69" s="34"/>
      <c r="F69" s="14" t="s">
        <v>32</v>
      </c>
      <c r="G69" s="13">
        <f>SUM(G67:G68)</f>
        <v>49</v>
      </c>
      <c r="H69" s="13">
        <f>IF(SUM(H67:H68)&lt;38,SUM(H67:H68),SUM(H67:H68))</f>
        <v>72</v>
      </c>
      <c r="I69" s="13">
        <f>IF(SUM(G69:H69)&lt;100,SUM(G69:H69),SUM(G69:H69))</f>
        <v>121</v>
      </c>
      <c r="J69" s="13">
        <f>SUM(J67:J68)</f>
        <v>53</v>
      </c>
      <c r="K69" s="13">
        <f>IF(SUM(K67:K68)&lt;38,SUM(K67:K68),SUM(K67:K68))</f>
        <v>56</v>
      </c>
      <c r="L69" s="13">
        <f>IF(SUM(J69:K69)&lt;100,SUM(J69:K69),SUM(J69:K69))</f>
        <v>109</v>
      </c>
      <c r="M69" s="13">
        <f>SUM(M67:M68)</f>
        <v>27</v>
      </c>
      <c r="N69" s="13">
        <f>IF(SUM(N67:N68)&lt;38,SUM(N67:N68),SUM(N67:N68))</f>
        <v>16</v>
      </c>
      <c r="O69" s="13"/>
      <c r="P69" s="13">
        <f>SUM(P67:P68)</f>
        <v>28</v>
      </c>
      <c r="Q69" s="13">
        <f>IF(SUM(Q67:Q68)&lt;38,SUM(Q67:Q68),SUM(Q67:Q68))</f>
        <v>32</v>
      </c>
      <c r="R69" s="13">
        <f>IF(SUM(P69:Q69)&lt;80,SUM(P69:Q69),SUM(P69:Q69))</f>
        <v>60</v>
      </c>
      <c r="S69" s="13">
        <f>SUM(S67:S68)</f>
        <v>25</v>
      </c>
      <c r="T69" s="13">
        <f>IF(SUM(T67:T68)&lt;38,SUM(T67:T68),SUM(T67:T68))</f>
        <v>7</v>
      </c>
      <c r="U69" s="13"/>
      <c r="V69" s="13">
        <f>SUM(V67:V68)</f>
        <v>28</v>
      </c>
      <c r="W69" s="13">
        <f>IF(SUM(W67:W68)&lt;38,SUM(W67:W68),SUM(W67:W68))</f>
        <v>19</v>
      </c>
      <c r="X69" s="13"/>
      <c r="Y69" s="13">
        <f>SUM(Y67:Y68)</f>
        <v>4</v>
      </c>
      <c r="Z69" s="13">
        <f>IF(SUM(Z67:Z68)&lt;19,SUM(Z67:Z68),SUM(Z67:Z68))</f>
        <v>20</v>
      </c>
      <c r="AA69" s="13"/>
      <c r="AB69" s="13">
        <f>SUM(AB67:AB68)</f>
        <v>21</v>
      </c>
      <c r="AC69" s="13">
        <f>IF(SUM(AC67:AC68)&lt;19,SUM(AC67:AC68),SUM(AC67:AC68))</f>
        <v>25</v>
      </c>
      <c r="AD69" s="13">
        <f>IF(SUM(AB69:AC69)&lt;40,SUM(AB69:AC69),SUM(AB69:AC69))</f>
        <v>46</v>
      </c>
      <c r="AE69" s="13">
        <f>SUM(AE67:AE68)</f>
        <v>15</v>
      </c>
      <c r="AF69" s="13">
        <f>IF(SUM(AF67:AF68)&lt;19,SUM(AF67:AF68),SUM(AF67:AF68))</f>
        <v>25</v>
      </c>
      <c r="AG69" s="13">
        <f>IF(SUM(AE69:AF69)&lt;40,SUM(AE69:AF69),SUM(AE69:AF69))</f>
        <v>40</v>
      </c>
      <c r="AH69" s="13">
        <f>SUM(AH67:AH68)</f>
        <v>16</v>
      </c>
      <c r="AI69" s="13">
        <f>IF(SUM(AI67:AI68)&lt;19,SUM(AI67:AI68),SUM(AI67:AI68))</f>
        <v>12</v>
      </c>
      <c r="AJ69" s="13"/>
      <c r="AK69" s="13">
        <f>SUM(AK67:AK68)</f>
        <v>9</v>
      </c>
      <c r="AL69" s="13">
        <f>IF(SUM(AL67:AL68)&lt;9,SUM(AL67:AL68),SUM(AL67:AL68))</f>
        <v>13</v>
      </c>
      <c r="AM69" s="13">
        <f>IF(SUM(AK69:AL69)&lt;20,SUM(AK69:AL69),SUM(AK69:AL69))</f>
        <v>22</v>
      </c>
      <c r="AN69" s="15" t="str">
        <f>IF(OR(I69&lt;100,L69&lt;100,O69&lt;100,R69&lt;60,U69&lt;60,X69&lt;60,AA69&lt;40,AD69&lt;40,AG69&lt;40,AJ69&lt;40,AM69&lt;20),"0",SUM(AA69,AD69,X69,U69,R69,O69,L69,I69,AG69,AJ69,AM69))</f>
        <v>0</v>
      </c>
      <c r="AO69" s="15">
        <f>AN69/1320*100</f>
        <v>0</v>
      </c>
      <c r="AP69" s="15" t="str">
        <f>IF(AO69&lt;50,"   ",IF(AO69&lt;65,"مقبول",IF(AO69&lt;75,"جيد",IF(AO69&lt;85,"جيدجداً",IF(AO69&lt;=100,"ممتاز","خطا")))))</f>
        <v xml:space="preserve">   </v>
      </c>
      <c r="AQ69" s="34"/>
      <c r="AR69" s="34"/>
      <c r="AS69" s="34"/>
      <c r="AT69" s="34"/>
      <c r="AU69" s="60"/>
    </row>
    <row r="70" spans="2:47" ht="28.5" customHeight="1" thickBot="1">
      <c r="B70" s="52">
        <v>17</v>
      </c>
      <c r="C70" s="34">
        <v>626</v>
      </c>
      <c r="D70" s="54" t="s">
        <v>55</v>
      </c>
      <c r="E70" s="34">
        <v>228</v>
      </c>
      <c r="F70" s="11" t="s">
        <v>30</v>
      </c>
      <c r="G70" s="12">
        <v>17</v>
      </c>
      <c r="H70" s="12">
        <v>33</v>
      </c>
      <c r="I70" s="13">
        <f>SUM(G70:H70)</f>
        <v>50</v>
      </c>
      <c r="J70" s="12">
        <v>26</v>
      </c>
      <c r="K70" s="12">
        <v>26</v>
      </c>
      <c r="L70" s="13">
        <f>SUM(J70:K70)</f>
        <v>52</v>
      </c>
      <c r="M70" s="12">
        <v>12</v>
      </c>
      <c r="N70" s="12">
        <v>15</v>
      </c>
      <c r="O70" s="13">
        <f>SUM(M70:N70)</f>
        <v>27</v>
      </c>
      <c r="P70" s="12">
        <v>18</v>
      </c>
      <c r="Q70" s="12">
        <v>15</v>
      </c>
      <c r="R70" s="13">
        <f>SUM(P70:Q70)</f>
        <v>33</v>
      </c>
      <c r="S70" s="12">
        <v>11</v>
      </c>
      <c r="T70" s="12">
        <v>11</v>
      </c>
      <c r="U70" s="13">
        <f>SUM(S70:T70)</f>
        <v>22</v>
      </c>
      <c r="V70" s="12">
        <v>17</v>
      </c>
      <c r="W70" s="12">
        <v>18</v>
      </c>
      <c r="X70" s="13">
        <f>SUM(V70:W70)</f>
        <v>35</v>
      </c>
      <c r="Y70" s="12">
        <v>6</v>
      </c>
      <c r="Z70" s="12">
        <v>15</v>
      </c>
      <c r="AA70" s="13">
        <f>SUM(Y70:Z70)</f>
        <v>21</v>
      </c>
      <c r="AB70" s="12">
        <v>11</v>
      </c>
      <c r="AC70" s="12">
        <v>16</v>
      </c>
      <c r="AD70" s="13">
        <f>SUM(AB70:AC70)</f>
        <v>27</v>
      </c>
      <c r="AE70" s="12">
        <v>7</v>
      </c>
      <c r="AF70" s="12">
        <v>6</v>
      </c>
      <c r="AG70" s="13">
        <f>SUM(AE70:AF70)</f>
        <v>13</v>
      </c>
      <c r="AH70" s="12">
        <v>8</v>
      </c>
      <c r="AI70" s="12">
        <v>9</v>
      </c>
      <c r="AJ70" s="13">
        <f>SUM(AH70:AI70)</f>
        <v>17</v>
      </c>
      <c r="AK70" s="12">
        <v>6</v>
      </c>
      <c r="AL70" s="12">
        <v>7</v>
      </c>
      <c r="AM70" s="13">
        <f>SUM(AK70:AL70)</f>
        <v>13</v>
      </c>
      <c r="AN70" s="57"/>
      <c r="AO70" s="57"/>
      <c r="AP70" s="32"/>
      <c r="AQ70" s="34"/>
      <c r="AR70" s="34"/>
      <c r="AS70" s="34"/>
      <c r="AT70" s="34"/>
      <c r="AU70" s="58" t="s">
        <v>68</v>
      </c>
    </row>
    <row r="71" spans="2:47" ht="28.5" customHeight="1" thickBot="1">
      <c r="B71" s="52"/>
      <c r="C71" s="34"/>
      <c r="D71" s="55"/>
      <c r="E71" s="34"/>
      <c r="F71" s="11" t="s">
        <v>31</v>
      </c>
      <c r="G71" s="12">
        <v>18</v>
      </c>
      <c r="H71" s="12">
        <v>38</v>
      </c>
      <c r="I71" s="13">
        <f>SUM(G71:H71)</f>
        <v>56</v>
      </c>
      <c r="J71" s="12">
        <v>22</v>
      </c>
      <c r="K71" s="12">
        <v>27</v>
      </c>
      <c r="L71" s="13">
        <f>SUM(J71:K71)</f>
        <v>49</v>
      </c>
      <c r="M71" s="12">
        <v>17</v>
      </c>
      <c r="N71" s="12">
        <v>6</v>
      </c>
      <c r="O71" s="13">
        <f>SUM(M71:N71)</f>
        <v>23</v>
      </c>
      <c r="P71" s="12">
        <v>14</v>
      </c>
      <c r="Q71" s="12">
        <v>16</v>
      </c>
      <c r="R71" s="13">
        <f>SUM(P71:Q71)</f>
        <v>30</v>
      </c>
      <c r="S71" s="12">
        <v>9</v>
      </c>
      <c r="T71" s="12">
        <v>16</v>
      </c>
      <c r="U71" s="13">
        <f>SUM(S71:T71)</f>
        <v>25</v>
      </c>
      <c r="V71" s="12">
        <v>13</v>
      </c>
      <c r="W71" s="12">
        <v>19</v>
      </c>
      <c r="X71" s="13">
        <f>SUM(V71:W71)</f>
        <v>32</v>
      </c>
      <c r="Y71" s="12">
        <v>6</v>
      </c>
      <c r="Z71" s="12">
        <v>19</v>
      </c>
      <c r="AA71" s="13">
        <f>SUM(Y71:Z71)</f>
        <v>25</v>
      </c>
      <c r="AB71" s="12">
        <v>12</v>
      </c>
      <c r="AC71" s="12">
        <v>9</v>
      </c>
      <c r="AD71" s="13">
        <f>SUM(AB71:AC71)</f>
        <v>21</v>
      </c>
      <c r="AE71" s="12">
        <v>4</v>
      </c>
      <c r="AF71" s="12">
        <v>23</v>
      </c>
      <c r="AG71" s="13">
        <f>SUM(AE71:AF71)</f>
        <v>27</v>
      </c>
      <c r="AH71" s="12">
        <v>8</v>
      </c>
      <c r="AI71" s="12">
        <v>15</v>
      </c>
      <c r="AJ71" s="13">
        <f>SUM(AH71:AI71)</f>
        <v>23</v>
      </c>
      <c r="AK71" s="12">
        <v>3</v>
      </c>
      <c r="AL71" s="12">
        <v>8</v>
      </c>
      <c r="AM71" s="13">
        <f>SUM(AK71:AL71)</f>
        <v>11</v>
      </c>
      <c r="AN71" s="57"/>
      <c r="AO71" s="57"/>
      <c r="AP71" s="33"/>
      <c r="AQ71" s="34"/>
      <c r="AR71" s="34"/>
      <c r="AS71" s="34"/>
      <c r="AT71" s="34"/>
      <c r="AU71" s="59"/>
    </row>
    <row r="72" spans="2:47" ht="36" customHeight="1" thickBot="1">
      <c r="B72" s="52"/>
      <c r="C72" s="34"/>
      <c r="D72" s="55"/>
      <c r="E72" s="34"/>
      <c r="F72" s="14" t="s">
        <v>32</v>
      </c>
      <c r="G72" s="13">
        <f>SUM(G70:G71)</f>
        <v>35</v>
      </c>
      <c r="H72" s="13">
        <f>IF(SUM(H70:H71)&lt;38,SUM(H70:H71),SUM(H70:H71))</f>
        <v>71</v>
      </c>
      <c r="I72" s="13">
        <f>IF(SUM(G72:H72)&lt;100,SUM(G72:H72),SUM(G72:H72))</f>
        <v>106</v>
      </c>
      <c r="J72" s="13">
        <f>SUM(J70:J71)</f>
        <v>48</v>
      </c>
      <c r="K72" s="13">
        <f>IF(SUM(K70:K71)&lt;38,SUM(K70:K71),SUM(K70:K71))</f>
        <v>53</v>
      </c>
      <c r="L72" s="13"/>
      <c r="M72" s="13">
        <f>SUM(M70:M71)</f>
        <v>29</v>
      </c>
      <c r="N72" s="13">
        <f>IF(SUM(N70:N71)&lt;38,SUM(N70:N71),SUM(N70:N71))</f>
        <v>21</v>
      </c>
      <c r="O72" s="13"/>
      <c r="P72" s="13">
        <f>SUM(P70:P71)</f>
        <v>32</v>
      </c>
      <c r="Q72" s="13">
        <f>IF(SUM(Q70:Q71)&lt;38,SUM(Q70:Q71),SUM(Q70:Q71))</f>
        <v>31</v>
      </c>
      <c r="R72" s="13">
        <f>IF(SUM(P72:Q72)&lt;80,SUM(P72:Q72),SUM(P72:Q72))</f>
        <v>63</v>
      </c>
      <c r="S72" s="13">
        <f>SUM(S70:S71)</f>
        <v>20</v>
      </c>
      <c r="T72" s="13">
        <f>IF(SUM(T70:T71)&lt;38,SUM(T70:T71),SUM(T70:T71))</f>
        <v>27</v>
      </c>
      <c r="U72" s="13"/>
      <c r="V72" s="13">
        <f>SUM(V70:V71)</f>
        <v>30</v>
      </c>
      <c r="W72" s="13">
        <f>IF(SUM(W70:W71)&lt;38,SUM(W70:W71),SUM(W70:W71))</f>
        <v>37</v>
      </c>
      <c r="X72" s="13">
        <f>IF(SUM(V72:W72)&lt;80,SUM(V72:W72),SUM(V72:W72))</f>
        <v>67</v>
      </c>
      <c r="Y72" s="13">
        <f>SUM(Y70:Y71)</f>
        <v>12</v>
      </c>
      <c r="Z72" s="13">
        <f>IF(SUM(Z70:Z71)&lt;19,SUM(Z70:Z71),SUM(Z70:Z71))</f>
        <v>34</v>
      </c>
      <c r="AA72" s="13">
        <f>IF(SUM(Y72:Z72)&lt;40,SUM(Y72:Z72),SUM(Y72:Z72))</f>
        <v>46</v>
      </c>
      <c r="AB72" s="13">
        <f>SUM(AB70:AB71)</f>
        <v>23</v>
      </c>
      <c r="AC72" s="13">
        <f>IF(SUM(AC70:AC71)&lt;19,SUM(AC70:AC71),SUM(AC70:AC71))</f>
        <v>25</v>
      </c>
      <c r="AD72" s="13">
        <f>IF(SUM(AB72:AC72)&lt;40,SUM(AB72:AC72),SUM(AB72:AC72))</f>
        <v>48</v>
      </c>
      <c r="AE72" s="13">
        <f>SUM(AE70:AE71)</f>
        <v>11</v>
      </c>
      <c r="AF72" s="13">
        <f>IF(SUM(AF70:AF71)&lt;19,SUM(AF70:AF71),SUM(AF70:AF71))</f>
        <v>29</v>
      </c>
      <c r="AG72" s="13">
        <f>IF(SUM(AE72:AF72)&lt;40,SUM(AE72:AF72),SUM(AE72:AF72))</f>
        <v>40</v>
      </c>
      <c r="AH72" s="13">
        <f>SUM(AH70:AH71)</f>
        <v>16</v>
      </c>
      <c r="AI72" s="13">
        <f>IF(SUM(AI70:AI71)&lt;19,SUM(AI70:AI71),SUM(AI70:AI71))</f>
        <v>24</v>
      </c>
      <c r="AJ72" s="13">
        <f>IF(SUM(AH72:AI72)&lt;40,SUM(AH72:AI72),SUM(AH72:AI72))</f>
        <v>40</v>
      </c>
      <c r="AK72" s="13">
        <f>SUM(AK70:AK71)</f>
        <v>9</v>
      </c>
      <c r="AL72" s="13">
        <f>IF(SUM(AL70:AL71)&lt;9,SUM(AL70:AL71),SUM(AL70:AL71))</f>
        <v>15</v>
      </c>
      <c r="AM72" s="13">
        <f>IF(SUM(AK72:AL72)&lt;20,SUM(AK72:AL72),SUM(AK72:AL72))</f>
        <v>24</v>
      </c>
      <c r="AN72" s="15" t="str">
        <f>IF(OR(I72&lt;100,L72&lt;100,O72&lt;100,R72&lt;60,U72&lt;60,X72&lt;60,AA72&lt;40,AD72&lt;40,AG72&lt;40,AJ72&lt;40,AM72&lt;20),"0",SUM(AA72,AD72,X72,U72,R72,O72,L72,I72,AG72,AJ72,AM72))</f>
        <v>0</v>
      </c>
      <c r="AO72" s="15">
        <f>AN72/1320*100</f>
        <v>0</v>
      </c>
      <c r="AP72" s="15" t="str">
        <f>IF(AO72&lt;50,"   ",IF(AO72&lt;65,"مقبول",IF(AO72&lt;75,"جيد",IF(AO72&lt;85,"جيدجداً",IF(AO72&lt;=100,"ممتاز","خطا")))))</f>
        <v xml:space="preserve">   </v>
      </c>
      <c r="AQ72" s="34"/>
      <c r="AR72" s="34"/>
      <c r="AS72" s="34"/>
      <c r="AT72" s="34"/>
      <c r="AU72" s="60"/>
    </row>
    <row r="73" spans="2:47" ht="28.5" customHeight="1" thickBot="1">
      <c r="B73" s="52">
        <v>18</v>
      </c>
      <c r="C73" s="34">
        <v>627</v>
      </c>
      <c r="D73" s="54" t="s">
        <v>56</v>
      </c>
      <c r="E73" s="34">
        <v>229</v>
      </c>
      <c r="F73" s="11" t="s">
        <v>30</v>
      </c>
      <c r="G73" s="12">
        <v>22</v>
      </c>
      <c r="H73" s="12">
        <v>50</v>
      </c>
      <c r="I73" s="13">
        <f>SUM(G73:H73)</f>
        <v>72</v>
      </c>
      <c r="J73" s="12">
        <v>21</v>
      </c>
      <c r="K73" s="12">
        <v>43</v>
      </c>
      <c r="L73" s="13">
        <f>SUM(J73:K73)</f>
        <v>64</v>
      </c>
      <c r="M73" s="12">
        <v>20</v>
      </c>
      <c r="N73" s="12">
        <v>41</v>
      </c>
      <c r="O73" s="13">
        <f>SUM(M73:N73)</f>
        <v>61</v>
      </c>
      <c r="P73" s="12">
        <v>15</v>
      </c>
      <c r="Q73" s="12">
        <v>20</v>
      </c>
      <c r="R73" s="13">
        <f>SUM(P73:Q73)</f>
        <v>35</v>
      </c>
      <c r="S73" s="12">
        <v>16</v>
      </c>
      <c r="T73" s="12">
        <v>15</v>
      </c>
      <c r="U73" s="13">
        <f>SUM(S73:T73)</f>
        <v>31</v>
      </c>
      <c r="V73" s="12">
        <v>16</v>
      </c>
      <c r="W73" s="12">
        <v>14</v>
      </c>
      <c r="X73" s="13">
        <f>SUM(V73:W73)</f>
        <v>30</v>
      </c>
      <c r="Y73" s="12">
        <v>9</v>
      </c>
      <c r="Z73" s="12">
        <v>21</v>
      </c>
      <c r="AA73" s="13">
        <f>SUM(Y73:Z73)</f>
        <v>30</v>
      </c>
      <c r="AB73" s="12">
        <v>14</v>
      </c>
      <c r="AC73" s="12">
        <v>21</v>
      </c>
      <c r="AD73" s="13">
        <f>SUM(AB73:AC73)</f>
        <v>35</v>
      </c>
      <c r="AE73" s="12">
        <v>9</v>
      </c>
      <c r="AF73" s="12">
        <v>23</v>
      </c>
      <c r="AG73" s="13">
        <f>SUM(AE73:AF73)</f>
        <v>32</v>
      </c>
      <c r="AH73" s="12">
        <v>7</v>
      </c>
      <c r="AI73" s="12">
        <v>14</v>
      </c>
      <c r="AJ73" s="13">
        <f>SUM(AH73:AI73)</f>
        <v>21</v>
      </c>
      <c r="AK73" s="12">
        <v>5</v>
      </c>
      <c r="AL73" s="12">
        <v>6</v>
      </c>
      <c r="AM73" s="13">
        <f>SUM(AK73:AL73)</f>
        <v>11</v>
      </c>
      <c r="AN73" s="57"/>
      <c r="AO73" s="57"/>
      <c r="AP73" s="32"/>
      <c r="AQ73" s="34"/>
      <c r="AR73" s="34"/>
      <c r="AS73" s="34"/>
      <c r="AT73" s="34"/>
      <c r="AU73" s="80" t="str">
        <f>IF(AN75="0","راسب","ناجح")</f>
        <v>ناجح</v>
      </c>
    </row>
    <row r="74" spans="2:47" ht="28.5" customHeight="1" thickBot="1">
      <c r="B74" s="52"/>
      <c r="C74" s="34"/>
      <c r="D74" s="55"/>
      <c r="E74" s="34"/>
      <c r="F74" s="11" t="s">
        <v>31</v>
      </c>
      <c r="G74" s="12">
        <v>22</v>
      </c>
      <c r="H74" s="12">
        <v>63</v>
      </c>
      <c r="I74" s="13">
        <f>SUM(G74:H74)</f>
        <v>85</v>
      </c>
      <c r="J74" s="12">
        <v>21</v>
      </c>
      <c r="K74" s="12">
        <v>39</v>
      </c>
      <c r="L74" s="13">
        <f>SUM(J74:K74)</f>
        <v>60</v>
      </c>
      <c r="M74" s="12">
        <v>15</v>
      </c>
      <c r="N74" s="12">
        <v>40</v>
      </c>
      <c r="O74" s="13">
        <f>SUM(M74:N74)</f>
        <v>55</v>
      </c>
      <c r="P74" s="12">
        <v>13</v>
      </c>
      <c r="Q74" s="12">
        <v>20</v>
      </c>
      <c r="R74" s="13">
        <f>SUM(P74:Q74)</f>
        <v>33</v>
      </c>
      <c r="S74" s="12">
        <v>21</v>
      </c>
      <c r="T74" s="12">
        <v>24</v>
      </c>
      <c r="U74" s="13">
        <f>SUM(S74:T74)</f>
        <v>45</v>
      </c>
      <c r="V74" s="12">
        <v>18</v>
      </c>
      <c r="W74" s="12">
        <v>23</v>
      </c>
      <c r="X74" s="13">
        <f>SUM(V74:W74)</f>
        <v>41</v>
      </c>
      <c r="Y74" s="12">
        <v>8</v>
      </c>
      <c r="Z74" s="12">
        <v>26</v>
      </c>
      <c r="AA74" s="13">
        <f>SUM(Y74:Z74)</f>
        <v>34</v>
      </c>
      <c r="AB74" s="12">
        <v>14</v>
      </c>
      <c r="AC74" s="12">
        <v>6</v>
      </c>
      <c r="AD74" s="13">
        <f>SUM(AB74:AC74)</f>
        <v>20</v>
      </c>
      <c r="AE74" s="12">
        <v>11</v>
      </c>
      <c r="AF74" s="12">
        <v>18</v>
      </c>
      <c r="AG74" s="13">
        <f>SUM(AE74:AF74)</f>
        <v>29</v>
      </c>
      <c r="AH74" s="12">
        <v>7</v>
      </c>
      <c r="AI74" s="12">
        <v>12</v>
      </c>
      <c r="AJ74" s="13">
        <f>SUM(AH74:AI74)</f>
        <v>19</v>
      </c>
      <c r="AK74" s="12">
        <v>4</v>
      </c>
      <c r="AL74" s="12">
        <v>7</v>
      </c>
      <c r="AM74" s="13">
        <f>SUM(AK74:AL74)</f>
        <v>11</v>
      </c>
      <c r="AN74" s="57"/>
      <c r="AO74" s="57"/>
      <c r="AP74" s="33"/>
      <c r="AQ74" s="34"/>
      <c r="AR74" s="34"/>
      <c r="AS74" s="34"/>
      <c r="AT74" s="34"/>
      <c r="AU74" s="80"/>
    </row>
    <row r="75" spans="2:47" ht="36" thickBot="1">
      <c r="B75" s="52"/>
      <c r="C75" s="34"/>
      <c r="D75" s="55"/>
      <c r="E75" s="34"/>
      <c r="F75" s="14" t="s">
        <v>32</v>
      </c>
      <c r="G75" s="13">
        <f>SUM(G73:G74)</f>
        <v>44</v>
      </c>
      <c r="H75" s="13">
        <f>IF(SUM(H73:H74)&lt;38,SUM(H73:H74),SUM(H73:H74))</f>
        <v>113</v>
      </c>
      <c r="I75" s="13">
        <f>IF(SUM(G75:H75)&lt;100,SUM(G75:H75),SUM(G75:H75))</f>
        <v>157</v>
      </c>
      <c r="J75" s="13">
        <f>SUM(J73:J74)</f>
        <v>42</v>
      </c>
      <c r="K75" s="13">
        <f>IF(SUM(K73:K74)&lt;38,SUM(K73:K74),SUM(K73:K74))</f>
        <v>82</v>
      </c>
      <c r="L75" s="13">
        <f>IF(SUM(J75:K75)&lt;100,SUM(J75:K75),SUM(J75:K75))</f>
        <v>124</v>
      </c>
      <c r="M75" s="13">
        <f>SUM(M73:M74)</f>
        <v>35</v>
      </c>
      <c r="N75" s="13">
        <f>IF(SUM(N73:N74)&lt;38,SUM(N73:N74),SUM(N73:N74))</f>
        <v>81</v>
      </c>
      <c r="O75" s="13">
        <f>IF(SUM(M75:N75)&lt;100,SUM(M75:N75),SUM(M75:N75))</f>
        <v>116</v>
      </c>
      <c r="P75" s="13">
        <f>SUM(P73:P74)</f>
        <v>28</v>
      </c>
      <c r="Q75" s="13">
        <f>IF(SUM(Q73:Q74)&lt;38,SUM(Q73:Q74),SUM(Q73:Q74))</f>
        <v>40</v>
      </c>
      <c r="R75" s="13">
        <f>IF(SUM(P75:Q75)&lt;80,SUM(P75:Q75),SUM(P75:Q75))</f>
        <v>68</v>
      </c>
      <c r="S75" s="13">
        <f>SUM(S73:S74)</f>
        <v>37</v>
      </c>
      <c r="T75" s="13">
        <f>IF(SUM(T73:T74)&lt;38,SUM(T73:T74),SUM(T73:T74))</f>
        <v>39</v>
      </c>
      <c r="U75" s="13">
        <f>IF(SUM(S75:T75)&lt;80,SUM(S75:T75),SUM(S75:T75))</f>
        <v>76</v>
      </c>
      <c r="V75" s="13">
        <f>SUM(V73:V74)</f>
        <v>34</v>
      </c>
      <c r="W75" s="13">
        <f>IF(SUM(W73:W74)&lt;38,SUM(W73:W74),SUM(W73:W74))</f>
        <v>37</v>
      </c>
      <c r="X75" s="13">
        <f>IF(SUM(V75:W75)&lt;80,SUM(V75:W75),SUM(V75:W75))</f>
        <v>71</v>
      </c>
      <c r="Y75" s="13">
        <f>SUM(Y73:Y74)</f>
        <v>17</v>
      </c>
      <c r="Z75" s="13">
        <f>IF(SUM(Z73:Z74)&lt;19,SUM(Z73:Z74),SUM(Z73:Z74))</f>
        <v>47</v>
      </c>
      <c r="AA75" s="13">
        <f>IF(SUM(Y75:Z75)&lt;40,SUM(Y75:Z75),SUM(Y75:Z75))</f>
        <v>64</v>
      </c>
      <c r="AB75" s="13">
        <f>SUM(AB73:AB74)</f>
        <v>28</v>
      </c>
      <c r="AC75" s="13">
        <f>IF(SUM(AC73:AC74)&lt;19,SUM(AC73:AC74),SUM(AC73:AC74))</f>
        <v>27</v>
      </c>
      <c r="AD75" s="13">
        <f>IF(SUM(AB75:AC75)&lt;40,SUM(AB75:AC75),SUM(AB75:AC75))</f>
        <v>55</v>
      </c>
      <c r="AE75" s="13">
        <f>SUM(AE73:AE74)</f>
        <v>20</v>
      </c>
      <c r="AF75" s="13">
        <f>IF(SUM(AF73:AF74)&lt;19,SUM(AF73:AF74),SUM(AF73:AF74))</f>
        <v>41</v>
      </c>
      <c r="AG75" s="13">
        <f>IF(SUM(AE75:AF75)&lt;40,SUM(AE75:AF75),SUM(AE75:AF75))</f>
        <v>61</v>
      </c>
      <c r="AH75" s="13">
        <f>SUM(AH73:AH74)</f>
        <v>14</v>
      </c>
      <c r="AI75" s="13">
        <f>IF(SUM(AI73:AI74)&lt;19,SUM(AI73:AI74),SUM(AI73:AI74))</f>
        <v>26</v>
      </c>
      <c r="AJ75" s="13">
        <f>IF(SUM(AH75:AI75)&lt;40,SUM(AH75:AI75),SUM(AH75:AI75))</f>
        <v>40</v>
      </c>
      <c r="AK75" s="13">
        <f>SUM(AK73:AK74)</f>
        <v>9</v>
      </c>
      <c r="AL75" s="13">
        <f>IF(SUM(AL73:AL74)&lt;9,SUM(AL73:AL74),SUM(AL73:AL74))</f>
        <v>13</v>
      </c>
      <c r="AM75" s="13">
        <f>IF(SUM(AK75:AL75)&lt;20,SUM(AK75:AL75),SUM(AK75:AL75))</f>
        <v>22</v>
      </c>
      <c r="AN75" s="15">
        <f>IF(OR(I75&lt;100,L75&lt;100,O75&lt;100,R75&lt;60,U75&lt;60,X75&lt;60,AA75&lt;40,AD75&lt;40,AG75&lt;40,AJ75&lt;40,AM75&lt;20),"0",SUM(AA75,AD75,X75,U75,R75,O75,L75,I75,AG75,AJ75,AM75))</f>
        <v>854</v>
      </c>
      <c r="AO75" s="15">
        <f>AN75/1320*100</f>
        <v>64.696969696969703</v>
      </c>
      <c r="AP75" s="15" t="str">
        <f>IF(AO75&lt;50,"   ",IF(AO75&lt;65,"مقبول",IF(AO75&lt;75,"جيد",IF(AO75&lt;85,"جيدجداً",IF(AO75&lt;=100,"ممتاز","خطا")))))</f>
        <v>مقبول</v>
      </c>
      <c r="AQ75" s="34"/>
      <c r="AR75" s="34"/>
      <c r="AS75" s="34"/>
      <c r="AT75" s="34"/>
      <c r="AU75" s="80"/>
    </row>
    <row r="76" spans="2:47" ht="28.5" customHeight="1" thickBot="1">
      <c r="B76" s="52">
        <v>19</v>
      </c>
      <c r="C76" s="34">
        <v>628</v>
      </c>
      <c r="D76" s="54" t="s">
        <v>57</v>
      </c>
      <c r="E76" s="34">
        <v>230</v>
      </c>
      <c r="F76" s="11" t="s">
        <v>30</v>
      </c>
      <c r="G76" s="12">
        <v>30</v>
      </c>
      <c r="H76" s="12">
        <v>70</v>
      </c>
      <c r="I76" s="13">
        <f>SUM(G76:H76)</f>
        <v>100</v>
      </c>
      <c r="J76" s="12">
        <v>30</v>
      </c>
      <c r="K76" s="12">
        <v>39</v>
      </c>
      <c r="L76" s="13">
        <f>SUM(J76:K76)</f>
        <v>69</v>
      </c>
      <c r="M76" s="12">
        <v>27</v>
      </c>
      <c r="N76" s="12">
        <v>48</v>
      </c>
      <c r="O76" s="13">
        <f>SUM(M76:N76)</f>
        <v>75</v>
      </c>
      <c r="P76" s="12">
        <v>24</v>
      </c>
      <c r="Q76" s="12">
        <v>36</v>
      </c>
      <c r="R76" s="13">
        <f>SUM(P76:Q76)</f>
        <v>60</v>
      </c>
      <c r="S76" s="12">
        <v>24</v>
      </c>
      <c r="T76" s="12">
        <v>25</v>
      </c>
      <c r="U76" s="13">
        <f>SUM(S76:T76)</f>
        <v>49</v>
      </c>
      <c r="V76" s="12">
        <v>21</v>
      </c>
      <c r="W76" s="12">
        <v>35</v>
      </c>
      <c r="X76" s="13">
        <f>SUM(V76:W76)</f>
        <v>56</v>
      </c>
      <c r="Y76" s="12">
        <v>10</v>
      </c>
      <c r="Z76" s="12">
        <v>28</v>
      </c>
      <c r="AA76" s="13">
        <f>SUM(Y76:Z76)</f>
        <v>38</v>
      </c>
      <c r="AB76" s="12">
        <v>16</v>
      </c>
      <c r="AC76" s="12">
        <v>22</v>
      </c>
      <c r="AD76" s="13">
        <f>SUM(AB76:AC76)</f>
        <v>38</v>
      </c>
      <c r="AE76" s="12">
        <v>12</v>
      </c>
      <c r="AF76" s="12">
        <v>25</v>
      </c>
      <c r="AG76" s="13">
        <f>SUM(AE76:AF76)</f>
        <v>37</v>
      </c>
      <c r="AH76" s="12">
        <v>12</v>
      </c>
      <c r="AI76" s="12">
        <v>25</v>
      </c>
      <c r="AJ76" s="13">
        <f>SUM(AH76:AI76)</f>
        <v>37</v>
      </c>
      <c r="AK76" s="12">
        <v>6</v>
      </c>
      <c r="AL76" s="12">
        <v>11</v>
      </c>
      <c r="AM76" s="13">
        <f>SUM(AK76:AL76)</f>
        <v>17</v>
      </c>
      <c r="AN76" s="57"/>
      <c r="AO76" s="57"/>
      <c r="AP76" s="32"/>
      <c r="AQ76" s="34"/>
      <c r="AR76" s="34"/>
      <c r="AS76" s="34"/>
      <c r="AT76" s="34"/>
      <c r="AU76" s="80" t="str">
        <f>IF(AN78="0","راسب","ناجح")</f>
        <v>ناجح</v>
      </c>
    </row>
    <row r="77" spans="2:47" ht="28.5" customHeight="1" thickBot="1">
      <c r="B77" s="52"/>
      <c r="C77" s="34"/>
      <c r="D77" s="55"/>
      <c r="E77" s="34"/>
      <c r="F77" s="11" t="s">
        <v>31</v>
      </c>
      <c r="G77" s="12">
        <v>30</v>
      </c>
      <c r="H77" s="12">
        <v>65</v>
      </c>
      <c r="I77" s="13">
        <f>SUM(G77:H77)</f>
        <v>95</v>
      </c>
      <c r="J77" s="12">
        <v>26</v>
      </c>
      <c r="K77" s="12">
        <v>35</v>
      </c>
      <c r="L77" s="13">
        <f>SUM(J77:K77)</f>
        <v>61</v>
      </c>
      <c r="M77" s="12">
        <v>27</v>
      </c>
      <c r="N77" s="12">
        <v>35</v>
      </c>
      <c r="O77" s="13">
        <f>SUM(M77:N77)</f>
        <v>62</v>
      </c>
      <c r="P77" s="12">
        <v>16</v>
      </c>
      <c r="Q77" s="12">
        <v>20</v>
      </c>
      <c r="R77" s="13">
        <f>SUM(P77:Q77)</f>
        <v>36</v>
      </c>
      <c r="S77" s="12">
        <v>24</v>
      </c>
      <c r="T77" s="12">
        <v>34</v>
      </c>
      <c r="U77" s="13">
        <f>SUM(S77:T77)</f>
        <v>58</v>
      </c>
      <c r="V77" s="12">
        <v>22</v>
      </c>
      <c r="W77" s="12">
        <v>26</v>
      </c>
      <c r="X77" s="13">
        <f>SUM(V77:W77)</f>
        <v>48</v>
      </c>
      <c r="Y77" s="12">
        <v>12</v>
      </c>
      <c r="Z77" s="12">
        <v>28</v>
      </c>
      <c r="AA77" s="13">
        <f>SUM(Y77:Z77)</f>
        <v>40</v>
      </c>
      <c r="AB77" s="12">
        <v>16</v>
      </c>
      <c r="AC77" s="12">
        <v>23</v>
      </c>
      <c r="AD77" s="13">
        <f>SUM(AB77:AC77)</f>
        <v>39</v>
      </c>
      <c r="AE77" s="12">
        <v>12</v>
      </c>
      <c r="AF77" s="12">
        <v>28</v>
      </c>
      <c r="AG77" s="13">
        <f>SUM(AE77:AF77)</f>
        <v>40</v>
      </c>
      <c r="AH77" s="12">
        <v>12</v>
      </c>
      <c r="AI77" s="12">
        <v>22</v>
      </c>
      <c r="AJ77" s="13">
        <f>SUM(AH77:AI77)</f>
        <v>34</v>
      </c>
      <c r="AK77" s="12">
        <v>5</v>
      </c>
      <c r="AL77" s="12">
        <v>9</v>
      </c>
      <c r="AM77" s="13">
        <f>SUM(AK77:AL77)</f>
        <v>14</v>
      </c>
      <c r="AN77" s="57"/>
      <c r="AO77" s="57"/>
      <c r="AP77" s="33"/>
      <c r="AQ77" s="34"/>
      <c r="AR77" s="34"/>
      <c r="AS77" s="34"/>
      <c r="AT77" s="34"/>
      <c r="AU77" s="80"/>
    </row>
    <row r="78" spans="2:47" ht="36" thickBot="1">
      <c r="B78" s="52"/>
      <c r="C78" s="34"/>
      <c r="D78" s="85"/>
      <c r="E78" s="34"/>
      <c r="F78" s="14" t="s">
        <v>32</v>
      </c>
      <c r="G78" s="13">
        <f>SUM(G76:G77)</f>
        <v>60</v>
      </c>
      <c r="H78" s="13">
        <f>IF(SUM(H76:H77)&lt;38,SUM(H76:H77),SUM(H76:H77))</f>
        <v>135</v>
      </c>
      <c r="I78" s="13">
        <f>IF(SUM(G78:H78)&lt;100,SUM(G78:H78),SUM(G78:H78))</f>
        <v>195</v>
      </c>
      <c r="J78" s="13">
        <f>SUM(J76:J77)</f>
        <v>56</v>
      </c>
      <c r="K78" s="13">
        <f>IF(SUM(K76:K77)&lt;38,SUM(K76:K77),SUM(K76:K77))</f>
        <v>74</v>
      </c>
      <c r="L78" s="13">
        <f>IF(SUM(J78:K78)&lt;100,SUM(J78:K78),SUM(J78:K78))</f>
        <v>130</v>
      </c>
      <c r="M78" s="13">
        <f>SUM(M76:M77)</f>
        <v>54</v>
      </c>
      <c r="N78" s="13">
        <f>IF(SUM(N76:N77)&lt;38,SUM(N76:N77),SUM(N76:N77))</f>
        <v>83</v>
      </c>
      <c r="O78" s="13">
        <f>IF(SUM(M78:N78)&lt;100,SUM(M78:N78),SUM(M78:N78))</f>
        <v>137</v>
      </c>
      <c r="P78" s="13">
        <f>SUM(P76:P77)</f>
        <v>40</v>
      </c>
      <c r="Q78" s="13">
        <f>IF(SUM(Q76:Q77)&lt;38,SUM(Q76:Q77),SUM(Q76:Q77))</f>
        <v>56</v>
      </c>
      <c r="R78" s="13">
        <f>IF(SUM(P78:Q78)&lt;80,SUM(P78:Q78),SUM(P78:Q78))</f>
        <v>96</v>
      </c>
      <c r="S78" s="13">
        <f>SUM(S76:S77)</f>
        <v>48</v>
      </c>
      <c r="T78" s="13">
        <f>IF(SUM(T76:T77)&lt;38,SUM(T76:T77),SUM(T76:T77))</f>
        <v>59</v>
      </c>
      <c r="U78" s="13">
        <f>IF(SUM(S78:T78)&lt;80,SUM(S78:T78),SUM(S78:T78))</f>
        <v>107</v>
      </c>
      <c r="V78" s="13">
        <f>SUM(V76:V77)</f>
        <v>43</v>
      </c>
      <c r="W78" s="13">
        <f>IF(SUM(W76:W77)&lt;38,SUM(W76:W77),SUM(W76:W77))</f>
        <v>61</v>
      </c>
      <c r="X78" s="13">
        <f>IF(SUM(V78:W78)&lt;80,SUM(V78:W78),SUM(V78:W78))</f>
        <v>104</v>
      </c>
      <c r="Y78" s="13">
        <f>SUM(Y76:Y77)</f>
        <v>22</v>
      </c>
      <c r="Z78" s="13">
        <f>IF(SUM(Z76:Z77)&lt;19,SUM(Z76:Z77),SUM(Z76:Z77))</f>
        <v>56</v>
      </c>
      <c r="AA78" s="13">
        <f>IF(SUM(Y78:Z78)&lt;40,SUM(Y78:Z78),SUM(Y78:Z78))</f>
        <v>78</v>
      </c>
      <c r="AB78" s="13">
        <f>SUM(AB76:AB77)</f>
        <v>32</v>
      </c>
      <c r="AC78" s="13">
        <f>IF(SUM(AC76:AC77)&lt;19,SUM(AC76:AC77),SUM(AC76:AC77))</f>
        <v>45</v>
      </c>
      <c r="AD78" s="13">
        <f>IF(SUM(AB78:AC78)&lt;40,SUM(AB78:AC78),SUM(AB78:AC78))</f>
        <v>77</v>
      </c>
      <c r="AE78" s="13">
        <f>SUM(AE76:AE77)</f>
        <v>24</v>
      </c>
      <c r="AF78" s="13">
        <f>IF(SUM(AF76:AF77)&lt;19,SUM(AF76:AF77),SUM(AF76:AF77))</f>
        <v>53</v>
      </c>
      <c r="AG78" s="13">
        <f>IF(SUM(AE78:AF78)&lt;40,SUM(AE78:AF78),SUM(AE78:AF78))</f>
        <v>77</v>
      </c>
      <c r="AH78" s="13">
        <f>SUM(AH76:AH77)</f>
        <v>24</v>
      </c>
      <c r="AI78" s="13">
        <f>IF(SUM(AI76:AI77)&lt;19,SUM(AI76:AI77),SUM(AI76:AI77))</f>
        <v>47</v>
      </c>
      <c r="AJ78" s="13">
        <f>IF(SUM(AH78:AI78)&lt;40,SUM(AH78:AI78),SUM(AH78:AI78))</f>
        <v>71</v>
      </c>
      <c r="AK78" s="13">
        <f>SUM(AK76:AK77)</f>
        <v>11</v>
      </c>
      <c r="AL78" s="13">
        <f>IF(SUM(AL76:AL77)&lt;9,SUM(AL76:AL77),SUM(AL76:AL77))</f>
        <v>20</v>
      </c>
      <c r="AM78" s="13">
        <f>IF(SUM(AK78:AL78)&lt;20,SUM(AK78:AL78),SUM(AK78:AL78))</f>
        <v>31</v>
      </c>
      <c r="AN78" s="15">
        <f>IF(OR(I78&lt;100,L78&lt;100,O78&lt;100,R78&lt;60,U78&lt;60,X78&lt;60,AA78&lt;40,AD78&lt;40,AG78&lt;40,AJ78&lt;40,AM78&lt;20),"0",SUM(AA78,AD78,X78,U78,R78,O78,L78,I78,AG78,AJ78,AM78))</f>
        <v>1103</v>
      </c>
      <c r="AO78" s="15">
        <f>AN78/1320*100</f>
        <v>83.560606060606062</v>
      </c>
      <c r="AP78" s="15" t="str">
        <f>IF(AO78&lt;50,"   ",IF(AO78&lt;65,"مقبول",IF(AO78&lt;75,"جيد",IF(AO78&lt;85,"جيدجداً",IF(AO78&lt;=100,"ممتاز","خطا")))))</f>
        <v>جيدجداً</v>
      </c>
      <c r="AQ78" s="34"/>
      <c r="AR78" s="34"/>
      <c r="AS78" s="34"/>
      <c r="AT78" s="34"/>
      <c r="AU78" s="80"/>
    </row>
    <row r="79" spans="2:47" ht="28.5" customHeight="1" thickBot="1">
      <c r="B79" s="52">
        <v>20</v>
      </c>
      <c r="C79" s="34">
        <v>629</v>
      </c>
      <c r="D79" s="54" t="s">
        <v>58</v>
      </c>
      <c r="E79" s="34">
        <v>231</v>
      </c>
      <c r="F79" s="11" t="s">
        <v>30</v>
      </c>
      <c r="G79" s="12">
        <v>19</v>
      </c>
      <c r="H79" s="12">
        <v>49</v>
      </c>
      <c r="I79" s="13">
        <f>SUM(G79:H79)</f>
        <v>68</v>
      </c>
      <c r="J79" s="12">
        <v>23</v>
      </c>
      <c r="K79" s="12">
        <v>42</v>
      </c>
      <c r="L79" s="13">
        <f>SUM(J79:K79)</f>
        <v>65</v>
      </c>
      <c r="M79" s="12">
        <v>11</v>
      </c>
      <c r="N79" s="12">
        <v>16</v>
      </c>
      <c r="O79" s="13">
        <f>SUM(M79:N79)</f>
        <v>27</v>
      </c>
      <c r="P79" s="12">
        <v>17</v>
      </c>
      <c r="Q79" s="12">
        <v>20</v>
      </c>
      <c r="R79" s="13">
        <f>SUM(P79:Q79)</f>
        <v>37</v>
      </c>
      <c r="S79" s="12">
        <v>12</v>
      </c>
      <c r="T79" s="12">
        <v>20</v>
      </c>
      <c r="U79" s="13">
        <f>SUM(S79:T79)</f>
        <v>32</v>
      </c>
      <c r="V79" s="12">
        <v>14</v>
      </c>
      <c r="W79" s="12">
        <v>20</v>
      </c>
      <c r="X79" s="13">
        <f>SUM(V79:W79)</f>
        <v>34</v>
      </c>
      <c r="Y79" s="12">
        <v>9</v>
      </c>
      <c r="Z79" s="12">
        <v>22</v>
      </c>
      <c r="AA79" s="13">
        <f>SUM(Y79:Z79)</f>
        <v>31</v>
      </c>
      <c r="AB79" s="12">
        <v>13</v>
      </c>
      <c r="AC79" s="12">
        <v>12</v>
      </c>
      <c r="AD79" s="13">
        <f>SUM(AB79:AC79)</f>
        <v>25</v>
      </c>
      <c r="AE79" s="12">
        <v>7</v>
      </c>
      <c r="AF79" s="12">
        <v>13</v>
      </c>
      <c r="AG79" s="13">
        <f>SUM(AE79:AF79)</f>
        <v>20</v>
      </c>
      <c r="AH79" s="12">
        <v>5</v>
      </c>
      <c r="AI79" s="12">
        <v>6</v>
      </c>
      <c r="AJ79" s="13">
        <f>SUM(AH79:AI79)</f>
        <v>11</v>
      </c>
      <c r="AK79" s="12">
        <v>6</v>
      </c>
      <c r="AL79" s="12">
        <v>4</v>
      </c>
      <c r="AM79" s="13">
        <f>SUM(AK79:AL79)</f>
        <v>10</v>
      </c>
      <c r="AN79" s="57"/>
      <c r="AO79" s="57"/>
      <c r="AP79" s="32"/>
      <c r="AQ79" s="34"/>
      <c r="AR79" s="34"/>
      <c r="AS79" s="34"/>
      <c r="AT79" s="34"/>
      <c r="AU79" s="58" t="s">
        <v>68</v>
      </c>
    </row>
    <row r="80" spans="2:47" ht="28.5" customHeight="1" thickBot="1">
      <c r="B80" s="52"/>
      <c r="C80" s="34"/>
      <c r="D80" s="55"/>
      <c r="E80" s="34"/>
      <c r="F80" s="11" t="s">
        <v>31</v>
      </c>
      <c r="G80" s="12">
        <v>25</v>
      </c>
      <c r="H80" s="12">
        <v>46</v>
      </c>
      <c r="I80" s="13">
        <f>SUM(G80:H80)</f>
        <v>71</v>
      </c>
      <c r="J80" s="12">
        <v>26</v>
      </c>
      <c r="K80" s="12">
        <v>36</v>
      </c>
      <c r="L80" s="13">
        <f>SUM(J80:K80)</f>
        <v>62</v>
      </c>
      <c r="M80" s="12">
        <v>17</v>
      </c>
      <c r="N80" s="12">
        <v>26</v>
      </c>
      <c r="O80" s="13">
        <f>SUM(M80:N80)</f>
        <v>43</v>
      </c>
      <c r="P80" s="12">
        <v>21</v>
      </c>
      <c r="Q80" s="12">
        <v>27</v>
      </c>
      <c r="R80" s="13">
        <f>SUM(P80:Q80)</f>
        <v>48</v>
      </c>
      <c r="S80" s="12">
        <v>15</v>
      </c>
      <c r="T80" s="12">
        <v>16</v>
      </c>
      <c r="U80" s="13">
        <f>SUM(S80:T80)</f>
        <v>31</v>
      </c>
      <c r="V80" s="12">
        <v>17</v>
      </c>
      <c r="W80" s="12">
        <v>22</v>
      </c>
      <c r="X80" s="13">
        <f>SUM(V80:W80)</f>
        <v>39</v>
      </c>
      <c r="Y80" s="12">
        <v>8</v>
      </c>
      <c r="Z80" s="12">
        <v>28</v>
      </c>
      <c r="AA80" s="13">
        <f>SUM(Y80:Z80)</f>
        <v>36</v>
      </c>
      <c r="AB80" s="12">
        <v>12</v>
      </c>
      <c r="AC80" s="12">
        <v>11</v>
      </c>
      <c r="AD80" s="13">
        <f>SUM(AB80:AC80)</f>
        <v>23</v>
      </c>
      <c r="AE80" s="12">
        <v>12</v>
      </c>
      <c r="AF80" s="12">
        <v>19</v>
      </c>
      <c r="AG80" s="13">
        <f>SUM(AE80:AF80)</f>
        <v>31</v>
      </c>
      <c r="AH80" s="12">
        <v>8</v>
      </c>
      <c r="AI80" s="12">
        <v>21</v>
      </c>
      <c r="AJ80" s="13">
        <f>SUM(AH80:AI80)</f>
        <v>29</v>
      </c>
      <c r="AK80" s="12">
        <v>4</v>
      </c>
      <c r="AL80" s="12">
        <v>10</v>
      </c>
      <c r="AM80" s="13">
        <f>SUM(AK80:AL80)</f>
        <v>14</v>
      </c>
      <c r="AN80" s="57"/>
      <c r="AO80" s="57"/>
      <c r="AP80" s="33"/>
      <c r="AQ80" s="34"/>
      <c r="AR80" s="34"/>
      <c r="AS80" s="34"/>
      <c r="AT80" s="34"/>
      <c r="AU80" s="59"/>
    </row>
    <row r="81" spans="2:47" ht="36" thickBot="1">
      <c r="B81" s="52"/>
      <c r="C81" s="34"/>
      <c r="D81" s="82"/>
      <c r="E81" s="34"/>
      <c r="F81" s="14" t="s">
        <v>32</v>
      </c>
      <c r="G81" s="13">
        <f>SUM(G79:G80)</f>
        <v>44</v>
      </c>
      <c r="H81" s="13">
        <f>IF(SUM(H79:H80)&lt;38,SUM(H79:H80),SUM(H79:H80))</f>
        <v>95</v>
      </c>
      <c r="I81" s="13">
        <f>IF(SUM(G81:H81)&lt;100,SUM(G81:H81),SUM(G81:H81))</f>
        <v>139</v>
      </c>
      <c r="J81" s="13">
        <f>SUM(J79:J80)</f>
        <v>49</v>
      </c>
      <c r="K81" s="13">
        <f>IF(SUM(K79:K80)&lt;38,SUM(K79:K80),SUM(K79:K80))</f>
        <v>78</v>
      </c>
      <c r="L81" s="13">
        <f>IF(SUM(J81:K81)&lt;100,SUM(J81:K81),SUM(J81:K81))</f>
        <v>127</v>
      </c>
      <c r="M81" s="13">
        <f>SUM(M79:M80)</f>
        <v>28</v>
      </c>
      <c r="N81" s="13">
        <f>IF(SUM(N79:N80)&lt;38,SUM(N79:N80),SUM(N79:N80))</f>
        <v>42</v>
      </c>
      <c r="O81" s="13"/>
      <c r="P81" s="13">
        <f>SUM(P79:P80)</f>
        <v>38</v>
      </c>
      <c r="Q81" s="13">
        <f>IF(SUM(Q79:Q80)&lt;38,SUM(Q79:Q80),SUM(Q79:Q80))</f>
        <v>47</v>
      </c>
      <c r="R81" s="13">
        <f>IF(SUM(P81:Q81)&lt;80,SUM(P81:Q81),SUM(P81:Q81))</f>
        <v>85</v>
      </c>
      <c r="S81" s="13">
        <f>SUM(S79:S80)</f>
        <v>27</v>
      </c>
      <c r="T81" s="13">
        <f>IF(SUM(T79:T80)&lt;38,SUM(T79:T80),SUM(T79:T80))</f>
        <v>36</v>
      </c>
      <c r="U81" s="13">
        <f>IF(SUM(S81:T81)&lt;80,SUM(S81:T81),SUM(S81:T81))</f>
        <v>63</v>
      </c>
      <c r="V81" s="13">
        <f>SUM(V79:V80)</f>
        <v>31</v>
      </c>
      <c r="W81" s="13">
        <f>IF(SUM(W79:W80)&lt;38,SUM(W79:W80),SUM(W79:W80))</f>
        <v>42</v>
      </c>
      <c r="X81" s="13">
        <f>IF(SUM(V81:W81)&lt;80,SUM(V81:W81),SUM(V81:W81))</f>
        <v>73</v>
      </c>
      <c r="Y81" s="13">
        <f>SUM(Y79:Y80)</f>
        <v>17</v>
      </c>
      <c r="Z81" s="13">
        <f>IF(SUM(Z79:Z80)&lt;19,SUM(Z79:Z80),SUM(Z79:Z80))</f>
        <v>50</v>
      </c>
      <c r="AA81" s="13">
        <f>IF(SUM(Y81:Z81)&lt;40,SUM(Y81:Z81),SUM(Y81:Z81))</f>
        <v>67</v>
      </c>
      <c r="AB81" s="13">
        <f>SUM(AB79:AB80)</f>
        <v>25</v>
      </c>
      <c r="AC81" s="13">
        <f>IF(SUM(AC79:AC80)&lt;19,SUM(AC79:AC80),SUM(AC79:AC80))</f>
        <v>23</v>
      </c>
      <c r="AD81" s="13">
        <f>IF(SUM(AB81:AC81)&lt;40,SUM(AB81:AC81),SUM(AB81:AC81))</f>
        <v>48</v>
      </c>
      <c r="AE81" s="13">
        <f>SUM(AE79:AE80)</f>
        <v>19</v>
      </c>
      <c r="AF81" s="13">
        <f>IF(SUM(AF79:AF80)&lt;19,SUM(AF79:AF80),SUM(AF79:AF80))</f>
        <v>32</v>
      </c>
      <c r="AG81" s="13">
        <f>IF(SUM(AE81:AF81)&lt;40,SUM(AE81:AF81),SUM(AE81:AF81))</f>
        <v>51</v>
      </c>
      <c r="AH81" s="13">
        <f>SUM(AH79:AH80)</f>
        <v>13</v>
      </c>
      <c r="AI81" s="13">
        <f>IF(SUM(AI79:AI80)&lt;19,SUM(AI79:AI80),SUM(AI79:AI80))</f>
        <v>27</v>
      </c>
      <c r="AJ81" s="13">
        <f>IF(SUM(AH81:AI81)&lt;40,SUM(AH81:AI81),SUM(AH81:AI81))</f>
        <v>40</v>
      </c>
      <c r="AK81" s="13">
        <f>SUM(AK79:AK80)</f>
        <v>10</v>
      </c>
      <c r="AL81" s="13">
        <f>IF(SUM(AL79:AL80)&lt;9,SUM(AL79:AL80),SUM(AL79:AL80))</f>
        <v>14</v>
      </c>
      <c r="AM81" s="13">
        <f>IF(SUM(AK81:AL81)&lt;20,SUM(AK81:AL81),SUM(AK81:AL81))</f>
        <v>24</v>
      </c>
      <c r="AN81" s="15" t="str">
        <f>IF(OR(I81&lt;100,L81&lt;100,O81&lt;100,R81&lt;60,U81&lt;60,X81&lt;60,AA81&lt;40,AD81&lt;40,AG81&lt;40,AJ81&lt;40,AM81&lt;20),"0",SUM(AA81,AD81,X81,U81,R81,O81,L81,I81,AG81,AJ81,AM81))</f>
        <v>0</v>
      </c>
      <c r="AO81" s="15">
        <f>AN81/1320*100</f>
        <v>0</v>
      </c>
      <c r="AP81" s="15" t="str">
        <f>IF(AO81&lt;50,"   ",IF(AO81&lt;65,"مقبول",IF(AO81&lt;75,"جيد",IF(AO81&lt;85,"جيدجداً",IF(AO81&lt;=100,"ممتاز","خطا")))))</f>
        <v xml:space="preserve">   </v>
      </c>
      <c r="AQ81" s="89"/>
      <c r="AR81" s="89"/>
      <c r="AS81" s="89"/>
      <c r="AT81" s="89"/>
      <c r="AU81" s="60"/>
    </row>
    <row r="86" spans="2:47" ht="26.25">
      <c r="C86" s="16"/>
      <c r="D86" s="17" t="s">
        <v>33</v>
      </c>
      <c r="E86" s="17"/>
      <c r="F86" s="17"/>
      <c r="G86" s="17"/>
      <c r="H86" s="17"/>
      <c r="I86" s="17"/>
      <c r="J86" s="16"/>
      <c r="K86" s="16"/>
      <c r="L86" s="16"/>
      <c r="M86" s="18" t="s">
        <v>34</v>
      </c>
      <c r="N86" s="18" t="s">
        <v>35</v>
      </c>
      <c r="O86" s="18"/>
      <c r="P86" s="18"/>
      <c r="Q86" s="18"/>
      <c r="R86" s="18"/>
      <c r="S86" s="18"/>
      <c r="T86" s="18"/>
      <c r="U86" s="18"/>
      <c r="V86" s="18"/>
      <c r="W86" s="19"/>
      <c r="X86" s="19"/>
      <c r="Y86" s="19"/>
    </row>
    <row r="87" spans="2:47" ht="26.25">
      <c r="C87" s="19"/>
      <c r="D87" s="20" t="s">
        <v>36</v>
      </c>
      <c r="E87" s="18" t="s">
        <v>37</v>
      </c>
      <c r="F87" s="18"/>
      <c r="G87" s="18"/>
      <c r="H87" s="18"/>
      <c r="I87" s="18"/>
      <c r="J87" s="19"/>
      <c r="K87" s="19"/>
      <c r="L87" s="19"/>
      <c r="M87" s="18" t="s">
        <v>34</v>
      </c>
      <c r="N87" s="18" t="s">
        <v>38</v>
      </c>
      <c r="O87" s="18"/>
      <c r="P87" s="18"/>
      <c r="Q87" s="18"/>
      <c r="R87" s="18"/>
      <c r="S87" s="18"/>
      <c r="T87" s="18"/>
      <c r="U87" s="18"/>
      <c r="V87" s="18"/>
      <c r="W87" s="19"/>
      <c r="X87" s="19"/>
      <c r="Y87" s="19"/>
    </row>
    <row r="95" spans="2:47" ht="35.25">
      <c r="J95" s="48" t="s">
        <v>0</v>
      </c>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row>
    <row r="98" spans="2:47" ht="15.75" thickBot="1"/>
    <row r="99" spans="2:47" ht="35.25" customHeight="1" thickTop="1" thickBot="1">
      <c r="B99" s="35" t="s">
        <v>2</v>
      </c>
      <c r="C99" s="38" t="s">
        <v>3</v>
      </c>
      <c r="D99" s="41" t="s">
        <v>4</v>
      </c>
      <c r="E99" s="44" t="s">
        <v>5</v>
      </c>
      <c r="F99" s="24" t="s">
        <v>6</v>
      </c>
      <c r="G99" s="29" t="s">
        <v>7</v>
      </c>
      <c r="H99" s="30"/>
      <c r="I99" s="31"/>
      <c r="J99" s="29" t="s">
        <v>8</v>
      </c>
      <c r="K99" s="30"/>
      <c r="L99" s="31"/>
      <c r="M99" s="29" t="s">
        <v>9</v>
      </c>
      <c r="N99" s="30"/>
      <c r="O99" s="31"/>
      <c r="P99" s="29" t="s">
        <v>10</v>
      </c>
      <c r="Q99" s="30"/>
      <c r="R99" s="31"/>
      <c r="S99" s="29" t="s">
        <v>11</v>
      </c>
      <c r="T99" s="30"/>
      <c r="U99" s="31"/>
      <c r="V99" s="29" t="s">
        <v>12</v>
      </c>
      <c r="W99" s="30"/>
      <c r="X99" s="31"/>
      <c r="Y99" s="29" t="s">
        <v>13</v>
      </c>
      <c r="Z99" s="30"/>
      <c r="AA99" s="31"/>
      <c r="AB99" s="29" t="s">
        <v>14</v>
      </c>
      <c r="AC99" s="30"/>
      <c r="AD99" s="31"/>
      <c r="AE99" s="29" t="s">
        <v>15</v>
      </c>
      <c r="AF99" s="30"/>
      <c r="AG99" s="31"/>
      <c r="AH99" s="29" t="s">
        <v>16</v>
      </c>
      <c r="AI99" s="30"/>
      <c r="AJ99" s="31"/>
      <c r="AK99" s="29" t="s">
        <v>17</v>
      </c>
      <c r="AL99" s="30"/>
      <c r="AM99" s="31"/>
      <c r="AN99" s="74" t="s">
        <v>18</v>
      </c>
      <c r="AO99" s="74" t="s">
        <v>19</v>
      </c>
      <c r="AP99" s="74" t="s">
        <v>20</v>
      </c>
      <c r="AQ99" s="61" t="s">
        <v>21</v>
      </c>
      <c r="AR99" s="62"/>
      <c r="AS99" s="61" t="s">
        <v>22</v>
      </c>
      <c r="AT99" s="62"/>
      <c r="AU99" s="65" t="s">
        <v>23</v>
      </c>
    </row>
    <row r="100" spans="2:47" ht="190.5" thickBot="1">
      <c r="B100" s="36"/>
      <c r="C100" s="39"/>
      <c r="D100" s="42"/>
      <c r="E100" s="45"/>
      <c r="F100" s="8" t="s">
        <v>24</v>
      </c>
      <c r="G100" s="8" t="s">
        <v>25</v>
      </c>
      <c r="H100" s="8" t="s">
        <v>26</v>
      </c>
      <c r="I100" s="8" t="s">
        <v>27</v>
      </c>
      <c r="J100" s="8" t="s">
        <v>25</v>
      </c>
      <c r="K100" s="8" t="s">
        <v>26</v>
      </c>
      <c r="L100" s="8" t="s">
        <v>27</v>
      </c>
      <c r="M100" s="8" t="s">
        <v>25</v>
      </c>
      <c r="N100" s="8" t="s">
        <v>26</v>
      </c>
      <c r="O100" s="8" t="s">
        <v>27</v>
      </c>
      <c r="P100" s="8" t="s">
        <v>25</v>
      </c>
      <c r="Q100" s="8" t="s">
        <v>26</v>
      </c>
      <c r="R100" s="8" t="s">
        <v>27</v>
      </c>
      <c r="S100" s="8" t="s">
        <v>25</v>
      </c>
      <c r="T100" s="8" t="s">
        <v>26</v>
      </c>
      <c r="U100" s="8" t="s">
        <v>27</v>
      </c>
      <c r="V100" s="8" t="s">
        <v>25</v>
      </c>
      <c r="W100" s="8" t="s">
        <v>26</v>
      </c>
      <c r="X100" s="8" t="s">
        <v>27</v>
      </c>
      <c r="Y100" s="8" t="s">
        <v>25</v>
      </c>
      <c r="Z100" s="8" t="s">
        <v>26</v>
      </c>
      <c r="AA100" s="8" t="s">
        <v>27</v>
      </c>
      <c r="AB100" s="8" t="s">
        <v>25</v>
      </c>
      <c r="AC100" s="8" t="s">
        <v>26</v>
      </c>
      <c r="AD100" s="8" t="s">
        <v>27</v>
      </c>
      <c r="AE100" s="8" t="s">
        <v>25</v>
      </c>
      <c r="AF100" s="8" t="s">
        <v>26</v>
      </c>
      <c r="AG100" s="8" t="s">
        <v>27</v>
      </c>
      <c r="AH100" s="8" t="s">
        <v>25</v>
      </c>
      <c r="AI100" s="8" t="s">
        <v>26</v>
      </c>
      <c r="AJ100" s="8" t="s">
        <v>27</v>
      </c>
      <c r="AK100" s="8" t="s">
        <v>25</v>
      </c>
      <c r="AL100" s="8" t="s">
        <v>26</v>
      </c>
      <c r="AM100" s="8" t="s">
        <v>27</v>
      </c>
      <c r="AN100" s="75"/>
      <c r="AO100" s="75"/>
      <c r="AP100" s="75"/>
      <c r="AQ100" s="63"/>
      <c r="AR100" s="64"/>
      <c r="AS100" s="63"/>
      <c r="AT100" s="64"/>
      <c r="AU100" s="66"/>
    </row>
    <row r="101" spans="2:47" ht="28.5" thickBot="1">
      <c r="B101" s="36"/>
      <c r="C101" s="39"/>
      <c r="D101" s="42"/>
      <c r="E101" s="45"/>
      <c r="F101" s="25" t="s">
        <v>28</v>
      </c>
      <c r="G101" s="9">
        <v>30</v>
      </c>
      <c r="H101" s="9">
        <v>56</v>
      </c>
      <c r="I101" s="9">
        <v>100</v>
      </c>
      <c r="J101" s="9">
        <v>30</v>
      </c>
      <c r="K101" s="9">
        <v>56</v>
      </c>
      <c r="L101" s="9">
        <v>100</v>
      </c>
      <c r="M101" s="9">
        <v>30</v>
      </c>
      <c r="N101" s="9">
        <v>56</v>
      </c>
      <c r="O101" s="9">
        <v>100</v>
      </c>
      <c r="P101" s="9">
        <v>24</v>
      </c>
      <c r="Q101" s="9">
        <v>29</v>
      </c>
      <c r="R101" s="9">
        <v>60</v>
      </c>
      <c r="S101" s="9">
        <v>24</v>
      </c>
      <c r="T101" s="9">
        <v>29</v>
      </c>
      <c r="U101" s="9">
        <v>60</v>
      </c>
      <c r="V101" s="9">
        <v>24</v>
      </c>
      <c r="W101" s="9">
        <v>29</v>
      </c>
      <c r="X101" s="9">
        <v>60</v>
      </c>
      <c r="Y101" s="9">
        <v>12</v>
      </c>
      <c r="Z101" s="9">
        <v>22</v>
      </c>
      <c r="AA101" s="9">
        <v>40</v>
      </c>
      <c r="AB101" s="9">
        <v>16</v>
      </c>
      <c r="AC101" s="9">
        <v>19</v>
      </c>
      <c r="AD101" s="9">
        <v>40</v>
      </c>
      <c r="AE101" s="9">
        <v>12</v>
      </c>
      <c r="AF101" s="9">
        <v>22</v>
      </c>
      <c r="AG101" s="9">
        <v>40</v>
      </c>
      <c r="AH101" s="9">
        <v>12</v>
      </c>
      <c r="AI101" s="9">
        <v>22</v>
      </c>
      <c r="AJ101" s="9">
        <v>40</v>
      </c>
      <c r="AK101" s="9">
        <v>6</v>
      </c>
      <c r="AL101" s="9">
        <v>11</v>
      </c>
      <c r="AM101" s="9">
        <v>20</v>
      </c>
      <c r="AN101" s="75"/>
      <c r="AO101" s="75"/>
      <c r="AP101" s="75"/>
      <c r="AQ101" s="68" t="s">
        <v>20</v>
      </c>
      <c r="AR101" s="69"/>
      <c r="AS101" s="70" t="s">
        <v>20</v>
      </c>
      <c r="AT101" s="71"/>
      <c r="AU101" s="67"/>
    </row>
    <row r="102" spans="2:47" ht="28.5" thickBot="1">
      <c r="B102" s="37"/>
      <c r="C102" s="40"/>
      <c r="D102" s="43"/>
      <c r="E102" s="46"/>
      <c r="F102" s="10" t="s">
        <v>29</v>
      </c>
      <c r="G102" s="9">
        <v>60</v>
      </c>
      <c r="H102" s="9">
        <v>140</v>
      </c>
      <c r="I102" s="9">
        <v>200</v>
      </c>
      <c r="J102" s="9">
        <v>60</v>
      </c>
      <c r="K102" s="9">
        <v>140</v>
      </c>
      <c r="L102" s="9">
        <v>200</v>
      </c>
      <c r="M102" s="9">
        <v>60</v>
      </c>
      <c r="N102" s="9">
        <v>140</v>
      </c>
      <c r="O102" s="9">
        <v>200</v>
      </c>
      <c r="P102" s="9">
        <v>48</v>
      </c>
      <c r="Q102" s="9">
        <v>72</v>
      </c>
      <c r="R102" s="9">
        <v>120</v>
      </c>
      <c r="S102" s="9">
        <v>48</v>
      </c>
      <c r="T102" s="9">
        <v>72</v>
      </c>
      <c r="U102" s="9">
        <v>120</v>
      </c>
      <c r="V102" s="9">
        <v>48</v>
      </c>
      <c r="W102" s="9">
        <v>72</v>
      </c>
      <c r="X102" s="9">
        <v>120</v>
      </c>
      <c r="Y102" s="9">
        <v>24</v>
      </c>
      <c r="Z102" s="9">
        <v>56</v>
      </c>
      <c r="AA102" s="9">
        <v>80</v>
      </c>
      <c r="AB102" s="9">
        <v>32</v>
      </c>
      <c r="AC102" s="9">
        <v>48</v>
      </c>
      <c r="AD102" s="9">
        <v>80</v>
      </c>
      <c r="AE102" s="9">
        <v>24</v>
      </c>
      <c r="AF102" s="9">
        <v>56</v>
      </c>
      <c r="AG102" s="9">
        <v>80</v>
      </c>
      <c r="AH102" s="9">
        <v>24</v>
      </c>
      <c r="AI102" s="9">
        <v>56</v>
      </c>
      <c r="AJ102" s="9">
        <v>80</v>
      </c>
      <c r="AK102" s="9">
        <v>12</v>
      </c>
      <c r="AL102" s="9">
        <v>28</v>
      </c>
      <c r="AM102" s="9">
        <v>40</v>
      </c>
      <c r="AN102" s="76"/>
      <c r="AO102" s="76"/>
      <c r="AP102" s="76"/>
      <c r="AQ102" s="70"/>
      <c r="AR102" s="71"/>
      <c r="AS102" s="70"/>
      <c r="AT102" s="71"/>
      <c r="AU102" s="67"/>
    </row>
    <row r="103" spans="2:47" ht="28.5" thickBot="1">
      <c r="B103" s="52">
        <v>21</v>
      </c>
      <c r="C103" s="34">
        <v>630</v>
      </c>
      <c r="D103" s="55" t="s">
        <v>59</v>
      </c>
      <c r="E103" s="34">
        <v>232</v>
      </c>
      <c r="F103" s="11" t="s">
        <v>30</v>
      </c>
      <c r="G103" s="28">
        <v>15</v>
      </c>
      <c r="H103" s="28">
        <v>38</v>
      </c>
      <c r="I103" s="13">
        <f>SUM(G103:H103)</f>
        <v>53</v>
      </c>
      <c r="J103" s="28">
        <v>14</v>
      </c>
      <c r="K103" s="28">
        <v>25</v>
      </c>
      <c r="L103" s="13">
        <f>SUM(J103:K103)</f>
        <v>39</v>
      </c>
      <c r="M103" s="28">
        <v>8</v>
      </c>
      <c r="N103" s="28">
        <v>40</v>
      </c>
      <c r="O103" s="13">
        <f>SUM(M103:N103)</f>
        <v>48</v>
      </c>
      <c r="P103" s="28">
        <v>19</v>
      </c>
      <c r="Q103" s="28">
        <v>18</v>
      </c>
      <c r="R103" s="13">
        <f>SUM(P103:Q103)</f>
        <v>37</v>
      </c>
      <c r="S103" s="28">
        <v>17</v>
      </c>
      <c r="T103" s="28">
        <v>10</v>
      </c>
      <c r="U103" s="13">
        <f>SUM(S103:T103)</f>
        <v>27</v>
      </c>
      <c r="V103" s="28">
        <v>14</v>
      </c>
      <c r="W103" s="28">
        <v>12</v>
      </c>
      <c r="X103" s="13">
        <f>SUM(V103:W103)</f>
        <v>26</v>
      </c>
      <c r="Y103" s="28">
        <v>4</v>
      </c>
      <c r="Z103" s="28">
        <v>18</v>
      </c>
      <c r="AA103" s="13">
        <f>SUM(Y103:Z103)</f>
        <v>22</v>
      </c>
      <c r="AB103" s="28">
        <v>12</v>
      </c>
      <c r="AC103" s="28">
        <v>21</v>
      </c>
      <c r="AD103" s="13">
        <f>SUM(AB103:AC103)</f>
        <v>33</v>
      </c>
      <c r="AE103" s="28">
        <v>10</v>
      </c>
      <c r="AF103" s="28">
        <v>25</v>
      </c>
      <c r="AG103" s="13">
        <f>SUM(AE103:AF103)</f>
        <v>35</v>
      </c>
      <c r="AH103" s="28">
        <v>5</v>
      </c>
      <c r="AI103" s="28">
        <v>4</v>
      </c>
      <c r="AJ103" s="13">
        <f>SUM(AH103:AI103)</f>
        <v>9</v>
      </c>
      <c r="AK103" s="28">
        <v>3</v>
      </c>
      <c r="AL103" s="28">
        <v>4</v>
      </c>
      <c r="AM103" s="13">
        <f>SUM(AK103:AL103)</f>
        <v>7</v>
      </c>
      <c r="AN103" s="73"/>
      <c r="AO103" s="73"/>
      <c r="AP103" s="32"/>
      <c r="AQ103" s="34"/>
      <c r="AR103" s="34"/>
      <c r="AS103" s="34"/>
      <c r="AT103" s="34"/>
      <c r="AU103" s="58" t="s">
        <v>68</v>
      </c>
    </row>
    <row r="104" spans="2:47" ht="28.5" thickBot="1">
      <c r="B104" s="52"/>
      <c r="C104" s="34"/>
      <c r="D104" s="55"/>
      <c r="E104" s="34"/>
      <c r="F104" s="11" t="s">
        <v>31</v>
      </c>
      <c r="G104" s="28">
        <v>15</v>
      </c>
      <c r="H104" s="28">
        <v>49</v>
      </c>
      <c r="I104" s="13">
        <f>SUM(G104:H104)</f>
        <v>64</v>
      </c>
      <c r="J104" s="28">
        <v>22</v>
      </c>
      <c r="K104" s="28">
        <v>40</v>
      </c>
      <c r="L104" s="13">
        <f>SUM(J104:K104)</f>
        <v>62</v>
      </c>
      <c r="M104" s="28">
        <v>30</v>
      </c>
      <c r="N104" s="28">
        <v>30</v>
      </c>
      <c r="O104" s="13">
        <f>SUM(M104:N104)</f>
        <v>60</v>
      </c>
      <c r="P104" s="28">
        <v>12</v>
      </c>
      <c r="Q104" s="28">
        <v>20</v>
      </c>
      <c r="R104" s="13">
        <f>SUM(P104:Q104)</f>
        <v>32</v>
      </c>
      <c r="S104" s="28">
        <v>16</v>
      </c>
      <c r="T104" s="28">
        <v>19</v>
      </c>
      <c r="U104" s="13">
        <f>SUM(S104:T104)</f>
        <v>35</v>
      </c>
      <c r="V104" s="28">
        <v>19</v>
      </c>
      <c r="W104" s="28">
        <v>17</v>
      </c>
      <c r="X104" s="13">
        <f>SUM(V104:W104)</f>
        <v>36</v>
      </c>
      <c r="Y104" s="28">
        <v>3</v>
      </c>
      <c r="Z104" s="28">
        <v>16</v>
      </c>
      <c r="AA104" s="13">
        <f>SUM(Y104:Z104)</f>
        <v>19</v>
      </c>
      <c r="AB104" s="28">
        <v>11</v>
      </c>
      <c r="AC104" s="28">
        <v>13</v>
      </c>
      <c r="AD104" s="13">
        <f>SUM(AB104:AC104)</f>
        <v>24</v>
      </c>
      <c r="AE104" s="28">
        <v>11</v>
      </c>
      <c r="AF104" s="28">
        <v>16</v>
      </c>
      <c r="AG104" s="13">
        <f>SUM(AE104:AF104)</f>
        <v>27</v>
      </c>
      <c r="AH104" s="28">
        <v>7</v>
      </c>
      <c r="AI104" s="28">
        <v>24</v>
      </c>
      <c r="AJ104" s="13">
        <f>SUM(AH104:AI104)</f>
        <v>31</v>
      </c>
      <c r="AK104" s="28">
        <v>3</v>
      </c>
      <c r="AL104" s="28">
        <v>10</v>
      </c>
      <c r="AM104" s="13">
        <f>SUM(AK104:AL104)</f>
        <v>13</v>
      </c>
      <c r="AN104" s="33"/>
      <c r="AO104" s="33"/>
      <c r="AP104" s="33"/>
      <c r="AQ104" s="34"/>
      <c r="AR104" s="34"/>
      <c r="AS104" s="34"/>
      <c r="AT104" s="34"/>
      <c r="AU104" s="59"/>
    </row>
    <row r="105" spans="2:47" ht="36" thickBot="1">
      <c r="B105" s="52"/>
      <c r="C105" s="34"/>
      <c r="D105" s="55"/>
      <c r="E105" s="34"/>
      <c r="F105" s="14" t="s">
        <v>32</v>
      </c>
      <c r="G105" s="13">
        <f>SUM(G103:G104)</f>
        <v>30</v>
      </c>
      <c r="H105" s="13">
        <f>IF(SUM(H103:H104)&lt;38,SUM(H103:H104),SUM(H103:H104))</f>
        <v>87</v>
      </c>
      <c r="I105" s="13">
        <f>IF(SUM(G105:H105)&lt;100,SUM(G105:H105),SUM(G105:H105))</f>
        <v>117</v>
      </c>
      <c r="J105" s="13">
        <f>SUM(J103:J104)</f>
        <v>36</v>
      </c>
      <c r="K105" s="13">
        <f>IF(SUM(K103:K104)&lt;38,SUM(K103:K104),SUM(K103:K104))</f>
        <v>65</v>
      </c>
      <c r="L105" s="13">
        <f>IF(SUM(J105:K105)&lt;100,SUM(J105:K105),SUM(J105:K105))</f>
        <v>101</v>
      </c>
      <c r="M105" s="13">
        <f>SUM(M103:M104)</f>
        <v>38</v>
      </c>
      <c r="N105" s="13">
        <f>IF(SUM(N103:N104)&lt;38,SUM(N103:N104),SUM(N103:N104))</f>
        <v>70</v>
      </c>
      <c r="O105" s="13">
        <f>IF(SUM(M105:N105)&lt;100,SUM(M105:N105),SUM(M105:N105))</f>
        <v>108</v>
      </c>
      <c r="P105" s="13">
        <f>SUM(P103:P104)</f>
        <v>31</v>
      </c>
      <c r="Q105" s="13">
        <f>IF(SUM(Q103:Q104)&lt;38,SUM(Q103:Q104),SUM(Q103:Q104))</f>
        <v>38</v>
      </c>
      <c r="R105" s="13">
        <f>IF(SUM(P105:Q105)&lt;80,SUM(P105:Q105),SUM(P105:Q105))</f>
        <v>69</v>
      </c>
      <c r="S105" s="13">
        <f>SUM(S103:S104)</f>
        <v>33</v>
      </c>
      <c r="T105" s="13">
        <f>IF(SUM(T103:T104)&lt;38,SUM(T103:T104),SUM(T103:T104))</f>
        <v>29</v>
      </c>
      <c r="U105" s="13">
        <f>IF(SUM(S105:T105)&lt;80,SUM(S105:T105),SUM(S105:T105))</f>
        <v>62</v>
      </c>
      <c r="V105" s="13">
        <f>SUM(V103:V104)</f>
        <v>33</v>
      </c>
      <c r="W105" s="13">
        <f>IF(SUM(W103:W104)&lt;38,SUM(W103:W104),SUM(W103:W104))</f>
        <v>29</v>
      </c>
      <c r="X105" s="13">
        <f>IF(SUM(V105:W105)&lt;80,SUM(V105:W105),SUM(V105:W105))</f>
        <v>62</v>
      </c>
      <c r="Y105" s="13">
        <f>SUM(Y103:Y104)</f>
        <v>7</v>
      </c>
      <c r="Z105" s="13">
        <f>IF(SUM(Z103:Z104)&lt;19,SUM(Z103:Z104),SUM(Z103:Z104))</f>
        <v>34</v>
      </c>
      <c r="AA105" s="13">
        <f>IF(SUM(Y105:Z105)&lt;40,SUM(Y105:Z105),SUM(Y105:Z105))</f>
        <v>41</v>
      </c>
      <c r="AB105" s="13">
        <f>SUM(AB103:AB104)</f>
        <v>23</v>
      </c>
      <c r="AC105" s="13">
        <f>IF(SUM(AC103:AC104)&lt;19,SUM(AC103:AC104),SUM(AC103:AC104))</f>
        <v>34</v>
      </c>
      <c r="AD105" s="13">
        <f>IF(SUM(AB105:AC105)&lt;40,SUM(AB105:AC105),SUM(AB105:AC105))</f>
        <v>57</v>
      </c>
      <c r="AE105" s="13">
        <f>SUM(AE103:AE104)</f>
        <v>21</v>
      </c>
      <c r="AF105" s="13">
        <f>IF(SUM(AF103:AF104)&lt;19,SUM(AF103:AF104),SUM(AF103:AF104))</f>
        <v>41</v>
      </c>
      <c r="AG105" s="13">
        <f>IF(SUM(AE105:AF105)&lt;40,SUM(AE105:AF105),SUM(AE105:AF105))</f>
        <v>62</v>
      </c>
      <c r="AH105" s="13">
        <f>SUM(AH103:AH104)</f>
        <v>12</v>
      </c>
      <c r="AI105" s="13">
        <f>IF(SUM(AI103:AI104)&lt;19,SUM(AI103:AI104),SUM(AI103:AI104))</f>
        <v>28</v>
      </c>
      <c r="AJ105" s="13">
        <f>IF(SUM(AH105:AI105)&lt;40,SUM(AH105:AI105),SUM(AH105:AI105))</f>
        <v>40</v>
      </c>
      <c r="AK105" s="13">
        <f>SUM(AK103:AK104)</f>
        <v>6</v>
      </c>
      <c r="AL105" s="13">
        <f>IF(SUM(AL103:AL104)&lt;9,SUM(AL103:AL104),SUM(AL103:AL104))</f>
        <v>14</v>
      </c>
      <c r="AM105" s="13">
        <f>IF(SUM(AK105:AL105)&lt;20,SUM(AK105:AL105),SUM(AK105:AL105))</f>
        <v>20</v>
      </c>
      <c r="AN105" s="15">
        <f>IF(OR(I105&lt;100,L105&lt;100,O105&lt;100,R105&lt;60,U105&lt;60,X105&lt;60,AA105&lt;40,AD105&lt;40,AG105&lt;40,AJ105&lt;40,AM105&lt;20),"0",SUM(AA105,AD105,X105,U105,R105,O105,L105,I105,AG105,AJ105,AM105))</f>
        <v>739</v>
      </c>
      <c r="AO105" s="15">
        <f>AN105/1320*100</f>
        <v>55.984848484848484</v>
      </c>
      <c r="AP105" s="15" t="str">
        <f>IF(AO105&lt;50,"   ",IF(AO105&lt;65,"مقبول",IF(AO105&lt;75,"جيد",IF(AO105&lt;85,"جيدجداً",IF(AO105&lt;=100,"ممتاز","خطا")))))</f>
        <v>مقبول</v>
      </c>
      <c r="AQ105" s="34"/>
      <c r="AR105" s="34"/>
      <c r="AS105" s="34"/>
      <c r="AT105" s="34"/>
      <c r="AU105" s="60"/>
    </row>
    <row r="106" spans="2:47" ht="28.5" customHeight="1" thickBot="1">
      <c r="B106" s="52">
        <v>22</v>
      </c>
      <c r="C106" s="34">
        <v>631</v>
      </c>
      <c r="D106" s="54" t="s">
        <v>60</v>
      </c>
      <c r="E106" s="34">
        <v>233</v>
      </c>
      <c r="F106" s="11" t="s">
        <v>30</v>
      </c>
      <c r="G106" s="28">
        <v>18</v>
      </c>
      <c r="H106" s="28">
        <v>56</v>
      </c>
      <c r="I106" s="13">
        <f>SUM(G106:H106)</f>
        <v>74</v>
      </c>
      <c r="J106" s="28">
        <v>24</v>
      </c>
      <c r="K106" s="28">
        <v>30</v>
      </c>
      <c r="L106" s="13">
        <f>SUM(J106:K106)</f>
        <v>54</v>
      </c>
      <c r="M106" s="28">
        <v>17</v>
      </c>
      <c r="N106" s="28">
        <v>44</v>
      </c>
      <c r="O106" s="13">
        <f>SUM(M106:N106)</f>
        <v>61</v>
      </c>
      <c r="P106" s="28">
        <v>22</v>
      </c>
      <c r="Q106" s="28">
        <v>10</v>
      </c>
      <c r="R106" s="13">
        <f>SUM(P106:Q106)</f>
        <v>32</v>
      </c>
      <c r="S106" s="28">
        <v>20</v>
      </c>
      <c r="T106" s="28">
        <v>19</v>
      </c>
      <c r="U106" s="13">
        <f>SUM(S106:T106)</f>
        <v>39</v>
      </c>
      <c r="V106" s="28">
        <v>18</v>
      </c>
      <c r="W106" s="28">
        <v>27</v>
      </c>
      <c r="X106" s="13">
        <f>SUM(V106:W106)</f>
        <v>45</v>
      </c>
      <c r="Y106" s="28">
        <v>10</v>
      </c>
      <c r="Z106" s="28">
        <v>22</v>
      </c>
      <c r="AA106" s="13">
        <f>SUM(Y106:Z106)</f>
        <v>32</v>
      </c>
      <c r="AB106" s="28">
        <v>14</v>
      </c>
      <c r="AC106" s="28">
        <v>22</v>
      </c>
      <c r="AD106" s="13">
        <f>SUM(AB106:AC106)</f>
        <v>36</v>
      </c>
      <c r="AE106" s="28">
        <v>11</v>
      </c>
      <c r="AF106" s="28">
        <v>17</v>
      </c>
      <c r="AG106" s="13">
        <f>SUM(AE106:AF106)</f>
        <v>28</v>
      </c>
      <c r="AH106" s="28">
        <v>9</v>
      </c>
      <c r="AI106" s="28">
        <v>18</v>
      </c>
      <c r="AJ106" s="13">
        <f>SUM(AH106:AI106)</f>
        <v>27</v>
      </c>
      <c r="AK106" s="28">
        <v>5</v>
      </c>
      <c r="AL106" s="28">
        <v>9</v>
      </c>
      <c r="AM106" s="13">
        <f>SUM(AK106:AL106)</f>
        <v>14</v>
      </c>
      <c r="AN106" s="57"/>
      <c r="AO106" s="57"/>
      <c r="AP106" s="32"/>
      <c r="AQ106" s="34"/>
      <c r="AR106" s="34"/>
      <c r="AS106" s="34"/>
      <c r="AT106" s="34"/>
      <c r="AU106" s="80" t="str">
        <f>IF(AN108="0","راسب","ناجح")</f>
        <v>ناجح</v>
      </c>
    </row>
    <row r="107" spans="2:47" ht="28.5" customHeight="1" thickBot="1">
      <c r="B107" s="52"/>
      <c r="C107" s="34"/>
      <c r="D107" s="55"/>
      <c r="E107" s="34"/>
      <c r="F107" s="11" t="s">
        <v>31</v>
      </c>
      <c r="G107" s="28">
        <v>20</v>
      </c>
      <c r="H107" s="28">
        <v>57</v>
      </c>
      <c r="I107" s="13">
        <f>SUM(G107:H107)</f>
        <v>77</v>
      </c>
      <c r="J107" s="28">
        <v>25</v>
      </c>
      <c r="K107" s="28">
        <v>26</v>
      </c>
      <c r="L107" s="13">
        <f>SUM(J107:K107)</f>
        <v>51</v>
      </c>
      <c r="M107" s="28">
        <v>17</v>
      </c>
      <c r="N107" s="28">
        <v>35</v>
      </c>
      <c r="O107" s="13">
        <f>SUM(M107:N107)</f>
        <v>52</v>
      </c>
      <c r="P107" s="28">
        <v>16</v>
      </c>
      <c r="Q107" s="28">
        <v>19</v>
      </c>
      <c r="R107" s="13">
        <f>SUM(P107:Q107)</f>
        <v>35</v>
      </c>
      <c r="S107" s="28">
        <v>19</v>
      </c>
      <c r="T107" s="28">
        <v>29</v>
      </c>
      <c r="U107" s="13">
        <f>SUM(S107:T107)</f>
        <v>48</v>
      </c>
      <c r="V107" s="28">
        <v>16</v>
      </c>
      <c r="W107" s="28">
        <v>17</v>
      </c>
      <c r="X107" s="13">
        <f>SUM(V107:W107)</f>
        <v>33</v>
      </c>
      <c r="Y107" s="28">
        <v>6</v>
      </c>
      <c r="Z107" s="28">
        <v>16</v>
      </c>
      <c r="AA107" s="13">
        <f>SUM(Y107:Z107)</f>
        <v>22</v>
      </c>
      <c r="AB107" s="28">
        <v>14</v>
      </c>
      <c r="AC107" s="28">
        <v>14</v>
      </c>
      <c r="AD107" s="13">
        <f>SUM(AB107:AC107)</f>
        <v>28</v>
      </c>
      <c r="AE107" s="28">
        <v>12</v>
      </c>
      <c r="AF107" s="28">
        <v>24</v>
      </c>
      <c r="AG107" s="13">
        <f>SUM(AE107:AF107)</f>
        <v>36</v>
      </c>
      <c r="AH107" s="28">
        <v>8</v>
      </c>
      <c r="AI107" s="28">
        <v>21</v>
      </c>
      <c r="AJ107" s="13">
        <f>SUM(AH107:AI107)</f>
        <v>29</v>
      </c>
      <c r="AK107" s="28">
        <v>5</v>
      </c>
      <c r="AL107" s="28">
        <v>10</v>
      </c>
      <c r="AM107" s="13">
        <f>SUM(AK107:AL107)</f>
        <v>15</v>
      </c>
      <c r="AN107" s="57"/>
      <c r="AO107" s="57"/>
      <c r="AP107" s="33"/>
      <c r="AQ107" s="34"/>
      <c r="AR107" s="34"/>
      <c r="AS107" s="34"/>
      <c r="AT107" s="34"/>
      <c r="AU107" s="80"/>
    </row>
    <row r="108" spans="2:47" ht="36" thickBot="1">
      <c r="B108" s="52"/>
      <c r="C108" s="34"/>
      <c r="D108" s="55"/>
      <c r="E108" s="34"/>
      <c r="F108" s="14" t="s">
        <v>32</v>
      </c>
      <c r="G108" s="13">
        <f>SUM(G106:G107)</f>
        <v>38</v>
      </c>
      <c r="H108" s="27">
        <f>IF(SUM(H106:H107)&lt;38,SUM(H106:H107),SUM(H106:H107))</f>
        <v>113</v>
      </c>
      <c r="I108" s="13">
        <f>IF(SUM(G108:H108)&lt;100,SUM(G108:H108),SUM(G108:H108))</f>
        <v>151</v>
      </c>
      <c r="J108" s="13">
        <f>SUM(J106:J107)</f>
        <v>49</v>
      </c>
      <c r="K108" s="13">
        <f>IF(SUM(K106:K107)&lt;38,SUM(K106:K107),SUM(K106:K107))</f>
        <v>56</v>
      </c>
      <c r="L108" s="13">
        <f>IF(SUM(J108:K108)&lt;100,SUM(J108:K108),SUM(J108:K108))</f>
        <v>105</v>
      </c>
      <c r="M108" s="13">
        <f>SUM(M106:M107)</f>
        <v>34</v>
      </c>
      <c r="N108" s="13">
        <f>IF(SUM(N106:N107)&lt;38,SUM(N106:N107),SUM(N106:N107))</f>
        <v>79</v>
      </c>
      <c r="O108" s="13">
        <f>IF(SUM(M108:N108)&lt;100,SUM(M108:N108),SUM(M108:N108))</f>
        <v>113</v>
      </c>
      <c r="P108" s="13">
        <f>SUM(P106:P107)</f>
        <v>38</v>
      </c>
      <c r="Q108" s="13">
        <f>IF(SUM(Q106:Q107)&lt;38,SUM(Q106:Q107),SUM(Q106:Q107))</f>
        <v>29</v>
      </c>
      <c r="R108" s="13">
        <f>IF(SUM(P108:Q108)&lt;80,SUM(P108:Q108),SUM(P108:Q108))</f>
        <v>67</v>
      </c>
      <c r="S108" s="13">
        <f>SUM(S106:S107)</f>
        <v>39</v>
      </c>
      <c r="T108" s="13">
        <f>IF(SUM(T106:T107)&lt;38,SUM(T106:T107),SUM(T106:T107))</f>
        <v>48</v>
      </c>
      <c r="U108" s="13">
        <f>IF(SUM(S108:T108)&lt;80,SUM(S108:T108),SUM(S108:T108))</f>
        <v>87</v>
      </c>
      <c r="V108" s="13">
        <f>SUM(V106:V107)</f>
        <v>34</v>
      </c>
      <c r="W108" s="13">
        <f>IF(SUM(W106:W107)&lt;38,SUM(W106:W107),SUM(W106:W107))</f>
        <v>44</v>
      </c>
      <c r="X108" s="13">
        <f>IF(SUM(V108:W108)&lt;80,SUM(V108:W108),SUM(V108:W108))</f>
        <v>78</v>
      </c>
      <c r="Y108" s="13">
        <f>SUM(Y106:Y107)</f>
        <v>16</v>
      </c>
      <c r="Z108" s="13">
        <f>IF(SUM(Z106:Z107)&lt;19,SUM(Z106:Z107),SUM(Z106:Z107))</f>
        <v>38</v>
      </c>
      <c r="AA108" s="13">
        <f>IF(SUM(Y108:Z108)&lt;40,SUM(Y108:Z108),SUM(Y108:Z108))</f>
        <v>54</v>
      </c>
      <c r="AB108" s="13">
        <f>SUM(AB106:AB107)</f>
        <v>28</v>
      </c>
      <c r="AC108" s="13">
        <f>IF(SUM(AC106:AC107)&lt;19,SUM(AC106:AC107),SUM(AC106:AC107))</f>
        <v>36</v>
      </c>
      <c r="AD108" s="13">
        <f>IF(SUM(AB108:AC108)&lt;40,SUM(AB108:AC108),SUM(AB108:AC108))</f>
        <v>64</v>
      </c>
      <c r="AE108" s="13">
        <f>SUM(AE106:AE107)</f>
        <v>23</v>
      </c>
      <c r="AF108" s="13">
        <f>IF(SUM(AF106:AF107)&lt;19,SUM(AF106:AF107),SUM(AF106:AF107))</f>
        <v>41</v>
      </c>
      <c r="AG108" s="13">
        <f>IF(SUM(AE108:AF108)&lt;40,SUM(AE108:AF108),SUM(AE108:AF108))</f>
        <v>64</v>
      </c>
      <c r="AH108" s="13">
        <f>SUM(AH106:AH107)</f>
        <v>17</v>
      </c>
      <c r="AI108" s="13">
        <f>IF(SUM(AI106:AI107)&lt;19,SUM(AI106:AI107),SUM(AI106:AI107))</f>
        <v>39</v>
      </c>
      <c r="AJ108" s="13">
        <f>IF(SUM(AH108:AI108)&lt;40,SUM(AH108:AI108),SUM(AH108:AI108))</f>
        <v>56</v>
      </c>
      <c r="AK108" s="13">
        <f>SUM(AK106:AK107)</f>
        <v>10</v>
      </c>
      <c r="AL108" s="13">
        <f>IF(SUM(AL106:AL107)&lt;9,SUM(AL106:AL107),SUM(AL106:AL107))</f>
        <v>19</v>
      </c>
      <c r="AM108" s="13">
        <f>IF(SUM(AK108:AL108)&lt;20,SUM(AK108:AL108),SUM(AK108:AL108))</f>
        <v>29</v>
      </c>
      <c r="AN108" s="15">
        <f>IF(OR(I108&lt;100,L108&lt;100,O108&lt;100,R108&lt;60,U108&lt;60,X108&lt;60,AA108&lt;40,AD108&lt;40,AG108&lt;40,AJ108&lt;40,AM108&lt;20),"0",SUM(AA108,AD108,X108,U108,R108,O108,L108,I108,AG108,AJ108,AM108))</f>
        <v>868</v>
      </c>
      <c r="AO108" s="15">
        <f>AN108/1320*100</f>
        <v>65.757575757575765</v>
      </c>
      <c r="AP108" s="15" t="str">
        <f>IF(AO108&lt;50,"   ",IF(AO108&lt;65,"مقبول",IF(AO108&lt;75,"جيد",IF(AO108&lt;85,"جيدجداً",IF(AO108&lt;=100,"ممتاز","خطا")))))</f>
        <v>جيد</v>
      </c>
      <c r="AQ108" s="34"/>
      <c r="AR108" s="34"/>
      <c r="AS108" s="34"/>
      <c r="AT108" s="34"/>
      <c r="AU108" s="80"/>
    </row>
    <row r="109" spans="2:47" ht="28.5" customHeight="1" thickBot="1">
      <c r="B109" s="52">
        <v>23</v>
      </c>
      <c r="C109" s="34">
        <v>632</v>
      </c>
      <c r="D109" s="54" t="s">
        <v>61</v>
      </c>
      <c r="E109" s="34">
        <v>234</v>
      </c>
      <c r="F109" s="11" t="s">
        <v>30</v>
      </c>
      <c r="G109" s="28">
        <v>9</v>
      </c>
      <c r="H109" s="28">
        <v>35</v>
      </c>
      <c r="I109" s="13">
        <f>SUM(G109:H109)</f>
        <v>44</v>
      </c>
      <c r="J109" s="28">
        <v>16</v>
      </c>
      <c r="K109" s="28">
        <v>34</v>
      </c>
      <c r="L109" s="13">
        <f>SUM(J109:K109)</f>
        <v>50</v>
      </c>
      <c r="M109" s="28">
        <v>8</v>
      </c>
      <c r="N109" s="28">
        <v>11</v>
      </c>
      <c r="O109" s="13">
        <f>SUM(M109:N109)</f>
        <v>19</v>
      </c>
      <c r="P109" s="28">
        <v>9</v>
      </c>
      <c r="Q109" s="28">
        <v>23</v>
      </c>
      <c r="R109" s="13">
        <f>SUM(P109:Q109)</f>
        <v>32</v>
      </c>
      <c r="S109" s="28">
        <v>13</v>
      </c>
      <c r="T109" s="28">
        <v>28</v>
      </c>
      <c r="U109" s="13">
        <f>SUM(S109:T109)</f>
        <v>41</v>
      </c>
      <c r="V109" s="28">
        <v>14</v>
      </c>
      <c r="W109" s="28">
        <v>16</v>
      </c>
      <c r="X109" s="13">
        <f>SUM(V109:W109)</f>
        <v>30</v>
      </c>
      <c r="Y109" s="28">
        <v>3</v>
      </c>
      <c r="Z109" s="28">
        <v>17</v>
      </c>
      <c r="AA109" s="13">
        <f>SUM(Y109:Z109)</f>
        <v>20</v>
      </c>
      <c r="AB109" s="28">
        <v>12</v>
      </c>
      <c r="AC109" s="28">
        <v>16</v>
      </c>
      <c r="AD109" s="13">
        <f>SUM(AB109:AC109)</f>
        <v>28</v>
      </c>
      <c r="AE109" s="28">
        <v>4</v>
      </c>
      <c r="AF109" s="28">
        <v>4</v>
      </c>
      <c r="AG109" s="13">
        <f>SUM(AE109:AF109)</f>
        <v>8</v>
      </c>
      <c r="AH109" s="28">
        <v>5</v>
      </c>
      <c r="AI109" s="28">
        <v>3</v>
      </c>
      <c r="AJ109" s="13">
        <f>SUM(AH109:AI109)</f>
        <v>8</v>
      </c>
      <c r="AK109" s="28">
        <v>6</v>
      </c>
      <c r="AL109" s="28">
        <v>3</v>
      </c>
      <c r="AM109" s="13">
        <f>SUM(AK109:AL109)</f>
        <v>9</v>
      </c>
      <c r="AN109" s="57"/>
      <c r="AO109" s="57"/>
      <c r="AP109" s="32"/>
      <c r="AQ109" s="34"/>
      <c r="AR109" s="34"/>
      <c r="AS109" s="34"/>
      <c r="AT109" s="34"/>
      <c r="AU109" s="58" t="s">
        <v>68</v>
      </c>
    </row>
    <row r="110" spans="2:47" ht="28.5" customHeight="1" thickBot="1">
      <c r="B110" s="52"/>
      <c r="C110" s="34"/>
      <c r="D110" s="55"/>
      <c r="E110" s="34"/>
      <c r="F110" s="11" t="s">
        <v>31</v>
      </c>
      <c r="G110" s="28">
        <v>21</v>
      </c>
      <c r="H110" s="28">
        <v>43</v>
      </c>
      <c r="I110" s="13">
        <f>SUM(G110:H110)</f>
        <v>64</v>
      </c>
      <c r="J110" s="28">
        <v>17</v>
      </c>
      <c r="K110" s="28">
        <v>37</v>
      </c>
      <c r="L110" s="13">
        <f>SUM(J110:K110)</f>
        <v>54</v>
      </c>
      <c r="M110" s="28">
        <v>5</v>
      </c>
      <c r="N110" s="28">
        <v>3</v>
      </c>
      <c r="O110" s="13">
        <f>SUM(M110:N110)</f>
        <v>8</v>
      </c>
      <c r="P110" s="28">
        <v>19</v>
      </c>
      <c r="Q110" s="28">
        <v>10</v>
      </c>
      <c r="R110" s="13">
        <f>SUM(P110:Q110)</f>
        <v>29</v>
      </c>
      <c r="S110" s="28">
        <v>10</v>
      </c>
      <c r="T110" s="28">
        <v>12</v>
      </c>
      <c r="U110" s="13">
        <f>SUM(S110:T110)</f>
        <v>22</v>
      </c>
      <c r="V110" s="28">
        <v>12</v>
      </c>
      <c r="W110" s="28">
        <v>18</v>
      </c>
      <c r="X110" s="13">
        <f>SUM(V110:W110)</f>
        <v>30</v>
      </c>
      <c r="Y110" s="28">
        <v>3</v>
      </c>
      <c r="Z110" s="28">
        <v>17</v>
      </c>
      <c r="AA110" s="13">
        <f>SUM(Y110:Z110)</f>
        <v>20</v>
      </c>
      <c r="AB110" s="28">
        <v>11</v>
      </c>
      <c r="AC110" s="28">
        <v>14</v>
      </c>
      <c r="AD110" s="13">
        <f>SUM(AB110:AC110)</f>
        <v>25</v>
      </c>
      <c r="AE110" s="28">
        <v>11</v>
      </c>
      <c r="AF110" s="28">
        <v>9</v>
      </c>
      <c r="AG110" s="13">
        <f>SUM(AE110:AF110)</f>
        <v>20</v>
      </c>
      <c r="AH110" s="28">
        <v>2</v>
      </c>
      <c r="AI110" s="28">
        <v>19</v>
      </c>
      <c r="AJ110" s="13">
        <f>SUM(AH110:AI110)</f>
        <v>21</v>
      </c>
      <c r="AK110" s="28">
        <v>4</v>
      </c>
      <c r="AL110" s="28">
        <v>8</v>
      </c>
      <c r="AM110" s="13">
        <f>SUM(AK110:AL110)</f>
        <v>12</v>
      </c>
      <c r="AN110" s="57"/>
      <c r="AO110" s="57"/>
      <c r="AP110" s="33"/>
      <c r="AQ110" s="34"/>
      <c r="AR110" s="34"/>
      <c r="AS110" s="34"/>
      <c r="AT110" s="34"/>
      <c r="AU110" s="59"/>
    </row>
    <row r="111" spans="2:47" ht="36" thickBot="1">
      <c r="B111" s="52"/>
      <c r="C111" s="34"/>
      <c r="D111" s="55"/>
      <c r="E111" s="34"/>
      <c r="F111" s="14" t="s">
        <v>32</v>
      </c>
      <c r="G111" s="13">
        <f>SUM(G109:G110)</f>
        <v>30</v>
      </c>
      <c r="H111" s="13">
        <f>IF(SUM(H109:H110)&lt;38,SUM(H109:H110),SUM(H109:H110))</f>
        <v>78</v>
      </c>
      <c r="I111" s="13">
        <f>IF(SUM(G111:H111)&lt;100,SUM(G111:H111),SUM(G111:H111))</f>
        <v>108</v>
      </c>
      <c r="J111" s="13">
        <f>SUM(J109:J110)</f>
        <v>33</v>
      </c>
      <c r="K111" s="13">
        <f>IF(SUM(K109:K110)&lt;38,SUM(K109:K110),SUM(K109:K110))</f>
        <v>71</v>
      </c>
      <c r="L111" s="13">
        <f>IF(SUM(J111:K111)&lt;100,SUM(J111:K111),SUM(J111:K111))</f>
        <v>104</v>
      </c>
      <c r="M111" s="13">
        <f>SUM(M109:M110)</f>
        <v>13</v>
      </c>
      <c r="N111" s="13">
        <f>IF(SUM(N109:N110)&lt;38,SUM(N109:N110),SUM(N109:N110))</f>
        <v>14</v>
      </c>
      <c r="O111" s="13"/>
      <c r="P111" s="13">
        <f>SUM(P109:P110)</f>
        <v>28</v>
      </c>
      <c r="Q111" s="13">
        <f>IF(SUM(Q109:Q110)&lt;38,SUM(Q109:Q110),SUM(Q109:Q110))</f>
        <v>33</v>
      </c>
      <c r="R111" s="13">
        <f>IF(SUM(P111:Q111)&lt;80,SUM(P111:Q111),SUM(P111:Q111))</f>
        <v>61</v>
      </c>
      <c r="S111" s="13">
        <f>SUM(S109:S110)</f>
        <v>23</v>
      </c>
      <c r="T111" s="13">
        <f>IF(SUM(T109:T110)&lt;38,SUM(T109:T110),SUM(T109:T110))</f>
        <v>40</v>
      </c>
      <c r="U111" s="13">
        <f>IF(SUM(S111:T111)&lt;80,SUM(S111:T111),SUM(S111:T111))</f>
        <v>63</v>
      </c>
      <c r="V111" s="13">
        <f>SUM(V109:V110)</f>
        <v>26</v>
      </c>
      <c r="W111" s="13">
        <f>IF(SUM(W109:W110)&lt;38,SUM(W109:W110),SUM(W109:W110))</f>
        <v>34</v>
      </c>
      <c r="X111" s="13">
        <f>IF(SUM(V111:W111)&lt;80,SUM(V111:W111),SUM(V111:W111))</f>
        <v>60</v>
      </c>
      <c r="Y111" s="13">
        <f>SUM(Y109:Y110)</f>
        <v>6</v>
      </c>
      <c r="Z111" s="13">
        <f>IF(SUM(Z109:Z110)&lt;19,SUM(Z109:Z110),SUM(Z109:Z110))</f>
        <v>34</v>
      </c>
      <c r="AA111" s="13">
        <f>IF(SUM(Y111:Z111)&lt;40,SUM(Y111:Z111),SUM(Y111:Z111))</f>
        <v>40</v>
      </c>
      <c r="AB111" s="13">
        <f>SUM(AB109:AB110)</f>
        <v>23</v>
      </c>
      <c r="AC111" s="13">
        <f>IF(SUM(AC109:AC110)&lt;19,SUM(AC109:AC110),SUM(AC109:AC110))</f>
        <v>30</v>
      </c>
      <c r="AD111" s="13">
        <f>IF(SUM(AB111:AC111)&lt;40,SUM(AB111:AC111),SUM(AB111:AC111))</f>
        <v>53</v>
      </c>
      <c r="AE111" s="13">
        <f>SUM(AE109:AE110)</f>
        <v>15</v>
      </c>
      <c r="AF111" s="13">
        <f>IF(SUM(AF109:AF110)&lt;19,SUM(AF109:AF110),SUM(AF109:AF110))</f>
        <v>13</v>
      </c>
      <c r="AG111" s="13"/>
      <c r="AH111" s="13">
        <f>SUM(AH109:AH110)</f>
        <v>7</v>
      </c>
      <c r="AI111" s="13">
        <f>IF(SUM(AI109:AI110)&lt;19,SUM(AI109:AI110),SUM(AI109:AI110))</f>
        <v>22</v>
      </c>
      <c r="AJ111" s="13">
        <v>29</v>
      </c>
      <c r="AK111" s="13">
        <f>SUM(AK109:AK110)</f>
        <v>10</v>
      </c>
      <c r="AL111" s="13">
        <f>IF(SUM(AL109:AL110)&lt;9,SUM(AL109:AL110),SUM(AL109:AL110))</f>
        <v>11</v>
      </c>
      <c r="AM111" s="13">
        <f>IF(SUM(AK111:AL111)&lt;20,SUM(AK111:AL111),SUM(AK111:AL111))</f>
        <v>21</v>
      </c>
      <c r="AN111" s="15" t="str">
        <f>IF(OR(I111&lt;100,L111&lt;100,O111&lt;100,R111&lt;60,U111&lt;60,X111&lt;60,AA111&lt;40,AD111&lt;40,AG111&lt;40,AJ111&lt;40,AM111&lt;20),"0",SUM(AA111,AD111,X111,U111,R111,O111,L111,I111,AG111,AJ111,AM111))</f>
        <v>0</v>
      </c>
      <c r="AO111" s="15">
        <f>AN111/1320*100</f>
        <v>0</v>
      </c>
      <c r="AP111" s="15" t="str">
        <f>IF(AO111&lt;50,"   ",IF(AO111&lt;65,"مقبول",IF(AO111&lt;75,"جيد",IF(AO111&lt;85,"جيدجداً",IF(AO111&lt;=100,"ممتاز","خطا")))))</f>
        <v xml:space="preserve">   </v>
      </c>
      <c r="AQ111" s="34"/>
      <c r="AR111" s="34"/>
      <c r="AS111" s="34"/>
      <c r="AT111" s="34"/>
      <c r="AU111" s="60"/>
    </row>
    <row r="112" spans="2:47" ht="28.5" customHeight="1" thickBot="1">
      <c r="B112" s="52">
        <v>24</v>
      </c>
      <c r="C112" s="34">
        <v>633</v>
      </c>
      <c r="D112" s="54" t="s">
        <v>62</v>
      </c>
      <c r="E112" s="34">
        <v>235</v>
      </c>
      <c r="F112" s="11" t="s">
        <v>30</v>
      </c>
      <c r="G112" s="28">
        <v>15</v>
      </c>
      <c r="H112" s="28">
        <v>41</v>
      </c>
      <c r="I112" s="13">
        <f>SUM(G112:H112)</f>
        <v>56</v>
      </c>
      <c r="J112" s="28">
        <v>20</v>
      </c>
      <c r="K112" s="28">
        <v>27</v>
      </c>
      <c r="L112" s="13">
        <f>SUM(J112:K112)</f>
        <v>47</v>
      </c>
      <c r="M112" s="28">
        <v>13</v>
      </c>
      <c r="N112" s="28">
        <v>18</v>
      </c>
      <c r="O112" s="13">
        <f>SUM(M112:N112)</f>
        <v>31</v>
      </c>
      <c r="P112" s="28">
        <v>14</v>
      </c>
      <c r="Q112" s="28">
        <v>18</v>
      </c>
      <c r="R112" s="13">
        <f>SUM(P112:Q112)</f>
        <v>32</v>
      </c>
      <c r="S112" s="28">
        <v>19</v>
      </c>
      <c r="T112" s="28">
        <v>8</v>
      </c>
      <c r="U112" s="13">
        <f>SUM(S112:T112)</f>
        <v>27</v>
      </c>
      <c r="V112" s="28">
        <v>14</v>
      </c>
      <c r="W112" s="28">
        <v>12</v>
      </c>
      <c r="X112" s="13">
        <f>SUM(V112:W112)</f>
        <v>26</v>
      </c>
      <c r="Y112" s="28">
        <v>9</v>
      </c>
      <c r="Z112" s="28">
        <v>22</v>
      </c>
      <c r="AA112" s="13">
        <f>SUM(Y112:Z112)</f>
        <v>31</v>
      </c>
      <c r="AB112" s="28">
        <v>13</v>
      </c>
      <c r="AC112" s="28">
        <v>18</v>
      </c>
      <c r="AD112" s="13">
        <f>SUM(AB112:AC112)</f>
        <v>31</v>
      </c>
      <c r="AE112" s="28">
        <v>11</v>
      </c>
      <c r="AF112" s="28">
        <v>26</v>
      </c>
      <c r="AG112" s="13">
        <f>SUM(AE112:AF112)</f>
        <v>37</v>
      </c>
      <c r="AH112" s="28">
        <v>11</v>
      </c>
      <c r="AI112" s="28">
        <v>9</v>
      </c>
      <c r="AJ112" s="13">
        <f>SUM(AH112:AI112)</f>
        <v>20</v>
      </c>
      <c r="AK112" s="28">
        <v>4</v>
      </c>
      <c r="AL112" s="28">
        <v>4</v>
      </c>
      <c r="AM112" s="13">
        <f>SUM(AK112:AL112)</f>
        <v>8</v>
      </c>
      <c r="AN112" s="57"/>
      <c r="AO112" s="57"/>
      <c r="AP112" s="32"/>
      <c r="AQ112" s="34"/>
      <c r="AR112" s="34"/>
      <c r="AS112" s="34"/>
      <c r="AT112" s="34"/>
      <c r="AU112" s="58" t="s">
        <v>68</v>
      </c>
    </row>
    <row r="113" spans="2:47" ht="28.5" customHeight="1" thickBot="1">
      <c r="B113" s="52"/>
      <c r="C113" s="34"/>
      <c r="D113" s="55"/>
      <c r="E113" s="34"/>
      <c r="F113" s="11" t="s">
        <v>31</v>
      </c>
      <c r="G113" s="28">
        <v>19</v>
      </c>
      <c r="H113" s="28">
        <v>54</v>
      </c>
      <c r="I113" s="13">
        <f>SUM(G113:H113)</f>
        <v>73</v>
      </c>
      <c r="J113" s="28">
        <v>23</v>
      </c>
      <c r="K113" s="28">
        <v>38</v>
      </c>
      <c r="L113" s="13">
        <f>SUM(J113:K113)</f>
        <v>61</v>
      </c>
      <c r="M113" s="28">
        <v>15</v>
      </c>
      <c r="N113" s="28">
        <v>18</v>
      </c>
      <c r="O113" s="13">
        <f>SUM(M113:N113)</f>
        <v>33</v>
      </c>
      <c r="P113" s="28">
        <v>13</v>
      </c>
      <c r="Q113" s="28">
        <v>16</v>
      </c>
      <c r="R113" s="13">
        <f>SUM(P113:Q113)</f>
        <v>29</v>
      </c>
      <c r="S113" s="28">
        <v>19</v>
      </c>
      <c r="T113" s="28">
        <v>21</v>
      </c>
      <c r="U113" s="13">
        <f>SUM(S113:T113)</f>
        <v>40</v>
      </c>
      <c r="V113" s="28">
        <v>17</v>
      </c>
      <c r="W113" s="28">
        <v>21</v>
      </c>
      <c r="X113" s="13">
        <f>SUM(V113:W113)</f>
        <v>38</v>
      </c>
      <c r="Y113" s="28">
        <v>5</v>
      </c>
      <c r="Z113" s="28">
        <v>16</v>
      </c>
      <c r="AA113" s="13">
        <f>SUM(Y113:Z113)</f>
        <v>21</v>
      </c>
      <c r="AB113" s="28">
        <v>15</v>
      </c>
      <c r="AC113" s="28">
        <v>18</v>
      </c>
      <c r="AD113" s="13">
        <f>SUM(AB113:AC113)</f>
        <v>33</v>
      </c>
      <c r="AE113" s="28">
        <v>12</v>
      </c>
      <c r="AF113" s="28">
        <v>19</v>
      </c>
      <c r="AG113" s="13">
        <f>SUM(AE113:AF113)</f>
        <v>31</v>
      </c>
      <c r="AH113" s="28">
        <v>9</v>
      </c>
      <c r="AI113" s="28">
        <v>19</v>
      </c>
      <c r="AJ113" s="13">
        <f>SUM(AH113:AI113)</f>
        <v>28</v>
      </c>
      <c r="AK113" s="28">
        <v>4</v>
      </c>
      <c r="AL113" s="28">
        <v>11</v>
      </c>
      <c r="AM113" s="13">
        <f>SUM(AK113:AL113)</f>
        <v>15</v>
      </c>
      <c r="AN113" s="57"/>
      <c r="AO113" s="57"/>
      <c r="AP113" s="33"/>
      <c r="AQ113" s="34"/>
      <c r="AR113" s="34"/>
      <c r="AS113" s="34"/>
      <c r="AT113" s="34"/>
      <c r="AU113" s="59"/>
    </row>
    <row r="114" spans="2:47" ht="36" customHeight="1" thickBot="1">
      <c r="B114" s="52"/>
      <c r="C114" s="34"/>
      <c r="D114" s="55"/>
      <c r="E114" s="34"/>
      <c r="F114" s="14" t="s">
        <v>32</v>
      </c>
      <c r="G114" s="13">
        <f>SUM(G112:G113)</f>
        <v>34</v>
      </c>
      <c r="H114" s="13">
        <f>IF(SUM(H112:H113)&lt;38,SUM(H112:H113),SUM(H112:H113))</f>
        <v>95</v>
      </c>
      <c r="I114" s="13">
        <f>IF(SUM(G114:H114)&lt;100,SUM(G114:H114),SUM(G114:H114))</f>
        <v>129</v>
      </c>
      <c r="J114" s="13">
        <f>SUM(J112:J113)</f>
        <v>43</v>
      </c>
      <c r="K114" s="13">
        <f>IF(SUM(K112:K113)&lt;38,SUM(K112:K113),SUM(K112:K113))</f>
        <v>65</v>
      </c>
      <c r="L114" s="13">
        <f>IF(SUM(J114:K114)&lt;100,SUM(J114:K114),SUM(J114:K114))</f>
        <v>108</v>
      </c>
      <c r="M114" s="13">
        <f>SUM(M112:M113)</f>
        <v>28</v>
      </c>
      <c r="N114" s="13">
        <f>IF(SUM(N112:N113)&lt;38,SUM(N112:N113),SUM(N112:N113))</f>
        <v>36</v>
      </c>
      <c r="O114" s="13"/>
      <c r="P114" s="13">
        <f>SUM(P112:P113)</f>
        <v>27</v>
      </c>
      <c r="Q114" s="13">
        <f>IF(SUM(Q112:Q113)&lt;38,SUM(Q112:Q113),SUM(Q112:Q113))</f>
        <v>34</v>
      </c>
      <c r="R114" s="13">
        <f>IF(SUM(P114:Q114)&lt;80,SUM(P114:Q114),SUM(P114:Q114))</f>
        <v>61</v>
      </c>
      <c r="S114" s="13">
        <f>SUM(S112:S113)</f>
        <v>38</v>
      </c>
      <c r="T114" s="13">
        <f>IF(SUM(T112:T113)&lt;38,SUM(T112:T113),SUM(T112:T113))</f>
        <v>29</v>
      </c>
      <c r="U114" s="13">
        <f>IF(SUM(S114:T114)&lt;80,SUM(S114:T114),SUM(S114:T114))</f>
        <v>67</v>
      </c>
      <c r="V114" s="13">
        <f>SUM(V112:V113)</f>
        <v>31</v>
      </c>
      <c r="W114" s="13">
        <f>IF(SUM(W112:W113)&lt;38,SUM(W112:W113),SUM(W112:W113))</f>
        <v>33</v>
      </c>
      <c r="X114" s="13">
        <f>IF(SUM(V114:W114)&lt;80,SUM(V114:W114),SUM(V114:W114))</f>
        <v>64</v>
      </c>
      <c r="Y114" s="13">
        <f>SUM(Y112:Y113)</f>
        <v>14</v>
      </c>
      <c r="Z114" s="13">
        <f>IF(SUM(Z112:Z113)&lt;19,SUM(Z112:Z113),SUM(Z112:Z113))</f>
        <v>38</v>
      </c>
      <c r="AA114" s="13">
        <f>IF(SUM(Y114:Z114)&lt;40,SUM(Y114:Z114),SUM(Y114:Z114))</f>
        <v>52</v>
      </c>
      <c r="AB114" s="13">
        <f>SUM(AB112:AB113)</f>
        <v>28</v>
      </c>
      <c r="AC114" s="13">
        <f>IF(SUM(AC112:AC113)&lt;19,SUM(AC112:AC113),SUM(AC112:AC113))</f>
        <v>36</v>
      </c>
      <c r="AD114" s="13">
        <f>IF(SUM(AB114:AC114)&lt;40,SUM(AB114:AC114),SUM(AB114:AC114))</f>
        <v>64</v>
      </c>
      <c r="AE114" s="13">
        <f>SUM(AE112:AE113)</f>
        <v>23</v>
      </c>
      <c r="AF114" s="13">
        <f>IF(SUM(AF112:AF113)&lt;19,SUM(AF112:AF113),SUM(AF112:AF113))</f>
        <v>45</v>
      </c>
      <c r="AG114" s="13">
        <f>IF(SUM(AE114:AF114)&lt;40,SUM(AE114:AF114),SUM(AE114:AF114))</f>
        <v>68</v>
      </c>
      <c r="AH114" s="13">
        <f>SUM(AH112:AH113)</f>
        <v>20</v>
      </c>
      <c r="AI114" s="13">
        <f>IF(SUM(AI112:AI113)&lt;19,SUM(AI112:AI113),SUM(AI112:AI113))</f>
        <v>28</v>
      </c>
      <c r="AJ114" s="13">
        <f>IF(SUM(AH114:AI114)&lt;40,SUM(AH114:AI114),SUM(AH114:AI114))</f>
        <v>48</v>
      </c>
      <c r="AK114" s="13">
        <f>SUM(AK112:AK113)</f>
        <v>8</v>
      </c>
      <c r="AL114" s="13">
        <f>IF(SUM(AL112:AL113)&lt;9,SUM(AL112:AL113),SUM(AL112:AL113))</f>
        <v>15</v>
      </c>
      <c r="AM114" s="13">
        <f>IF(SUM(AK114:AL114)&lt;20,SUM(AK114:AL114),SUM(AK114:AL114))</f>
        <v>23</v>
      </c>
      <c r="AN114" s="15" t="str">
        <f>IF(OR(I114&lt;100,L114&lt;100,O114&lt;100,R114&lt;60,U114&lt;60,X114&lt;60,AA114&lt;40,AD114&lt;40,AG114&lt;40,AJ114&lt;40,AM114&lt;20),"0",SUM(AA114,AD114,X114,U114,R114,O114,L114,I114,AG114,AJ114,AM114))</f>
        <v>0</v>
      </c>
      <c r="AO114" s="15">
        <f>AN114/1320*100</f>
        <v>0</v>
      </c>
      <c r="AP114" s="15" t="str">
        <f>IF(AO114&lt;50,"   ",IF(AO114&lt;65,"مقبول",IF(AO114&lt;75,"جيد",IF(AO114&lt;85,"جيدجداً",IF(AO114&lt;=100,"ممتاز","خطا")))))</f>
        <v xml:space="preserve">   </v>
      </c>
      <c r="AQ114" s="34"/>
      <c r="AR114" s="34"/>
      <c r="AS114" s="34"/>
      <c r="AT114" s="34"/>
      <c r="AU114" s="60"/>
    </row>
    <row r="115" spans="2:47" ht="28.5" customHeight="1" thickBot="1">
      <c r="B115" s="52">
        <v>25</v>
      </c>
      <c r="C115" s="34">
        <v>634</v>
      </c>
      <c r="D115" s="54" t="s">
        <v>63</v>
      </c>
      <c r="E115" s="34">
        <v>236</v>
      </c>
      <c r="F115" s="11" t="s">
        <v>30</v>
      </c>
      <c r="G115" s="28">
        <v>14</v>
      </c>
      <c r="H115" s="28">
        <v>26</v>
      </c>
      <c r="I115" s="13">
        <f>SUM(G115:H115)</f>
        <v>40</v>
      </c>
      <c r="J115" s="28">
        <v>15</v>
      </c>
      <c r="K115" s="28">
        <v>25</v>
      </c>
      <c r="L115" s="13">
        <f>SUM(J115:K115)</f>
        <v>40</v>
      </c>
      <c r="M115" s="28">
        <v>8</v>
      </c>
      <c r="N115" s="28">
        <v>14</v>
      </c>
      <c r="O115" s="13">
        <f>SUM(M115:N115)</f>
        <v>22</v>
      </c>
      <c r="P115" s="28">
        <v>10</v>
      </c>
      <c r="Q115" s="28">
        <v>14</v>
      </c>
      <c r="R115" s="13">
        <f>SUM(P115:Q115)</f>
        <v>24</v>
      </c>
      <c r="S115" s="28">
        <v>12</v>
      </c>
      <c r="T115" s="28">
        <v>12</v>
      </c>
      <c r="U115" s="13">
        <f>SUM(S115:T115)</f>
        <v>24</v>
      </c>
      <c r="V115" s="28">
        <v>11</v>
      </c>
      <c r="W115" s="28">
        <v>11</v>
      </c>
      <c r="X115" s="13">
        <f>SUM(V115:W115)</f>
        <v>22</v>
      </c>
      <c r="Y115" s="28">
        <v>3</v>
      </c>
      <c r="Z115" s="28">
        <v>18</v>
      </c>
      <c r="AA115" s="13">
        <f>SUM(Y115:Z115)</f>
        <v>21</v>
      </c>
      <c r="AB115" s="28">
        <v>10</v>
      </c>
      <c r="AC115" s="28">
        <v>22</v>
      </c>
      <c r="AD115" s="13">
        <f>SUM(AB115:AC115)</f>
        <v>32</v>
      </c>
      <c r="AE115" s="28">
        <v>9</v>
      </c>
      <c r="AF115" s="28">
        <v>20</v>
      </c>
      <c r="AG115" s="13">
        <f>SUM(AE115:AF115)</f>
        <v>29</v>
      </c>
      <c r="AH115" s="28">
        <v>3</v>
      </c>
      <c r="AI115" s="28">
        <v>3</v>
      </c>
      <c r="AJ115" s="13">
        <f>SUM(AH115:AI115)</f>
        <v>6</v>
      </c>
      <c r="AK115" s="28">
        <v>3</v>
      </c>
      <c r="AL115" s="28">
        <v>0</v>
      </c>
      <c r="AM115" s="13">
        <f>SUM(AK115:AL115)</f>
        <v>3</v>
      </c>
      <c r="AN115" s="57"/>
      <c r="AO115" s="57"/>
      <c r="AP115" s="32"/>
      <c r="AQ115" s="34"/>
      <c r="AR115" s="34"/>
      <c r="AS115" s="34"/>
      <c r="AT115" s="34"/>
      <c r="AU115" s="58" t="s">
        <v>68</v>
      </c>
    </row>
    <row r="116" spans="2:47" ht="28.5" customHeight="1" thickBot="1">
      <c r="B116" s="52"/>
      <c r="C116" s="34"/>
      <c r="D116" s="55"/>
      <c r="E116" s="34"/>
      <c r="F116" s="11" t="s">
        <v>31</v>
      </c>
      <c r="G116" s="28">
        <v>10</v>
      </c>
      <c r="H116" s="28">
        <v>52</v>
      </c>
      <c r="I116" s="13">
        <f>SUM(G116:H116)</f>
        <v>62</v>
      </c>
      <c r="J116" s="28">
        <v>18</v>
      </c>
      <c r="K116" s="28">
        <v>27</v>
      </c>
      <c r="L116" s="13">
        <f>SUM(J116:K116)</f>
        <v>45</v>
      </c>
      <c r="M116" s="28">
        <v>10</v>
      </c>
      <c r="N116" s="28">
        <v>4</v>
      </c>
      <c r="O116" s="13">
        <f>SUM(M116:N116)</f>
        <v>14</v>
      </c>
      <c r="P116" s="28">
        <v>20</v>
      </c>
      <c r="Q116" s="28">
        <v>16</v>
      </c>
      <c r="R116" s="13">
        <f>SUM(P116:Q116)</f>
        <v>36</v>
      </c>
      <c r="S116" s="28">
        <v>5</v>
      </c>
      <c r="T116" s="28">
        <v>10</v>
      </c>
      <c r="U116" s="13">
        <f>SUM(S116:T116)</f>
        <v>15</v>
      </c>
      <c r="V116" s="28">
        <v>11</v>
      </c>
      <c r="W116" s="28">
        <v>10</v>
      </c>
      <c r="X116" s="13">
        <f>SUM(V116:W116)</f>
        <v>21</v>
      </c>
      <c r="Y116" s="28">
        <v>1</v>
      </c>
      <c r="Z116" s="28">
        <v>18</v>
      </c>
      <c r="AA116" s="13">
        <f>SUM(Y116:Z116)</f>
        <v>19</v>
      </c>
      <c r="AB116" s="28">
        <v>11</v>
      </c>
      <c r="AC116" s="28">
        <v>19</v>
      </c>
      <c r="AD116" s="13">
        <f>SUM(AB116:AC116)</f>
        <v>30</v>
      </c>
      <c r="AE116" s="28">
        <v>11</v>
      </c>
      <c r="AF116" s="28">
        <v>11</v>
      </c>
      <c r="AG116" s="13">
        <f>SUM(AE116:AF116)</f>
        <v>22</v>
      </c>
      <c r="AH116" s="28">
        <v>3</v>
      </c>
      <c r="AI116" s="28">
        <v>13</v>
      </c>
      <c r="AJ116" s="13">
        <f>SUM(AH116:AI116)</f>
        <v>16</v>
      </c>
      <c r="AK116" s="28">
        <v>3</v>
      </c>
      <c r="AL116" s="28">
        <v>14</v>
      </c>
      <c r="AM116" s="13">
        <f>SUM(AK116:AL116)</f>
        <v>17</v>
      </c>
      <c r="AN116" s="57"/>
      <c r="AO116" s="57"/>
      <c r="AP116" s="33"/>
      <c r="AQ116" s="34"/>
      <c r="AR116" s="34"/>
      <c r="AS116" s="34"/>
      <c r="AT116" s="34"/>
      <c r="AU116" s="59"/>
    </row>
    <row r="117" spans="2:47" ht="36" customHeight="1" thickBot="1">
      <c r="B117" s="52"/>
      <c r="C117" s="34"/>
      <c r="D117" s="55"/>
      <c r="E117" s="34"/>
      <c r="F117" s="14" t="s">
        <v>32</v>
      </c>
      <c r="G117" s="13">
        <f>SUM(G115:G116)</f>
        <v>24</v>
      </c>
      <c r="H117" s="13">
        <f>IF(SUM(H115:H116)&lt;38,SUM(H115:H116),SUM(H115:H116))</f>
        <v>78</v>
      </c>
      <c r="I117" s="13">
        <f>IF(SUM(G117:H117)&lt;100,SUM(G117:H117),SUM(G117:H117))</f>
        <v>102</v>
      </c>
      <c r="J117" s="13">
        <f>SUM(J115:J116)</f>
        <v>33</v>
      </c>
      <c r="K117" s="13">
        <f>IF(SUM(K115:K116)&lt;38,SUM(K115:K116),SUM(K115:K116))</f>
        <v>52</v>
      </c>
      <c r="L117" s="13"/>
      <c r="M117" s="13">
        <f>SUM(M115:M116)</f>
        <v>18</v>
      </c>
      <c r="N117" s="13">
        <f>IF(SUM(N115:N116)&lt;38,SUM(N115:N116),SUM(N115:N116))</f>
        <v>18</v>
      </c>
      <c r="O117" s="13"/>
      <c r="P117" s="13">
        <f>SUM(P115:P116)</f>
        <v>30</v>
      </c>
      <c r="Q117" s="13">
        <f>IF(SUM(Q115:Q116)&lt;38,SUM(Q115:Q116),SUM(Q115:Q116))</f>
        <v>30</v>
      </c>
      <c r="R117" s="13">
        <f>IF(SUM(P117:Q117)&lt;80,SUM(P117:Q117),SUM(P117:Q117))</f>
        <v>60</v>
      </c>
      <c r="S117" s="13">
        <f>SUM(S115:S116)</f>
        <v>17</v>
      </c>
      <c r="T117" s="13">
        <f>IF(SUM(T115:T116)&lt;38,SUM(T115:T116),SUM(T115:T116))</f>
        <v>22</v>
      </c>
      <c r="U117" s="13"/>
      <c r="V117" s="13">
        <f>SUM(V115:V116)</f>
        <v>22</v>
      </c>
      <c r="W117" s="13">
        <f>IF(SUM(W115:W116)&lt;38,SUM(W115:W116),SUM(W115:W116))</f>
        <v>21</v>
      </c>
      <c r="X117" s="13"/>
      <c r="Y117" s="13">
        <f>SUM(Y115:Y116)</f>
        <v>4</v>
      </c>
      <c r="Z117" s="13">
        <f>IF(SUM(Z115:Z116)&lt;19,SUM(Z115:Z116),SUM(Z115:Z116))</f>
        <v>36</v>
      </c>
      <c r="AA117" s="13">
        <f>IF(SUM(Y117:Z117)&lt;40,SUM(Y117:Z117),SUM(Y117:Z117))</f>
        <v>40</v>
      </c>
      <c r="AB117" s="13">
        <f>SUM(AB115:AB116)</f>
        <v>21</v>
      </c>
      <c r="AC117" s="13">
        <f>IF(SUM(AC115:AC116)&lt;19,SUM(AC115:AC116),SUM(AC115:AC116))</f>
        <v>41</v>
      </c>
      <c r="AD117" s="13">
        <f>IF(SUM(AB117:AC117)&lt;40,SUM(AB117:AC117),SUM(AB117:AC117))</f>
        <v>62</v>
      </c>
      <c r="AE117" s="13">
        <f>SUM(AE115:AE116)</f>
        <v>20</v>
      </c>
      <c r="AF117" s="13">
        <f>IF(SUM(AF115:AF116)&lt;19,SUM(AF115:AF116),SUM(AF115:AF116))</f>
        <v>31</v>
      </c>
      <c r="AG117" s="13">
        <f>IF(SUM(AE117:AF117)&lt;40,SUM(AE117:AF117),SUM(AE117:AF117))</f>
        <v>51</v>
      </c>
      <c r="AH117" s="13">
        <f>SUM(AH115:AH116)</f>
        <v>6</v>
      </c>
      <c r="AI117" s="13">
        <f>IF(SUM(AI115:AI116)&lt;19,SUM(AI115:AI116),SUM(AI115:AI116))</f>
        <v>16</v>
      </c>
      <c r="AJ117" s="13"/>
      <c r="AK117" s="13">
        <f>SUM(AK115:AK116)</f>
        <v>6</v>
      </c>
      <c r="AL117" s="13">
        <f>IF(SUM(AL115:AL116)&lt;9,SUM(AL115:AL116),SUM(AL115:AL116))</f>
        <v>14</v>
      </c>
      <c r="AM117" s="13">
        <f>IF(SUM(AK117:AL117)&lt;20,SUM(AK117:AL117),SUM(AK117:AL117))</f>
        <v>20</v>
      </c>
      <c r="AN117" s="15" t="str">
        <f>IF(OR(I117&lt;100,L117&lt;100,O117&lt;100,R117&lt;60,U117&lt;60,X117&lt;60,AA117&lt;40,AD117&lt;40,AG117&lt;40,AJ117&lt;40,AM117&lt;20),"0",SUM(AA117,AD117,X117,U117,R117,O117,L117,I117,AG117,AJ117,AM117))</f>
        <v>0</v>
      </c>
      <c r="AO117" s="15">
        <f>AN117/1320*100</f>
        <v>0</v>
      </c>
      <c r="AP117" s="15" t="str">
        <f>IF(AO117&lt;50,"   ",IF(AO117&lt;65,"مقبول",IF(AO117&lt;75,"جيد",IF(AO117&lt;85,"جيدجداً",IF(AO117&lt;=100,"ممتاز","خطا")))))</f>
        <v xml:space="preserve">   </v>
      </c>
      <c r="AQ117" s="34"/>
      <c r="AR117" s="34"/>
      <c r="AS117" s="34"/>
      <c r="AT117" s="34"/>
      <c r="AU117" s="60"/>
    </row>
    <row r="118" spans="2:47" ht="28.5" customHeight="1" thickBot="1">
      <c r="B118" s="52">
        <v>26</v>
      </c>
      <c r="C118" s="34">
        <v>635</v>
      </c>
      <c r="D118" s="54" t="s">
        <v>54</v>
      </c>
      <c r="E118" s="34">
        <v>237</v>
      </c>
      <c r="F118" s="11" t="s">
        <v>30</v>
      </c>
      <c r="G118" s="28">
        <v>25</v>
      </c>
      <c r="H118" s="28">
        <v>54</v>
      </c>
      <c r="I118" s="13">
        <f>SUM(G118:H118)</f>
        <v>79</v>
      </c>
      <c r="J118" s="28">
        <v>27</v>
      </c>
      <c r="K118" s="28">
        <v>23</v>
      </c>
      <c r="L118" s="13">
        <f>SUM(J118:K118)</f>
        <v>50</v>
      </c>
      <c r="M118" s="28">
        <v>12</v>
      </c>
      <c r="N118" s="28">
        <v>15</v>
      </c>
      <c r="O118" s="13">
        <f>SUM(M118:N118)</f>
        <v>27</v>
      </c>
      <c r="P118" s="28">
        <v>15</v>
      </c>
      <c r="Q118" s="28">
        <v>15</v>
      </c>
      <c r="R118" s="13">
        <f>SUM(P118:Q118)</f>
        <v>30</v>
      </c>
      <c r="S118" s="28">
        <v>14</v>
      </c>
      <c r="T118" s="28">
        <v>3</v>
      </c>
      <c r="U118" s="13">
        <f>SUM(S118:T118)</f>
        <v>17</v>
      </c>
      <c r="V118" s="28">
        <v>13</v>
      </c>
      <c r="W118" s="28">
        <v>8</v>
      </c>
      <c r="X118" s="13">
        <f>SUM(V118:W118)</f>
        <v>21</v>
      </c>
      <c r="Y118" s="28">
        <v>3</v>
      </c>
      <c r="Z118" s="28">
        <v>13</v>
      </c>
      <c r="AA118" s="13">
        <f>SUM(Y118:Z118)</f>
        <v>16</v>
      </c>
      <c r="AB118" s="28">
        <v>10</v>
      </c>
      <c r="AC118" s="28">
        <v>9</v>
      </c>
      <c r="AD118" s="13">
        <f>SUM(AB118:AC118)</f>
        <v>19</v>
      </c>
      <c r="AE118" s="28">
        <v>10</v>
      </c>
      <c r="AF118" s="28">
        <v>10</v>
      </c>
      <c r="AG118" s="13">
        <f>SUM(AE118:AF118)</f>
        <v>20</v>
      </c>
      <c r="AH118" s="28">
        <v>8</v>
      </c>
      <c r="AI118" s="28">
        <v>7</v>
      </c>
      <c r="AJ118" s="13">
        <f>SUM(AH118:AI118)</f>
        <v>15</v>
      </c>
      <c r="AK118" s="28">
        <v>6</v>
      </c>
      <c r="AL118" s="28">
        <v>9</v>
      </c>
      <c r="AM118" s="13">
        <f>SUM(AK118:AL118)</f>
        <v>15</v>
      </c>
      <c r="AN118" s="57"/>
      <c r="AO118" s="57"/>
      <c r="AP118" s="32"/>
      <c r="AQ118" s="34"/>
      <c r="AR118" s="34"/>
      <c r="AS118" s="34"/>
      <c r="AT118" s="34"/>
      <c r="AU118" s="58" t="s">
        <v>68</v>
      </c>
    </row>
    <row r="119" spans="2:47" ht="28.5" customHeight="1" thickBot="1">
      <c r="B119" s="52"/>
      <c r="C119" s="34"/>
      <c r="D119" s="55"/>
      <c r="E119" s="34"/>
      <c r="F119" s="11" t="s">
        <v>31</v>
      </c>
      <c r="G119" s="28">
        <v>24</v>
      </c>
      <c r="H119" s="28">
        <v>18</v>
      </c>
      <c r="I119" s="13">
        <f>SUM(G119:H119)</f>
        <v>42</v>
      </c>
      <c r="J119" s="28">
        <v>26</v>
      </c>
      <c r="K119" s="28">
        <v>33</v>
      </c>
      <c r="L119" s="13">
        <f>SUM(J119:K119)</f>
        <v>59</v>
      </c>
      <c r="M119" s="28">
        <v>15</v>
      </c>
      <c r="N119" s="28">
        <v>1</v>
      </c>
      <c r="O119" s="13">
        <f>SUM(M119:N119)</f>
        <v>16</v>
      </c>
      <c r="P119" s="28">
        <v>13</v>
      </c>
      <c r="Q119" s="28">
        <v>17</v>
      </c>
      <c r="R119" s="13">
        <f>SUM(P119:Q119)</f>
        <v>30</v>
      </c>
      <c r="S119" s="28">
        <v>11</v>
      </c>
      <c r="T119" s="28">
        <v>4</v>
      </c>
      <c r="U119" s="13">
        <f>SUM(S119:T119)</f>
        <v>15</v>
      </c>
      <c r="V119" s="28">
        <v>15</v>
      </c>
      <c r="W119" s="28">
        <v>11</v>
      </c>
      <c r="X119" s="13">
        <f>SUM(V119:W119)</f>
        <v>26</v>
      </c>
      <c r="Y119" s="28">
        <v>1</v>
      </c>
      <c r="Z119" s="28">
        <v>7</v>
      </c>
      <c r="AA119" s="13">
        <f>SUM(Y119:Z119)</f>
        <v>8</v>
      </c>
      <c r="AB119" s="28">
        <v>11</v>
      </c>
      <c r="AC119" s="28">
        <v>16</v>
      </c>
      <c r="AD119" s="13">
        <f>SUM(AB119:AC119)</f>
        <v>27</v>
      </c>
      <c r="AE119" s="28">
        <v>5</v>
      </c>
      <c r="AF119" s="28">
        <v>15</v>
      </c>
      <c r="AG119" s="13">
        <f>SUM(AE119:AF119)</f>
        <v>20</v>
      </c>
      <c r="AH119" s="28">
        <v>8</v>
      </c>
      <c r="AI119" s="28">
        <v>5</v>
      </c>
      <c r="AJ119" s="13">
        <f>SUM(AH119:AI119)</f>
        <v>13</v>
      </c>
      <c r="AK119" s="28">
        <v>3</v>
      </c>
      <c r="AL119" s="28">
        <v>4</v>
      </c>
      <c r="AM119" s="13">
        <f>SUM(AK119:AL119)</f>
        <v>7</v>
      </c>
      <c r="AN119" s="57"/>
      <c r="AO119" s="57"/>
      <c r="AP119" s="33"/>
      <c r="AQ119" s="34"/>
      <c r="AR119" s="34"/>
      <c r="AS119" s="34"/>
      <c r="AT119" s="34"/>
      <c r="AU119" s="59"/>
    </row>
    <row r="120" spans="2:47" ht="36" customHeight="1" thickBot="1">
      <c r="B120" s="52"/>
      <c r="C120" s="34"/>
      <c r="D120" s="55"/>
      <c r="E120" s="34"/>
      <c r="F120" s="14" t="s">
        <v>32</v>
      </c>
      <c r="G120" s="13">
        <f>SUM(G118:G119)</f>
        <v>49</v>
      </c>
      <c r="H120" s="13">
        <f>IF(SUM(H118:H119)&lt;38,SUM(H118:H119),SUM(H118:H119))</f>
        <v>72</v>
      </c>
      <c r="I120" s="13">
        <f>IF(SUM(G120:H120)&lt;100,SUM(G120:H120),SUM(G120:H120))</f>
        <v>121</v>
      </c>
      <c r="J120" s="13">
        <f>SUM(J118:J119)</f>
        <v>53</v>
      </c>
      <c r="K120" s="13">
        <f>IF(SUM(K118:K119)&lt;38,SUM(K118:K119),SUM(K118:K119))</f>
        <v>56</v>
      </c>
      <c r="L120" s="13">
        <f>IF(SUM(J120:K120)&lt;100,SUM(J120:K120),SUM(J120:K120))</f>
        <v>109</v>
      </c>
      <c r="M120" s="13">
        <f>SUM(M118:M119)</f>
        <v>27</v>
      </c>
      <c r="N120" s="13">
        <f>IF(SUM(N118:N119)&lt;38,SUM(N118:N119),SUM(N118:N119))</f>
        <v>16</v>
      </c>
      <c r="O120" s="13"/>
      <c r="P120" s="13">
        <f>SUM(P118:P119)</f>
        <v>28</v>
      </c>
      <c r="Q120" s="13">
        <f>IF(SUM(Q118:Q119)&lt;38,SUM(Q118:Q119),SUM(Q118:Q119))</f>
        <v>32</v>
      </c>
      <c r="R120" s="13">
        <f>IF(SUM(P120:Q120)&lt;80,SUM(P120:Q120),SUM(P120:Q120))</f>
        <v>60</v>
      </c>
      <c r="S120" s="13">
        <f>SUM(S118:S119)</f>
        <v>25</v>
      </c>
      <c r="T120" s="13">
        <f>IF(SUM(T118:T119)&lt;38,SUM(T118:T119),SUM(T118:T119))</f>
        <v>7</v>
      </c>
      <c r="U120" s="13"/>
      <c r="V120" s="13">
        <f>SUM(V118:V119)</f>
        <v>28</v>
      </c>
      <c r="W120" s="13">
        <f>IF(SUM(W118:W119)&lt;38,SUM(W118:W119),SUM(W118:W119))</f>
        <v>19</v>
      </c>
      <c r="X120" s="13"/>
      <c r="Y120" s="13">
        <f>SUM(Y118:Y119)</f>
        <v>4</v>
      </c>
      <c r="Z120" s="13">
        <f>IF(SUM(Z118:Z119)&lt;19,SUM(Z118:Z119),SUM(Z118:Z119))</f>
        <v>20</v>
      </c>
      <c r="AA120" s="13"/>
      <c r="AB120" s="13">
        <f>SUM(AB118:AB119)</f>
        <v>21</v>
      </c>
      <c r="AC120" s="13">
        <f>IF(SUM(AC118:AC119)&lt;19,SUM(AC118:AC119),SUM(AC118:AC119))</f>
        <v>25</v>
      </c>
      <c r="AD120" s="13">
        <f>IF(SUM(AB120:AC120)&lt;40,SUM(AB120:AC120),SUM(AB120:AC120))</f>
        <v>46</v>
      </c>
      <c r="AE120" s="13">
        <f>SUM(AE118:AE119)</f>
        <v>15</v>
      </c>
      <c r="AF120" s="13">
        <f>IF(SUM(AF118:AF119)&lt;19,SUM(AF118:AF119),SUM(AF118:AF119))</f>
        <v>25</v>
      </c>
      <c r="AG120" s="13">
        <f>IF(SUM(AE120:AF120)&lt;40,SUM(AE120:AF120),SUM(AE120:AF120))</f>
        <v>40</v>
      </c>
      <c r="AH120" s="13">
        <f>SUM(AH118:AH119)</f>
        <v>16</v>
      </c>
      <c r="AI120" s="13">
        <f>IF(SUM(AI118:AI119)&lt;19,SUM(AI118:AI119),SUM(AI118:AI119))</f>
        <v>12</v>
      </c>
      <c r="AJ120" s="13"/>
      <c r="AK120" s="13">
        <f>SUM(AK118:AK119)</f>
        <v>9</v>
      </c>
      <c r="AL120" s="13">
        <f>IF(SUM(AL118:AL119)&lt;9,SUM(AL118:AL119),SUM(AL118:AL119))</f>
        <v>13</v>
      </c>
      <c r="AM120" s="13">
        <f>IF(SUM(AK120:AL120)&lt;20,SUM(AK120:AL120),SUM(AK120:AL120))</f>
        <v>22</v>
      </c>
      <c r="AN120" s="15" t="str">
        <f>IF(OR(I120&lt;100,L120&lt;100,O120&lt;100,R120&lt;60,U120&lt;60,X120&lt;60,AA120&lt;40,AD120&lt;40,AG120&lt;40,AJ120&lt;40,AM120&lt;20),"0",SUM(AA120,AD120,X120,U120,R120,O120,L120,I120,AG120,AJ120,AM120))</f>
        <v>0</v>
      </c>
      <c r="AO120" s="15">
        <f>AN120/1320*100</f>
        <v>0</v>
      </c>
      <c r="AP120" s="15" t="str">
        <f>IF(AO120&lt;50,"   ",IF(AO120&lt;65,"مقبول",IF(AO120&lt;75,"جيد",IF(AO120&lt;85,"جيدجداً",IF(AO120&lt;=100,"ممتاز","خطا")))))</f>
        <v xml:space="preserve">   </v>
      </c>
      <c r="AQ120" s="34"/>
      <c r="AR120" s="34"/>
      <c r="AS120" s="34"/>
      <c r="AT120" s="34"/>
      <c r="AU120" s="60"/>
    </row>
    <row r="121" spans="2:47" ht="28.5" customHeight="1" thickBot="1">
      <c r="B121" s="52">
        <v>27</v>
      </c>
      <c r="C121" s="34">
        <v>636</v>
      </c>
      <c r="D121" s="54" t="s">
        <v>64</v>
      </c>
      <c r="E121" s="34">
        <v>238</v>
      </c>
      <c r="F121" s="11" t="s">
        <v>30</v>
      </c>
      <c r="G121" s="28">
        <v>17</v>
      </c>
      <c r="H121" s="28">
        <v>33</v>
      </c>
      <c r="I121" s="13">
        <f>SUM(G121:H121)</f>
        <v>50</v>
      </c>
      <c r="J121" s="28">
        <v>26</v>
      </c>
      <c r="K121" s="28">
        <v>26</v>
      </c>
      <c r="L121" s="13">
        <f>SUM(J121:K121)</f>
        <v>52</v>
      </c>
      <c r="M121" s="28">
        <v>12</v>
      </c>
      <c r="N121" s="28">
        <v>15</v>
      </c>
      <c r="O121" s="13">
        <f>SUM(M121:N121)</f>
        <v>27</v>
      </c>
      <c r="P121" s="28">
        <v>18</v>
      </c>
      <c r="Q121" s="28">
        <v>15</v>
      </c>
      <c r="R121" s="13">
        <f>SUM(P121:Q121)</f>
        <v>33</v>
      </c>
      <c r="S121" s="28">
        <v>11</v>
      </c>
      <c r="T121" s="28">
        <v>11</v>
      </c>
      <c r="U121" s="13">
        <f>SUM(S121:T121)</f>
        <v>22</v>
      </c>
      <c r="V121" s="28">
        <v>17</v>
      </c>
      <c r="W121" s="28">
        <v>18</v>
      </c>
      <c r="X121" s="13">
        <f>SUM(V121:W121)</f>
        <v>35</v>
      </c>
      <c r="Y121" s="28">
        <v>6</v>
      </c>
      <c r="Z121" s="28">
        <v>15</v>
      </c>
      <c r="AA121" s="13">
        <f>SUM(Y121:Z121)</f>
        <v>21</v>
      </c>
      <c r="AB121" s="28">
        <v>11</v>
      </c>
      <c r="AC121" s="28">
        <v>16</v>
      </c>
      <c r="AD121" s="13">
        <f>SUM(AB121:AC121)</f>
        <v>27</v>
      </c>
      <c r="AE121" s="28">
        <v>7</v>
      </c>
      <c r="AF121" s="28">
        <v>6</v>
      </c>
      <c r="AG121" s="13">
        <f>SUM(AE121:AF121)</f>
        <v>13</v>
      </c>
      <c r="AH121" s="28">
        <v>8</v>
      </c>
      <c r="AI121" s="28">
        <v>9</v>
      </c>
      <c r="AJ121" s="13">
        <f>SUM(AH121:AI121)</f>
        <v>17</v>
      </c>
      <c r="AK121" s="28">
        <v>6</v>
      </c>
      <c r="AL121" s="28">
        <v>7</v>
      </c>
      <c r="AM121" s="13">
        <f>SUM(AK121:AL121)</f>
        <v>13</v>
      </c>
      <c r="AN121" s="57"/>
      <c r="AO121" s="57"/>
      <c r="AP121" s="32"/>
      <c r="AQ121" s="34"/>
      <c r="AR121" s="34"/>
      <c r="AS121" s="34"/>
      <c r="AT121" s="34"/>
      <c r="AU121" s="58" t="s">
        <v>68</v>
      </c>
    </row>
    <row r="122" spans="2:47" ht="28.5" customHeight="1" thickBot="1">
      <c r="B122" s="52"/>
      <c r="C122" s="34"/>
      <c r="D122" s="55"/>
      <c r="E122" s="34"/>
      <c r="F122" s="11" t="s">
        <v>31</v>
      </c>
      <c r="G122" s="28">
        <v>18</v>
      </c>
      <c r="H122" s="28">
        <v>38</v>
      </c>
      <c r="I122" s="13">
        <f>SUM(G122:H122)</f>
        <v>56</v>
      </c>
      <c r="J122" s="28">
        <v>22</v>
      </c>
      <c r="K122" s="28">
        <v>27</v>
      </c>
      <c r="L122" s="13">
        <f>SUM(J122:K122)</f>
        <v>49</v>
      </c>
      <c r="M122" s="28">
        <v>17</v>
      </c>
      <c r="N122" s="28">
        <v>6</v>
      </c>
      <c r="O122" s="13">
        <f>SUM(M122:N122)</f>
        <v>23</v>
      </c>
      <c r="P122" s="28">
        <v>14</v>
      </c>
      <c r="Q122" s="28">
        <v>16</v>
      </c>
      <c r="R122" s="13">
        <f>SUM(P122:Q122)</f>
        <v>30</v>
      </c>
      <c r="S122" s="28">
        <v>9</v>
      </c>
      <c r="T122" s="28">
        <v>16</v>
      </c>
      <c r="U122" s="13">
        <f>SUM(S122:T122)</f>
        <v>25</v>
      </c>
      <c r="V122" s="28">
        <v>13</v>
      </c>
      <c r="W122" s="28">
        <v>19</v>
      </c>
      <c r="X122" s="13">
        <f>SUM(V122:W122)</f>
        <v>32</v>
      </c>
      <c r="Y122" s="28">
        <v>6</v>
      </c>
      <c r="Z122" s="28">
        <v>19</v>
      </c>
      <c r="AA122" s="13">
        <f>SUM(Y122:Z122)</f>
        <v>25</v>
      </c>
      <c r="AB122" s="28">
        <v>12</v>
      </c>
      <c r="AC122" s="28">
        <v>9</v>
      </c>
      <c r="AD122" s="13">
        <f>SUM(AB122:AC122)</f>
        <v>21</v>
      </c>
      <c r="AE122" s="28">
        <v>4</v>
      </c>
      <c r="AF122" s="28">
        <v>23</v>
      </c>
      <c r="AG122" s="13">
        <f>SUM(AE122:AF122)</f>
        <v>27</v>
      </c>
      <c r="AH122" s="28">
        <v>8</v>
      </c>
      <c r="AI122" s="28">
        <v>15</v>
      </c>
      <c r="AJ122" s="13">
        <f>SUM(AH122:AI122)</f>
        <v>23</v>
      </c>
      <c r="AK122" s="28">
        <v>3</v>
      </c>
      <c r="AL122" s="28">
        <v>8</v>
      </c>
      <c r="AM122" s="13">
        <f>SUM(AK122:AL122)</f>
        <v>11</v>
      </c>
      <c r="AN122" s="57"/>
      <c r="AO122" s="57"/>
      <c r="AP122" s="33"/>
      <c r="AQ122" s="34"/>
      <c r="AR122" s="34"/>
      <c r="AS122" s="34"/>
      <c r="AT122" s="34"/>
      <c r="AU122" s="59"/>
    </row>
    <row r="123" spans="2:47" ht="36" customHeight="1" thickBot="1">
      <c r="B123" s="52"/>
      <c r="C123" s="34"/>
      <c r="D123" s="55"/>
      <c r="E123" s="34"/>
      <c r="F123" s="14" t="s">
        <v>32</v>
      </c>
      <c r="G123" s="13">
        <f>SUM(G121:G122)</f>
        <v>35</v>
      </c>
      <c r="H123" s="13">
        <f>IF(SUM(H121:H122)&lt;38,SUM(H121:H122),SUM(H121:H122))</f>
        <v>71</v>
      </c>
      <c r="I123" s="13">
        <f>IF(SUM(G123:H123)&lt;100,SUM(G123:H123),SUM(G123:H123))</f>
        <v>106</v>
      </c>
      <c r="J123" s="13">
        <f>SUM(J121:J122)</f>
        <v>48</v>
      </c>
      <c r="K123" s="13">
        <f>IF(SUM(K121:K122)&lt;38,SUM(K121:K122),SUM(K121:K122))</f>
        <v>53</v>
      </c>
      <c r="L123" s="13"/>
      <c r="M123" s="13">
        <f>SUM(M121:M122)</f>
        <v>29</v>
      </c>
      <c r="N123" s="13">
        <f>IF(SUM(N121:N122)&lt;38,SUM(N121:N122),SUM(N121:N122))</f>
        <v>21</v>
      </c>
      <c r="O123" s="13"/>
      <c r="P123" s="13">
        <f>SUM(P121:P122)</f>
        <v>32</v>
      </c>
      <c r="Q123" s="13">
        <f>IF(SUM(Q121:Q122)&lt;38,SUM(Q121:Q122),SUM(Q121:Q122))</f>
        <v>31</v>
      </c>
      <c r="R123" s="13">
        <f>IF(SUM(P123:Q123)&lt;80,SUM(P123:Q123),SUM(P123:Q123))</f>
        <v>63</v>
      </c>
      <c r="S123" s="13">
        <f>SUM(S121:S122)</f>
        <v>20</v>
      </c>
      <c r="T123" s="13">
        <f>IF(SUM(T121:T122)&lt;38,SUM(T121:T122),SUM(T121:T122))</f>
        <v>27</v>
      </c>
      <c r="U123" s="13"/>
      <c r="V123" s="13">
        <f>SUM(V121:V122)</f>
        <v>30</v>
      </c>
      <c r="W123" s="13">
        <f>IF(SUM(W121:W122)&lt;38,SUM(W121:W122),SUM(W121:W122))</f>
        <v>37</v>
      </c>
      <c r="X123" s="13">
        <f>IF(SUM(V123:W123)&lt;80,SUM(V123:W123),SUM(V123:W123))</f>
        <v>67</v>
      </c>
      <c r="Y123" s="13">
        <f>SUM(Y121:Y122)</f>
        <v>12</v>
      </c>
      <c r="Z123" s="13">
        <f>IF(SUM(Z121:Z122)&lt;19,SUM(Z121:Z122),SUM(Z121:Z122))</f>
        <v>34</v>
      </c>
      <c r="AA123" s="13">
        <f>IF(SUM(Y123:Z123)&lt;40,SUM(Y123:Z123),SUM(Y123:Z123))</f>
        <v>46</v>
      </c>
      <c r="AB123" s="13">
        <f>SUM(AB121:AB122)</f>
        <v>23</v>
      </c>
      <c r="AC123" s="13">
        <f>IF(SUM(AC121:AC122)&lt;19,SUM(AC121:AC122),SUM(AC121:AC122))</f>
        <v>25</v>
      </c>
      <c r="AD123" s="13">
        <f>IF(SUM(AB123:AC123)&lt;40,SUM(AB123:AC123),SUM(AB123:AC123))</f>
        <v>48</v>
      </c>
      <c r="AE123" s="13">
        <f>SUM(AE121:AE122)</f>
        <v>11</v>
      </c>
      <c r="AF123" s="13">
        <f>IF(SUM(AF121:AF122)&lt;19,SUM(AF121:AF122),SUM(AF121:AF122))</f>
        <v>29</v>
      </c>
      <c r="AG123" s="13">
        <f>IF(SUM(AE123:AF123)&lt;40,SUM(AE123:AF123),SUM(AE123:AF123))</f>
        <v>40</v>
      </c>
      <c r="AH123" s="13">
        <f>SUM(AH121:AH122)</f>
        <v>16</v>
      </c>
      <c r="AI123" s="13">
        <f>IF(SUM(AI121:AI122)&lt;19,SUM(AI121:AI122),SUM(AI121:AI122))</f>
        <v>24</v>
      </c>
      <c r="AJ123" s="13">
        <f>IF(SUM(AH123:AI123)&lt;40,SUM(AH123:AI123),SUM(AH123:AI123))</f>
        <v>40</v>
      </c>
      <c r="AK123" s="13">
        <f>SUM(AK121:AK122)</f>
        <v>9</v>
      </c>
      <c r="AL123" s="13">
        <f>IF(SUM(AL121:AL122)&lt;9,SUM(AL121:AL122),SUM(AL121:AL122))</f>
        <v>15</v>
      </c>
      <c r="AM123" s="13">
        <f>IF(SUM(AK123:AL123)&lt;20,SUM(AK123:AL123),SUM(AK123:AL123))</f>
        <v>24</v>
      </c>
      <c r="AN123" s="15" t="str">
        <f>IF(OR(I123&lt;100,L123&lt;100,O123&lt;100,R123&lt;60,U123&lt;60,X123&lt;60,AA123&lt;40,AD123&lt;40,AG123&lt;40,AJ123&lt;40,AM123&lt;20),"0",SUM(AA123,AD123,X123,U123,R123,O123,L123,I123,AG123,AJ123,AM123))</f>
        <v>0</v>
      </c>
      <c r="AO123" s="15">
        <f>AN123/1320*100</f>
        <v>0</v>
      </c>
      <c r="AP123" s="15" t="str">
        <f>IF(AO123&lt;50,"   ",IF(AO123&lt;65,"مقبول",IF(AO123&lt;75,"جيد",IF(AO123&lt;85,"جيدجداً",IF(AO123&lt;=100,"ممتاز","خطا")))))</f>
        <v xml:space="preserve">   </v>
      </c>
      <c r="AQ123" s="34"/>
      <c r="AR123" s="34"/>
      <c r="AS123" s="34"/>
      <c r="AT123" s="34"/>
      <c r="AU123" s="60"/>
    </row>
    <row r="124" spans="2:47" ht="28.5" customHeight="1" thickBot="1">
      <c r="B124" s="52">
        <v>28</v>
      </c>
      <c r="C124" s="34">
        <v>637</v>
      </c>
      <c r="D124" s="54" t="s">
        <v>65</v>
      </c>
      <c r="E124" s="34">
        <v>239</v>
      </c>
      <c r="F124" s="11" t="s">
        <v>30</v>
      </c>
      <c r="G124" s="28">
        <v>22</v>
      </c>
      <c r="H124" s="28">
        <v>50</v>
      </c>
      <c r="I124" s="13">
        <f>SUM(G124:H124)</f>
        <v>72</v>
      </c>
      <c r="J124" s="28">
        <v>21</v>
      </c>
      <c r="K124" s="28">
        <v>43</v>
      </c>
      <c r="L124" s="13">
        <f>SUM(J124:K124)</f>
        <v>64</v>
      </c>
      <c r="M124" s="28">
        <v>20</v>
      </c>
      <c r="N124" s="28">
        <v>41</v>
      </c>
      <c r="O124" s="13">
        <f>SUM(M124:N124)</f>
        <v>61</v>
      </c>
      <c r="P124" s="28">
        <v>15</v>
      </c>
      <c r="Q124" s="28">
        <v>20</v>
      </c>
      <c r="R124" s="13">
        <f>SUM(P124:Q124)</f>
        <v>35</v>
      </c>
      <c r="S124" s="28">
        <v>16</v>
      </c>
      <c r="T124" s="28">
        <v>15</v>
      </c>
      <c r="U124" s="13">
        <f>SUM(S124:T124)</f>
        <v>31</v>
      </c>
      <c r="V124" s="28">
        <v>16</v>
      </c>
      <c r="W124" s="28">
        <v>14</v>
      </c>
      <c r="X124" s="13">
        <f>SUM(V124:W124)</f>
        <v>30</v>
      </c>
      <c r="Y124" s="28">
        <v>9</v>
      </c>
      <c r="Z124" s="28">
        <v>21</v>
      </c>
      <c r="AA124" s="13">
        <f>SUM(Y124:Z124)</f>
        <v>30</v>
      </c>
      <c r="AB124" s="28">
        <v>14</v>
      </c>
      <c r="AC124" s="28">
        <v>21</v>
      </c>
      <c r="AD124" s="13">
        <f>SUM(AB124:AC124)</f>
        <v>35</v>
      </c>
      <c r="AE124" s="28">
        <v>9</v>
      </c>
      <c r="AF124" s="28">
        <v>23</v>
      </c>
      <c r="AG124" s="13">
        <f>SUM(AE124:AF124)</f>
        <v>32</v>
      </c>
      <c r="AH124" s="28">
        <v>7</v>
      </c>
      <c r="AI124" s="28">
        <v>14</v>
      </c>
      <c r="AJ124" s="13">
        <f>SUM(AH124:AI124)</f>
        <v>21</v>
      </c>
      <c r="AK124" s="28">
        <v>5</v>
      </c>
      <c r="AL124" s="28">
        <v>6</v>
      </c>
      <c r="AM124" s="13">
        <f>SUM(AK124:AL124)</f>
        <v>11</v>
      </c>
      <c r="AN124" s="57"/>
      <c r="AO124" s="57"/>
      <c r="AP124" s="32"/>
      <c r="AQ124" s="34"/>
      <c r="AR124" s="34"/>
      <c r="AS124" s="34"/>
      <c r="AT124" s="34"/>
      <c r="AU124" s="80" t="str">
        <f>IF(AN126="0","راسب","ناجح")</f>
        <v>ناجح</v>
      </c>
    </row>
    <row r="125" spans="2:47" ht="28.5" customHeight="1" thickBot="1">
      <c r="B125" s="52"/>
      <c r="C125" s="34"/>
      <c r="D125" s="55"/>
      <c r="E125" s="34"/>
      <c r="F125" s="11" t="s">
        <v>31</v>
      </c>
      <c r="G125" s="28">
        <v>22</v>
      </c>
      <c r="H125" s="28">
        <v>63</v>
      </c>
      <c r="I125" s="13">
        <f>SUM(G125:H125)</f>
        <v>85</v>
      </c>
      <c r="J125" s="28">
        <v>21</v>
      </c>
      <c r="K125" s="28">
        <v>39</v>
      </c>
      <c r="L125" s="13">
        <f>SUM(J125:K125)</f>
        <v>60</v>
      </c>
      <c r="M125" s="28">
        <v>15</v>
      </c>
      <c r="N125" s="28">
        <v>40</v>
      </c>
      <c r="O125" s="13">
        <f>SUM(M125:N125)</f>
        <v>55</v>
      </c>
      <c r="P125" s="28">
        <v>13</v>
      </c>
      <c r="Q125" s="28">
        <v>20</v>
      </c>
      <c r="R125" s="13">
        <f>SUM(P125:Q125)</f>
        <v>33</v>
      </c>
      <c r="S125" s="28">
        <v>21</v>
      </c>
      <c r="T125" s="28">
        <v>24</v>
      </c>
      <c r="U125" s="13">
        <f>SUM(S125:T125)</f>
        <v>45</v>
      </c>
      <c r="V125" s="28">
        <v>18</v>
      </c>
      <c r="W125" s="28">
        <v>23</v>
      </c>
      <c r="X125" s="13">
        <f>SUM(V125:W125)</f>
        <v>41</v>
      </c>
      <c r="Y125" s="28">
        <v>8</v>
      </c>
      <c r="Z125" s="28">
        <v>26</v>
      </c>
      <c r="AA125" s="13">
        <f>SUM(Y125:Z125)</f>
        <v>34</v>
      </c>
      <c r="AB125" s="28">
        <v>14</v>
      </c>
      <c r="AC125" s="28">
        <v>6</v>
      </c>
      <c r="AD125" s="13">
        <f>SUM(AB125:AC125)</f>
        <v>20</v>
      </c>
      <c r="AE125" s="28">
        <v>11</v>
      </c>
      <c r="AF125" s="28">
        <v>18</v>
      </c>
      <c r="AG125" s="13">
        <f>SUM(AE125:AF125)</f>
        <v>29</v>
      </c>
      <c r="AH125" s="28">
        <v>7</v>
      </c>
      <c r="AI125" s="28">
        <v>12</v>
      </c>
      <c r="AJ125" s="13">
        <f>SUM(AH125:AI125)</f>
        <v>19</v>
      </c>
      <c r="AK125" s="28">
        <v>4</v>
      </c>
      <c r="AL125" s="28">
        <v>7</v>
      </c>
      <c r="AM125" s="13">
        <f>SUM(AK125:AL125)</f>
        <v>11</v>
      </c>
      <c r="AN125" s="57"/>
      <c r="AO125" s="57"/>
      <c r="AP125" s="33"/>
      <c r="AQ125" s="34"/>
      <c r="AR125" s="34"/>
      <c r="AS125" s="34"/>
      <c r="AT125" s="34"/>
      <c r="AU125" s="80"/>
    </row>
    <row r="126" spans="2:47" ht="36" thickBot="1">
      <c r="B126" s="52"/>
      <c r="C126" s="34"/>
      <c r="D126" s="55"/>
      <c r="E126" s="34"/>
      <c r="F126" s="14" t="s">
        <v>32</v>
      </c>
      <c r="G126" s="13">
        <f>SUM(G124:G125)</f>
        <v>44</v>
      </c>
      <c r="H126" s="13">
        <f>IF(SUM(H124:H125)&lt;38,SUM(H124:H125),SUM(H124:H125))</f>
        <v>113</v>
      </c>
      <c r="I126" s="13">
        <f>IF(SUM(G126:H126)&lt;100,SUM(G126:H126),SUM(G126:H126))</f>
        <v>157</v>
      </c>
      <c r="J126" s="13">
        <f>SUM(J124:J125)</f>
        <v>42</v>
      </c>
      <c r="K126" s="13">
        <f>IF(SUM(K124:K125)&lt;38,SUM(K124:K125),SUM(K124:K125))</f>
        <v>82</v>
      </c>
      <c r="L126" s="13">
        <f>IF(SUM(J126:K126)&lt;100,SUM(J126:K126),SUM(J126:K126))</f>
        <v>124</v>
      </c>
      <c r="M126" s="13">
        <f>SUM(M124:M125)</f>
        <v>35</v>
      </c>
      <c r="N126" s="13">
        <f>IF(SUM(N124:N125)&lt;38,SUM(N124:N125),SUM(N124:N125))</f>
        <v>81</v>
      </c>
      <c r="O126" s="13">
        <f>IF(SUM(M126:N126)&lt;100,SUM(M126:N126),SUM(M126:N126))</f>
        <v>116</v>
      </c>
      <c r="P126" s="13">
        <f>SUM(P124:P125)</f>
        <v>28</v>
      </c>
      <c r="Q126" s="13">
        <f>IF(SUM(Q124:Q125)&lt;38,SUM(Q124:Q125),SUM(Q124:Q125))</f>
        <v>40</v>
      </c>
      <c r="R126" s="13">
        <f>IF(SUM(P126:Q126)&lt;80,SUM(P126:Q126),SUM(P126:Q126))</f>
        <v>68</v>
      </c>
      <c r="S126" s="13">
        <f>SUM(S124:S125)</f>
        <v>37</v>
      </c>
      <c r="T126" s="13">
        <f>IF(SUM(T124:T125)&lt;38,SUM(T124:T125),SUM(T124:T125))</f>
        <v>39</v>
      </c>
      <c r="U126" s="13">
        <f>IF(SUM(S126:T126)&lt;80,SUM(S126:T126),SUM(S126:T126))</f>
        <v>76</v>
      </c>
      <c r="V126" s="13">
        <f>SUM(V124:V125)</f>
        <v>34</v>
      </c>
      <c r="W126" s="13">
        <f>IF(SUM(W124:W125)&lt;38,SUM(W124:W125),SUM(W124:W125))</f>
        <v>37</v>
      </c>
      <c r="X126" s="13">
        <f>IF(SUM(V126:W126)&lt;80,SUM(V126:W126),SUM(V126:W126))</f>
        <v>71</v>
      </c>
      <c r="Y126" s="13">
        <f>SUM(Y124:Y125)</f>
        <v>17</v>
      </c>
      <c r="Z126" s="13">
        <f>IF(SUM(Z124:Z125)&lt;19,SUM(Z124:Z125),SUM(Z124:Z125))</f>
        <v>47</v>
      </c>
      <c r="AA126" s="13">
        <f>IF(SUM(Y126:Z126)&lt;40,SUM(Y126:Z126),SUM(Y126:Z126))</f>
        <v>64</v>
      </c>
      <c r="AB126" s="13">
        <f>SUM(AB124:AB125)</f>
        <v>28</v>
      </c>
      <c r="AC126" s="13">
        <f>IF(SUM(AC124:AC125)&lt;19,SUM(AC124:AC125),SUM(AC124:AC125))</f>
        <v>27</v>
      </c>
      <c r="AD126" s="13">
        <f>IF(SUM(AB126:AC126)&lt;40,SUM(AB126:AC126),SUM(AB126:AC126))</f>
        <v>55</v>
      </c>
      <c r="AE126" s="13">
        <f>SUM(AE124:AE125)</f>
        <v>20</v>
      </c>
      <c r="AF126" s="13">
        <f>IF(SUM(AF124:AF125)&lt;19,SUM(AF124:AF125),SUM(AF124:AF125))</f>
        <v>41</v>
      </c>
      <c r="AG126" s="13">
        <f>IF(SUM(AE126:AF126)&lt;40,SUM(AE126:AF126),SUM(AE126:AF126))</f>
        <v>61</v>
      </c>
      <c r="AH126" s="13">
        <f>SUM(AH124:AH125)</f>
        <v>14</v>
      </c>
      <c r="AI126" s="13">
        <f>IF(SUM(AI124:AI125)&lt;19,SUM(AI124:AI125),SUM(AI124:AI125))</f>
        <v>26</v>
      </c>
      <c r="AJ126" s="13">
        <f>IF(SUM(AH126:AI126)&lt;40,SUM(AH126:AI126),SUM(AH126:AI126))</f>
        <v>40</v>
      </c>
      <c r="AK126" s="13">
        <f>SUM(AK124:AK125)</f>
        <v>9</v>
      </c>
      <c r="AL126" s="13">
        <f>IF(SUM(AL124:AL125)&lt;9,SUM(AL124:AL125),SUM(AL124:AL125))</f>
        <v>13</v>
      </c>
      <c r="AM126" s="13">
        <f>IF(SUM(AK126:AL126)&lt;20,SUM(AK126:AL126),SUM(AK126:AL126))</f>
        <v>22</v>
      </c>
      <c r="AN126" s="15">
        <f>IF(OR(I126&lt;100,L126&lt;100,O126&lt;100,R126&lt;60,U126&lt;60,X126&lt;60,AA126&lt;40,AD126&lt;40,AG126&lt;40,AJ126&lt;40,AM126&lt;20),"0",SUM(AA126,AD126,X126,U126,R126,O126,L126,I126,AG126,AJ126,AM126))</f>
        <v>854</v>
      </c>
      <c r="AO126" s="15">
        <f>AN126/1320*100</f>
        <v>64.696969696969703</v>
      </c>
      <c r="AP126" s="15" t="str">
        <f>IF(AO126&lt;50,"   ",IF(AO126&lt;65,"مقبول",IF(AO126&lt;75,"جيد",IF(AO126&lt;85,"جيدجداً",IF(AO126&lt;=100,"ممتاز","خطا")))))</f>
        <v>مقبول</v>
      </c>
      <c r="AQ126" s="34"/>
      <c r="AR126" s="34"/>
      <c r="AS126" s="34"/>
      <c r="AT126" s="34"/>
      <c r="AU126" s="80"/>
    </row>
    <row r="127" spans="2:47" ht="28.5" customHeight="1" thickBot="1">
      <c r="B127" s="52">
        <v>29</v>
      </c>
      <c r="C127" s="34">
        <v>638</v>
      </c>
      <c r="D127" s="54" t="s">
        <v>66</v>
      </c>
      <c r="E127" s="34">
        <v>240</v>
      </c>
      <c r="F127" s="11" t="s">
        <v>30</v>
      </c>
      <c r="G127" s="28">
        <v>30</v>
      </c>
      <c r="H127" s="28">
        <v>70</v>
      </c>
      <c r="I127" s="13">
        <f>SUM(G127:H127)</f>
        <v>100</v>
      </c>
      <c r="J127" s="28">
        <v>30</v>
      </c>
      <c r="K127" s="28">
        <v>39</v>
      </c>
      <c r="L127" s="13">
        <f>SUM(J127:K127)</f>
        <v>69</v>
      </c>
      <c r="M127" s="28">
        <v>27</v>
      </c>
      <c r="N127" s="28">
        <v>48</v>
      </c>
      <c r="O127" s="13">
        <f>SUM(M127:N127)</f>
        <v>75</v>
      </c>
      <c r="P127" s="28">
        <v>24</v>
      </c>
      <c r="Q127" s="28">
        <v>36</v>
      </c>
      <c r="R127" s="13">
        <f>SUM(P127:Q127)</f>
        <v>60</v>
      </c>
      <c r="S127" s="28">
        <v>24</v>
      </c>
      <c r="T127" s="28">
        <v>25</v>
      </c>
      <c r="U127" s="13">
        <f>SUM(S127:T127)</f>
        <v>49</v>
      </c>
      <c r="V127" s="28">
        <v>21</v>
      </c>
      <c r="W127" s="28">
        <v>35</v>
      </c>
      <c r="X127" s="13">
        <f>SUM(V127:W127)</f>
        <v>56</v>
      </c>
      <c r="Y127" s="28">
        <v>10</v>
      </c>
      <c r="Z127" s="28">
        <v>28</v>
      </c>
      <c r="AA127" s="13">
        <f>SUM(Y127:Z127)</f>
        <v>38</v>
      </c>
      <c r="AB127" s="28">
        <v>16</v>
      </c>
      <c r="AC127" s="28">
        <v>22</v>
      </c>
      <c r="AD127" s="13">
        <f>SUM(AB127:AC127)</f>
        <v>38</v>
      </c>
      <c r="AE127" s="28">
        <v>12</v>
      </c>
      <c r="AF127" s="28">
        <v>25</v>
      </c>
      <c r="AG127" s="13">
        <f>SUM(AE127:AF127)</f>
        <v>37</v>
      </c>
      <c r="AH127" s="28">
        <v>12</v>
      </c>
      <c r="AI127" s="28">
        <v>25</v>
      </c>
      <c r="AJ127" s="13">
        <f>SUM(AH127:AI127)</f>
        <v>37</v>
      </c>
      <c r="AK127" s="28">
        <v>6</v>
      </c>
      <c r="AL127" s="28">
        <v>11</v>
      </c>
      <c r="AM127" s="13">
        <f>SUM(AK127:AL127)</f>
        <v>17</v>
      </c>
      <c r="AN127" s="57"/>
      <c r="AO127" s="57"/>
      <c r="AP127" s="32"/>
      <c r="AQ127" s="34"/>
      <c r="AR127" s="34"/>
      <c r="AS127" s="34"/>
      <c r="AT127" s="34"/>
      <c r="AU127" s="80" t="str">
        <f>IF(AN129="0","راسب","ناجح")</f>
        <v>ناجح</v>
      </c>
    </row>
    <row r="128" spans="2:47" ht="28.5" customHeight="1" thickBot="1">
      <c r="B128" s="52"/>
      <c r="C128" s="34"/>
      <c r="D128" s="55"/>
      <c r="E128" s="34"/>
      <c r="F128" s="11" t="s">
        <v>31</v>
      </c>
      <c r="G128" s="28">
        <v>30</v>
      </c>
      <c r="H128" s="28">
        <v>65</v>
      </c>
      <c r="I128" s="13">
        <f>SUM(G128:H128)</f>
        <v>95</v>
      </c>
      <c r="J128" s="28">
        <v>26</v>
      </c>
      <c r="K128" s="28">
        <v>35</v>
      </c>
      <c r="L128" s="13">
        <f>SUM(J128:K128)</f>
        <v>61</v>
      </c>
      <c r="M128" s="28">
        <v>27</v>
      </c>
      <c r="N128" s="28">
        <v>35</v>
      </c>
      <c r="O128" s="13">
        <f>SUM(M128:N128)</f>
        <v>62</v>
      </c>
      <c r="P128" s="28">
        <v>16</v>
      </c>
      <c r="Q128" s="28">
        <v>20</v>
      </c>
      <c r="R128" s="13">
        <f>SUM(P128:Q128)</f>
        <v>36</v>
      </c>
      <c r="S128" s="28">
        <v>24</v>
      </c>
      <c r="T128" s="28">
        <v>34</v>
      </c>
      <c r="U128" s="13">
        <f>SUM(S128:T128)</f>
        <v>58</v>
      </c>
      <c r="V128" s="28">
        <v>22</v>
      </c>
      <c r="W128" s="28">
        <v>26</v>
      </c>
      <c r="X128" s="13">
        <f>SUM(V128:W128)</f>
        <v>48</v>
      </c>
      <c r="Y128" s="28">
        <v>12</v>
      </c>
      <c r="Z128" s="28">
        <v>28</v>
      </c>
      <c r="AA128" s="13">
        <f>SUM(Y128:Z128)</f>
        <v>40</v>
      </c>
      <c r="AB128" s="28">
        <v>16</v>
      </c>
      <c r="AC128" s="28">
        <v>23</v>
      </c>
      <c r="AD128" s="13">
        <f>SUM(AB128:AC128)</f>
        <v>39</v>
      </c>
      <c r="AE128" s="28">
        <v>12</v>
      </c>
      <c r="AF128" s="28">
        <v>28</v>
      </c>
      <c r="AG128" s="13">
        <f>SUM(AE128:AF128)</f>
        <v>40</v>
      </c>
      <c r="AH128" s="28">
        <v>12</v>
      </c>
      <c r="AI128" s="28">
        <v>22</v>
      </c>
      <c r="AJ128" s="13">
        <f>SUM(AH128:AI128)</f>
        <v>34</v>
      </c>
      <c r="AK128" s="28">
        <v>5</v>
      </c>
      <c r="AL128" s="28">
        <v>9</v>
      </c>
      <c r="AM128" s="13">
        <f>SUM(AK128:AL128)</f>
        <v>14</v>
      </c>
      <c r="AN128" s="57"/>
      <c r="AO128" s="57"/>
      <c r="AP128" s="33"/>
      <c r="AQ128" s="34"/>
      <c r="AR128" s="34"/>
      <c r="AS128" s="34"/>
      <c r="AT128" s="34"/>
      <c r="AU128" s="80"/>
    </row>
    <row r="129" spans="2:47" ht="36" thickBot="1">
      <c r="B129" s="52"/>
      <c r="C129" s="34"/>
      <c r="D129" s="85"/>
      <c r="E129" s="34"/>
      <c r="F129" s="14" t="s">
        <v>32</v>
      </c>
      <c r="G129" s="13">
        <f>SUM(G127:G128)</f>
        <v>60</v>
      </c>
      <c r="H129" s="13">
        <f>IF(SUM(H127:H128)&lt;38,SUM(H127:H128),SUM(H127:H128))</f>
        <v>135</v>
      </c>
      <c r="I129" s="13">
        <f>IF(SUM(G129:H129)&lt;100,SUM(G129:H129),SUM(G129:H129))</f>
        <v>195</v>
      </c>
      <c r="J129" s="13">
        <f>SUM(J127:J128)</f>
        <v>56</v>
      </c>
      <c r="K129" s="13">
        <f>IF(SUM(K127:K128)&lt;38,SUM(K127:K128),SUM(K127:K128))</f>
        <v>74</v>
      </c>
      <c r="L129" s="13">
        <f>IF(SUM(J129:K129)&lt;100,SUM(J129:K129),SUM(J129:K129))</f>
        <v>130</v>
      </c>
      <c r="M129" s="13">
        <f>SUM(M127:M128)</f>
        <v>54</v>
      </c>
      <c r="N129" s="13">
        <f>IF(SUM(N127:N128)&lt;38,SUM(N127:N128),SUM(N127:N128))</f>
        <v>83</v>
      </c>
      <c r="O129" s="13">
        <f>IF(SUM(M129:N129)&lt;100,SUM(M129:N129),SUM(M129:N129))</f>
        <v>137</v>
      </c>
      <c r="P129" s="13">
        <f>SUM(P127:P128)</f>
        <v>40</v>
      </c>
      <c r="Q129" s="13">
        <f>IF(SUM(Q127:Q128)&lt;38,SUM(Q127:Q128),SUM(Q127:Q128))</f>
        <v>56</v>
      </c>
      <c r="R129" s="13">
        <f>IF(SUM(P129:Q129)&lt;80,SUM(P129:Q129),SUM(P129:Q129))</f>
        <v>96</v>
      </c>
      <c r="S129" s="13">
        <f>SUM(S127:S128)</f>
        <v>48</v>
      </c>
      <c r="T129" s="13">
        <f>IF(SUM(T127:T128)&lt;38,SUM(T127:T128),SUM(T127:T128))</f>
        <v>59</v>
      </c>
      <c r="U129" s="13">
        <f>IF(SUM(S129:T129)&lt;80,SUM(S129:T129),SUM(S129:T129))</f>
        <v>107</v>
      </c>
      <c r="V129" s="13">
        <f>SUM(V127:V128)</f>
        <v>43</v>
      </c>
      <c r="W129" s="13">
        <f>IF(SUM(W127:W128)&lt;38,SUM(W127:W128),SUM(W127:W128))</f>
        <v>61</v>
      </c>
      <c r="X129" s="13">
        <f>IF(SUM(V129:W129)&lt;80,SUM(V129:W129),SUM(V129:W129))</f>
        <v>104</v>
      </c>
      <c r="Y129" s="13">
        <f>SUM(Y127:Y128)</f>
        <v>22</v>
      </c>
      <c r="Z129" s="13">
        <f>IF(SUM(Z127:Z128)&lt;19,SUM(Z127:Z128),SUM(Z127:Z128))</f>
        <v>56</v>
      </c>
      <c r="AA129" s="13">
        <f>IF(SUM(Y129:Z129)&lt;40,SUM(Y129:Z129),SUM(Y129:Z129))</f>
        <v>78</v>
      </c>
      <c r="AB129" s="13">
        <f>SUM(AB127:AB128)</f>
        <v>32</v>
      </c>
      <c r="AC129" s="13">
        <f>IF(SUM(AC127:AC128)&lt;19,SUM(AC127:AC128),SUM(AC127:AC128))</f>
        <v>45</v>
      </c>
      <c r="AD129" s="13">
        <f>IF(SUM(AB129:AC129)&lt;40,SUM(AB129:AC129),SUM(AB129:AC129))</f>
        <v>77</v>
      </c>
      <c r="AE129" s="13">
        <f>SUM(AE127:AE128)</f>
        <v>24</v>
      </c>
      <c r="AF129" s="13">
        <f>IF(SUM(AF127:AF128)&lt;19,SUM(AF127:AF128),SUM(AF127:AF128))</f>
        <v>53</v>
      </c>
      <c r="AG129" s="13">
        <f>IF(SUM(AE129:AF129)&lt;40,SUM(AE129:AF129),SUM(AE129:AF129))</f>
        <v>77</v>
      </c>
      <c r="AH129" s="13">
        <f>SUM(AH127:AH128)</f>
        <v>24</v>
      </c>
      <c r="AI129" s="13">
        <f>IF(SUM(AI127:AI128)&lt;19,SUM(AI127:AI128),SUM(AI127:AI128))</f>
        <v>47</v>
      </c>
      <c r="AJ129" s="13">
        <f>IF(SUM(AH129:AI129)&lt;40,SUM(AH129:AI129),SUM(AH129:AI129))</f>
        <v>71</v>
      </c>
      <c r="AK129" s="13">
        <f>SUM(AK127:AK128)</f>
        <v>11</v>
      </c>
      <c r="AL129" s="13">
        <f>IF(SUM(AL127:AL128)&lt;9,SUM(AL127:AL128),SUM(AL127:AL128))</f>
        <v>20</v>
      </c>
      <c r="AM129" s="13">
        <f>IF(SUM(AK129:AL129)&lt;20,SUM(AK129:AL129),SUM(AK129:AL129))</f>
        <v>31</v>
      </c>
      <c r="AN129" s="15">
        <f>IF(OR(I129&lt;100,L129&lt;100,O129&lt;100,R129&lt;60,U129&lt;60,X129&lt;60,AA129&lt;40,AD129&lt;40,AG129&lt;40,AJ129&lt;40,AM129&lt;20),"0",SUM(AA129,AD129,X129,U129,R129,O129,L129,I129,AG129,AJ129,AM129))</f>
        <v>1103</v>
      </c>
      <c r="AO129" s="15">
        <f>AN129/1320*100</f>
        <v>83.560606060606062</v>
      </c>
      <c r="AP129" s="15" t="str">
        <f>IF(AO129&lt;50,"   ",IF(AO129&lt;65,"مقبول",IF(AO129&lt;75,"جيد",IF(AO129&lt;85,"جيدجداً",IF(AO129&lt;=100,"ممتاز","خطا")))))</f>
        <v>جيدجداً</v>
      </c>
      <c r="AQ129" s="34"/>
      <c r="AR129" s="34"/>
      <c r="AS129" s="34"/>
      <c r="AT129" s="34"/>
      <c r="AU129" s="80"/>
    </row>
    <row r="130" spans="2:47" ht="28.5" customHeight="1" thickBot="1">
      <c r="B130" s="52">
        <v>30</v>
      </c>
      <c r="C130" s="34">
        <v>639</v>
      </c>
      <c r="D130" s="54" t="s">
        <v>67</v>
      </c>
      <c r="E130" s="34">
        <v>241</v>
      </c>
      <c r="F130" s="11" t="s">
        <v>30</v>
      </c>
      <c r="G130" s="28">
        <v>19</v>
      </c>
      <c r="H130" s="28">
        <v>49</v>
      </c>
      <c r="I130" s="13">
        <f>SUM(G130:H130)</f>
        <v>68</v>
      </c>
      <c r="J130" s="28">
        <v>23</v>
      </c>
      <c r="K130" s="28">
        <v>42</v>
      </c>
      <c r="L130" s="13">
        <f>SUM(J130:K130)</f>
        <v>65</v>
      </c>
      <c r="M130" s="28">
        <v>20</v>
      </c>
      <c r="N130" s="28">
        <v>30</v>
      </c>
      <c r="O130" s="13">
        <f>SUM(M130:N130)</f>
        <v>50</v>
      </c>
      <c r="P130" s="28">
        <v>17</v>
      </c>
      <c r="Q130" s="28">
        <v>20</v>
      </c>
      <c r="R130" s="13">
        <f>SUM(P130:Q130)</f>
        <v>37</v>
      </c>
      <c r="S130" s="28">
        <v>12</v>
      </c>
      <c r="T130" s="28">
        <v>20</v>
      </c>
      <c r="U130" s="13">
        <f>SUM(S130:T130)</f>
        <v>32</v>
      </c>
      <c r="V130" s="28">
        <v>14</v>
      </c>
      <c r="W130" s="28">
        <v>20</v>
      </c>
      <c r="X130" s="13">
        <f>SUM(V130:W130)</f>
        <v>34</v>
      </c>
      <c r="Y130" s="28">
        <v>9</v>
      </c>
      <c r="Z130" s="28">
        <v>22</v>
      </c>
      <c r="AA130" s="13">
        <f>SUM(Y130:Z130)</f>
        <v>31</v>
      </c>
      <c r="AB130" s="28">
        <v>13</v>
      </c>
      <c r="AC130" s="28">
        <v>12</v>
      </c>
      <c r="AD130" s="13">
        <f>SUM(AB130:AC130)</f>
        <v>25</v>
      </c>
      <c r="AE130" s="28">
        <v>7</v>
      </c>
      <c r="AF130" s="28">
        <v>13</v>
      </c>
      <c r="AG130" s="13">
        <f>SUM(AE130:AF130)</f>
        <v>20</v>
      </c>
      <c r="AH130" s="28">
        <v>5</v>
      </c>
      <c r="AI130" s="28">
        <v>6</v>
      </c>
      <c r="AJ130" s="13">
        <f>SUM(AH130:AI130)</f>
        <v>11</v>
      </c>
      <c r="AK130" s="28">
        <v>6</v>
      </c>
      <c r="AL130" s="28">
        <v>4</v>
      </c>
      <c r="AM130" s="13">
        <f>SUM(AK130:AL130)</f>
        <v>10</v>
      </c>
      <c r="AN130" s="57"/>
      <c r="AO130" s="57"/>
      <c r="AP130" s="32"/>
      <c r="AQ130" s="34"/>
      <c r="AR130" s="34"/>
      <c r="AS130" s="34"/>
      <c r="AT130" s="34"/>
      <c r="AU130" s="80" t="str">
        <f>IF(AN132="0","راسب","ناجح")</f>
        <v>ناجح</v>
      </c>
    </row>
    <row r="131" spans="2:47" ht="28.5" customHeight="1" thickBot="1">
      <c r="B131" s="52"/>
      <c r="C131" s="34"/>
      <c r="D131" s="55"/>
      <c r="E131" s="34"/>
      <c r="F131" s="11" t="s">
        <v>31</v>
      </c>
      <c r="G131" s="28">
        <v>25</v>
      </c>
      <c r="H131" s="28">
        <v>46</v>
      </c>
      <c r="I131" s="13">
        <f>SUM(G131:H131)</f>
        <v>71</v>
      </c>
      <c r="J131" s="28">
        <v>26</v>
      </c>
      <c r="K131" s="28">
        <v>36</v>
      </c>
      <c r="L131" s="13">
        <f>SUM(J131:K131)</f>
        <v>62</v>
      </c>
      <c r="M131" s="28">
        <v>30</v>
      </c>
      <c r="N131" s="28">
        <v>26</v>
      </c>
      <c r="O131" s="13">
        <f>SUM(M131:N131)</f>
        <v>56</v>
      </c>
      <c r="P131" s="28">
        <v>21</v>
      </c>
      <c r="Q131" s="28">
        <v>27</v>
      </c>
      <c r="R131" s="13">
        <f>SUM(P131:Q131)</f>
        <v>48</v>
      </c>
      <c r="S131" s="28">
        <v>15</v>
      </c>
      <c r="T131" s="28">
        <v>16</v>
      </c>
      <c r="U131" s="13">
        <f>SUM(S131:T131)</f>
        <v>31</v>
      </c>
      <c r="V131" s="28">
        <v>17</v>
      </c>
      <c r="W131" s="28">
        <v>22</v>
      </c>
      <c r="X131" s="13">
        <f>SUM(V131:W131)</f>
        <v>39</v>
      </c>
      <c r="Y131" s="28">
        <v>8</v>
      </c>
      <c r="Z131" s="28">
        <v>28</v>
      </c>
      <c r="AA131" s="13">
        <f>SUM(Y131:Z131)</f>
        <v>36</v>
      </c>
      <c r="AB131" s="28">
        <v>12</v>
      </c>
      <c r="AC131" s="28">
        <v>11</v>
      </c>
      <c r="AD131" s="13">
        <f>SUM(AB131:AC131)</f>
        <v>23</v>
      </c>
      <c r="AE131" s="28">
        <v>12</v>
      </c>
      <c r="AF131" s="28">
        <v>19</v>
      </c>
      <c r="AG131" s="13">
        <f>SUM(AE131:AF131)</f>
        <v>31</v>
      </c>
      <c r="AH131" s="28">
        <v>8</v>
      </c>
      <c r="AI131" s="28">
        <v>21</v>
      </c>
      <c r="AJ131" s="13">
        <f>SUM(AH131:AI131)</f>
        <v>29</v>
      </c>
      <c r="AK131" s="28">
        <v>4</v>
      </c>
      <c r="AL131" s="28">
        <v>10</v>
      </c>
      <c r="AM131" s="13">
        <f>SUM(AK131:AL131)</f>
        <v>14</v>
      </c>
      <c r="AN131" s="57"/>
      <c r="AO131" s="57"/>
      <c r="AP131" s="33"/>
      <c r="AQ131" s="34"/>
      <c r="AR131" s="34"/>
      <c r="AS131" s="34"/>
      <c r="AT131" s="34"/>
      <c r="AU131" s="80"/>
    </row>
    <row r="132" spans="2:47" ht="36" thickBot="1">
      <c r="B132" s="52"/>
      <c r="C132" s="34"/>
      <c r="D132" s="82"/>
      <c r="E132" s="34"/>
      <c r="F132" s="14" t="s">
        <v>32</v>
      </c>
      <c r="G132" s="13">
        <f>SUM(G130:G131)</f>
        <v>44</v>
      </c>
      <c r="H132" s="13">
        <f>IF(SUM(H130:H131)&lt;38,SUM(H130:H131),SUM(H130:H131))</f>
        <v>95</v>
      </c>
      <c r="I132" s="13">
        <f>IF(SUM(G132:H132)&lt;100,SUM(G132:H132),SUM(G132:H132))</f>
        <v>139</v>
      </c>
      <c r="J132" s="13">
        <f>SUM(J130:J131)</f>
        <v>49</v>
      </c>
      <c r="K132" s="13">
        <f>IF(SUM(K130:K131)&lt;38,SUM(K130:K131),SUM(K130:K131))</f>
        <v>78</v>
      </c>
      <c r="L132" s="13">
        <f>IF(SUM(J132:K132)&lt;100,SUM(J132:K132),SUM(J132:K132))</f>
        <v>127</v>
      </c>
      <c r="M132" s="13">
        <f>SUM(M130:M131)</f>
        <v>50</v>
      </c>
      <c r="N132" s="13">
        <f>IF(SUM(N130:N131)&lt;38,SUM(N130:N131),SUM(N130:N131))</f>
        <v>56</v>
      </c>
      <c r="O132" s="13">
        <f>IF(SUM(M132:N132)&lt;100,SUM(M132:N132),SUM(M132:N132))</f>
        <v>106</v>
      </c>
      <c r="P132" s="13">
        <f>SUM(P130:P131)</f>
        <v>38</v>
      </c>
      <c r="Q132" s="13">
        <f>IF(SUM(Q130:Q131)&lt;38,SUM(Q130:Q131),SUM(Q130:Q131))</f>
        <v>47</v>
      </c>
      <c r="R132" s="13">
        <f>IF(SUM(P132:Q132)&lt;80,SUM(P132:Q132),SUM(P132:Q132))</f>
        <v>85</v>
      </c>
      <c r="S132" s="13">
        <f>SUM(S130:S131)</f>
        <v>27</v>
      </c>
      <c r="T132" s="13">
        <f>IF(SUM(T130:T131)&lt;38,SUM(T130:T131),SUM(T130:T131))</f>
        <v>36</v>
      </c>
      <c r="U132" s="13">
        <f>IF(SUM(S132:T132)&lt;80,SUM(S132:T132),SUM(S132:T132))</f>
        <v>63</v>
      </c>
      <c r="V132" s="13">
        <f>SUM(V130:V131)</f>
        <v>31</v>
      </c>
      <c r="W132" s="13">
        <f>IF(SUM(W130:W131)&lt;38,SUM(W130:W131),SUM(W130:W131))</f>
        <v>42</v>
      </c>
      <c r="X132" s="13">
        <f>IF(SUM(V132:W132)&lt;80,SUM(V132:W132),SUM(V132:W132))</f>
        <v>73</v>
      </c>
      <c r="Y132" s="13">
        <f>SUM(Y130:Y131)</f>
        <v>17</v>
      </c>
      <c r="Z132" s="13">
        <f>IF(SUM(Z130:Z131)&lt;19,SUM(Z130:Z131),SUM(Z130:Z131))</f>
        <v>50</v>
      </c>
      <c r="AA132" s="13">
        <f>IF(SUM(Y132:Z132)&lt;40,SUM(Y132:Z132),SUM(Y132:Z132))</f>
        <v>67</v>
      </c>
      <c r="AB132" s="13">
        <f>SUM(AB130:AB131)</f>
        <v>25</v>
      </c>
      <c r="AC132" s="13">
        <f>IF(SUM(AC130:AC131)&lt;19,SUM(AC130:AC131),SUM(AC130:AC131))</f>
        <v>23</v>
      </c>
      <c r="AD132" s="13">
        <f>IF(SUM(AB132:AC132)&lt;40,SUM(AB132:AC132),SUM(AB132:AC132))</f>
        <v>48</v>
      </c>
      <c r="AE132" s="13">
        <f>SUM(AE130:AE131)</f>
        <v>19</v>
      </c>
      <c r="AF132" s="13">
        <f>IF(SUM(AF130:AF131)&lt;19,SUM(AF130:AF131),SUM(AF130:AF131))</f>
        <v>32</v>
      </c>
      <c r="AG132" s="13">
        <f>IF(SUM(AE132:AF132)&lt;40,SUM(AE132:AF132),SUM(AE132:AF132))</f>
        <v>51</v>
      </c>
      <c r="AH132" s="13">
        <f>SUM(AH130:AH131)</f>
        <v>13</v>
      </c>
      <c r="AI132" s="13">
        <f>IF(SUM(AI130:AI131)&lt;19,SUM(AI130:AI131),SUM(AI130:AI131))</f>
        <v>27</v>
      </c>
      <c r="AJ132" s="13">
        <f>IF(SUM(AH132:AI132)&lt;40,SUM(AH132:AI132),SUM(AH132:AI132))</f>
        <v>40</v>
      </c>
      <c r="AK132" s="13">
        <f>SUM(AK130:AK131)</f>
        <v>10</v>
      </c>
      <c r="AL132" s="13">
        <f>IF(SUM(AL130:AL131)&lt;9,SUM(AL130:AL131),SUM(AL130:AL131))</f>
        <v>14</v>
      </c>
      <c r="AM132" s="13">
        <f>IF(SUM(AK132:AL132)&lt;20,SUM(AK132:AL132),SUM(AK132:AL132))</f>
        <v>24</v>
      </c>
      <c r="AN132" s="15">
        <f>IF(OR(I132&lt;100,L132&lt;100,O132&lt;100,R132&lt;60,U132&lt;60,X132&lt;60,AA132&lt;40,AD132&lt;40,AG132&lt;40,AJ132&lt;40,AM132&lt;20),"0",SUM(AA132,AD132,X132,U132,R132,O132,L132,I132,AG132,AJ132,AM132))</f>
        <v>823</v>
      </c>
      <c r="AO132" s="15">
        <f>AN132/1320*100</f>
        <v>62.348484848484851</v>
      </c>
      <c r="AP132" s="15" t="str">
        <f>IF(AO132&lt;50,"   ",IF(AO132&lt;65,"مقبول",IF(AO132&lt;75,"جيد",IF(AO132&lt;85,"جيدجداً",IF(AO132&lt;=100,"ممتاز","خطا")))))</f>
        <v>مقبول</v>
      </c>
      <c r="AQ132" s="89"/>
      <c r="AR132" s="89"/>
      <c r="AS132" s="89"/>
      <c r="AT132" s="89"/>
      <c r="AU132" s="80"/>
    </row>
    <row r="137" spans="2:47" ht="26.25">
      <c r="C137" s="16"/>
      <c r="D137" s="17" t="s">
        <v>33</v>
      </c>
      <c r="E137" s="17"/>
      <c r="F137" s="17"/>
      <c r="G137" s="17"/>
      <c r="H137" s="17"/>
      <c r="I137" s="17"/>
      <c r="J137" s="16"/>
      <c r="K137" s="16"/>
      <c r="L137" s="16"/>
      <c r="M137" s="18" t="s">
        <v>34</v>
      </c>
      <c r="N137" s="18" t="s">
        <v>35</v>
      </c>
      <c r="O137" s="18"/>
      <c r="P137" s="18"/>
      <c r="Q137" s="18"/>
      <c r="R137" s="18"/>
      <c r="S137" s="18"/>
      <c r="T137" s="18"/>
      <c r="U137" s="18"/>
      <c r="V137" s="18"/>
      <c r="W137" s="19"/>
      <c r="X137" s="19"/>
      <c r="Y137" s="19"/>
    </row>
    <row r="138" spans="2:47" ht="26.25">
      <c r="C138" s="19"/>
      <c r="D138" s="20" t="s">
        <v>36</v>
      </c>
      <c r="E138" s="18" t="s">
        <v>37</v>
      </c>
      <c r="F138" s="18"/>
      <c r="G138" s="18"/>
      <c r="H138" s="18"/>
      <c r="I138" s="18"/>
      <c r="J138" s="19"/>
      <c r="K138" s="19"/>
      <c r="L138" s="19"/>
      <c r="M138" s="18" t="s">
        <v>34</v>
      </c>
      <c r="N138" s="18" t="s">
        <v>38</v>
      </c>
      <c r="O138" s="18"/>
      <c r="P138" s="18"/>
      <c r="Q138" s="18"/>
      <c r="R138" s="18"/>
      <c r="S138" s="18"/>
      <c r="T138" s="18"/>
      <c r="U138" s="18"/>
      <c r="V138" s="18"/>
      <c r="W138" s="19"/>
      <c r="X138" s="19"/>
      <c r="Y138" s="19"/>
    </row>
    <row r="141" spans="2:47" ht="35.25">
      <c r="J141" s="48" t="s">
        <v>0</v>
      </c>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row>
    <row r="142" spans="2:47" ht="15.75" thickBot="1">
      <c r="AR142" s="7"/>
    </row>
    <row r="143" spans="2:47" ht="36.75" thickTop="1" thickBot="1">
      <c r="B143" s="35" t="s">
        <v>2</v>
      </c>
      <c r="C143" s="38" t="s">
        <v>3</v>
      </c>
      <c r="D143" s="41" t="s">
        <v>4</v>
      </c>
      <c r="E143" s="44" t="s">
        <v>5</v>
      </c>
      <c r="F143" s="24" t="s">
        <v>6</v>
      </c>
      <c r="G143" s="29" t="s">
        <v>7</v>
      </c>
      <c r="H143" s="30"/>
      <c r="I143" s="31"/>
      <c r="J143" s="29" t="s">
        <v>8</v>
      </c>
      <c r="K143" s="30"/>
      <c r="L143" s="31"/>
      <c r="M143" s="29" t="s">
        <v>9</v>
      </c>
      <c r="N143" s="30"/>
      <c r="O143" s="31"/>
      <c r="P143" s="29" t="s">
        <v>10</v>
      </c>
      <c r="Q143" s="30"/>
      <c r="R143" s="31"/>
      <c r="S143" s="29" t="s">
        <v>11</v>
      </c>
      <c r="T143" s="30"/>
      <c r="U143" s="31"/>
      <c r="V143" s="29" t="s">
        <v>12</v>
      </c>
      <c r="W143" s="30"/>
      <c r="X143" s="31"/>
      <c r="Y143" s="29" t="s">
        <v>13</v>
      </c>
      <c r="Z143" s="30"/>
      <c r="AA143" s="31"/>
      <c r="AB143" s="29" t="s">
        <v>14</v>
      </c>
      <c r="AC143" s="30"/>
      <c r="AD143" s="31"/>
      <c r="AE143" s="29" t="s">
        <v>15</v>
      </c>
      <c r="AF143" s="30"/>
      <c r="AG143" s="31"/>
      <c r="AH143" s="29" t="s">
        <v>16</v>
      </c>
      <c r="AI143" s="30"/>
      <c r="AJ143" s="31"/>
      <c r="AK143" s="29" t="s">
        <v>17</v>
      </c>
      <c r="AL143" s="30"/>
      <c r="AM143" s="31"/>
      <c r="AN143" s="74" t="s">
        <v>18</v>
      </c>
      <c r="AO143" s="74" t="s">
        <v>19</v>
      </c>
      <c r="AP143" s="74" t="s">
        <v>20</v>
      </c>
      <c r="AQ143" s="61" t="s">
        <v>21</v>
      </c>
      <c r="AR143" s="62"/>
      <c r="AS143" s="61" t="s">
        <v>22</v>
      </c>
      <c r="AT143" s="62"/>
      <c r="AU143" s="65" t="s">
        <v>23</v>
      </c>
    </row>
    <row r="144" spans="2:47" ht="190.5" thickBot="1">
      <c r="B144" s="36"/>
      <c r="C144" s="39"/>
      <c r="D144" s="42"/>
      <c r="E144" s="45"/>
      <c r="F144" s="8" t="s">
        <v>24</v>
      </c>
      <c r="G144" s="8" t="s">
        <v>25</v>
      </c>
      <c r="H144" s="8" t="s">
        <v>26</v>
      </c>
      <c r="I144" s="8" t="s">
        <v>27</v>
      </c>
      <c r="J144" s="8" t="s">
        <v>25</v>
      </c>
      <c r="K144" s="8" t="s">
        <v>26</v>
      </c>
      <c r="L144" s="8" t="s">
        <v>27</v>
      </c>
      <c r="M144" s="8" t="s">
        <v>25</v>
      </c>
      <c r="N144" s="8" t="s">
        <v>26</v>
      </c>
      <c r="O144" s="8" t="s">
        <v>27</v>
      </c>
      <c r="P144" s="8" t="s">
        <v>25</v>
      </c>
      <c r="Q144" s="8" t="s">
        <v>26</v>
      </c>
      <c r="R144" s="8" t="s">
        <v>27</v>
      </c>
      <c r="S144" s="8" t="s">
        <v>25</v>
      </c>
      <c r="T144" s="8" t="s">
        <v>26</v>
      </c>
      <c r="U144" s="8" t="s">
        <v>27</v>
      </c>
      <c r="V144" s="8" t="s">
        <v>25</v>
      </c>
      <c r="W144" s="8" t="s">
        <v>26</v>
      </c>
      <c r="X144" s="8" t="s">
        <v>27</v>
      </c>
      <c r="Y144" s="8" t="s">
        <v>25</v>
      </c>
      <c r="Z144" s="8" t="s">
        <v>26</v>
      </c>
      <c r="AA144" s="8" t="s">
        <v>27</v>
      </c>
      <c r="AB144" s="8" t="s">
        <v>25</v>
      </c>
      <c r="AC144" s="8" t="s">
        <v>26</v>
      </c>
      <c r="AD144" s="8" t="s">
        <v>27</v>
      </c>
      <c r="AE144" s="8" t="s">
        <v>25</v>
      </c>
      <c r="AF144" s="8" t="s">
        <v>26</v>
      </c>
      <c r="AG144" s="8" t="s">
        <v>27</v>
      </c>
      <c r="AH144" s="8" t="s">
        <v>25</v>
      </c>
      <c r="AI144" s="8" t="s">
        <v>26</v>
      </c>
      <c r="AJ144" s="8" t="s">
        <v>27</v>
      </c>
      <c r="AK144" s="8" t="s">
        <v>25</v>
      </c>
      <c r="AL144" s="8" t="s">
        <v>26</v>
      </c>
      <c r="AM144" s="8" t="s">
        <v>27</v>
      </c>
      <c r="AN144" s="75"/>
      <c r="AO144" s="75"/>
      <c r="AP144" s="75"/>
      <c r="AQ144" s="63"/>
      <c r="AR144" s="64"/>
      <c r="AS144" s="63"/>
      <c r="AT144" s="64"/>
      <c r="AU144" s="66"/>
    </row>
    <row r="145" spans="2:47" ht="28.5" thickBot="1">
      <c r="B145" s="36"/>
      <c r="C145" s="39"/>
      <c r="D145" s="42"/>
      <c r="E145" s="45"/>
      <c r="F145" s="25" t="s">
        <v>28</v>
      </c>
      <c r="G145" s="9">
        <v>30</v>
      </c>
      <c r="H145" s="9">
        <v>56</v>
      </c>
      <c r="I145" s="9">
        <v>100</v>
      </c>
      <c r="J145" s="9">
        <v>30</v>
      </c>
      <c r="K145" s="9">
        <v>56</v>
      </c>
      <c r="L145" s="9">
        <v>100</v>
      </c>
      <c r="M145" s="9">
        <v>30</v>
      </c>
      <c r="N145" s="9">
        <v>56</v>
      </c>
      <c r="O145" s="9">
        <v>100</v>
      </c>
      <c r="P145" s="9">
        <v>24</v>
      </c>
      <c r="Q145" s="9">
        <v>29</v>
      </c>
      <c r="R145" s="9">
        <v>60</v>
      </c>
      <c r="S145" s="9">
        <v>24</v>
      </c>
      <c r="T145" s="9">
        <v>29</v>
      </c>
      <c r="U145" s="9">
        <v>60</v>
      </c>
      <c r="V145" s="9">
        <v>24</v>
      </c>
      <c r="W145" s="9">
        <v>29</v>
      </c>
      <c r="X145" s="9">
        <v>60</v>
      </c>
      <c r="Y145" s="9">
        <v>12</v>
      </c>
      <c r="Z145" s="9">
        <v>22</v>
      </c>
      <c r="AA145" s="9">
        <v>40</v>
      </c>
      <c r="AB145" s="9">
        <v>16</v>
      </c>
      <c r="AC145" s="9">
        <v>19</v>
      </c>
      <c r="AD145" s="9">
        <v>40</v>
      </c>
      <c r="AE145" s="9">
        <v>12</v>
      </c>
      <c r="AF145" s="9">
        <v>22</v>
      </c>
      <c r="AG145" s="9">
        <v>40</v>
      </c>
      <c r="AH145" s="9">
        <v>12</v>
      </c>
      <c r="AI145" s="9">
        <v>22</v>
      </c>
      <c r="AJ145" s="9">
        <v>40</v>
      </c>
      <c r="AK145" s="9">
        <v>6</v>
      </c>
      <c r="AL145" s="9">
        <v>11</v>
      </c>
      <c r="AM145" s="9">
        <v>20</v>
      </c>
      <c r="AN145" s="75"/>
      <c r="AO145" s="75"/>
      <c r="AP145" s="75"/>
      <c r="AQ145" s="68" t="s">
        <v>20</v>
      </c>
      <c r="AR145" s="69"/>
      <c r="AS145" s="70" t="s">
        <v>20</v>
      </c>
      <c r="AT145" s="71"/>
      <c r="AU145" s="67"/>
    </row>
    <row r="146" spans="2:47" ht="28.5" thickBot="1">
      <c r="B146" s="37"/>
      <c r="C146" s="40"/>
      <c r="D146" s="43"/>
      <c r="E146" s="46"/>
      <c r="F146" s="25" t="s">
        <v>29</v>
      </c>
      <c r="G146" s="9">
        <v>60</v>
      </c>
      <c r="H146" s="9">
        <v>140</v>
      </c>
      <c r="I146" s="9">
        <v>200</v>
      </c>
      <c r="J146" s="9">
        <v>60</v>
      </c>
      <c r="K146" s="9">
        <v>140</v>
      </c>
      <c r="L146" s="9">
        <v>200</v>
      </c>
      <c r="M146" s="9">
        <v>60</v>
      </c>
      <c r="N146" s="9">
        <v>140</v>
      </c>
      <c r="O146" s="9">
        <v>200</v>
      </c>
      <c r="P146" s="9">
        <v>48</v>
      </c>
      <c r="Q146" s="9">
        <v>72</v>
      </c>
      <c r="R146" s="9">
        <v>120</v>
      </c>
      <c r="S146" s="9">
        <v>48</v>
      </c>
      <c r="T146" s="9">
        <v>72</v>
      </c>
      <c r="U146" s="9">
        <v>120</v>
      </c>
      <c r="V146" s="9">
        <v>48</v>
      </c>
      <c r="W146" s="9">
        <v>72</v>
      </c>
      <c r="X146" s="9">
        <v>120</v>
      </c>
      <c r="Y146" s="9">
        <v>24</v>
      </c>
      <c r="Z146" s="9">
        <v>56</v>
      </c>
      <c r="AA146" s="9">
        <v>80</v>
      </c>
      <c r="AB146" s="9">
        <v>32</v>
      </c>
      <c r="AC146" s="9">
        <v>48</v>
      </c>
      <c r="AD146" s="9">
        <v>80</v>
      </c>
      <c r="AE146" s="9">
        <v>24</v>
      </c>
      <c r="AF146" s="9">
        <v>56</v>
      </c>
      <c r="AG146" s="9">
        <v>80</v>
      </c>
      <c r="AH146" s="9">
        <v>24</v>
      </c>
      <c r="AI146" s="9">
        <v>56</v>
      </c>
      <c r="AJ146" s="9">
        <v>80</v>
      </c>
      <c r="AK146" s="9">
        <v>12</v>
      </c>
      <c r="AL146" s="9">
        <v>28</v>
      </c>
      <c r="AM146" s="9">
        <v>40</v>
      </c>
      <c r="AN146" s="76"/>
      <c r="AO146" s="76"/>
      <c r="AP146" s="76"/>
      <c r="AQ146" s="70"/>
      <c r="AR146" s="71"/>
      <c r="AS146" s="70"/>
      <c r="AT146" s="71"/>
      <c r="AU146" s="67"/>
    </row>
    <row r="147" spans="2:47" ht="28.5" customHeight="1" thickBot="1">
      <c r="B147" s="52">
        <v>31</v>
      </c>
      <c r="C147" s="56">
        <v>640</v>
      </c>
      <c r="D147" s="72" t="s">
        <v>39</v>
      </c>
      <c r="E147" s="56">
        <v>242</v>
      </c>
      <c r="F147" s="11" t="s">
        <v>30</v>
      </c>
      <c r="G147" s="28">
        <v>10</v>
      </c>
      <c r="H147" s="28">
        <v>52</v>
      </c>
      <c r="I147" s="13">
        <f>SUM(G147:H147)</f>
        <v>62</v>
      </c>
      <c r="J147" s="28">
        <v>11</v>
      </c>
      <c r="K147" s="28">
        <v>23</v>
      </c>
      <c r="L147" s="13">
        <f>SUM(J147:K147)</f>
        <v>34</v>
      </c>
      <c r="M147" s="28">
        <v>10</v>
      </c>
      <c r="N147" s="28">
        <v>18</v>
      </c>
      <c r="O147" s="13">
        <f>SUM(M147:N147)</f>
        <v>28</v>
      </c>
      <c r="P147" s="28">
        <v>10</v>
      </c>
      <c r="Q147" s="28">
        <v>22</v>
      </c>
      <c r="R147" s="13">
        <f>SUM(P147:Q147)</f>
        <v>32</v>
      </c>
      <c r="S147" s="28">
        <v>12</v>
      </c>
      <c r="T147" s="28">
        <v>5</v>
      </c>
      <c r="U147" s="13">
        <f>SUM(S147:T147)</f>
        <v>17</v>
      </c>
      <c r="V147" s="28">
        <v>17</v>
      </c>
      <c r="W147" s="28">
        <v>6</v>
      </c>
      <c r="X147" s="13">
        <f>SUM(V147:W147)</f>
        <v>23</v>
      </c>
      <c r="Y147" s="28">
        <v>7</v>
      </c>
      <c r="Z147" s="28">
        <v>22</v>
      </c>
      <c r="AA147" s="13">
        <f>SUM(Y147:Z147)</f>
        <v>29</v>
      </c>
      <c r="AB147" s="28">
        <v>13</v>
      </c>
      <c r="AC147" s="28">
        <v>12</v>
      </c>
      <c r="AD147" s="13">
        <f>SUM(AB147:AC147)</f>
        <v>25</v>
      </c>
      <c r="AE147" s="28">
        <v>9</v>
      </c>
      <c r="AF147" s="28">
        <v>10</v>
      </c>
      <c r="AG147" s="13">
        <f>SUM(AE147:AF147)</f>
        <v>19</v>
      </c>
      <c r="AH147" s="28">
        <v>4</v>
      </c>
      <c r="AI147" s="28">
        <v>5</v>
      </c>
      <c r="AJ147" s="13">
        <f>SUM(AH147:AI147)</f>
        <v>9</v>
      </c>
      <c r="AK147" s="28">
        <v>3</v>
      </c>
      <c r="AL147" s="28">
        <v>3</v>
      </c>
      <c r="AM147" s="13">
        <f>SUM(AK147:AL147)</f>
        <v>6</v>
      </c>
      <c r="AN147" s="73"/>
      <c r="AO147" s="73"/>
      <c r="AP147" s="32"/>
      <c r="AQ147" s="34"/>
      <c r="AR147" s="34"/>
      <c r="AS147" s="34"/>
      <c r="AT147" s="34"/>
      <c r="AU147" s="58" t="s">
        <v>68</v>
      </c>
    </row>
    <row r="148" spans="2:47" ht="28.5" customHeight="1" thickBot="1">
      <c r="B148" s="52"/>
      <c r="C148" s="53"/>
      <c r="D148" s="55"/>
      <c r="E148" s="53"/>
      <c r="F148" s="11" t="s">
        <v>31</v>
      </c>
      <c r="G148" s="28">
        <v>11</v>
      </c>
      <c r="H148" s="28">
        <v>48</v>
      </c>
      <c r="I148" s="13">
        <f>SUM(G148:H148)</f>
        <v>59</v>
      </c>
      <c r="J148" s="28">
        <v>18</v>
      </c>
      <c r="K148" s="28">
        <v>27</v>
      </c>
      <c r="L148" s="13">
        <f>SUM(J148:K148)</f>
        <v>45</v>
      </c>
      <c r="M148" s="28">
        <v>8</v>
      </c>
      <c r="N148" s="28">
        <v>16</v>
      </c>
      <c r="O148" s="13">
        <f>SUM(M148:N148)</f>
        <v>24</v>
      </c>
      <c r="P148" s="28">
        <v>14</v>
      </c>
      <c r="Q148" s="28">
        <v>14</v>
      </c>
      <c r="R148" s="13">
        <f>SUM(P148:Q148)</f>
        <v>28</v>
      </c>
      <c r="S148" s="28">
        <v>15</v>
      </c>
      <c r="T148" s="28">
        <v>17</v>
      </c>
      <c r="U148" s="13">
        <f>SUM(S148:T148)</f>
        <v>32</v>
      </c>
      <c r="V148" s="28">
        <v>17</v>
      </c>
      <c r="W148" s="28">
        <v>23</v>
      </c>
      <c r="X148" s="13">
        <f>SUM(V148:W148)</f>
        <v>40</v>
      </c>
      <c r="Y148" s="28">
        <v>1</v>
      </c>
      <c r="Z148" s="28">
        <v>17</v>
      </c>
      <c r="AA148" s="13">
        <f>SUM(Y148:Z148)</f>
        <v>18</v>
      </c>
      <c r="AB148" s="28">
        <v>11</v>
      </c>
      <c r="AC148" s="28">
        <v>15</v>
      </c>
      <c r="AD148" s="13">
        <f>SUM(AB148:AC148)</f>
        <v>26</v>
      </c>
      <c r="AE148" s="28">
        <v>11</v>
      </c>
      <c r="AF148" s="28">
        <v>14</v>
      </c>
      <c r="AG148" s="13">
        <f>SUM(AE148:AF148)</f>
        <v>25</v>
      </c>
      <c r="AH148" s="28">
        <v>4</v>
      </c>
      <c r="AI148" s="28">
        <v>27</v>
      </c>
      <c r="AJ148" s="13">
        <f>SUM(AH148:AI148)</f>
        <v>31</v>
      </c>
      <c r="AK148" s="28">
        <v>3</v>
      </c>
      <c r="AL148" s="28">
        <v>11</v>
      </c>
      <c r="AM148" s="13">
        <f>SUM(AK148:AL148)</f>
        <v>14</v>
      </c>
      <c r="AN148" s="33"/>
      <c r="AO148" s="33"/>
      <c r="AP148" s="33"/>
      <c r="AQ148" s="34"/>
      <c r="AR148" s="34"/>
      <c r="AS148" s="34"/>
      <c r="AT148" s="34"/>
      <c r="AU148" s="59"/>
    </row>
    <row r="149" spans="2:47" ht="36" thickBot="1">
      <c r="B149" s="52"/>
      <c r="C149" s="53"/>
      <c r="D149" s="55"/>
      <c r="E149" s="53"/>
      <c r="F149" s="14" t="s">
        <v>32</v>
      </c>
      <c r="G149" s="13">
        <f>SUM(G147:G148)</f>
        <v>21</v>
      </c>
      <c r="H149" s="13">
        <f>IF(SUM(H147:H148)&lt;38,SUM(H147:H148),SUM(H147:H148))</f>
        <v>100</v>
      </c>
      <c r="I149" s="13">
        <f>IF(SUM(G149:H149)&lt;100,SUM(G149:H149),SUM(G149:H149))</f>
        <v>121</v>
      </c>
      <c r="J149" s="13">
        <v>56</v>
      </c>
      <c r="K149" s="13">
        <f>IF(SUM(K147:K148)&lt;38,SUM(K147:K148),SUM(K147:K148))</f>
        <v>50</v>
      </c>
      <c r="L149" s="13">
        <f>IF(SUM(J149:K149)&lt;100,SUM(J149:K149),SUM(J149:K149))</f>
        <v>106</v>
      </c>
      <c r="M149" s="13">
        <f>SUM(M147:M148)</f>
        <v>18</v>
      </c>
      <c r="N149" s="13">
        <f>IF(SUM(N147:N148)&lt;38,SUM(N147:N148),SUM(N147:N148))</f>
        <v>34</v>
      </c>
      <c r="O149" s="13">
        <f>IF(SUM(M149:N149)&lt;100,SUM(M149:N149),SUM(M149:N149))</f>
        <v>52</v>
      </c>
      <c r="P149" s="13">
        <f>SUM(P147:P148)</f>
        <v>24</v>
      </c>
      <c r="Q149" s="13">
        <f>IF(SUM(Q147:Q148)&lt;38,SUM(Q147:Q148),SUM(Q147:Q148))</f>
        <v>36</v>
      </c>
      <c r="R149" s="13">
        <f>IF(SUM(P149:Q149)&lt;80,SUM(P149:Q149),SUM(P149:Q149))</f>
        <v>60</v>
      </c>
      <c r="S149" s="13">
        <f>SUM(S147:S148)</f>
        <v>27</v>
      </c>
      <c r="T149" s="13">
        <f>IF(SUM(T147:T148)&lt;38,SUM(T147:T148),SUM(T147:T148))</f>
        <v>22</v>
      </c>
      <c r="U149" s="13">
        <f>IF(SUM(S149:T149)&lt;80,SUM(S149:T149),SUM(S149:T149))</f>
        <v>49</v>
      </c>
      <c r="V149" s="13">
        <f>SUM(V147:V148)</f>
        <v>34</v>
      </c>
      <c r="W149" s="13">
        <f>IF(SUM(W147:W148)&lt;38,SUM(W147:W148),SUM(W147:W148))</f>
        <v>29</v>
      </c>
      <c r="X149" s="13">
        <f>IF(SUM(V149:W149)&lt;80,SUM(V149:W149),SUM(V149:W149))</f>
        <v>63</v>
      </c>
      <c r="Y149" s="13">
        <f>SUM(Y147:Y148)</f>
        <v>8</v>
      </c>
      <c r="Z149" s="13">
        <f>IF(SUM(Z147:Z148)&lt;19,SUM(Z147:Z148),SUM(Z147:Z148))</f>
        <v>39</v>
      </c>
      <c r="AA149" s="13">
        <f>IF(SUM(Y149:Z149)&lt;40,SUM(Y149:Z149),SUM(Y149:Z149))</f>
        <v>47</v>
      </c>
      <c r="AB149" s="13">
        <f>SUM(AB147:AB148)</f>
        <v>24</v>
      </c>
      <c r="AC149" s="13">
        <f>IF(SUM(AC147:AC148)&lt;19,SUM(AC147:AC148),SUM(AC147:AC148))</f>
        <v>27</v>
      </c>
      <c r="AD149" s="13">
        <f>IF(SUM(AB149:AC149)&lt;40,SUM(AB149:AC149),SUM(AB149:AC149))</f>
        <v>51</v>
      </c>
      <c r="AE149" s="13">
        <f>SUM(AE147:AE148)</f>
        <v>20</v>
      </c>
      <c r="AF149" s="13">
        <f>IF(SUM(AF147:AF148)&lt;19,SUM(AF147:AF148),SUM(AF147:AF148))</f>
        <v>24</v>
      </c>
      <c r="AG149" s="13">
        <f>IF(SUM(AE149:AF149)&lt;40,SUM(AE149:AF149),SUM(AE149:AF149))</f>
        <v>44</v>
      </c>
      <c r="AH149" s="13">
        <f>SUM(AH147:AH148)</f>
        <v>8</v>
      </c>
      <c r="AI149" s="13">
        <f>IF(SUM(AI147:AI148)&lt;19,SUM(AI147:AI148),SUM(AI147:AI148))</f>
        <v>32</v>
      </c>
      <c r="AJ149" s="13">
        <f>IF(SUM(AH149:AI149)&lt;40,SUM(AH149:AI149),SUM(AH149:AI149))</f>
        <v>40</v>
      </c>
      <c r="AK149" s="13">
        <f>SUM(AK147:AK148)</f>
        <v>6</v>
      </c>
      <c r="AL149" s="13">
        <f>IF(SUM(AL147:AL148)&lt;9,SUM(AL147:AL148),SUM(AL147:AL148))</f>
        <v>14</v>
      </c>
      <c r="AM149" s="13">
        <f>IF(SUM(AK149:AL149)&lt;20,SUM(AK149:AL149),SUM(AK149:AL149))</f>
        <v>20</v>
      </c>
      <c r="AN149" s="15" t="str">
        <f>IF(OR(I149&lt;100,L149&lt;100,O149&lt;100,R149&lt;60,U149&lt;60,X149&lt;60,AA149&lt;40,AD149&lt;40,AG149&lt;40,AJ149&lt;40,AM149&lt;20),"0",SUM(AA149,AD149,X149,U149,R149,O149,L149,I149,AG149,AJ149,AM149))</f>
        <v>0</v>
      </c>
      <c r="AO149" s="15">
        <f>AN149/1320*100</f>
        <v>0</v>
      </c>
      <c r="AP149" s="15" t="str">
        <f>IF(AO149&lt;50,"   ",IF(AO149&lt;65,"مقبول",IF(AO149&lt;75,"جيد",IF(AO149&lt;85,"جيدجداً",IF(AO149&lt;=100,"ممتاز","خطا")))))</f>
        <v xml:space="preserve">   </v>
      </c>
      <c r="AQ149" s="34"/>
      <c r="AR149" s="34"/>
      <c r="AS149" s="34"/>
      <c r="AT149" s="34"/>
      <c r="AU149" s="60"/>
    </row>
    <row r="150" spans="2:47" ht="28.5" customHeight="1" thickBot="1">
      <c r="B150" s="52">
        <v>32</v>
      </c>
      <c r="C150" s="56">
        <v>641</v>
      </c>
      <c r="D150" s="54" t="s">
        <v>40</v>
      </c>
      <c r="E150" s="56">
        <v>243</v>
      </c>
      <c r="F150" s="11" t="s">
        <v>30</v>
      </c>
      <c r="G150" s="28">
        <v>16</v>
      </c>
      <c r="H150" s="28">
        <v>45</v>
      </c>
      <c r="I150" s="13">
        <f>SUM(G150:H150)</f>
        <v>61</v>
      </c>
      <c r="J150" s="28">
        <v>26</v>
      </c>
      <c r="K150" s="28">
        <v>32</v>
      </c>
      <c r="L150" s="13">
        <f>SUM(J150:K150)</f>
        <v>58</v>
      </c>
      <c r="M150" s="28">
        <v>19</v>
      </c>
      <c r="N150" s="28">
        <v>25</v>
      </c>
      <c r="O150" s="13">
        <f>SUM(M150:N150)</f>
        <v>44</v>
      </c>
      <c r="P150" s="28">
        <v>13</v>
      </c>
      <c r="Q150" s="28">
        <v>21</v>
      </c>
      <c r="R150" s="13">
        <f>SUM(P150:Q150)</f>
        <v>34</v>
      </c>
      <c r="S150" s="28">
        <v>19</v>
      </c>
      <c r="T150" s="28">
        <v>16</v>
      </c>
      <c r="U150" s="13">
        <f>SUM(S150:T150)</f>
        <v>35</v>
      </c>
      <c r="V150" s="28">
        <v>17</v>
      </c>
      <c r="W150" s="28">
        <v>26</v>
      </c>
      <c r="X150" s="13">
        <f>SUM(V150:W150)</f>
        <v>43</v>
      </c>
      <c r="Y150" s="28">
        <v>9</v>
      </c>
      <c r="Z150" s="28">
        <v>22</v>
      </c>
      <c r="AA150" s="13">
        <f>SUM(Y150:Z150)</f>
        <v>31</v>
      </c>
      <c r="AB150" s="28">
        <v>11</v>
      </c>
      <c r="AC150" s="28">
        <v>14</v>
      </c>
      <c r="AD150" s="13">
        <f>SUM(AB150:AC150)</f>
        <v>25</v>
      </c>
      <c r="AE150" s="28">
        <v>10</v>
      </c>
      <c r="AF150" s="28">
        <v>7</v>
      </c>
      <c r="AG150" s="13">
        <f>SUM(AE150:AF150)</f>
        <v>17</v>
      </c>
      <c r="AH150" s="28">
        <v>9</v>
      </c>
      <c r="AI150" s="28">
        <v>15</v>
      </c>
      <c r="AJ150" s="13">
        <f>SUM(AH150:AI150)</f>
        <v>24</v>
      </c>
      <c r="AK150" s="28">
        <v>3</v>
      </c>
      <c r="AL150" s="28">
        <v>4</v>
      </c>
      <c r="AM150" s="13">
        <f>SUM(AK150:AL150)</f>
        <v>7</v>
      </c>
      <c r="AN150" s="57"/>
      <c r="AO150" s="57"/>
      <c r="AP150" s="32"/>
      <c r="AQ150" s="34"/>
      <c r="AR150" s="34"/>
      <c r="AS150" s="34"/>
      <c r="AT150" s="34"/>
      <c r="AU150" s="58" t="str">
        <f>IF(AN152="0","راسب","ناجح")</f>
        <v>ناجح</v>
      </c>
    </row>
    <row r="151" spans="2:47" ht="28.5" customHeight="1" thickBot="1">
      <c r="B151" s="52"/>
      <c r="C151" s="53"/>
      <c r="D151" s="55"/>
      <c r="E151" s="53"/>
      <c r="F151" s="11" t="s">
        <v>31</v>
      </c>
      <c r="G151" s="28">
        <v>26</v>
      </c>
      <c r="H151" s="28">
        <v>49</v>
      </c>
      <c r="I151" s="13">
        <f>SUM(G151:H151)</f>
        <v>75</v>
      </c>
      <c r="J151" s="28">
        <v>26</v>
      </c>
      <c r="K151" s="28">
        <v>38</v>
      </c>
      <c r="L151" s="13">
        <f>SUM(J151:K151)</f>
        <v>64</v>
      </c>
      <c r="M151" s="28">
        <v>17</v>
      </c>
      <c r="N151" s="28">
        <v>39</v>
      </c>
      <c r="O151" s="13">
        <f>SUM(M151:N151)</f>
        <v>56</v>
      </c>
      <c r="P151" s="28">
        <v>16</v>
      </c>
      <c r="Q151" s="28">
        <v>14</v>
      </c>
      <c r="R151" s="13">
        <f>SUM(P151:Q151)</f>
        <v>30</v>
      </c>
      <c r="S151" s="28">
        <v>18</v>
      </c>
      <c r="T151" s="28">
        <v>24</v>
      </c>
      <c r="U151" s="13">
        <f>SUM(S151:T151)</f>
        <v>42</v>
      </c>
      <c r="V151" s="28">
        <v>17</v>
      </c>
      <c r="W151" s="28">
        <v>14</v>
      </c>
      <c r="X151" s="13">
        <f>SUM(V151:W151)</f>
        <v>31</v>
      </c>
      <c r="Y151" s="28">
        <v>8</v>
      </c>
      <c r="Z151" s="28">
        <v>14</v>
      </c>
      <c r="AA151" s="13">
        <f>SUM(Y151:Z151)</f>
        <v>22</v>
      </c>
      <c r="AB151" s="28">
        <v>12</v>
      </c>
      <c r="AC151" s="28">
        <v>18</v>
      </c>
      <c r="AD151" s="13">
        <f>SUM(AB151:AC151)</f>
        <v>30</v>
      </c>
      <c r="AE151" s="28">
        <v>11</v>
      </c>
      <c r="AF151" s="28">
        <v>23</v>
      </c>
      <c r="AG151" s="13">
        <f>SUM(AE151:AF151)</f>
        <v>34</v>
      </c>
      <c r="AH151" s="28">
        <v>9</v>
      </c>
      <c r="AI151" s="28">
        <v>18</v>
      </c>
      <c r="AJ151" s="13">
        <f>SUM(AH151:AI151)</f>
        <v>27</v>
      </c>
      <c r="AK151" s="28">
        <v>4</v>
      </c>
      <c r="AL151" s="28">
        <v>10</v>
      </c>
      <c r="AM151" s="13">
        <f>SUM(AK151:AL151)</f>
        <v>14</v>
      </c>
      <c r="AN151" s="57"/>
      <c r="AO151" s="57"/>
      <c r="AP151" s="33"/>
      <c r="AQ151" s="34"/>
      <c r="AR151" s="34"/>
      <c r="AS151" s="34"/>
      <c r="AT151" s="34"/>
      <c r="AU151" s="59"/>
    </row>
    <row r="152" spans="2:47" ht="36" customHeight="1" thickBot="1">
      <c r="B152" s="52"/>
      <c r="C152" s="53"/>
      <c r="D152" s="55"/>
      <c r="E152" s="53"/>
      <c r="F152" s="14" t="s">
        <v>32</v>
      </c>
      <c r="G152" s="13">
        <f>SUM(G150:G151)</f>
        <v>42</v>
      </c>
      <c r="H152" s="13">
        <f>IF(SUM(H150:H151)&lt;38,SUM(H150:H151),SUM(H150:H151))</f>
        <v>94</v>
      </c>
      <c r="I152" s="13">
        <f>IF(SUM(G152:H152)&lt;100,SUM(G152:H152),SUM(G152:H152))</f>
        <v>136</v>
      </c>
      <c r="J152" s="13">
        <f>SUM(J150:J151)</f>
        <v>52</v>
      </c>
      <c r="K152" s="13">
        <f>IF(SUM(K150:K151)&lt;38,SUM(K150:K151),SUM(K150:K151))</f>
        <v>70</v>
      </c>
      <c r="L152" s="13">
        <f>IF(SUM(J152:K152)&lt;100,SUM(J152:K152),SUM(J152:K152))</f>
        <v>122</v>
      </c>
      <c r="M152" s="13">
        <f>SUM(M150:M151)</f>
        <v>36</v>
      </c>
      <c r="N152" s="13">
        <f>IF(SUM(N150:N151)&lt;38,SUM(N150:N151),SUM(N150:N151))</f>
        <v>64</v>
      </c>
      <c r="O152" s="13">
        <f>IF(SUM(M152:N152)&lt;100,SUM(M152:N152),SUM(M152:N152))</f>
        <v>100</v>
      </c>
      <c r="P152" s="13">
        <f>SUM(P150:P151)</f>
        <v>29</v>
      </c>
      <c r="Q152" s="13">
        <f>IF(SUM(Q150:Q151)&lt;38,SUM(Q150:Q151),SUM(Q150:Q151))</f>
        <v>35</v>
      </c>
      <c r="R152" s="13">
        <f>IF(SUM(P152:Q152)&lt;80,SUM(P152:Q152),SUM(P152:Q152))</f>
        <v>64</v>
      </c>
      <c r="S152" s="13">
        <f>SUM(S150:S151)</f>
        <v>37</v>
      </c>
      <c r="T152" s="13">
        <f>IF(SUM(T150:T151)&lt;38,SUM(T150:T151),SUM(T150:T151))</f>
        <v>40</v>
      </c>
      <c r="U152" s="13">
        <f>IF(SUM(S152:T152)&lt;80,SUM(S152:T152),SUM(S152:T152))</f>
        <v>77</v>
      </c>
      <c r="V152" s="13">
        <f>SUM(V150:V151)</f>
        <v>34</v>
      </c>
      <c r="W152" s="13">
        <f>IF(SUM(W150:W151)&lt;38,SUM(W150:W151),SUM(W150:W151))</f>
        <v>40</v>
      </c>
      <c r="X152" s="13">
        <f>IF(SUM(V152:W152)&lt;80,SUM(V152:W152),SUM(V152:W152))</f>
        <v>74</v>
      </c>
      <c r="Y152" s="13">
        <f>SUM(Y150:Y151)</f>
        <v>17</v>
      </c>
      <c r="Z152" s="13">
        <f>IF(SUM(Z150:Z151)&lt;19,SUM(Z150:Z151),SUM(Z150:Z151))</f>
        <v>36</v>
      </c>
      <c r="AA152" s="13">
        <f>IF(SUM(Y152:Z152)&lt;40,SUM(Y152:Z152),SUM(Y152:Z152))</f>
        <v>53</v>
      </c>
      <c r="AB152" s="13">
        <f>SUM(AB150:AB151)</f>
        <v>23</v>
      </c>
      <c r="AC152" s="13">
        <f>IF(SUM(AC150:AC151)&lt;19,SUM(AC150:AC151),SUM(AC150:AC151))</f>
        <v>32</v>
      </c>
      <c r="AD152" s="13">
        <f>IF(SUM(AB152:AC152)&lt;40,SUM(AB152:AC152),SUM(AB152:AC152))</f>
        <v>55</v>
      </c>
      <c r="AE152" s="13">
        <f>SUM(AE150:AE151)</f>
        <v>21</v>
      </c>
      <c r="AF152" s="13">
        <f>IF(SUM(AF150:AF151)&lt;19,SUM(AF150:AF151),SUM(AF150:AF151))</f>
        <v>30</v>
      </c>
      <c r="AG152" s="13">
        <f>IF(SUM(AE152:AF152)&lt;40,SUM(AE152:AF152),SUM(AE152:AF152))</f>
        <v>51</v>
      </c>
      <c r="AH152" s="13">
        <f>SUM(AH150:AH151)</f>
        <v>18</v>
      </c>
      <c r="AI152" s="13">
        <f>IF(SUM(AI150:AI151)&lt;19,SUM(AI150:AI151),SUM(AI150:AI151))</f>
        <v>33</v>
      </c>
      <c r="AJ152" s="13">
        <f>IF(SUM(AH152:AI152)&lt;40,SUM(AH152:AI152),SUM(AH152:AI152))</f>
        <v>51</v>
      </c>
      <c r="AK152" s="13">
        <f>SUM(AK150:AK151)</f>
        <v>7</v>
      </c>
      <c r="AL152" s="13">
        <f>IF(SUM(AL150:AL151)&lt;9,SUM(AL150:AL151),SUM(AL150:AL151))</f>
        <v>14</v>
      </c>
      <c r="AM152" s="13">
        <f>IF(SUM(AK152:AL152)&lt;20,SUM(AK152:AL152),SUM(AK152:AL152))</f>
        <v>21</v>
      </c>
      <c r="AN152" s="15">
        <f>IF(OR(I152&lt;100,L152&lt;100,O152&lt;100,R152&lt;60,U152&lt;60,X152&lt;60,AA152&lt;40,AD152&lt;40,AG152&lt;40,AJ152&lt;40,AM152&lt;20),"0",SUM(AA152,AD152,X152,U152,R152,O152,L152,I152,AG152,AJ152,AM152))</f>
        <v>804</v>
      </c>
      <c r="AO152" s="15">
        <f>AN152/1320*100</f>
        <v>60.909090909090914</v>
      </c>
      <c r="AP152" s="15" t="str">
        <f>IF(AO152&lt;50,"   ",IF(AO152&lt;65,"مقبول",IF(AO152&lt;75,"جيد",IF(AO152&lt;85,"جيدجداً",IF(AO152&lt;=100,"ممتاز","خطا")))))</f>
        <v>مقبول</v>
      </c>
      <c r="AQ152" s="34"/>
      <c r="AR152" s="34"/>
      <c r="AS152" s="34"/>
      <c r="AT152" s="34"/>
      <c r="AU152" s="60"/>
    </row>
    <row r="153" spans="2:47" ht="28.5" customHeight="1" thickBot="1">
      <c r="B153" s="52">
        <v>33</v>
      </c>
      <c r="C153" s="56">
        <v>642</v>
      </c>
      <c r="D153" s="54" t="s">
        <v>41</v>
      </c>
      <c r="E153" s="56">
        <v>244</v>
      </c>
      <c r="F153" s="11" t="s">
        <v>30</v>
      </c>
      <c r="G153" s="28">
        <v>14</v>
      </c>
      <c r="H153" s="28">
        <v>48</v>
      </c>
      <c r="I153" s="13">
        <f>SUM(G153:H153)</f>
        <v>62</v>
      </c>
      <c r="J153" s="28">
        <v>26</v>
      </c>
      <c r="K153" s="28">
        <v>30</v>
      </c>
      <c r="L153" s="13">
        <f>SUM(J153:K153)</f>
        <v>56</v>
      </c>
      <c r="M153" s="28">
        <v>8</v>
      </c>
      <c r="N153" s="28">
        <v>20</v>
      </c>
      <c r="O153" s="13">
        <f>SUM(M153:N153)</f>
        <v>28</v>
      </c>
      <c r="P153" s="28">
        <v>19</v>
      </c>
      <c r="Q153" s="28">
        <v>19</v>
      </c>
      <c r="R153" s="13">
        <f>SUM(P153:Q153)</f>
        <v>38</v>
      </c>
      <c r="S153" s="28">
        <v>16</v>
      </c>
      <c r="T153" s="28">
        <v>11</v>
      </c>
      <c r="U153" s="13">
        <f>SUM(S153:T153)</f>
        <v>27</v>
      </c>
      <c r="V153" s="28">
        <v>16</v>
      </c>
      <c r="W153" s="28">
        <v>14</v>
      </c>
      <c r="X153" s="13">
        <f>SUM(V153:W153)</f>
        <v>30</v>
      </c>
      <c r="Y153" s="28">
        <v>6</v>
      </c>
      <c r="Z153" s="28">
        <v>18</v>
      </c>
      <c r="AA153" s="13">
        <f>SUM(Y153:Z153)</f>
        <v>24</v>
      </c>
      <c r="AB153" s="28">
        <v>14</v>
      </c>
      <c r="AC153" s="28">
        <v>11</v>
      </c>
      <c r="AD153" s="13">
        <f>SUM(AB153:AC153)</f>
        <v>25</v>
      </c>
      <c r="AE153" s="28">
        <v>6</v>
      </c>
      <c r="AF153" s="28">
        <v>14</v>
      </c>
      <c r="AG153" s="13">
        <f>SUM(AE153:AF153)</f>
        <v>20</v>
      </c>
      <c r="AH153" s="28">
        <v>6</v>
      </c>
      <c r="AI153" s="28">
        <v>8</v>
      </c>
      <c r="AJ153" s="13">
        <f>SUM(AH153:AI153)</f>
        <v>14</v>
      </c>
      <c r="AK153" s="28">
        <v>5</v>
      </c>
      <c r="AL153" s="28">
        <v>4</v>
      </c>
      <c r="AM153" s="13">
        <f>SUM(AK153:AL153)</f>
        <v>9</v>
      </c>
      <c r="AN153" s="57"/>
      <c r="AO153" s="57"/>
      <c r="AP153" s="32"/>
      <c r="AQ153" s="34"/>
      <c r="AR153" s="34"/>
      <c r="AS153" s="34"/>
      <c r="AT153" s="34"/>
      <c r="AU153" s="58" t="s">
        <v>68</v>
      </c>
    </row>
    <row r="154" spans="2:47" ht="28.5" customHeight="1" thickBot="1">
      <c r="B154" s="52"/>
      <c r="C154" s="53"/>
      <c r="D154" s="55"/>
      <c r="E154" s="53"/>
      <c r="F154" s="11" t="s">
        <v>31</v>
      </c>
      <c r="G154" s="28">
        <v>16</v>
      </c>
      <c r="H154" s="28">
        <v>58</v>
      </c>
      <c r="I154" s="13">
        <f>SUM(G154:H154)</f>
        <v>74</v>
      </c>
      <c r="J154" s="28">
        <v>20</v>
      </c>
      <c r="K154" s="28">
        <v>29</v>
      </c>
      <c r="L154" s="13">
        <f>SUM(J154:K154)</f>
        <v>49</v>
      </c>
      <c r="M154" s="28">
        <v>15</v>
      </c>
      <c r="N154" s="28">
        <v>18</v>
      </c>
      <c r="O154" s="13">
        <f>SUM(M154:N154)</f>
        <v>33</v>
      </c>
      <c r="P154" s="28">
        <v>20</v>
      </c>
      <c r="Q154" s="28">
        <v>10</v>
      </c>
      <c r="R154" s="13">
        <f>SUM(P154:Q154)</f>
        <v>30</v>
      </c>
      <c r="S154" s="28">
        <v>16</v>
      </c>
      <c r="T154" s="28">
        <v>21</v>
      </c>
      <c r="U154" s="13">
        <f>SUM(S154:T154)</f>
        <v>37</v>
      </c>
      <c r="V154" s="28">
        <v>17</v>
      </c>
      <c r="W154" s="28">
        <v>19</v>
      </c>
      <c r="X154" s="13">
        <f>SUM(V154:W154)</f>
        <v>36</v>
      </c>
      <c r="Y154" s="28">
        <v>9</v>
      </c>
      <c r="Z154" s="28">
        <v>24</v>
      </c>
      <c r="AA154" s="13">
        <f>SUM(Y154:Z154)</f>
        <v>33</v>
      </c>
      <c r="AB154" s="28">
        <v>14</v>
      </c>
      <c r="AC154" s="28">
        <v>18</v>
      </c>
      <c r="AD154" s="13">
        <f>SUM(AB154:AC154)</f>
        <v>32</v>
      </c>
      <c r="AE154" s="28">
        <v>12</v>
      </c>
      <c r="AF154" s="28">
        <v>14</v>
      </c>
      <c r="AG154" s="13">
        <f>SUM(AE154:AF154)</f>
        <v>26</v>
      </c>
      <c r="AH154" s="28">
        <v>10</v>
      </c>
      <c r="AI154" s="28">
        <v>16</v>
      </c>
      <c r="AJ154" s="13">
        <f>SUM(AH154:AI154)</f>
        <v>26</v>
      </c>
      <c r="AK154" s="28">
        <v>3</v>
      </c>
      <c r="AL154" s="28">
        <v>8</v>
      </c>
      <c r="AM154" s="13">
        <f>SUM(AK154:AL154)</f>
        <v>11</v>
      </c>
      <c r="AN154" s="57"/>
      <c r="AO154" s="57"/>
      <c r="AP154" s="33"/>
      <c r="AQ154" s="34"/>
      <c r="AR154" s="34"/>
      <c r="AS154" s="34"/>
      <c r="AT154" s="34"/>
      <c r="AU154" s="59"/>
    </row>
    <row r="155" spans="2:47" ht="36" customHeight="1" thickBot="1">
      <c r="B155" s="52"/>
      <c r="C155" s="53"/>
      <c r="D155" s="55"/>
      <c r="E155" s="53"/>
      <c r="F155" s="14" t="s">
        <v>32</v>
      </c>
      <c r="G155" s="13">
        <f>SUM(G153:G154)</f>
        <v>30</v>
      </c>
      <c r="H155" s="13">
        <f>IF(SUM(H153:H154)&lt;38,SUM(H153:H154),SUM(H153:H154))</f>
        <v>106</v>
      </c>
      <c r="I155" s="13">
        <f>IF(SUM(G155:H155)&lt;100,SUM(G155:H155),SUM(G155:H155))</f>
        <v>136</v>
      </c>
      <c r="J155" s="13">
        <f>SUM(J153:J154)</f>
        <v>46</v>
      </c>
      <c r="K155" s="13">
        <f>IF(SUM(K153:K154)&lt;38,SUM(K153:K154),SUM(K153:K154))</f>
        <v>59</v>
      </c>
      <c r="L155" s="13">
        <f>IF(SUM(J155:K155)&lt;100,SUM(J155:K155),SUM(J155:K155))</f>
        <v>105</v>
      </c>
      <c r="M155" s="13">
        <f>SUM(M153:M154)</f>
        <v>23</v>
      </c>
      <c r="N155" s="13">
        <f>IF(SUM(N153:N154)&lt;38,SUM(N153:N154),SUM(N153:N154))</f>
        <v>38</v>
      </c>
      <c r="O155" s="13"/>
      <c r="P155" s="13">
        <f>SUM(P153:P154)</f>
        <v>39</v>
      </c>
      <c r="Q155" s="13">
        <f>IF(SUM(Q153:Q154)&lt;38,SUM(Q153:Q154),SUM(Q153:Q154))</f>
        <v>29</v>
      </c>
      <c r="R155" s="13">
        <f>IF(SUM(P155:Q155)&lt;80,SUM(P155:Q155),SUM(P155:Q155))</f>
        <v>68</v>
      </c>
      <c r="S155" s="13">
        <f>SUM(S153:S154)</f>
        <v>32</v>
      </c>
      <c r="T155" s="13">
        <f>IF(SUM(T153:T154)&lt;38,SUM(T153:T154),SUM(T153:T154))</f>
        <v>32</v>
      </c>
      <c r="U155" s="13">
        <f>IF(SUM(S155:T155)&lt;80,SUM(S155:T155),SUM(S155:T155))</f>
        <v>64</v>
      </c>
      <c r="V155" s="13">
        <f>SUM(V153:V154)</f>
        <v>33</v>
      </c>
      <c r="W155" s="13">
        <f>IF(SUM(W153:W154)&lt;38,SUM(W153:W154),SUM(W153:W154))</f>
        <v>33</v>
      </c>
      <c r="X155" s="13">
        <f>IF(SUM(V155:W155)&lt;80,SUM(V155:W155),SUM(V155:W155))</f>
        <v>66</v>
      </c>
      <c r="Y155" s="13">
        <f>SUM(Y153:Y154)</f>
        <v>15</v>
      </c>
      <c r="Z155" s="13">
        <f>IF(SUM(Z153:Z154)&lt;19,SUM(Z153:Z154),SUM(Z153:Z154))</f>
        <v>42</v>
      </c>
      <c r="AA155" s="13">
        <f>IF(SUM(Y155:Z155)&lt;40,SUM(Y155:Z155),SUM(Y155:Z155))</f>
        <v>57</v>
      </c>
      <c r="AB155" s="13">
        <f>SUM(AB153:AB154)</f>
        <v>28</v>
      </c>
      <c r="AC155" s="13">
        <f>IF(SUM(AC153:AC154)&lt;19,SUM(AC153:AC154),SUM(AC153:AC154))</f>
        <v>29</v>
      </c>
      <c r="AD155" s="13">
        <f>IF(SUM(AB155:AC155)&lt;40,SUM(AB155:AC155),SUM(AB155:AC155))</f>
        <v>57</v>
      </c>
      <c r="AE155" s="13">
        <f>SUM(AE153:AE154)</f>
        <v>18</v>
      </c>
      <c r="AF155" s="13">
        <f>IF(SUM(AF153:AF154)&lt;19,SUM(AF153:AF154),SUM(AF153:AF154))</f>
        <v>28</v>
      </c>
      <c r="AG155" s="13">
        <f>IF(SUM(AE155:AF155)&lt;40,SUM(AE155:AF155),SUM(AE155:AF155))</f>
        <v>46</v>
      </c>
      <c r="AH155" s="13">
        <f>SUM(AH153:AH154)</f>
        <v>16</v>
      </c>
      <c r="AI155" s="13">
        <f>IF(SUM(AI153:AI154)&lt;19,SUM(AI153:AI154),SUM(AI153:AI154))</f>
        <v>24</v>
      </c>
      <c r="AJ155" s="13">
        <f>IF(SUM(AH155:AI155)&lt;40,SUM(AH155:AI155),SUM(AH155:AI155))</f>
        <v>40</v>
      </c>
      <c r="AK155" s="13">
        <f>SUM(AK153:AK154)</f>
        <v>8</v>
      </c>
      <c r="AL155" s="13">
        <f>IF(SUM(AL153:AL154)&lt;9,SUM(AL153:AL154),SUM(AL153:AL154))</f>
        <v>12</v>
      </c>
      <c r="AM155" s="13">
        <f>IF(SUM(AK155:AL155)&lt;20,SUM(AK155:AL155),SUM(AK155:AL155))</f>
        <v>20</v>
      </c>
      <c r="AN155" s="15" t="str">
        <f>IF(OR(I155&lt;100,L155&lt;100,O155&lt;100,R155&lt;60,U155&lt;60,X155&lt;60,AA155&lt;40,AD155&lt;40,AG155&lt;40,AJ155&lt;40,AM155&lt;20),"0",SUM(AA155,AD155,X155,U155,R155,O155,L155,I155,AG155,AJ155,AM155))</f>
        <v>0</v>
      </c>
      <c r="AO155" s="15">
        <f>AN155/1320*100</f>
        <v>0</v>
      </c>
      <c r="AP155" s="15" t="str">
        <f>IF(AO155&lt;50,"   ",IF(AO155&lt;65,"مقبول",IF(AO155&lt;75,"جيد",IF(AO155&lt;85,"جيدجداً",IF(AO155&lt;=100,"ممتاز","خطا")))))</f>
        <v xml:space="preserve">   </v>
      </c>
      <c r="AQ155" s="34"/>
      <c r="AR155" s="34"/>
      <c r="AS155" s="34"/>
      <c r="AT155" s="34"/>
      <c r="AU155" s="60"/>
    </row>
    <row r="156" spans="2:47" ht="28.5" customHeight="1" thickBot="1">
      <c r="B156" s="52">
        <v>34</v>
      </c>
      <c r="C156" s="56">
        <v>643</v>
      </c>
      <c r="D156" s="54" t="s">
        <v>42</v>
      </c>
      <c r="E156" s="56">
        <v>245</v>
      </c>
      <c r="F156" s="11" t="s">
        <v>30</v>
      </c>
      <c r="G156" s="28">
        <v>26</v>
      </c>
      <c r="H156" s="28">
        <v>49</v>
      </c>
      <c r="I156" s="13">
        <f>SUM(G156:H156)</f>
        <v>75</v>
      </c>
      <c r="J156" s="28">
        <v>29</v>
      </c>
      <c r="K156" s="28">
        <v>28</v>
      </c>
      <c r="L156" s="13">
        <f>SUM(J156:K156)</f>
        <v>57</v>
      </c>
      <c r="M156" s="28">
        <v>15</v>
      </c>
      <c r="N156" s="28">
        <v>30</v>
      </c>
      <c r="O156" s="13">
        <f>SUM(M156:N156)</f>
        <v>45</v>
      </c>
      <c r="P156" s="28">
        <v>17</v>
      </c>
      <c r="Q156" s="28">
        <v>13</v>
      </c>
      <c r="R156" s="13">
        <f>SUM(P156:Q156)</f>
        <v>30</v>
      </c>
      <c r="S156" s="28">
        <v>16</v>
      </c>
      <c r="T156" s="28">
        <v>18</v>
      </c>
      <c r="U156" s="13">
        <f>SUM(S156:T156)</f>
        <v>34</v>
      </c>
      <c r="V156" s="28">
        <v>19</v>
      </c>
      <c r="W156" s="28">
        <v>30</v>
      </c>
      <c r="X156" s="13">
        <f>SUM(V156:W156)</f>
        <v>49</v>
      </c>
      <c r="Y156" s="28">
        <v>6</v>
      </c>
      <c r="Z156" s="28">
        <v>20</v>
      </c>
      <c r="AA156" s="13">
        <f>SUM(Y156:Z156)</f>
        <v>26</v>
      </c>
      <c r="AB156" s="28">
        <v>16</v>
      </c>
      <c r="AC156" s="28">
        <v>14</v>
      </c>
      <c r="AD156" s="13">
        <f>SUM(AB156:AC156)</f>
        <v>30</v>
      </c>
      <c r="AE156" s="28">
        <v>11</v>
      </c>
      <c r="AF156" s="28">
        <v>9</v>
      </c>
      <c r="AG156" s="13">
        <f>SUM(AE156:AF156)</f>
        <v>20</v>
      </c>
      <c r="AH156" s="28">
        <v>9</v>
      </c>
      <c r="AI156" s="28">
        <v>9</v>
      </c>
      <c r="AJ156" s="13">
        <f>SUM(AH156:AI156)</f>
        <v>18</v>
      </c>
      <c r="AK156" s="28">
        <v>6</v>
      </c>
      <c r="AL156" s="28">
        <v>7</v>
      </c>
      <c r="AM156" s="13">
        <f>SUM(AK156:AL156)</f>
        <v>13</v>
      </c>
      <c r="AN156" s="57"/>
      <c r="AO156" s="57"/>
      <c r="AP156" s="32"/>
      <c r="AQ156" s="34"/>
      <c r="AR156" s="34"/>
      <c r="AS156" s="34"/>
      <c r="AT156" s="34"/>
      <c r="AU156" s="80" t="str">
        <f>IF(AN158="0","راسب","ناجح")</f>
        <v>ناجح</v>
      </c>
    </row>
    <row r="157" spans="2:47" ht="28.5" customHeight="1" thickBot="1">
      <c r="B157" s="52"/>
      <c r="C157" s="53"/>
      <c r="D157" s="55"/>
      <c r="E157" s="53"/>
      <c r="F157" s="11" t="s">
        <v>31</v>
      </c>
      <c r="G157" s="28">
        <v>27</v>
      </c>
      <c r="H157" s="28">
        <v>61</v>
      </c>
      <c r="I157" s="13">
        <f>SUM(G157:H157)</f>
        <v>88</v>
      </c>
      <c r="J157" s="28">
        <v>28</v>
      </c>
      <c r="K157" s="28">
        <v>28</v>
      </c>
      <c r="L157" s="13">
        <f>SUM(J157:K157)</f>
        <v>56</v>
      </c>
      <c r="M157" s="28">
        <v>18</v>
      </c>
      <c r="N157" s="28">
        <v>37</v>
      </c>
      <c r="O157" s="13">
        <f>SUM(M157:N157)</f>
        <v>55</v>
      </c>
      <c r="P157" s="28">
        <v>14</v>
      </c>
      <c r="Q157" s="28">
        <v>16</v>
      </c>
      <c r="R157" s="13">
        <f>SUM(P157:Q157)</f>
        <v>30</v>
      </c>
      <c r="S157" s="28">
        <v>18</v>
      </c>
      <c r="T157" s="28">
        <v>14</v>
      </c>
      <c r="U157" s="13">
        <f>SUM(S157:T157)</f>
        <v>32</v>
      </c>
      <c r="V157" s="28">
        <v>16</v>
      </c>
      <c r="W157" s="28">
        <v>19</v>
      </c>
      <c r="X157" s="13">
        <f>SUM(V157:W157)</f>
        <v>35</v>
      </c>
      <c r="Y157" s="28">
        <v>6</v>
      </c>
      <c r="Z157" s="28">
        <v>21</v>
      </c>
      <c r="AA157" s="13">
        <f>SUM(Y157:Z157)</f>
        <v>27</v>
      </c>
      <c r="AB157" s="28">
        <v>12</v>
      </c>
      <c r="AC157" s="28">
        <v>17</v>
      </c>
      <c r="AD157" s="13">
        <f>SUM(AB157:AC157)</f>
        <v>29</v>
      </c>
      <c r="AE157" s="28">
        <v>11</v>
      </c>
      <c r="AF157" s="28">
        <v>18</v>
      </c>
      <c r="AG157" s="13">
        <f>SUM(AE157:AF157)</f>
        <v>29</v>
      </c>
      <c r="AH157" s="28">
        <v>9</v>
      </c>
      <c r="AI157" s="28">
        <v>16</v>
      </c>
      <c r="AJ157" s="13">
        <f>SUM(AH157:AI157)</f>
        <v>25</v>
      </c>
      <c r="AK157" s="28">
        <v>5</v>
      </c>
      <c r="AL157" s="28">
        <v>4</v>
      </c>
      <c r="AM157" s="13">
        <f>SUM(AK157:AL157)</f>
        <v>9</v>
      </c>
      <c r="AN157" s="57"/>
      <c r="AO157" s="57"/>
      <c r="AP157" s="33"/>
      <c r="AQ157" s="34"/>
      <c r="AR157" s="34"/>
      <c r="AS157" s="34"/>
      <c r="AT157" s="34"/>
      <c r="AU157" s="80"/>
    </row>
    <row r="158" spans="2:47" ht="36" thickBot="1">
      <c r="B158" s="52"/>
      <c r="C158" s="53"/>
      <c r="D158" s="55"/>
      <c r="E158" s="53"/>
      <c r="F158" s="14" t="s">
        <v>32</v>
      </c>
      <c r="G158" s="13">
        <f>SUM(G156:G157)</f>
        <v>53</v>
      </c>
      <c r="H158" s="13">
        <f>IF(SUM(H156:H157)&lt;38,SUM(H156:H157),SUM(H156:H157))</f>
        <v>110</v>
      </c>
      <c r="I158" s="13">
        <f>IF(SUM(G158:H158)&lt;100,SUM(G158:H158),SUM(G158:H158))</f>
        <v>163</v>
      </c>
      <c r="J158" s="13">
        <f>SUM(J156:J157)</f>
        <v>57</v>
      </c>
      <c r="K158" s="13">
        <f>IF(SUM(K156:K157)&lt;38,SUM(K156:K157),SUM(K156:K157))</f>
        <v>56</v>
      </c>
      <c r="L158" s="13">
        <f>IF(SUM(J158:K158)&lt;100,SUM(J158:K158),SUM(J158:K158))</f>
        <v>113</v>
      </c>
      <c r="M158" s="13">
        <f>SUM(M156:M157)</f>
        <v>33</v>
      </c>
      <c r="N158" s="13">
        <f>IF(SUM(N156:N157)&lt;38,SUM(N156:N157),SUM(N156:N157))</f>
        <v>67</v>
      </c>
      <c r="O158" s="13">
        <f>IF(SUM(M158:N158)&lt;100,SUM(M158:N158),SUM(M158:N158))</f>
        <v>100</v>
      </c>
      <c r="P158" s="13">
        <f>SUM(P156:P157)</f>
        <v>31</v>
      </c>
      <c r="Q158" s="13">
        <f>IF(SUM(Q156:Q157)&lt;38,SUM(Q156:Q157),SUM(Q156:Q157))</f>
        <v>29</v>
      </c>
      <c r="R158" s="13">
        <f>IF(SUM(P158:Q158)&lt;80,SUM(P158:Q158),SUM(P158:Q158))</f>
        <v>60</v>
      </c>
      <c r="S158" s="13">
        <f>SUM(S156:S157)</f>
        <v>34</v>
      </c>
      <c r="T158" s="13">
        <f>IF(SUM(T156:T157)&lt;38,SUM(T156:T157),SUM(T156:T157))</f>
        <v>32</v>
      </c>
      <c r="U158" s="13">
        <f>IF(SUM(S158:T158)&lt;80,SUM(S158:T158),SUM(S158:T158))</f>
        <v>66</v>
      </c>
      <c r="V158" s="13">
        <f>SUM(V156:V157)</f>
        <v>35</v>
      </c>
      <c r="W158" s="13">
        <f>IF(SUM(W156:W157)&lt;38,SUM(W156:W157),SUM(W156:W157))</f>
        <v>49</v>
      </c>
      <c r="X158" s="13">
        <f>IF(SUM(V158:W158)&lt;80,SUM(V158:W158),SUM(V158:W158))</f>
        <v>84</v>
      </c>
      <c r="Y158" s="13">
        <f>SUM(Y156:Y157)</f>
        <v>12</v>
      </c>
      <c r="Z158" s="13">
        <f>IF(SUM(Z156:Z157)&lt;19,SUM(Z156:Z157),SUM(Z156:Z157))</f>
        <v>41</v>
      </c>
      <c r="AA158" s="13">
        <f>IF(SUM(Y158:Z158)&lt;40,SUM(Y158:Z158),SUM(Y158:Z158))</f>
        <v>53</v>
      </c>
      <c r="AB158" s="13">
        <f>SUM(AB156:AB157)</f>
        <v>28</v>
      </c>
      <c r="AC158" s="13">
        <f>IF(SUM(AC156:AC157)&lt;19,SUM(AC156:AC157),SUM(AC156:AC157))</f>
        <v>31</v>
      </c>
      <c r="AD158" s="13">
        <f>IF(SUM(AB158:AC158)&lt;40,SUM(AB158:AC158),SUM(AB158:AC158))</f>
        <v>59</v>
      </c>
      <c r="AE158" s="13">
        <f>SUM(AE156:AE157)</f>
        <v>22</v>
      </c>
      <c r="AF158" s="13">
        <f>IF(SUM(AF156:AF157)&lt;19,SUM(AF156:AF157),SUM(AF156:AF157))</f>
        <v>27</v>
      </c>
      <c r="AG158" s="13">
        <f>IF(SUM(AE158:AF158)&lt;40,SUM(AE158:AF158),SUM(AE158:AF158))</f>
        <v>49</v>
      </c>
      <c r="AH158" s="13">
        <f>SUM(AH156:AH157)</f>
        <v>18</v>
      </c>
      <c r="AI158" s="13">
        <f>IF(SUM(AI156:AI157)&lt;19,SUM(AI156:AI157),SUM(AI156:AI157))</f>
        <v>25</v>
      </c>
      <c r="AJ158" s="13">
        <f>IF(SUM(AH158:AI158)&lt;40,SUM(AH158:AI158),SUM(AH158:AI158))</f>
        <v>43</v>
      </c>
      <c r="AK158" s="13">
        <f>SUM(AK156:AK157)</f>
        <v>11</v>
      </c>
      <c r="AL158" s="13">
        <f>IF(SUM(AL156:AL157)&lt;9,SUM(AL156:AL157),SUM(AL156:AL157))</f>
        <v>11</v>
      </c>
      <c r="AM158" s="13">
        <f>IF(SUM(AK158:AL158)&lt;20,SUM(AK158:AL158),SUM(AK158:AL158))</f>
        <v>22</v>
      </c>
      <c r="AN158" s="15">
        <f>IF(OR(I158&lt;100,L158&lt;100,O158&lt;100,R158&lt;60,U158&lt;60,X158&lt;60,AA158&lt;40,AD158&lt;40,AG158&lt;40,AJ158&lt;40,AM158&lt;20),"0",SUM(AA158,AD158,X158,U158,R158,O158,L158,I158,AG158,AJ158,AM158))</f>
        <v>812</v>
      </c>
      <c r="AO158" s="15">
        <f>AN158/1320*100</f>
        <v>61.515151515151508</v>
      </c>
      <c r="AP158" s="15" t="str">
        <f>IF(AO158&lt;50,"   ",IF(AO158&lt;65,"مقبول",IF(AO158&lt;75,"جيد",IF(AO158&lt;85,"جيدجداً",IF(AO158&lt;=100,"ممتاز","خطا")))))</f>
        <v>مقبول</v>
      </c>
      <c r="AQ158" s="34"/>
      <c r="AR158" s="34"/>
      <c r="AS158" s="34"/>
      <c r="AT158" s="34"/>
      <c r="AU158" s="80"/>
    </row>
    <row r="159" spans="2:47" ht="28.5" customHeight="1" thickBot="1">
      <c r="B159" s="52">
        <v>35</v>
      </c>
      <c r="C159" s="56">
        <v>644</v>
      </c>
      <c r="D159" s="54" t="s">
        <v>43</v>
      </c>
      <c r="E159" s="56">
        <v>246</v>
      </c>
      <c r="F159" s="11" t="s">
        <v>30</v>
      </c>
      <c r="G159" s="28">
        <v>8</v>
      </c>
      <c r="H159" s="28">
        <v>12</v>
      </c>
      <c r="I159" s="13">
        <f>SUM(G159:H159)</f>
        <v>20</v>
      </c>
      <c r="J159" s="28">
        <v>9</v>
      </c>
      <c r="K159" s="28">
        <v>5</v>
      </c>
      <c r="L159" s="13">
        <f>SUM(J159:K159)</f>
        <v>14</v>
      </c>
      <c r="M159" s="28">
        <v>17</v>
      </c>
      <c r="N159" s="28">
        <v>0</v>
      </c>
      <c r="O159" s="13">
        <f>SUM(M159:N159)</f>
        <v>17</v>
      </c>
      <c r="P159" s="28">
        <v>11</v>
      </c>
      <c r="Q159" s="28">
        <v>8</v>
      </c>
      <c r="R159" s="13">
        <f>SUM(P159:Q159)</f>
        <v>19</v>
      </c>
      <c r="S159" s="28">
        <v>12</v>
      </c>
      <c r="T159" s="28">
        <v>20</v>
      </c>
      <c r="U159" s="13">
        <f>SUM(S159:T159)</f>
        <v>32</v>
      </c>
      <c r="V159" s="28">
        <v>18</v>
      </c>
      <c r="W159" s="28">
        <v>12</v>
      </c>
      <c r="X159" s="13">
        <f>SUM(V159:W159)</f>
        <v>30</v>
      </c>
      <c r="Y159" s="28">
        <v>5</v>
      </c>
      <c r="Z159" s="28">
        <v>9</v>
      </c>
      <c r="AA159" s="13">
        <f>SUM(Y159:Z159)</f>
        <v>14</v>
      </c>
      <c r="AB159" s="28">
        <v>12</v>
      </c>
      <c r="AC159" s="28">
        <v>14</v>
      </c>
      <c r="AD159" s="13">
        <f>SUM(AB159:AC159)</f>
        <v>26</v>
      </c>
      <c r="AE159" s="28">
        <v>4</v>
      </c>
      <c r="AF159" s="28">
        <v>5</v>
      </c>
      <c r="AG159" s="13">
        <f>SUM(AE159:AF159)</f>
        <v>9</v>
      </c>
      <c r="AH159" s="28">
        <v>6</v>
      </c>
      <c r="AI159" s="28">
        <v>10</v>
      </c>
      <c r="AJ159" s="13">
        <f>SUM(AH159:AI159)</f>
        <v>16</v>
      </c>
      <c r="AK159" s="28">
        <v>5</v>
      </c>
      <c r="AL159" s="28">
        <v>2</v>
      </c>
      <c r="AM159" s="13">
        <f>SUM(AK159:AL159)</f>
        <v>7</v>
      </c>
      <c r="AN159" s="57"/>
      <c r="AO159" s="57"/>
      <c r="AP159" s="32"/>
      <c r="AQ159" s="34"/>
      <c r="AR159" s="34"/>
      <c r="AS159" s="34"/>
      <c r="AT159" s="34"/>
      <c r="AU159" s="58" t="s">
        <v>68</v>
      </c>
    </row>
    <row r="160" spans="2:47" ht="28.5" customHeight="1" thickBot="1">
      <c r="B160" s="52"/>
      <c r="C160" s="53"/>
      <c r="D160" s="55"/>
      <c r="E160" s="53"/>
      <c r="F160" s="11" t="s">
        <v>31</v>
      </c>
      <c r="G160" s="28">
        <v>19</v>
      </c>
      <c r="H160" s="28">
        <v>16</v>
      </c>
      <c r="I160" s="13">
        <f>SUM(G160:H160)</f>
        <v>35</v>
      </c>
      <c r="J160" s="28">
        <v>18</v>
      </c>
      <c r="K160" s="28">
        <v>22</v>
      </c>
      <c r="L160" s="13">
        <f>SUM(J160:K160)</f>
        <v>40</v>
      </c>
      <c r="M160" s="28">
        <v>15</v>
      </c>
      <c r="N160" s="28">
        <v>2</v>
      </c>
      <c r="O160" s="13">
        <f>SUM(M160:N160)</f>
        <v>17</v>
      </c>
      <c r="P160" s="28">
        <v>14</v>
      </c>
      <c r="Q160" s="28">
        <v>18</v>
      </c>
      <c r="R160" s="13">
        <f>SUM(P160:Q160)</f>
        <v>32</v>
      </c>
      <c r="S160" s="28">
        <v>15</v>
      </c>
      <c r="T160" s="28">
        <v>13</v>
      </c>
      <c r="U160" s="13">
        <f>SUM(S160:T160)</f>
        <v>28</v>
      </c>
      <c r="V160" s="28">
        <v>16</v>
      </c>
      <c r="W160" s="28">
        <v>17</v>
      </c>
      <c r="X160" s="13">
        <f>SUM(V160:W160)</f>
        <v>33</v>
      </c>
      <c r="Y160" s="28">
        <v>1</v>
      </c>
      <c r="Z160" s="28">
        <v>25</v>
      </c>
      <c r="AA160" s="13">
        <f>SUM(Y160:Z160)</f>
        <v>26</v>
      </c>
      <c r="AB160" s="28">
        <v>7</v>
      </c>
      <c r="AC160" s="28">
        <v>8</v>
      </c>
      <c r="AD160" s="13">
        <f>SUM(AB160:AC160)</f>
        <v>15</v>
      </c>
      <c r="AE160" s="28">
        <v>4</v>
      </c>
      <c r="AF160" s="28">
        <v>3</v>
      </c>
      <c r="AG160" s="13">
        <f>SUM(AE160:AF160)</f>
        <v>7</v>
      </c>
      <c r="AH160" s="28">
        <v>6</v>
      </c>
      <c r="AI160" s="28">
        <v>4</v>
      </c>
      <c r="AJ160" s="13">
        <f>SUM(AH160:AI160)</f>
        <v>10</v>
      </c>
      <c r="AK160" s="28">
        <v>3</v>
      </c>
      <c r="AL160" s="28">
        <v>10</v>
      </c>
      <c r="AM160" s="13">
        <f>SUM(AK160:AL160)</f>
        <v>13</v>
      </c>
      <c r="AN160" s="57"/>
      <c r="AO160" s="57"/>
      <c r="AP160" s="33"/>
      <c r="AQ160" s="34"/>
      <c r="AR160" s="34"/>
      <c r="AS160" s="34"/>
      <c r="AT160" s="34"/>
      <c r="AU160" s="59"/>
    </row>
    <row r="161" spans="2:47" ht="36" thickBot="1">
      <c r="B161" s="52"/>
      <c r="C161" s="53"/>
      <c r="D161" s="55"/>
      <c r="E161" s="53"/>
      <c r="F161" s="14" t="s">
        <v>32</v>
      </c>
      <c r="G161" s="13">
        <f>SUM(G159:G160)</f>
        <v>27</v>
      </c>
      <c r="H161" s="13">
        <f>IF(SUM(H159:H160)&lt;38,SUM(H159:H160),SUM(H159:H160))</f>
        <v>28</v>
      </c>
      <c r="I161" s="13"/>
      <c r="J161" s="13">
        <f>SUM(J159:J160)</f>
        <v>27</v>
      </c>
      <c r="K161" s="13">
        <f>IF(SUM(K159:K160)&lt;38,SUM(K159:K160),SUM(K159:K160))</f>
        <v>27</v>
      </c>
      <c r="L161" s="13"/>
      <c r="M161" s="13">
        <f>SUM(M159:M160)</f>
        <v>32</v>
      </c>
      <c r="N161" s="13">
        <f>IF(SUM(N159:N160)&lt;38,SUM(N159:N160),SUM(N159:N160))</f>
        <v>2</v>
      </c>
      <c r="O161" s="13"/>
      <c r="P161" s="13">
        <f>SUM(P159:P160)</f>
        <v>25</v>
      </c>
      <c r="Q161" s="13">
        <f>IF(SUM(Q159:Q160)&lt;38,SUM(Q159:Q160),SUM(Q159:Q160))</f>
        <v>26</v>
      </c>
      <c r="R161" s="13"/>
      <c r="S161" s="13">
        <f>SUM(S159:S160)</f>
        <v>27</v>
      </c>
      <c r="T161" s="13">
        <f>IF(SUM(T159:T160)&lt;38,SUM(T159:T160),SUM(T159:T160))</f>
        <v>33</v>
      </c>
      <c r="U161" s="13">
        <f>IF(SUM(S161:T161)&lt;80,SUM(S161:T161),SUM(S161:T161))</f>
        <v>60</v>
      </c>
      <c r="V161" s="13">
        <f>SUM(V159:V160)</f>
        <v>34</v>
      </c>
      <c r="W161" s="13">
        <f>IF(SUM(W159:W160)&lt;38,SUM(W159:W160),SUM(W159:W160))</f>
        <v>29</v>
      </c>
      <c r="X161" s="13">
        <f>IF(SUM(V161:W161)&lt;80,SUM(V161:W161),SUM(V161:W161))</f>
        <v>63</v>
      </c>
      <c r="Y161" s="13">
        <f>SUM(Y159:Y160)</f>
        <v>6</v>
      </c>
      <c r="Z161" s="13">
        <f>IF(SUM(Z159:Z160)&lt;19,SUM(Z159:Z160),SUM(Z159:Z160))</f>
        <v>34</v>
      </c>
      <c r="AA161" s="13">
        <f>IF(SUM(Y161:Z161)&lt;40,SUM(Y161:Z161),SUM(Y161:Z161))</f>
        <v>40</v>
      </c>
      <c r="AB161" s="13">
        <f>SUM(AB159:AB160)</f>
        <v>19</v>
      </c>
      <c r="AC161" s="13">
        <f>IF(SUM(AC159:AC160)&lt;19,SUM(AC159:AC160),SUM(AC159:AC160))</f>
        <v>22</v>
      </c>
      <c r="AD161" s="13">
        <f>IF(SUM(AB161:AC161)&lt;40,SUM(AB161:AC161),SUM(AB161:AC161))</f>
        <v>41</v>
      </c>
      <c r="AE161" s="13">
        <f>SUM(AE159:AE160)</f>
        <v>8</v>
      </c>
      <c r="AF161" s="13">
        <f>IF(SUM(AF159:AF160)&lt;19,SUM(AF159:AF160),SUM(AF159:AF160))</f>
        <v>8</v>
      </c>
      <c r="AG161" s="13"/>
      <c r="AH161" s="13">
        <f>SUM(AH159:AH160)</f>
        <v>12</v>
      </c>
      <c r="AI161" s="13">
        <f>IF(SUM(AI159:AI160)&lt;19,SUM(AI159:AI160),SUM(AI159:AI160))</f>
        <v>14</v>
      </c>
      <c r="AJ161" s="13"/>
      <c r="AK161" s="13">
        <f>SUM(AK159:AK160)</f>
        <v>8</v>
      </c>
      <c r="AL161" s="13">
        <f>IF(SUM(AL159:AL160)&lt;9,SUM(AL159:AL160),SUM(AL159:AL160))</f>
        <v>12</v>
      </c>
      <c r="AM161" s="13">
        <f>IF(SUM(AK161:AL161)&lt;20,SUM(AK161:AL161),SUM(AK161:AL161))</f>
        <v>20</v>
      </c>
      <c r="AN161" s="15" t="str">
        <f>IF(OR(I161&lt;100,L161&lt;100,O161&lt;100,R161&lt;60,U161&lt;60,X161&lt;60,AA161&lt;40,AD161&lt;40,AG161&lt;40,AJ161&lt;40,AM161&lt;20),"0",SUM(AA161,AD161,X161,U161,R161,O161,L161,I161,AG161,AJ161,AM161))</f>
        <v>0</v>
      </c>
      <c r="AO161" s="15">
        <f>AN161/1320*100</f>
        <v>0</v>
      </c>
      <c r="AP161" s="15" t="str">
        <f>IF(AO161&lt;50,"   ",IF(AO161&lt;65,"مقبول",IF(AO161&lt;75,"جيد",IF(AO161&lt;85,"جيدجداً",IF(AO161&lt;=100,"ممتاز","خطا")))))</f>
        <v xml:space="preserve">   </v>
      </c>
      <c r="AQ161" s="34"/>
      <c r="AR161" s="34"/>
      <c r="AS161" s="34"/>
      <c r="AT161" s="34"/>
      <c r="AU161" s="60"/>
    </row>
    <row r="162" spans="2:47" ht="28.5" customHeight="1" thickBot="1">
      <c r="B162" s="52">
        <v>36</v>
      </c>
      <c r="C162" s="56">
        <v>645</v>
      </c>
      <c r="D162" s="54" t="s">
        <v>44</v>
      </c>
      <c r="E162" s="56">
        <v>247</v>
      </c>
      <c r="F162" s="11" t="s">
        <v>30</v>
      </c>
      <c r="G162" s="28">
        <v>26</v>
      </c>
      <c r="H162" s="28">
        <v>54</v>
      </c>
      <c r="I162" s="13">
        <f>SUM(G162:H162)</f>
        <v>80</v>
      </c>
      <c r="J162" s="28">
        <v>29</v>
      </c>
      <c r="K162" s="28">
        <v>42</v>
      </c>
      <c r="L162" s="13">
        <f>SUM(J162:K162)</f>
        <v>71</v>
      </c>
      <c r="M162" s="28">
        <v>26</v>
      </c>
      <c r="N162" s="28">
        <v>47</v>
      </c>
      <c r="O162" s="13">
        <f>SUM(M162:N162)</f>
        <v>73</v>
      </c>
      <c r="P162" s="28">
        <v>20</v>
      </c>
      <c r="Q162" s="28">
        <v>25</v>
      </c>
      <c r="R162" s="13">
        <f>SUM(P162:Q162)</f>
        <v>45</v>
      </c>
      <c r="S162" s="28">
        <v>22</v>
      </c>
      <c r="T162" s="28">
        <v>29</v>
      </c>
      <c r="U162" s="13">
        <f>SUM(S162:T162)</f>
        <v>51</v>
      </c>
      <c r="V162" s="28">
        <v>17</v>
      </c>
      <c r="W162" s="28">
        <v>28</v>
      </c>
      <c r="X162" s="13">
        <f>SUM(V162:W162)</f>
        <v>45</v>
      </c>
      <c r="Y162" s="28">
        <v>10</v>
      </c>
      <c r="Z162" s="28">
        <v>24</v>
      </c>
      <c r="AA162" s="13">
        <f>SUM(Y162:Z162)</f>
        <v>34</v>
      </c>
      <c r="AB162" s="28">
        <v>10</v>
      </c>
      <c r="AC162" s="28">
        <v>23</v>
      </c>
      <c r="AD162" s="13">
        <f>SUM(AB162:AC162)</f>
        <v>33</v>
      </c>
      <c r="AE162" s="28">
        <v>10</v>
      </c>
      <c r="AF162" s="28">
        <v>13</v>
      </c>
      <c r="AG162" s="13">
        <f>SUM(AE162:AF162)</f>
        <v>23</v>
      </c>
      <c r="AH162" s="28">
        <v>9</v>
      </c>
      <c r="AI162" s="28">
        <v>24</v>
      </c>
      <c r="AJ162" s="13">
        <f>SUM(AH162:AI162)</f>
        <v>33</v>
      </c>
      <c r="AK162" s="28">
        <v>6</v>
      </c>
      <c r="AL162" s="28">
        <v>6</v>
      </c>
      <c r="AM162" s="13">
        <f>SUM(AK162:AL162)</f>
        <v>12</v>
      </c>
      <c r="AN162" s="57"/>
      <c r="AO162" s="57"/>
      <c r="AP162" s="32"/>
      <c r="AQ162" s="34"/>
      <c r="AR162" s="34"/>
      <c r="AS162" s="34"/>
      <c r="AT162" s="34"/>
      <c r="AU162" s="80" t="str">
        <f>IF(AN164="0","راسب","ناجح")</f>
        <v>ناجح</v>
      </c>
    </row>
    <row r="163" spans="2:47" ht="28.5" customHeight="1" thickBot="1">
      <c r="B163" s="52"/>
      <c r="C163" s="53"/>
      <c r="D163" s="55"/>
      <c r="E163" s="53"/>
      <c r="F163" s="11" t="s">
        <v>31</v>
      </c>
      <c r="G163" s="28">
        <v>30</v>
      </c>
      <c r="H163" s="28">
        <v>50</v>
      </c>
      <c r="I163" s="13">
        <f>SUM(G163:H163)</f>
        <v>80</v>
      </c>
      <c r="J163" s="28">
        <v>28</v>
      </c>
      <c r="K163" s="28">
        <v>45</v>
      </c>
      <c r="L163" s="13">
        <f>SUM(J163:K163)</f>
        <v>73</v>
      </c>
      <c r="M163" s="28">
        <v>24</v>
      </c>
      <c r="N163" s="28">
        <v>43</v>
      </c>
      <c r="O163" s="13">
        <f>SUM(M163:N163)</f>
        <v>67</v>
      </c>
      <c r="P163" s="28">
        <v>20</v>
      </c>
      <c r="Q163" s="28">
        <v>24</v>
      </c>
      <c r="R163" s="13">
        <f>SUM(P163:Q163)</f>
        <v>44</v>
      </c>
      <c r="S163" s="28">
        <v>24</v>
      </c>
      <c r="T163" s="28">
        <v>32</v>
      </c>
      <c r="U163" s="13">
        <f>SUM(S163:T163)</f>
        <v>56</v>
      </c>
      <c r="V163" s="28">
        <v>19</v>
      </c>
      <c r="W163" s="28">
        <v>24</v>
      </c>
      <c r="X163" s="13">
        <f>SUM(V163:W163)</f>
        <v>43</v>
      </c>
      <c r="Y163" s="28">
        <v>10</v>
      </c>
      <c r="Z163" s="28">
        <v>18</v>
      </c>
      <c r="AA163" s="13">
        <f>SUM(Y163:Z163)</f>
        <v>28</v>
      </c>
      <c r="AB163" s="28">
        <v>10</v>
      </c>
      <c r="AC163" s="28">
        <v>20</v>
      </c>
      <c r="AD163" s="13">
        <f>SUM(AB163:AC163)</f>
        <v>30</v>
      </c>
      <c r="AE163" s="28">
        <v>11</v>
      </c>
      <c r="AF163" s="28">
        <v>23</v>
      </c>
      <c r="AG163" s="13">
        <f>SUM(AE163:AF163)</f>
        <v>34</v>
      </c>
      <c r="AH163" s="28">
        <v>10</v>
      </c>
      <c r="AI163" s="28">
        <v>20</v>
      </c>
      <c r="AJ163" s="13">
        <f>SUM(AH163:AI163)</f>
        <v>30</v>
      </c>
      <c r="AK163" s="28">
        <v>4</v>
      </c>
      <c r="AL163" s="28">
        <v>9</v>
      </c>
      <c r="AM163" s="13">
        <f>SUM(AK163:AL163)</f>
        <v>13</v>
      </c>
      <c r="AN163" s="57"/>
      <c r="AO163" s="57"/>
      <c r="AP163" s="33"/>
      <c r="AQ163" s="34"/>
      <c r="AR163" s="34"/>
      <c r="AS163" s="34"/>
      <c r="AT163" s="34"/>
      <c r="AU163" s="80"/>
    </row>
    <row r="164" spans="2:47" ht="36" thickBot="1">
      <c r="B164" s="52"/>
      <c r="C164" s="53"/>
      <c r="D164" s="85"/>
      <c r="E164" s="53"/>
      <c r="F164" s="14" t="s">
        <v>32</v>
      </c>
      <c r="G164" s="13">
        <f>SUM(G162:G163)</f>
        <v>56</v>
      </c>
      <c r="H164" s="13">
        <f>IF(SUM(H162:H163)&lt;38,SUM(H162:H163),SUM(H162:H163))</f>
        <v>104</v>
      </c>
      <c r="I164" s="13">
        <f>IF(SUM(G164:H164)&lt;100,SUM(G164:H164),SUM(G164:H164))</f>
        <v>160</v>
      </c>
      <c r="J164" s="13">
        <f>SUM(J162:J163)</f>
        <v>57</v>
      </c>
      <c r="K164" s="13">
        <f>IF(SUM(K162:K163)&lt;38,SUM(K162:K163),SUM(K162:K163))</f>
        <v>87</v>
      </c>
      <c r="L164" s="13">
        <f>IF(SUM(J164:K164)&lt;100,SUM(J164:K164),SUM(J164:K164))</f>
        <v>144</v>
      </c>
      <c r="M164" s="13">
        <f>SUM(M162:M163)</f>
        <v>50</v>
      </c>
      <c r="N164" s="13">
        <f>IF(SUM(N162:N163)&lt;38,SUM(N162:N163),SUM(N162:N163))</f>
        <v>90</v>
      </c>
      <c r="O164" s="13">
        <f>IF(SUM(M164:N164)&lt;100,SUM(M164:N164),SUM(M164:N164))</f>
        <v>140</v>
      </c>
      <c r="P164" s="13">
        <f>SUM(P162:P163)</f>
        <v>40</v>
      </c>
      <c r="Q164" s="13">
        <f>IF(SUM(Q162:Q163)&lt;38,SUM(Q162:Q163),SUM(Q162:Q163))</f>
        <v>49</v>
      </c>
      <c r="R164" s="13">
        <f>IF(SUM(P164:Q164)&lt;80,SUM(P164:Q164),SUM(P164:Q164))</f>
        <v>89</v>
      </c>
      <c r="S164" s="13">
        <f>SUM(S162:S163)</f>
        <v>46</v>
      </c>
      <c r="T164" s="13">
        <f>IF(SUM(T162:T163)&lt;38,SUM(T162:T163),SUM(T162:T163))</f>
        <v>61</v>
      </c>
      <c r="U164" s="13">
        <f>IF(SUM(S164:T164)&lt;80,SUM(S164:T164),SUM(S164:T164))</f>
        <v>107</v>
      </c>
      <c r="V164" s="13">
        <f>SUM(V162:V163)</f>
        <v>36</v>
      </c>
      <c r="W164" s="13">
        <f>IF(SUM(W162:W163)&lt;38,SUM(W162:W163),SUM(W162:W163))</f>
        <v>52</v>
      </c>
      <c r="X164" s="13">
        <f>IF(SUM(V164:W164)&lt;80,SUM(V164:W164),SUM(V164:W164))</f>
        <v>88</v>
      </c>
      <c r="Y164" s="13">
        <f>SUM(Y162:Y163)</f>
        <v>20</v>
      </c>
      <c r="Z164" s="13">
        <f>IF(SUM(Z162:Z163)&lt;19,SUM(Z162:Z163),SUM(Z162:Z163))</f>
        <v>42</v>
      </c>
      <c r="AA164" s="13">
        <f>IF(SUM(Y164:Z164)&lt;40,SUM(Y164:Z164),SUM(Y164:Z164))</f>
        <v>62</v>
      </c>
      <c r="AB164" s="13">
        <f>SUM(AB162:AB163)</f>
        <v>20</v>
      </c>
      <c r="AC164" s="13">
        <f>IF(SUM(AC162:AC163)&lt;19,SUM(AC162:AC163),SUM(AC162:AC163))</f>
        <v>43</v>
      </c>
      <c r="AD164" s="13">
        <f>IF(SUM(AB164:AC164)&lt;40,SUM(AB164:AC164),SUM(AB164:AC164))</f>
        <v>63</v>
      </c>
      <c r="AE164" s="13">
        <f>SUM(AE162:AE163)</f>
        <v>21</v>
      </c>
      <c r="AF164" s="13">
        <f>IF(SUM(AF162:AF163)&lt;19,SUM(AF162:AF163),SUM(AF162:AF163))</f>
        <v>36</v>
      </c>
      <c r="AG164" s="13">
        <f>IF(SUM(AE164:AF164)&lt;40,SUM(AE164:AF164),SUM(AE164:AF164))</f>
        <v>57</v>
      </c>
      <c r="AH164" s="13">
        <f>SUM(AH162:AH163)</f>
        <v>19</v>
      </c>
      <c r="AI164" s="13">
        <f>IF(SUM(AI162:AI163)&lt;19,SUM(AI162:AI163),SUM(AI162:AI163))</f>
        <v>44</v>
      </c>
      <c r="AJ164" s="13">
        <f>IF(SUM(AH164:AI164)&lt;40,SUM(AH164:AI164),SUM(AH164:AI164))</f>
        <v>63</v>
      </c>
      <c r="AK164" s="13">
        <f>SUM(AK162:AK163)</f>
        <v>10</v>
      </c>
      <c r="AL164" s="13">
        <f>IF(SUM(AL162:AL163)&lt;9,SUM(AL162:AL163),SUM(AL162:AL163))</f>
        <v>15</v>
      </c>
      <c r="AM164" s="13">
        <f>IF(SUM(AK164:AL164)&lt;20,SUM(AK164:AL164),SUM(AK164:AL164))</f>
        <v>25</v>
      </c>
      <c r="AN164" s="15">
        <f>IF(OR(I164&lt;100,L164&lt;100,O164&lt;100,R164&lt;60,U164&lt;60,X164&lt;60,AA164&lt;40,AD164&lt;40,AG164&lt;40,AJ164&lt;40,AM164&lt;20),"0",SUM(AA164,AD164,X164,U164,R164,O164,L164,I164,AG164,AJ164,AM164))</f>
        <v>998</v>
      </c>
      <c r="AO164" s="15">
        <f>AN164/1320*100</f>
        <v>75.606060606060609</v>
      </c>
      <c r="AP164" s="15" t="str">
        <f>IF(AO164&lt;50,"   ",IF(AO164&lt;65,"مقبول",IF(AO164&lt;75,"جيد",IF(AO164&lt;85,"جيد جداً",IF(AO164&lt;=100,"ممتاز","خطا")))))</f>
        <v>جيد جداً</v>
      </c>
      <c r="AQ164" s="34"/>
      <c r="AR164" s="34"/>
      <c r="AS164" s="34"/>
      <c r="AT164" s="34"/>
      <c r="AU164" s="80"/>
    </row>
    <row r="165" spans="2:47" ht="28.5" customHeight="1" thickBot="1">
      <c r="B165" s="52">
        <v>37</v>
      </c>
      <c r="C165" s="56">
        <v>646</v>
      </c>
      <c r="D165" s="54" t="s">
        <v>45</v>
      </c>
      <c r="E165" s="56">
        <v>248</v>
      </c>
      <c r="F165" s="11" t="s">
        <v>30</v>
      </c>
      <c r="G165" s="28">
        <v>16</v>
      </c>
      <c r="H165" s="28">
        <v>54</v>
      </c>
      <c r="I165" s="13">
        <f>SUM(G165:H165)</f>
        <v>70</v>
      </c>
      <c r="J165" s="28">
        <v>26</v>
      </c>
      <c r="K165" s="28">
        <v>30</v>
      </c>
      <c r="L165" s="13">
        <f>SUM(J165:K165)</f>
        <v>56</v>
      </c>
      <c r="M165" s="28">
        <v>16</v>
      </c>
      <c r="N165" s="28">
        <v>17</v>
      </c>
      <c r="O165" s="13">
        <f>SUM(M165:N165)</f>
        <v>33</v>
      </c>
      <c r="P165" s="28">
        <v>18</v>
      </c>
      <c r="Q165" s="28">
        <v>12</v>
      </c>
      <c r="R165" s="13">
        <f>SUM(P165:Q165)</f>
        <v>30</v>
      </c>
      <c r="S165" s="28">
        <v>15</v>
      </c>
      <c r="T165" s="28">
        <v>11</v>
      </c>
      <c r="U165" s="13">
        <f>SUM(S165:T165)</f>
        <v>26</v>
      </c>
      <c r="V165" s="28">
        <v>14</v>
      </c>
      <c r="W165" s="28">
        <v>20</v>
      </c>
      <c r="X165" s="13">
        <f>SUM(V165:W165)</f>
        <v>34</v>
      </c>
      <c r="Y165" s="28">
        <v>7</v>
      </c>
      <c r="Z165" s="28">
        <v>18</v>
      </c>
      <c r="AA165" s="13">
        <f>SUM(Y165:Z165)</f>
        <v>25</v>
      </c>
      <c r="AB165" s="28">
        <v>13</v>
      </c>
      <c r="AC165" s="28">
        <v>10</v>
      </c>
      <c r="AD165" s="13">
        <f>SUM(AB165:AC165)</f>
        <v>23</v>
      </c>
      <c r="AE165" s="28">
        <v>7</v>
      </c>
      <c r="AF165" s="28">
        <v>6</v>
      </c>
      <c r="AG165" s="13">
        <f>SUM(AE165:AF165)</f>
        <v>13</v>
      </c>
      <c r="AH165" s="28">
        <v>7</v>
      </c>
      <c r="AI165" s="28">
        <v>9</v>
      </c>
      <c r="AJ165" s="13">
        <f>SUM(AH165:AI165)</f>
        <v>16</v>
      </c>
      <c r="AK165" s="28">
        <v>6</v>
      </c>
      <c r="AL165" s="28">
        <v>9</v>
      </c>
      <c r="AM165" s="13">
        <f>SUM(AK165:AL165)</f>
        <v>15</v>
      </c>
      <c r="AN165" s="57"/>
      <c r="AO165" s="57"/>
      <c r="AP165" s="32"/>
      <c r="AQ165" s="34"/>
      <c r="AR165" s="34"/>
      <c r="AS165" s="34"/>
      <c r="AT165" s="34"/>
      <c r="AU165" s="58" t="s">
        <v>68</v>
      </c>
    </row>
    <row r="166" spans="2:47" ht="28.5" customHeight="1" thickBot="1">
      <c r="B166" s="52"/>
      <c r="C166" s="53"/>
      <c r="D166" s="55"/>
      <c r="E166" s="53"/>
      <c r="F166" s="11" t="s">
        <v>31</v>
      </c>
      <c r="G166" s="28">
        <v>21</v>
      </c>
      <c r="H166" s="28">
        <v>39</v>
      </c>
      <c r="I166" s="13">
        <f>SUM(G166:H166)</f>
        <v>60</v>
      </c>
      <c r="J166" s="28">
        <v>25</v>
      </c>
      <c r="K166" s="28">
        <v>29</v>
      </c>
      <c r="L166" s="13">
        <f>SUM(J166:K166)</f>
        <v>54</v>
      </c>
      <c r="M166" s="28">
        <v>19</v>
      </c>
      <c r="N166" s="28">
        <v>16</v>
      </c>
      <c r="O166" s="13">
        <f>SUM(M166:N166)</f>
        <v>35</v>
      </c>
      <c r="P166" s="28">
        <v>14</v>
      </c>
      <c r="Q166" s="28">
        <v>17</v>
      </c>
      <c r="R166" s="13">
        <f>SUM(P166:Q166)</f>
        <v>31</v>
      </c>
      <c r="S166" s="28">
        <v>13</v>
      </c>
      <c r="T166" s="28">
        <v>21</v>
      </c>
      <c r="U166" s="13">
        <f>SUM(S166:T166)</f>
        <v>34</v>
      </c>
      <c r="V166" s="28">
        <v>18</v>
      </c>
      <c r="W166" s="28">
        <v>16</v>
      </c>
      <c r="X166" s="13">
        <f>SUM(V166:W166)</f>
        <v>34</v>
      </c>
      <c r="Y166" s="28">
        <v>5</v>
      </c>
      <c r="Z166" s="28">
        <v>19</v>
      </c>
      <c r="AA166" s="13">
        <f>SUM(Y166:Z166)</f>
        <v>24</v>
      </c>
      <c r="AB166" s="28">
        <v>11</v>
      </c>
      <c r="AC166" s="28">
        <v>16</v>
      </c>
      <c r="AD166" s="13">
        <f>SUM(AB166:AC166)</f>
        <v>27</v>
      </c>
      <c r="AE166" s="28">
        <v>9</v>
      </c>
      <c r="AF166" s="28">
        <v>18</v>
      </c>
      <c r="AG166" s="13">
        <f>SUM(AE166:AF166)</f>
        <v>27</v>
      </c>
      <c r="AH166" s="28">
        <v>11</v>
      </c>
      <c r="AI166" s="28">
        <v>15</v>
      </c>
      <c r="AJ166" s="13">
        <f>SUM(AH166:AI166)</f>
        <v>26</v>
      </c>
      <c r="AK166" s="28">
        <v>3</v>
      </c>
      <c r="AL166" s="28">
        <v>5</v>
      </c>
      <c r="AM166" s="13">
        <f>SUM(AK166:AL166)</f>
        <v>8</v>
      </c>
      <c r="AN166" s="57"/>
      <c r="AO166" s="57"/>
      <c r="AP166" s="33"/>
      <c r="AQ166" s="34"/>
      <c r="AR166" s="34"/>
      <c r="AS166" s="34"/>
      <c r="AT166" s="34"/>
      <c r="AU166" s="59"/>
    </row>
    <row r="167" spans="2:47" ht="36" customHeight="1" thickBot="1">
      <c r="B167" s="52"/>
      <c r="C167" s="53"/>
      <c r="D167" s="82"/>
      <c r="E167" s="53"/>
      <c r="F167" s="14" t="s">
        <v>32</v>
      </c>
      <c r="G167" s="13">
        <f>SUM(G165:G166)</f>
        <v>37</v>
      </c>
      <c r="H167" s="13">
        <f>IF(SUM(H165:H166)&lt;38,SUM(H165:H166),SUM(H165:H166))</f>
        <v>93</v>
      </c>
      <c r="I167" s="13">
        <f>IF(SUM(G167:H167)&lt;100,SUM(G167:H167),SUM(G167:H167))</f>
        <v>130</v>
      </c>
      <c r="J167" s="13">
        <f>SUM(J165:J166)</f>
        <v>51</v>
      </c>
      <c r="K167" s="13">
        <f>IF(SUM(K165:K166)&lt;38,SUM(K165:K166),SUM(K165:K166))</f>
        <v>59</v>
      </c>
      <c r="L167" s="13">
        <f>IF(SUM(J167:K167)&lt;100,SUM(J167:K167),SUM(J167:K167))</f>
        <v>110</v>
      </c>
      <c r="M167" s="13">
        <f>SUM(M165:M166)</f>
        <v>35</v>
      </c>
      <c r="N167" s="13">
        <f>IF(SUM(N165:N166)&lt;38,SUM(N165:N166),SUM(N165:N166))</f>
        <v>33</v>
      </c>
      <c r="O167" s="13"/>
      <c r="P167" s="13">
        <f>SUM(P165:P166)</f>
        <v>32</v>
      </c>
      <c r="Q167" s="13">
        <f>IF(SUM(Q165:Q166)&lt;38,SUM(Q165:Q166),SUM(Q165:Q166))</f>
        <v>29</v>
      </c>
      <c r="R167" s="13">
        <f>IF(SUM(P167:Q167)&lt;80,SUM(P167:Q167),SUM(P167:Q167))</f>
        <v>61</v>
      </c>
      <c r="S167" s="13">
        <f>SUM(S165:S166)</f>
        <v>28</v>
      </c>
      <c r="T167" s="13">
        <f>IF(SUM(T165:T166)&lt;38,SUM(T165:T166),SUM(T165:T166))</f>
        <v>32</v>
      </c>
      <c r="U167" s="13">
        <f>IF(SUM(S167:T167)&lt;80,SUM(S167:T167),SUM(S167:T167))</f>
        <v>60</v>
      </c>
      <c r="V167" s="13">
        <f>SUM(V165:V166)</f>
        <v>32</v>
      </c>
      <c r="W167" s="13">
        <f>IF(SUM(W165:W166)&lt;38,SUM(W165:W166),SUM(W165:W166))</f>
        <v>36</v>
      </c>
      <c r="X167" s="13">
        <f>IF(SUM(V167:W167)&lt;80,SUM(V167:W167),SUM(V167:W167))</f>
        <v>68</v>
      </c>
      <c r="Y167" s="13">
        <f>SUM(Y165:Y166)</f>
        <v>12</v>
      </c>
      <c r="Z167" s="13">
        <f>IF(SUM(Z165:Z166)&lt;19,SUM(Z165:Z166),SUM(Z165:Z166))</f>
        <v>37</v>
      </c>
      <c r="AA167" s="13">
        <f>IF(SUM(Y167:Z167)&lt;40,SUM(Y167:Z167),SUM(Y167:Z167))</f>
        <v>49</v>
      </c>
      <c r="AB167" s="13">
        <f>SUM(AB165:AB166)</f>
        <v>24</v>
      </c>
      <c r="AC167" s="13">
        <f>IF(SUM(AC165:AC166)&lt;19,SUM(AC165:AC166),SUM(AC165:AC166))</f>
        <v>26</v>
      </c>
      <c r="AD167" s="13">
        <f>IF(SUM(AB167:AC167)&lt;40,SUM(AB167:AC167),SUM(AB167:AC167))</f>
        <v>50</v>
      </c>
      <c r="AE167" s="13">
        <f>SUM(AE165:AE166)</f>
        <v>16</v>
      </c>
      <c r="AF167" s="13">
        <f>IF(SUM(AF165:AF166)&lt;19,SUM(AF165:AF166),SUM(AF165:AF166))</f>
        <v>24</v>
      </c>
      <c r="AG167" s="13">
        <f>IF(SUM(AE167:AF167)&lt;40,SUM(AE167:AF167),SUM(AE167:AF167))</f>
        <v>40</v>
      </c>
      <c r="AH167" s="13">
        <f>SUM(AH165:AH166)</f>
        <v>18</v>
      </c>
      <c r="AI167" s="13">
        <f>IF(SUM(AI165:AI166)&lt;19,SUM(AI165:AI166),SUM(AI165:AI166))</f>
        <v>24</v>
      </c>
      <c r="AJ167" s="13">
        <f>IF(SUM(AH167:AI167)&lt;40,SUM(AH167:AI167),SUM(AH167:AI167))</f>
        <v>42</v>
      </c>
      <c r="AK167" s="13">
        <f>SUM(AK165:AK166)</f>
        <v>9</v>
      </c>
      <c r="AL167" s="13">
        <f>IF(SUM(AL165:AL166)&lt;9,SUM(AL165:AL166),SUM(AL165:AL166))</f>
        <v>14</v>
      </c>
      <c r="AM167" s="13">
        <f>IF(SUM(AK167:AL167)&lt;20,SUM(AK167:AL167),SUM(AK167:AL167))</f>
        <v>23</v>
      </c>
      <c r="AN167" s="15" t="str">
        <f>IF(OR(I167&lt;100,L167&lt;100,O167&lt;100,R167&lt;60,U167&lt;60,X167&lt;60,AA167&lt;40,AD167&lt;40,AG167&lt;40,AJ167&lt;40,AM167&lt;20),"0",SUM(AA167,AD167,X167,U167,R167,O167,L167,I167,AG167,AJ167,AM167))</f>
        <v>0</v>
      </c>
      <c r="AO167" s="15">
        <f>AN167/1320*100</f>
        <v>0</v>
      </c>
      <c r="AP167" s="15" t="str">
        <f>IF(AO167&lt;50,"   ",IF(AO167&lt;65,"مقبول",IF(AO167&lt;75,"جيد",IF(AO167&lt;85,"جيدجداً",IF(AO167&lt;=100,"ممتاز","خطا")))))</f>
        <v xml:space="preserve">   </v>
      </c>
      <c r="AQ167" s="34"/>
      <c r="AR167" s="34"/>
      <c r="AS167" s="34"/>
      <c r="AT167" s="34"/>
      <c r="AU167" s="60"/>
    </row>
    <row r="168" spans="2:47" ht="28.5" customHeight="1" thickBot="1">
      <c r="B168" s="52">
        <v>38</v>
      </c>
      <c r="C168" s="56">
        <v>647</v>
      </c>
      <c r="D168" s="54" t="s">
        <v>46</v>
      </c>
      <c r="E168" s="56">
        <v>249</v>
      </c>
      <c r="F168" s="11" t="s">
        <v>30</v>
      </c>
      <c r="G168" s="28">
        <v>18</v>
      </c>
      <c r="H168" s="28">
        <v>56</v>
      </c>
      <c r="I168" s="13">
        <f>SUM(G168:H168)</f>
        <v>74</v>
      </c>
      <c r="J168" s="28">
        <v>24</v>
      </c>
      <c r="K168" s="28">
        <v>30</v>
      </c>
      <c r="L168" s="13">
        <f>SUM(J168:K168)</f>
        <v>54</v>
      </c>
      <c r="M168" s="28">
        <v>17</v>
      </c>
      <c r="N168" s="28">
        <v>44</v>
      </c>
      <c r="O168" s="13">
        <f>SUM(M168:N168)</f>
        <v>61</v>
      </c>
      <c r="P168" s="28">
        <v>22</v>
      </c>
      <c r="Q168" s="28">
        <v>10</v>
      </c>
      <c r="R168" s="13">
        <f>SUM(P168:Q168)</f>
        <v>32</v>
      </c>
      <c r="S168" s="28">
        <v>20</v>
      </c>
      <c r="T168" s="28">
        <v>19</v>
      </c>
      <c r="U168" s="13">
        <f>SUM(S168:T168)</f>
        <v>39</v>
      </c>
      <c r="V168" s="28">
        <v>18</v>
      </c>
      <c r="W168" s="28">
        <v>27</v>
      </c>
      <c r="X168" s="13">
        <f>SUM(V168:W168)</f>
        <v>45</v>
      </c>
      <c r="Y168" s="28">
        <v>10</v>
      </c>
      <c r="Z168" s="28">
        <v>22</v>
      </c>
      <c r="AA168" s="13">
        <f>SUM(Y168:Z168)</f>
        <v>32</v>
      </c>
      <c r="AB168" s="28">
        <v>14</v>
      </c>
      <c r="AC168" s="28">
        <v>22</v>
      </c>
      <c r="AD168" s="13">
        <f>SUM(AB168:AC168)</f>
        <v>36</v>
      </c>
      <c r="AE168" s="28">
        <v>11</v>
      </c>
      <c r="AF168" s="28">
        <v>17</v>
      </c>
      <c r="AG168" s="13">
        <f>SUM(AE168:AF168)</f>
        <v>28</v>
      </c>
      <c r="AH168" s="28">
        <v>9</v>
      </c>
      <c r="AI168" s="28">
        <v>18</v>
      </c>
      <c r="AJ168" s="13">
        <f>SUM(AH168:AI168)</f>
        <v>27</v>
      </c>
      <c r="AK168" s="28">
        <v>5</v>
      </c>
      <c r="AL168" s="28">
        <v>9</v>
      </c>
      <c r="AM168" s="13">
        <f>SUM(AK168:AL168)</f>
        <v>14</v>
      </c>
      <c r="AN168" s="57"/>
      <c r="AO168" s="57"/>
      <c r="AP168" s="32"/>
      <c r="AQ168" s="34"/>
      <c r="AR168" s="34"/>
      <c r="AS168" s="34"/>
      <c r="AT168" s="34"/>
      <c r="AU168" s="80" t="str">
        <f>IF(AN170="0","راسب","ناجح")</f>
        <v>ناجح</v>
      </c>
    </row>
    <row r="169" spans="2:47" ht="28.5" customHeight="1" thickBot="1">
      <c r="B169" s="52"/>
      <c r="C169" s="53"/>
      <c r="D169" s="55"/>
      <c r="E169" s="53"/>
      <c r="F169" s="11" t="s">
        <v>31</v>
      </c>
      <c r="G169" s="28">
        <v>20</v>
      </c>
      <c r="H169" s="28">
        <v>57</v>
      </c>
      <c r="I169" s="13">
        <f>SUM(G169:H169)</f>
        <v>77</v>
      </c>
      <c r="J169" s="28">
        <v>25</v>
      </c>
      <c r="K169" s="28">
        <v>26</v>
      </c>
      <c r="L169" s="13">
        <f>SUM(J169:K169)</f>
        <v>51</v>
      </c>
      <c r="M169" s="28">
        <v>17</v>
      </c>
      <c r="N169" s="28">
        <v>35</v>
      </c>
      <c r="O169" s="13">
        <f>SUM(M169:N169)</f>
        <v>52</v>
      </c>
      <c r="P169" s="28">
        <v>16</v>
      </c>
      <c r="Q169" s="28">
        <v>19</v>
      </c>
      <c r="R169" s="13">
        <f>SUM(P169:Q169)</f>
        <v>35</v>
      </c>
      <c r="S169" s="28">
        <v>19</v>
      </c>
      <c r="T169" s="28">
        <v>29</v>
      </c>
      <c r="U169" s="13">
        <f>SUM(S169:T169)</f>
        <v>48</v>
      </c>
      <c r="V169" s="28">
        <v>16</v>
      </c>
      <c r="W169" s="28">
        <v>17</v>
      </c>
      <c r="X169" s="13">
        <f>SUM(V169:W169)</f>
        <v>33</v>
      </c>
      <c r="Y169" s="28">
        <v>6</v>
      </c>
      <c r="Z169" s="28">
        <v>16</v>
      </c>
      <c r="AA169" s="13">
        <f>SUM(Y169:Z169)</f>
        <v>22</v>
      </c>
      <c r="AB169" s="28">
        <v>14</v>
      </c>
      <c r="AC169" s="28">
        <v>14</v>
      </c>
      <c r="AD169" s="13">
        <f>SUM(AB169:AC169)</f>
        <v>28</v>
      </c>
      <c r="AE169" s="28">
        <v>12</v>
      </c>
      <c r="AF169" s="28">
        <v>24</v>
      </c>
      <c r="AG169" s="13">
        <f>SUM(AE169:AF169)</f>
        <v>36</v>
      </c>
      <c r="AH169" s="28">
        <v>8</v>
      </c>
      <c r="AI169" s="28">
        <v>21</v>
      </c>
      <c r="AJ169" s="13">
        <f>SUM(AH169:AI169)</f>
        <v>29</v>
      </c>
      <c r="AK169" s="28">
        <v>5</v>
      </c>
      <c r="AL169" s="28">
        <v>10</v>
      </c>
      <c r="AM169" s="13">
        <f>SUM(AK169:AL169)</f>
        <v>15</v>
      </c>
      <c r="AN169" s="57"/>
      <c r="AO169" s="57"/>
      <c r="AP169" s="33"/>
      <c r="AQ169" s="34"/>
      <c r="AR169" s="34"/>
      <c r="AS169" s="34"/>
      <c r="AT169" s="34"/>
      <c r="AU169" s="80"/>
    </row>
    <row r="170" spans="2:47" ht="36" thickBot="1">
      <c r="B170" s="52"/>
      <c r="C170" s="53"/>
      <c r="D170" s="55"/>
      <c r="E170" s="53"/>
      <c r="F170" s="14" t="s">
        <v>32</v>
      </c>
      <c r="G170" s="13">
        <f>SUM(G168:G169)</f>
        <v>38</v>
      </c>
      <c r="H170" s="13">
        <f>IF(SUM(H168:H169)&lt;38,SUM(H168:H169),SUM(H168:H169))</f>
        <v>113</v>
      </c>
      <c r="I170" s="13">
        <f>IF(SUM(G170:H170)&lt;100,SUM(G170:H170),SUM(G170:H170))</f>
        <v>151</v>
      </c>
      <c r="J170" s="13">
        <f>SUM(J168:J169)</f>
        <v>49</v>
      </c>
      <c r="K170" s="13">
        <f>IF(SUM(K168:K169)&lt;38,SUM(K168:K169),SUM(K168:K169))</f>
        <v>56</v>
      </c>
      <c r="L170" s="13">
        <f>IF(SUM(J170:K170)&lt;100,SUM(J170:K170),SUM(J170:K170))</f>
        <v>105</v>
      </c>
      <c r="M170" s="13">
        <f>SUM(M168:M169)</f>
        <v>34</v>
      </c>
      <c r="N170" s="13">
        <f>IF(SUM(N168:N169)&lt;38,SUM(N168:N169),SUM(N168:N169))</f>
        <v>79</v>
      </c>
      <c r="O170" s="13">
        <f>IF(SUM(M170:N170)&lt;100,SUM(M170:N170),SUM(M170:N170))</f>
        <v>113</v>
      </c>
      <c r="P170" s="13">
        <f>SUM(P168:P169)</f>
        <v>38</v>
      </c>
      <c r="Q170" s="13">
        <f>IF(SUM(Q168:Q169)&lt;38,SUM(Q168:Q169),SUM(Q168:Q169))</f>
        <v>29</v>
      </c>
      <c r="R170" s="13">
        <f>IF(SUM(P170:Q170)&lt;80,SUM(P170:Q170),SUM(P170:Q170))</f>
        <v>67</v>
      </c>
      <c r="S170" s="13">
        <f>SUM(S168:S169)</f>
        <v>39</v>
      </c>
      <c r="T170" s="13">
        <f>IF(SUM(T168:T169)&lt;38,SUM(T168:T169),SUM(T168:T169))</f>
        <v>48</v>
      </c>
      <c r="U170" s="13">
        <f>IF(SUM(S170:T170)&lt;80,SUM(S170:T170),SUM(S170:T170))</f>
        <v>87</v>
      </c>
      <c r="V170" s="13">
        <f>SUM(V168:V169)</f>
        <v>34</v>
      </c>
      <c r="W170" s="13">
        <f>IF(SUM(W168:W169)&lt;38,SUM(W168:W169),SUM(W168:W169))</f>
        <v>44</v>
      </c>
      <c r="X170" s="13">
        <f>IF(SUM(V170:W170)&lt;80,SUM(V170:W170),SUM(V170:W170))</f>
        <v>78</v>
      </c>
      <c r="Y170" s="13">
        <f>SUM(Y168:Y169)</f>
        <v>16</v>
      </c>
      <c r="Z170" s="13">
        <f>IF(SUM(Z168:Z169)&lt;19,SUM(Z168:Z169),SUM(Z168:Z169))</f>
        <v>38</v>
      </c>
      <c r="AA170" s="13">
        <f>IF(SUM(Y170:Z170)&lt;40,SUM(Y170:Z170),SUM(Y170:Z170))</f>
        <v>54</v>
      </c>
      <c r="AB170" s="13">
        <f>SUM(AB168:AB169)</f>
        <v>28</v>
      </c>
      <c r="AC170" s="13">
        <f>IF(SUM(AC168:AC169)&lt;19,SUM(AC168:AC169),SUM(AC168:AC169))</f>
        <v>36</v>
      </c>
      <c r="AD170" s="13">
        <f>IF(SUM(AB170:AC170)&lt;40,SUM(AB170:AC170),SUM(AB170:AC170))</f>
        <v>64</v>
      </c>
      <c r="AE170" s="13">
        <f>SUM(AE168:AE169)</f>
        <v>23</v>
      </c>
      <c r="AF170" s="13">
        <f>IF(SUM(AF168:AF169)&lt;19,SUM(AF168:AF169),SUM(AF168:AF169))</f>
        <v>41</v>
      </c>
      <c r="AG170" s="13">
        <f>IF(SUM(AE170:AF170)&lt;40,SUM(AE170:AF170),SUM(AE170:AF170))</f>
        <v>64</v>
      </c>
      <c r="AH170" s="13">
        <f>SUM(AH168:AH169)</f>
        <v>17</v>
      </c>
      <c r="AI170" s="13">
        <f>IF(SUM(AI168:AI169)&lt;19,SUM(AI168:AI169),SUM(AI168:AI169))</f>
        <v>39</v>
      </c>
      <c r="AJ170" s="13">
        <f>IF(SUM(AH170:AI170)&lt;40,SUM(AH170:AI170),SUM(AH170:AI170))</f>
        <v>56</v>
      </c>
      <c r="AK170" s="13">
        <f>SUM(AK168:AK169)</f>
        <v>10</v>
      </c>
      <c r="AL170" s="13">
        <f>IF(SUM(AL168:AL169)&lt;9,SUM(AL168:AL169),SUM(AL168:AL169))</f>
        <v>19</v>
      </c>
      <c r="AM170" s="13">
        <f>IF(SUM(AK170:AL170)&lt;20,SUM(AK170:AL170),SUM(AK170:AL170))</f>
        <v>29</v>
      </c>
      <c r="AN170" s="15">
        <f>IF(OR(I170&lt;100,L170&lt;100,O170&lt;100,R170&lt;60,U170&lt;60,X170&lt;60,AA170&lt;40,AD170&lt;40,AG170&lt;40,AJ170&lt;40,AM170&lt;20),"0",SUM(AA170,AD170,X170,U170,R170,O170,L170,I170,AG170,AJ170,AM170))</f>
        <v>868</v>
      </c>
      <c r="AO170" s="15">
        <f>AN170/1320*100</f>
        <v>65.757575757575765</v>
      </c>
      <c r="AP170" s="15" t="str">
        <f>IF(AO170&lt;50,"   ",IF(AO170&lt;65,"مقبول",IF(AO170&lt;75,"جيد",IF(AO170&lt;85,"جيدجداً",IF(AO170&lt;=100,"ممتاز","خطا")))))</f>
        <v>جيد</v>
      </c>
      <c r="AQ170" s="34"/>
      <c r="AR170" s="34"/>
      <c r="AS170" s="34"/>
      <c r="AT170" s="34"/>
      <c r="AU170" s="80"/>
    </row>
    <row r="171" spans="2:47" ht="28.5" customHeight="1" thickBot="1">
      <c r="B171" s="52">
        <v>39</v>
      </c>
      <c r="C171" s="56">
        <v>648</v>
      </c>
      <c r="D171" s="54" t="s">
        <v>47</v>
      </c>
      <c r="E171" s="56">
        <v>250</v>
      </c>
      <c r="F171" s="11" t="s">
        <v>30</v>
      </c>
      <c r="G171" s="28">
        <v>7</v>
      </c>
      <c r="H171" s="28">
        <v>16</v>
      </c>
      <c r="I171" s="13">
        <f>SUM(G171:H171)</f>
        <v>23</v>
      </c>
      <c r="J171" s="28">
        <v>19</v>
      </c>
      <c r="K171" s="28">
        <v>22</v>
      </c>
      <c r="L171" s="13">
        <f>SUM(J171:K171)</f>
        <v>41</v>
      </c>
      <c r="M171" s="28">
        <v>8</v>
      </c>
      <c r="N171" s="28">
        <v>16</v>
      </c>
      <c r="O171" s="13">
        <f>SUM(M171:N171)</f>
        <v>24</v>
      </c>
      <c r="P171" s="28">
        <v>16</v>
      </c>
      <c r="Q171" s="28">
        <v>10</v>
      </c>
      <c r="R171" s="13">
        <f>SUM(P171:Q171)</f>
        <v>26</v>
      </c>
      <c r="S171" s="28">
        <v>8</v>
      </c>
      <c r="T171" s="28">
        <v>2</v>
      </c>
      <c r="U171" s="13">
        <f>SUM(S171:T171)</f>
        <v>10</v>
      </c>
      <c r="V171" s="28">
        <v>12</v>
      </c>
      <c r="W171" s="28">
        <v>12</v>
      </c>
      <c r="X171" s="13">
        <f>SUM(V171:W171)</f>
        <v>24</v>
      </c>
      <c r="Y171" s="28">
        <v>3</v>
      </c>
      <c r="Z171" s="28">
        <v>8</v>
      </c>
      <c r="AA171" s="13">
        <f>SUM(Y171:Z171)</f>
        <v>11</v>
      </c>
      <c r="AB171" s="28">
        <v>9</v>
      </c>
      <c r="AC171" s="28">
        <v>9</v>
      </c>
      <c r="AD171" s="13">
        <f>SUM(AB171:AC171)</f>
        <v>18</v>
      </c>
      <c r="AE171" s="28">
        <v>7</v>
      </c>
      <c r="AF171" s="28">
        <v>13</v>
      </c>
      <c r="AG171" s="13">
        <f>SUM(AE171:AF171)</f>
        <v>20</v>
      </c>
      <c r="AH171" s="28">
        <v>4</v>
      </c>
      <c r="AI171" s="28">
        <v>6</v>
      </c>
      <c r="AJ171" s="13">
        <f>SUM(AH171:AI171)</f>
        <v>10</v>
      </c>
      <c r="AK171" s="28">
        <v>3</v>
      </c>
      <c r="AL171" s="28">
        <v>3</v>
      </c>
      <c r="AM171" s="13">
        <f>SUM(AK171:AL171)</f>
        <v>6</v>
      </c>
      <c r="AN171" s="57"/>
      <c r="AO171" s="57"/>
      <c r="AP171" s="32"/>
      <c r="AQ171" s="34"/>
      <c r="AR171" s="34"/>
      <c r="AS171" s="34"/>
      <c r="AT171" s="34"/>
      <c r="AU171" s="58" t="s">
        <v>68</v>
      </c>
    </row>
    <row r="172" spans="2:47" ht="28.5" customHeight="1" thickBot="1">
      <c r="B172" s="52"/>
      <c r="C172" s="53"/>
      <c r="D172" s="55"/>
      <c r="E172" s="53"/>
      <c r="F172" s="11" t="s">
        <v>31</v>
      </c>
      <c r="G172" s="28">
        <v>13</v>
      </c>
      <c r="H172" s="28">
        <v>41</v>
      </c>
      <c r="I172" s="13">
        <f>SUM(G172:H172)</f>
        <v>54</v>
      </c>
      <c r="J172" s="28">
        <v>17</v>
      </c>
      <c r="K172" s="28">
        <v>31</v>
      </c>
      <c r="L172" s="13">
        <f>SUM(J172:K172)</f>
        <v>48</v>
      </c>
      <c r="M172" s="28">
        <v>9</v>
      </c>
      <c r="N172" s="28">
        <v>18</v>
      </c>
      <c r="O172" s="13">
        <f>SUM(M172:N172)</f>
        <v>27</v>
      </c>
      <c r="P172" s="28">
        <v>20</v>
      </c>
      <c r="Q172" s="28">
        <v>21</v>
      </c>
      <c r="R172" s="13">
        <f>SUM(P172:Q172)</f>
        <v>41</v>
      </c>
      <c r="S172" s="28">
        <v>9</v>
      </c>
      <c r="T172" s="28">
        <v>18</v>
      </c>
      <c r="U172" s="13">
        <f>SUM(S172:T172)</f>
        <v>27</v>
      </c>
      <c r="V172" s="28">
        <v>10</v>
      </c>
      <c r="W172" s="28">
        <v>9</v>
      </c>
      <c r="X172" s="13">
        <f>SUM(V172:W172)</f>
        <v>19</v>
      </c>
      <c r="Y172" s="28">
        <v>1</v>
      </c>
      <c r="Z172" s="28">
        <v>10</v>
      </c>
      <c r="AA172" s="13">
        <f>SUM(Y172:Z172)</f>
        <v>11</v>
      </c>
      <c r="AB172" s="28">
        <v>10</v>
      </c>
      <c r="AC172" s="28">
        <v>12</v>
      </c>
      <c r="AD172" s="13">
        <f>SUM(AB172:AC172)</f>
        <v>22</v>
      </c>
      <c r="AE172" s="28">
        <v>8</v>
      </c>
      <c r="AF172" s="28">
        <v>12</v>
      </c>
      <c r="AG172" s="13">
        <f>SUM(AE172:AF172)</f>
        <v>20</v>
      </c>
      <c r="AH172" s="28">
        <v>3</v>
      </c>
      <c r="AI172" s="28">
        <v>13</v>
      </c>
      <c r="AJ172" s="13">
        <f>SUM(AH172:AI172)</f>
        <v>16</v>
      </c>
      <c r="AK172" s="28">
        <v>3</v>
      </c>
      <c r="AL172" s="28">
        <v>11</v>
      </c>
      <c r="AM172" s="13">
        <f>SUM(AK172:AL172)</f>
        <v>14</v>
      </c>
      <c r="AN172" s="57"/>
      <c r="AO172" s="57"/>
      <c r="AP172" s="33"/>
      <c r="AQ172" s="34"/>
      <c r="AR172" s="34"/>
      <c r="AS172" s="34"/>
      <c r="AT172" s="34"/>
      <c r="AU172" s="59"/>
    </row>
    <row r="173" spans="2:47" ht="36" thickBot="1">
      <c r="B173" s="52"/>
      <c r="C173" s="53"/>
      <c r="D173" s="55"/>
      <c r="E173" s="53"/>
      <c r="F173" s="14" t="s">
        <v>32</v>
      </c>
      <c r="G173" s="13">
        <f>SUM(G171:G172)</f>
        <v>20</v>
      </c>
      <c r="H173" s="13">
        <f>IF(SUM(H171:H172)&lt;38,SUM(H171:H172),SUM(H171:H172))</f>
        <v>57</v>
      </c>
      <c r="I173" s="13">
        <f>IF(SUM(G173:H173)&lt;100,SUM(G173:H173),SUM(G173:H173))</f>
        <v>77</v>
      </c>
      <c r="J173" s="13">
        <f>SUM(J171:J172)</f>
        <v>36</v>
      </c>
      <c r="K173" s="13">
        <f>IF(SUM(K171:K172)&lt;38,SUM(K171:K172),SUM(K171:K172))</f>
        <v>53</v>
      </c>
      <c r="L173" s="13"/>
      <c r="M173" s="13">
        <f>SUM(M171:M172)</f>
        <v>17</v>
      </c>
      <c r="N173" s="13">
        <f>IF(SUM(N171:N172)&lt;38,SUM(N171:N172),SUM(N171:N172))</f>
        <v>34</v>
      </c>
      <c r="O173" s="13"/>
      <c r="P173" s="13">
        <f>SUM(P171:P172)</f>
        <v>36</v>
      </c>
      <c r="Q173" s="13">
        <f>IF(SUM(Q171:Q172)&lt;38,SUM(Q171:Q172),SUM(Q171:Q172))</f>
        <v>31</v>
      </c>
      <c r="R173" s="13">
        <f>IF(SUM(P173:Q173)&lt;80,SUM(P173:Q173),SUM(P173:Q173))</f>
        <v>67</v>
      </c>
      <c r="S173" s="13">
        <f>SUM(S171:S172)</f>
        <v>17</v>
      </c>
      <c r="T173" s="13">
        <f>IF(SUM(T171:T172)&lt;38,SUM(T171:T172),SUM(T171:T172))</f>
        <v>20</v>
      </c>
      <c r="U173" s="13"/>
      <c r="V173" s="13">
        <f>SUM(V171:V172)</f>
        <v>22</v>
      </c>
      <c r="W173" s="13">
        <f>IF(SUM(W171:W172)&lt;38,SUM(W171:W172),SUM(W171:W172))</f>
        <v>21</v>
      </c>
      <c r="X173" s="13"/>
      <c r="Y173" s="13">
        <f>SUM(Y171:Y172)</f>
        <v>4</v>
      </c>
      <c r="Z173" s="13">
        <f>IF(SUM(Z171:Z172)&lt;19,SUM(Z171:Z172),SUM(Z171:Z172))</f>
        <v>18</v>
      </c>
      <c r="AA173" s="13"/>
      <c r="AB173" s="13">
        <f>SUM(AB171:AB172)</f>
        <v>19</v>
      </c>
      <c r="AC173" s="13">
        <f>IF(SUM(AC171:AC172)&lt;19,SUM(AC171:AC172),SUM(AC171:AC172))</f>
        <v>21</v>
      </c>
      <c r="AD173" s="13">
        <f>IF(SUM(AB173:AC173)&lt;40,SUM(AB173:AC173),SUM(AB173:AC173))</f>
        <v>40</v>
      </c>
      <c r="AE173" s="13">
        <f>SUM(AE171:AE172)</f>
        <v>15</v>
      </c>
      <c r="AF173" s="13">
        <f>IF(SUM(AF171:AF172)&lt;19,SUM(AF171:AF172),SUM(AF171:AF172))</f>
        <v>25</v>
      </c>
      <c r="AG173" s="13">
        <f>IF(SUM(AE173:AF173)&lt;40,SUM(AE173:AF173),SUM(AE173:AF173))</f>
        <v>40</v>
      </c>
      <c r="AH173" s="13">
        <f>SUM(AH171:AH172)</f>
        <v>7</v>
      </c>
      <c r="AI173" s="13">
        <f>IF(SUM(AI171:AI172)&lt;19,SUM(AI171:AI172),SUM(AI171:AI172))</f>
        <v>19</v>
      </c>
      <c r="AJ173" s="13"/>
      <c r="AK173" s="13">
        <f>SUM(AK171:AK172)</f>
        <v>6</v>
      </c>
      <c r="AL173" s="13">
        <f>IF(SUM(AL171:AL172)&lt;9,SUM(AL171:AL172),SUM(AL171:AL172))</f>
        <v>14</v>
      </c>
      <c r="AM173" s="13">
        <f>IF(SUM(AK173:AL173)&lt;20,SUM(AK173:AL173),SUM(AK173:AL173))</f>
        <v>20</v>
      </c>
      <c r="AN173" s="15" t="str">
        <f>IF(OR(I173&lt;100,L173&lt;100,O173&lt;100,R173&lt;60,U173&lt;60,X173&lt;60,AA173&lt;40,AD173&lt;40,AG173&lt;40,AJ173&lt;40,AM173&lt;20),"0",SUM(AA173,AD173,X173,U173,R173,O173,L173,I173,AG173,AJ173,AM173))</f>
        <v>0</v>
      </c>
      <c r="AO173" s="15">
        <f>AN173/1320*100</f>
        <v>0</v>
      </c>
      <c r="AP173" s="15" t="str">
        <f>IF(AO173&lt;50,"   ",IF(AO173&lt;65,"مقبول",IF(AO173&lt;75,"جيد",IF(AO173&lt;85,"جيدجداً",IF(AO173&lt;=100,"ممتاز","خطا")))))</f>
        <v xml:space="preserve">   </v>
      </c>
      <c r="AQ173" s="34"/>
      <c r="AR173" s="34"/>
      <c r="AS173" s="34"/>
      <c r="AT173" s="34"/>
      <c r="AU173" s="60"/>
    </row>
    <row r="174" spans="2:47" ht="28.5" customHeight="1" thickBot="1">
      <c r="B174" s="52">
        <v>40</v>
      </c>
      <c r="C174" s="56">
        <v>649</v>
      </c>
      <c r="D174" s="54" t="s">
        <v>48</v>
      </c>
      <c r="E174" s="56">
        <v>251</v>
      </c>
      <c r="F174" s="11" t="s">
        <v>30</v>
      </c>
      <c r="G174" s="28">
        <v>30</v>
      </c>
      <c r="H174" s="28">
        <v>70</v>
      </c>
      <c r="I174" s="13">
        <f>SUM(G174:H174)</f>
        <v>100</v>
      </c>
      <c r="J174" s="28">
        <v>30</v>
      </c>
      <c r="K174" s="28">
        <v>39</v>
      </c>
      <c r="L174" s="13">
        <f>SUM(J174:K174)</f>
        <v>69</v>
      </c>
      <c r="M174" s="28">
        <v>27</v>
      </c>
      <c r="N174" s="28">
        <v>48</v>
      </c>
      <c r="O174" s="13">
        <f>SUM(M174:N174)</f>
        <v>75</v>
      </c>
      <c r="P174" s="28">
        <v>24</v>
      </c>
      <c r="Q174" s="28">
        <v>36</v>
      </c>
      <c r="R174" s="13">
        <f>SUM(P174:Q174)</f>
        <v>60</v>
      </c>
      <c r="S174" s="28">
        <v>24</v>
      </c>
      <c r="T174" s="28">
        <v>25</v>
      </c>
      <c r="U174" s="13">
        <f>SUM(S174:T174)</f>
        <v>49</v>
      </c>
      <c r="V174" s="28">
        <v>21</v>
      </c>
      <c r="W174" s="28">
        <v>35</v>
      </c>
      <c r="X174" s="13">
        <f>SUM(V174:W174)</f>
        <v>56</v>
      </c>
      <c r="Y174" s="28">
        <v>10</v>
      </c>
      <c r="Z174" s="28">
        <v>28</v>
      </c>
      <c r="AA174" s="13">
        <f>SUM(Y174:Z174)</f>
        <v>38</v>
      </c>
      <c r="AB174" s="28">
        <v>16</v>
      </c>
      <c r="AC174" s="28">
        <v>22</v>
      </c>
      <c r="AD174" s="13">
        <f>SUM(AB174:AC174)</f>
        <v>38</v>
      </c>
      <c r="AE174" s="28">
        <v>12</v>
      </c>
      <c r="AF174" s="28">
        <v>25</v>
      </c>
      <c r="AG174" s="13">
        <f>SUM(AE174:AF174)</f>
        <v>37</v>
      </c>
      <c r="AH174" s="28">
        <v>12</v>
      </c>
      <c r="AI174" s="28">
        <v>25</v>
      </c>
      <c r="AJ174" s="13">
        <f>SUM(AH174:AI174)</f>
        <v>37</v>
      </c>
      <c r="AK174" s="28">
        <v>6</v>
      </c>
      <c r="AL174" s="28">
        <v>11</v>
      </c>
      <c r="AM174" s="13">
        <f>SUM(AK174:AL174)</f>
        <v>17</v>
      </c>
      <c r="AN174" s="57"/>
      <c r="AO174" s="57"/>
      <c r="AP174" s="32"/>
      <c r="AQ174" s="34"/>
      <c r="AR174" s="34"/>
      <c r="AS174" s="34"/>
      <c r="AT174" s="34"/>
      <c r="AU174" s="80" t="str">
        <f>IF(AN176="0","راسب","ناجح")</f>
        <v>ناجح</v>
      </c>
    </row>
    <row r="175" spans="2:47" ht="28.5" customHeight="1" thickBot="1">
      <c r="B175" s="52"/>
      <c r="C175" s="53"/>
      <c r="D175" s="55"/>
      <c r="E175" s="53"/>
      <c r="F175" s="11" t="s">
        <v>31</v>
      </c>
      <c r="G175" s="28">
        <v>30</v>
      </c>
      <c r="H175" s="28">
        <v>65</v>
      </c>
      <c r="I175" s="13">
        <f>SUM(G175:H175)</f>
        <v>95</v>
      </c>
      <c r="J175" s="28">
        <v>26</v>
      </c>
      <c r="K175" s="28">
        <v>35</v>
      </c>
      <c r="L175" s="13">
        <f>SUM(J175:K175)</f>
        <v>61</v>
      </c>
      <c r="M175" s="28">
        <v>27</v>
      </c>
      <c r="N175" s="28">
        <v>35</v>
      </c>
      <c r="O175" s="13">
        <f>SUM(M175:N175)</f>
        <v>62</v>
      </c>
      <c r="P175" s="28">
        <v>16</v>
      </c>
      <c r="Q175" s="28">
        <v>20</v>
      </c>
      <c r="R175" s="13">
        <f>SUM(P175:Q175)</f>
        <v>36</v>
      </c>
      <c r="S175" s="28">
        <v>24</v>
      </c>
      <c r="T175" s="28">
        <v>34</v>
      </c>
      <c r="U175" s="13">
        <f>SUM(S175:T175)</f>
        <v>58</v>
      </c>
      <c r="V175" s="28">
        <v>22</v>
      </c>
      <c r="W175" s="28">
        <v>26</v>
      </c>
      <c r="X175" s="13">
        <f>SUM(V175:W175)</f>
        <v>48</v>
      </c>
      <c r="Y175" s="28">
        <v>12</v>
      </c>
      <c r="Z175" s="28">
        <v>28</v>
      </c>
      <c r="AA175" s="13">
        <f>SUM(Y175:Z175)</f>
        <v>40</v>
      </c>
      <c r="AB175" s="28">
        <v>16</v>
      </c>
      <c r="AC175" s="28">
        <v>23</v>
      </c>
      <c r="AD175" s="13">
        <f>SUM(AB175:AC175)</f>
        <v>39</v>
      </c>
      <c r="AE175" s="28">
        <v>12</v>
      </c>
      <c r="AF175" s="28">
        <v>28</v>
      </c>
      <c r="AG175" s="13">
        <f>SUM(AE175:AF175)</f>
        <v>40</v>
      </c>
      <c r="AH175" s="28">
        <v>12</v>
      </c>
      <c r="AI175" s="28">
        <v>22</v>
      </c>
      <c r="AJ175" s="13">
        <f>SUM(AH175:AI175)</f>
        <v>34</v>
      </c>
      <c r="AK175" s="28">
        <v>5</v>
      </c>
      <c r="AL175" s="28">
        <v>9</v>
      </c>
      <c r="AM175" s="13">
        <f>SUM(AK175:AL175)</f>
        <v>14</v>
      </c>
      <c r="AN175" s="57"/>
      <c r="AO175" s="57"/>
      <c r="AP175" s="33"/>
      <c r="AQ175" s="34"/>
      <c r="AR175" s="34"/>
      <c r="AS175" s="34"/>
      <c r="AT175" s="34"/>
      <c r="AU175" s="80"/>
    </row>
    <row r="176" spans="2:47" ht="36" thickBot="1">
      <c r="B176" s="52"/>
      <c r="C176" s="53"/>
      <c r="D176" s="55"/>
      <c r="E176" s="53"/>
      <c r="F176" s="14" t="s">
        <v>32</v>
      </c>
      <c r="G176" s="13">
        <f>SUM(G174:G175)</f>
        <v>60</v>
      </c>
      <c r="H176" s="13">
        <f>IF(SUM(H174:H175)&lt;38,SUM(H174:H175),SUM(H174:H175))</f>
        <v>135</v>
      </c>
      <c r="I176" s="13">
        <f>IF(SUM(G176:H176)&lt;100,SUM(G176:H176),SUM(G176:H176))</f>
        <v>195</v>
      </c>
      <c r="J176" s="13">
        <f>SUM(J174:J175)</f>
        <v>56</v>
      </c>
      <c r="K176" s="13">
        <f>IF(SUM(K174:K175)&lt;38,SUM(K174:K175),SUM(K174:K175))</f>
        <v>74</v>
      </c>
      <c r="L176" s="13">
        <f>IF(SUM(J176:K176)&lt;100,SUM(J176:K176),SUM(J176:K176))</f>
        <v>130</v>
      </c>
      <c r="M176" s="13">
        <f>SUM(M174:M175)</f>
        <v>54</v>
      </c>
      <c r="N176" s="13">
        <f>IF(SUM(N174:N175)&lt;38,SUM(N174:N175),SUM(N174:N175))</f>
        <v>83</v>
      </c>
      <c r="O176" s="13">
        <f>IF(SUM(M176:N176)&lt;100,SUM(M176:N176),SUM(M176:N176))</f>
        <v>137</v>
      </c>
      <c r="P176" s="13">
        <f>SUM(P174:P175)</f>
        <v>40</v>
      </c>
      <c r="Q176" s="13">
        <f>IF(SUM(Q174:Q175)&lt;38,SUM(Q174:Q175),SUM(Q174:Q175))</f>
        <v>56</v>
      </c>
      <c r="R176" s="13">
        <f>IF(SUM(P176:Q176)&lt;80,SUM(P176:Q176),SUM(P176:Q176))</f>
        <v>96</v>
      </c>
      <c r="S176" s="13">
        <f>SUM(S174:S175)</f>
        <v>48</v>
      </c>
      <c r="T176" s="13">
        <f>IF(SUM(T174:T175)&lt;38,SUM(T174:T175),SUM(T174:T175))</f>
        <v>59</v>
      </c>
      <c r="U176" s="13">
        <f>IF(SUM(S176:T176)&lt;80,SUM(S176:T176),SUM(S176:T176))</f>
        <v>107</v>
      </c>
      <c r="V176" s="13">
        <f>SUM(V174:V175)</f>
        <v>43</v>
      </c>
      <c r="W176" s="13">
        <f>IF(SUM(W174:W175)&lt;38,SUM(W174:W175),SUM(W174:W175))</f>
        <v>61</v>
      </c>
      <c r="X176" s="13">
        <f>IF(SUM(V176:W176)&lt;80,SUM(V176:W176),SUM(V176:W176))</f>
        <v>104</v>
      </c>
      <c r="Y176" s="13">
        <f>SUM(Y174:Y175)</f>
        <v>22</v>
      </c>
      <c r="Z176" s="13">
        <f>IF(SUM(Z174:Z175)&lt;19,SUM(Z174:Z175),SUM(Z174:Z175))</f>
        <v>56</v>
      </c>
      <c r="AA176" s="13">
        <f>IF(SUM(Y176:Z176)&lt;40,SUM(Y176:Z176),SUM(Y176:Z176))</f>
        <v>78</v>
      </c>
      <c r="AB176" s="13">
        <f>SUM(AB174:AB175)</f>
        <v>32</v>
      </c>
      <c r="AC176" s="13">
        <f>IF(SUM(AC174:AC175)&lt;19,SUM(AC174:AC175),SUM(AC174:AC175))</f>
        <v>45</v>
      </c>
      <c r="AD176" s="13">
        <f>IF(SUM(AB176:AC176)&lt;40,SUM(AB176:AC176),SUM(AB176:AC176))</f>
        <v>77</v>
      </c>
      <c r="AE176" s="13">
        <f>SUM(AE174:AE175)</f>
        <v>24</v>
      </c>
      <c r="AF176" s="13">
        <f>IF(SUM(AF174:AF175)&lt;19,SUM(AF174:AF175),SUM(AF174:AF175))</f>
        <v>53</v>
      </c>
      <c r="AG176" s="13">
        <f>IF(SUM(AE176:AF176)&lt;40,SUM(AE176:AF176),SUM(AE176:AF176))</f>
        <v>77</v>
      </c>
      <c r="AH176" s="13">
        <f>SUM(AH174:AH175)</f>
        <v>24</v>
      </c>
      <c r="AI176" s="13">
        <f>IF(SUM(AI174:AI175)&lt;19,SUM(AI174:AI175),SUM(AI174:AI175))</f>
        <v>47</v>
      </c>
      <c r="AJ176" s="13">
        <f>IF(SUM(AH176:AI176)&lt;40,SUM(AH176:AI176),SUM(AH176:AI176))</f>
        <v>71</v>
      </c>
      <c r="AK176" s="13">
        <f>SUM(AK174:AK175)</f>
        <v>11</v>
      </c>
      <c r="AL176" s="13">
        <f>IF(SUM(AL174:AL175)&lt;9,SUM(AL174:AL175),SUM(AL174:AL175))</f>
        <v>20</v>
      </c>
      <c r="AM176" s="13">
        <f>IF(SUM(AK176:AL176)&lt;20,SUM(AK176:AL176),SUM(AK176:AL176))</f>
        <v>31</v>
      </c>
      <c r="AN176" s="15">
        <f>IF(OR(I176&lt;100,L176&lt;100,O176&lt;100,R176&lt;60,U176&lt;60,X176&lt;60,AA176&lt;40,AD176&lt;40,AG176&lt;40,AJ176&lt;40,AM176&lt;20),"0",SUM(AA176,AD176,X176,U176,R176,O176,L176,I176,AG176,AJ176,AM176))</f>
        <v>1103</v>
      </c>
      <c r="AO176" s="15">
        <f>AN176/1320*100</f>
        <v>83.560606060606062</v>
      </c>
      <c r="AP176" s="15" t="str">
        <f>IF(AO176&lt;50,"   ",IF(AO176&lt;65,"مقبول",IF(AO176&lt;75,"جيد",IF(AO176&lt;85,"جيدجداً",IF(AO176&lt;=100,"ممتاز","خطا")))))</f>
        <v>جيدجداً</v>
      </c>
      <c r="AQ176" s="89"/>
      <c r="AR176" s="89"/>
      <c r="AS176" s="89"/>
      <c r="AT176" s="89"/>
      <c r="AU176" s="80"/>
    </row>
    <row r="177" spans="2:47" ht="26.25">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row>
    <row r="178" spans="2:47" ht="26.25">
      <c r="B178" s="16"/>
      <c r="C178" s="17" t="s">
        <v>33</v>
      </c>
      <c r="D178" s="17"/>
      <c r="E178" s="17"/>
      <c r="F178" s="17"/>
      <c r="G178" s="17"/>
      <c r="H178" s="17"/>
      <c r="I178" s="16"/>
      <c r="J178" s="16"/>
      <c r="K178" s="16"/>
      <c r="L178" s="18" t="s">
        <v>34</v>
      </c>
      <c r="M178" s="18" t="s">
        <v>35</v>
      </c>
      <c r="N178" s="18"/>
      <c r="O178" s="18"/>
      <c r="P178" s="18"/>
      <c r="Q178" s="18"/>
      <c r="R178" s="18"/>
      <c r="S178" s="18"/>
      <c r="T178" s="18"/>
      <c r="U178" s="18"/>
      <c r="V178" s="19"/>
      <c r="W178" s="19"/>
      <c r="X178" s="19"/>
      <c r="Y178" s="18"/>
      <c r="Z178" s="17"/>
      <c r="AA178" s="17"/>
      <c r="AB178" s="17"/>
      <c r="AC178" s="17"/>
      <c r="AD178" s="17"/>
      <c r="AE178" s="18"/>
      <c r="AF178" s="17"/>
      <c r="AG178" s="17"/>
      <c r="AH178" s="17"/>
      <c r="AI178" s="17"/>
      <c r="AJ178" s="17"/>
      <c r="AK178" s="17"/>
      <c r="AL178" s="17"/>
      <c r="AM178" s="17"/>
      <c r="AN178" s="17"/>
      <c r="AO178" s="18"/>
    </row>
    <row r="179" spans="2:47" ht="33.75">
      <c r="B179" s="19"/>
      <c r="C179" s="20" t="s">
        <v>36</v>
      </c>
      <c r="D179" s="18" t="s">
        <v>37</v>
      </c>
      <c r="E179" s="18"/>
      <c r="F179" s="18"/>
      <c r="G179" s="18"/>
      <c r="H179" s="18"/>
      <c r="I179" s="19"/>
      <c r="J179" s="19"/>
      <c r="K179" s="19"/>
      <c r="L179" s="18" t="s">
        <v>34</v>
      </c>
      <c r="M179" s="18" t="s">
        <v>38</v>
      </c>
      <c r="N179" s="18"/>
      <c r="O179" s="18"/>
      <c r="P179" s="18"/>
      <c r="Q179" s="18"/>
      <c r="R179" s="18"/>
      <c r="S179" s="18"/>
      <c r="T179" s="18"/>
      <c r="U179" s="18"/>
      <c r="V179" s="19"/>
      <c r="W179" s="19"/>
      <c r="X179" s="19"/>
      <c r="AA179" s="21"/>
      <c r="AB179" s="22"/>
      <c r="AC179" s="21"/>
      <c r="AD179" s="21"/>
      <c r="AE179" s="21"/>
      <c r="AF179" s="21"/>
      <c r="AI179" s="21"/>
      <c r="AJ179" s="21"/>
      <c r="AK179" s="21"/>
      <c r="AL179" s="22"/>
      <c r="AM179" s="21"/>
      <c r="AN179" s="21"/>
      <c r="AO179" s="21"/>
      <c r="AP179" s="21"/>
      <c r="AQ179" s="21"/>
      <c r="AR179" s="23"/>
      <c r="AS179" s="22"/>
      <c r="AT179" s="21"/>
      <c r="AU179" s="17"/>
    </row>
    <row r="180" spans="2:47" ht="33.75">
      <c r="B180" s="19"/>
      <c r="C180" s="20"/>
      <c r="D180" s="18"/>
      <c r="E180" s="18"/>
      <c r="F180" s="18"/>
      <c r="G180" s="18"/>
      <c r="H180" s="18"/>
      <c r="I180" s="19"/>
      <c r="J180" s="19"/>
      <c r="K180" s="19"/>
      <c r="L180" s="18"/>
      <c r="M180" s="18"/>
      <c r="N180" s="18"/>
      <c r="O180" s="18"/>
      <c r="P180" s="18"/>
      <c r="Q180" s="18"/>
      <c r="R180" s="18"/>
      <c r="S180" s="18"/>
      <c r="T180" s="18"/>
      <c r="U180" s="18"/>
      <c r="V180" s="19"/>
      <c r="W180" s="19"/>
      <c r="X180" s="19"/>
      <c r="AA180" s="21"/>
      <c r="AB180" s="22"/>
      <c r="AC180" s="21"/>
      <c r="AD180" s="21"/>
      <c r="AE180" s="21"/>
      <c r="AF180" s="21"/>
      <c r="AI180" s="21"/>
      <c r="AJ180" s="21"/>
      <c r="AK180" s="21"/>
      <c r="AL180" s="22"/>
      <c r="AM180" s="21"/>
      <c r="AN180" s="21"/>
      <c r="AO180" s="21"/>
      <c r="AP180" s="21"/>
      <c r="AQ180" s="21"/>
      <c r="AR180" s="23"/>
      <c r="AS180" s="22"/>
      <c r="AT180" s="21"/>
      <c r="AU180" s="17"/>
    </row>
    <row r="184" spans="2:47" ht="35.25">
      <c r="J184" s="48" t="s">
        <v>0</v>
      </c>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row>
    <row r="187" spans="2:47" ht="15.75" thickBot="1"/>
    <row r="188" spans="2:47" ht="35.25" customHeight="1" thickTop="1" thickBot="1">
      <c r="B188" s="35" t="s">
        <v>2</v>
      </c>
      <c r="C188" s="38" t="s">
        <v>3</v>
      </c>
      <c r="D188" s="41" t="s">
        <v>4</v>
      </c>
      <c r="E188" s="44" t="s">
        <v>5</v>
      </c>
      <c r="F188" s="24" t="s">
        <v>6</v>
      </c>
      <c r="G188" s="29" t="s">
        <v>7</v>
      </c>
      <c r="H188" s="30"/>
      <c r="I188" s="31"/>
      <c r="J188" s="29" t="s">
        <v>8</v>
      </c>
      <c r="K188" s="30"/>
      <c r="L188" s="31"/>
      <c r="M188" s="29" t="s">
        <v>9</v>
      </c>
      <c r="N188" s="30"/>
      <c r="O188" s="31"/>
      <c r="P188" s="29" t="s">
        <v>10</v>
      </c>
      <c r="Q188" s="30"/>
      <c r="R188" s="31"/>
      <c r="S188" s="29" t="s">
        <v>11</v>
      </c>
      <c r="T188" s="30"/>
      <c r="U188" s="31"/>
      <c r="V188" s="29" t="s">
        <v>12</v>
      </c>
      <c r="W188" s="30"/>
      <c r="X188" s="31"/>
      <c r="Y188" s="29" t="s">
        <v>13</v>
      </c>
      <c r="Z188" s="30"/>
      <c r="AA188" s="31"/>
      <c r="AB188" s="29" t="s">
        <v>14</v>
      </c>
      <c r="AC188" s="30"/>
      <c r="AD188" s="31"/>
      <c r="AE188" s="29" t="s">
        <v>15</v>
      </c>
      <c r="AF188" s="30"/>
      <c r="AG188" s="31"/>
      <c r="AH188" s="29" t="s">
        <v>16</v>
      </c>
      <c r="AI188" s="30"/>
      <c r="AJ188" s="31"/>
      <c r="AK188" s="29" t="s">
        <v>17</v>
      </c>
      <c r="AL188" s="30"/>
      <c r="AM188" s="31"/>
      <c r="AN188" s="74" t="s">
        <v>18</v>
      </c>
      <c r="AO188" s="74" t="s">
        <v>19</v>
      </c>
      <c r="AP188" s="74" t="s">
        <v>20</v>
      </c>
      <c r="AQ188" s="61" t="s">
        <v>21</v>
      </c>
      <c r="AR188" s="62"/>
      <c r="AS188" s="61" t="s">
        <v>22</v>
      </c>
      <c r="AT188" s="62"/>
      <c r="AU188" s="65" t="s">
        <v>23</v>
      </c>
    </row>
    <row r="189" spans="2:47" ht="190.5" thickBot="1">
      <c r="B189" s="36"/>
      <c r="C189" s="39"/>
      <c r="D189" s="42"/>
      <c r="E189" s="45"/>
      <c r="F189" s="8" t="s">
        <v>24</v>
      </c>
      <c r="G189" s="8" t="s">
        <v>25</v>
      </c>
      <c r="H189" s="8" t="s">
        <v>26</v>
      </c>
      <c r="I189" s="8" t="s">
        <v>27</v>
      </c>
      <c r="J189" s="8" t="s">
        <v>25</v>
      </c>
      <c r="K189" s="8" t="s">
        <v>26</v>
      </c>
      <c r="L189" s="8" t="s">
        <v>27</v>
      </c>
      <c r="M189" s="8" t="s">
        <v>25</v>
      </c>
      <c r="N189" s="8" t="s">
        <v>26</v>
      </c>
      <c r="O189" s="8" t="s">
        <v>27</v>
      </c>
      <c r="P189" s="8" t="s">
        <v>25</v>
      </c>
      <c r="Q189" s="8" t="s">
        <v>26</v>
      </c>
      <c r="R189" s="8" t="s">
        <v>27</v>
      </c>
      <c r="S189" s="8" t="s">
        <v>25</v>
      </c>
      <c r="T189" s="8" t="s">
        <v>26</v>
      </c>
      <c r="U189" s="8" t="s">
        <v>27</v>
      </c>
      <c r="V189" s="8" t="s">
        <v>25</v>
      </c>
      <c r="W189" s="8" t="s">
        <v>26</v>
      </c>
      <c r="X189" s="8" t="s">
        <v>27</v>
      </c>
      <c r="Y189" s="8" t="s">
        <v>25</v>
      </c>
      <c r="Z189" s="8" t="s">
        <v>26</v>
      </c>
      <c r="AA189" s="8" t="s">
        <v>27</v>
      </c>
      <c r="AB189" s="8" t="s">
        <v>25</v>
      </c>
      <c r="AC189" s="8" t="s">
        <v>26</v>
      </c>
      <c r="AD189" s="8" t="s">
        <v>27</v>
      </c>
      <c r="AE189" s="8" t="s">
        <v>25</v>
      </c>
      <c r="AF189" s="8" t="s">
        <v>26</v>
      </c>
      <c r="AG189" s="8" t="s">
        <v>27</v>
      </c>
      <c r="AH189" s="8" t="s">
        <v>25</v>
      </c>
      <c r="AI189" s="8" t="s">
        <v>26</v>
      </c>
      <c r="AJ189" s="8" t="s">
        <v>27</v>
      </c>
      <c r="AK189" s="8" t="s">
        <v>25</v>
      </c>
      <c r="AL189" s="8" t="s">
        <v>26</v>
      </c>
      <c r="AM189" s="8" t="s">
        <v>27</v>
      </c>
      <c r="AN189" s="75"/>
      <c r="AO189" s="75"/>
      <c r="AP189" s="75"/>
      <c r="AQ189" s="63"/>
      <c r="AR189" s="64"/>
      <c r="AS189" s="63"/>
      <c r="AT189" s="64"/>
      <c r="AU189" s="66"/>
    </row>
    <row r="190" spans="2:47" ht="28.5" thickBot="1">
      <c r="B190" s="36"/>
      <c r="C190" s="39"/>
      <c r="D190" s="42"/>
      <c r="E190" s="45"/>
      <c r="F190" s="25" t="s">
        <v>28</v>
      </c>
      <c r="G190" s="9">
        <v>30</v>
      </c>
      <c r="H190" s="9">
        <v>56</v>
      </c>
      <c r="I190" s="9">
        <v>100</v>
      </c>
      <c r="J190" s="9">
        <v>30</v>
      </c>
      <c r="K190" s="9">
        <v>56</v>
      </c>
      <c r="L190" s="9">
        <v>100</v>
      </c>
      <c r="M190" s="9">
        <v>30</v>
      </c>
      <c r="N190" s="9">
        <v>56</v>
      </c>
      <c r="O190" s="9">
        <v>100</v>
      </c>
      <c r="P190" s="9">
        <v>24</v>
      </c>
      <c r="Q190" s="9">
        <v>29</v>
      </c>
      <c r="R190" s="9">
        <v>60</v>
      </c>
      <c r="S190" s="9">
        <v>24</v>
      </c>
      <c r="T190" s="9">
        <v>29</v>
      </c>
      <c r="U190" s="9">
        <v>60</v>
      </c>
      <c r="V190" s="9">
        <v>24</v>
      </c>
      <c r="W190" s="9">
        <v>29</v>
      </c>
      <c r="X190" s="9">
        <v>60</v>
      </c>
      <c r="Y190" s="9">
        <v>12</v>
      </c>
      <c r="Z190" s="9">
        <v>22</v>
      </c>
      <c r="AA190" s="9">
        <v>40</v>
      </c>
      <c r="AB190" s="9">
        <v>16</v>
      </c>
      <c r="AC190" s="9">
        <v>19</v>
      </c>
      <c r="AD190" s="9">
        <v>40</v>
      </c>
      <c r="AE190" s="9">
        <v>12</v>
      </c>
      <c r="AF190" s="9">
        <v>22</v>
      </c>
      <c r="AG190" s="9">
        <v>40</v>
      </c>
      <c r="AH190" s="9">
        <v>12</v>
      </c>
      <c r="AI190" s="9">
        <v>22</v>
      </c>
      <c r="AJ190" s="9">
        <v>40</v>
      </c>
      <c r="AK190" s="9">
        <v>6</v>
      </c>
      <c r="AL190" s="9">
        <v>11</v>
      </c>
      <c r="AM190" s="9">
        <v>20</v>
      </c>
      <c r="AN190" s="75"/>
      <c r="AO190" s="75"/>
      <c r="AP190" s="75"/>
      <c r="AQ190" s="68" t="s">
        <v>20</v>
      </c>
      <c r="AR190" s="69"/>
      <c r="AS190" s="70" t="s">
        <v>20</v>
      </c>
      <c r="AT190" s="71"/>
      <c r="AU190" s="67"/>
    </row>
    <row r="191" spans="2:47" ht="28.5" thickBot="1">
      <c r="B191" s="37"/>
      <c r="C191" s="40"/>
      <c r="D191" s="43"/>
      <c r="E191" s="46"/>
      <c r="F191" s="10" t="s">
        <v>29</v>
      </c>
      <c r="G191" s="9">
        <v>60</v>
      </c>
      <c r="H191" s="9">
        <v>140</v>
      </c>
      <c r="I191" s="9">
        <v>200</v>
      </c>
      <c r="J191" s="9">
        <v>60</v>
      </c>
      <c r="K191" s="9">
        <v>140</v>
      </c>
      <c r="L191" s="9">
        <v>200</v>
      </c>
      <c r="M191" s="9">
        <v>60</v>
      </c>
      <c r="N191" s="9">
        <v>140</v>
      </c>
      <c r="O191" s="9">
        <v>200</v>
      </c>
      <c r="P191" s="9">
        <v>48</v>
      </c>
      <c r="Q191" s="9">
        <v>72</v>
      </c>
      <c r="R191" s="9">
        <v>120</v>
      </c>
      <c r="S191" s="9">
        <v>48</v>
      </c>
      <c r="T191" s="9">
        <v>72</v>
      </c>
      <c r="U191" s="9">
        <v>120</v>
      </c>
      <c r="V191" s="9">
        <v>48</v>
      </c>
      <c r="W191" s="9">
        <v>72</v>
      </c>
      <c r="X191" s="9">
        <v>120</v>
      </c>
      <c r="Y191" s="9">
        <v>24</v>
      </c>
      <c r="Z191" s="9">
        <v>56</v>
      </c>
      <c r="AA191" s="9">
        <v>80</v>
      </c>
      <c r="AB191" s="9">
        <v>32</v>
      </c>
      <c r="AC191" s="9">
        <v>48</v>
      </c>
      <c r="AD191" s="9">
        <v>80</v>
      </c>
      <c r="AE191" s="9">
        <v>24</v>
      </c>
      <c r="AF191" s="9">
        <v>56</v>
      </c>
      <c r="AG191" s="9">
        <v>80</v>
      </c>
      <c r="AH191" s="9">
        <v>24</v>
      </c>
      <c r="AI191" s="9">
        <v>56</v>
      </c>
      <c r="AJ191" s="9">
        <v>80</v>
      </c>
      <c r="AK191" s="9">
        <v>12</v>
      </c>
      <c r="AL191" s="9">
        <v>28</v>
      </c>
      <c r="AM191" s="9">
        <v>40</v>
      </c>
      <c r="AN191" s="76"/>
      <c r="AO191" s="76"/>
      <c r="AP191" s="76"/>
      <c r="AQ191" s="70"/>
      <c r="AR191" s="71"/>
      <c r="AS191" s="70"/>
      <c r="AT191" s="71"/>
      <c r="AU191" s="67"/>
    </row>
    <row r="192" spans="2:47" ht="28.5" thickBot="1">
      <c r="B192" s="52">
        <v>41</v>
      </c>
      <c r="C192" s="34">
        <v>650</v>
      </c>
      <c r="D192" s="54" t="s">
        <v>49</v>
      </c>
      <c r="E192" s="34">
        <v>252</v>
      </c>
      <c r="F192" s="11" t="s">
        <v>30</v>
      </c>
      <c r="G192" s="28">
        <v>15</v>
      </c>
      <c r="H192" s="28">
        <v>38</v>
      </c>
      <c r="I192" s="13">
        <f>SUM(G192:H192)</f>
        <v>53</v>
      </c>
      <c r="J192" s="28">
        <v>14</v>
      </c>
      <c r="K192" s="28">
        <v>25</v>
      </c>
      <c r="L192" s="13">
        <f>SUM(J192:K192)</f>
        <v>39</v>
      </c>
      <c r="M192" s="28">
        <v>8</v>
      </c>
      <c r="N192" s="28">
        <v>11</v>
      </c>
      <c r="O192" s="13">
        <f>SUM(M192:N192)</f>
        <v>19</v>
      </c>
      <c r="P192" s="28">
        <v>19</v>
      </c>
      <c r="Q192" s="28">
        <v>18</v>
      </c>
      <c r="R192" s="13">
        <f>SUM(P192:Q192)</f>
        <v>37</v>
      </c>
      <c r="S192" s="28">
        <v>17</v>
      </c>
      <c r="T192" s="28">
        <v>10</v>
      </c>
      <c r="U192" s="13">
        <f>SUM(S192:T192)</f>
        <v>27</v>
      </c>
      <c r="V192" s="28">
        <v>14</v>
      </c>
      <c r="W192" s="28">
        <v>12</v>
      </c>
      <c r="X192" s="13">
        <f>SUM(V192:W192)</f>
        <v>26</v>
      </c>
      <c r="Y192" s="28">
        <v>4</v>
      </c>
      <c r="Z192" s="28">
        <v>18</v>
      </c>
      <c r="AA192" s="13">
        <f>SUM(Y192:Z192)</f>
        <v>22</v>
      </c>
      <c r="AB192" s="28">
        <v>12</v>
      </c>
      <c r="AC192" s="28">
        <v>21</v>
      </c>
      <c r="AD192" s="13">
        <f>SUM(AB192:AC192)</f>
        <v>33</v>
      </c>
      <c r="AE192" s="28">
        <v>10</v>
      </c>
      <c r="AF192" s="28">
        <v>25</v>
      </c>
      <c r="AG192" s="13">
        <f>SUM(AE192:AF192)</f>
        <v>35</v>
      </c>
      <c r="AH192" s="28">
        <v>5</v>
      </c>
      <c r="AI192" s="28">
        <v>4</v>
      </c>
      <c r="AJ192" s="13">
        <f>SUM(AH192:AI192)</f>
        <v>9</v>
      </c>
      <c r="AK192" s="28">
        <v>3</v>
      </c>
      <c r="AL192" s="28">
        <v>4</v>
      </c>
      <c r="AM192" s="13">
        <f>SUM(AK192:AL192)</f>
        <v>7</v>
      </c>
      <c r="AN192" s="73"/>
      <c r="AO192" s="73"/>
      <c r="AP192" s="32"/>
      <c r="AQ192" s="34"/>
      <c r="AR192" s="34"/>
      <c r="AS192" s="34"/>
      <c r="AT192" s="34"/>
      <c r="AU192" s="58" t="s">
        <v>68</v>
      </c>
    </row>
    <row r="193" spans="2:47" ht="28.5" thickBot="1">
      <c r="B193" s="52"/>
      <c r="C193" s="34"/>
      <c r="D193" s="55"/>
      <c r="E193" s="34"/>
      <c r="F193" s="11" t="s">
        <v>31</v>
      </c>
      <c r="G193" s="28">
        <v>15</v>
      </c>
      <c r="H193" s="28">
        <v>49</v>
      </c>
      <c r="I193" s="13">
        <f>SUM(G193:H193)</f>
        <v>64</v>
      </c>
      <c r="J193" s="28">
        <v>22</v>
      </c>
      <c r="K193" s="28">
        <v>20</v>
      </c>
      <c r="L193" s="13">
        <f>SUM(J193:K193)</f>
        <v>42</v>
      </c>
      <c r="M193" s="28">
        <v>8</v>
      </c>
      <c r="N193" s="28">
        <v>8</v>
      </c>
      <c r="O193" s="13">
        <f>SUM(M193:N193)</f>
        <v>16</v>
      </c>
      <c r="P193" s="28">
        <v>12</v>
      </c>
      <c r="Q193" s="28">
        <v>20</v>
      </c>
      <c r="R193" s="13">
        <f>SUM(P193:Q193)</f>
        <v>32</v>
      </c>
      <c r="S193" s="28">
        <v>16</v>
      </c>
      <c r="T193" s="28">
        <v>19</v>
      </c>
      <c r="U193" s="13">
        <f>SUM(S193:T193)</f>
        <v>35</v>
      </c>
      <c r="V193" s="28">
        <v>19</v>
      </c>
      <c r="W193" s="28">
        <v>17</v>
      </c>
      <c r="X193" s="13">
        <f>SUM(V193:W193)</f>
        <v>36</v>
      </c>
      <c r="Y193" s="28">
        <v>3</v>
      </c>
      <c r="Z193" s="28">
        <v>16</v>
      </c>
      <c r="AA193" s="13">
        <f>SUM(Y193:Z193)</f>
        <v>19</v>
      </c>
      <c r="AB193" s="28">
        <v>11</v>
      </c>
      <c r="AC193" s="28">
        <v>13</v>
      </c>
      <c r="AD193" s="13">
        <f>SUM(AB193:AC193)</f>
        <v>24</v>
      </c>
      <c r="AE193" s="28">
        <v>11</v>
      </c>
      <c r="AF193" s="28">
        <v>16</v>
      </c>
      <c r="AG193" s="13">
        <f>SUM(AE193:AF193)</f>
        <v>27</v>
      </c>
      <c r="AH193" s="28">
        <v>7</v>
      </c>
      <c r="AI193" s="28">
        <v>24</v>
      </c>
      <c r="AJ193" s="13">
        <f>SUM(AH193:AI193)</f>
        <v>31</v>
      </c>
      <c r="AK193" s="28">
        <v>3</v>
      </c>
      <c r="AL193" s="28">
        <v>10</v>
      </c>
      <c r="AM193" s="13">
        <f>SUM(AK193:AL193)</f>
        <v>13</v>
      </c>
      <c r="AN193" s="33"/>
      <c r="AO193" s="33"/>
      <c r="AP193" s="33"/>
      <c r="AQ193" s="34"/>
      <c r="AR193" s="34"/>
      <c r="AS193" s="34"/>
      <c r="AT193" s="34"/>
      <c r="AU193" s="59"/>
    </row>
    <row r="194" spans="2:47" ht="36" thickBot="1">
      <c r="B194" s="52"/>
      <c r="C194" s="34"/>
      <c r="D194" s="55"/>
      <c r="E194" s="34"/>
      <c r="F194" s="14" t="s">
        <v>32</v>
      </c>
      <c r="G194" s="13">
        <f>SUM(G192:G193)</f>
        <v>30</v>
      </c>
      <c r="H194" s="13">
        <f>IF(SUM(H192:H193)&lt;38,SUM(H192:H193),SUM(H192:H193))</f>
        <v>87</v>
      </c>
      <c r="I194" s="13">
        <f>IF(SUM(G194:H194)&lt;100,SUM(G194:H194),SUM(G194:H194))</f>
        <v>117</v>
      </c>
      <c r="J194" s="13">
        <f>SUM(J192:J193)</f>
        <v>36</v>
      </c>
      <c r="K194" s="13">
        <f>IF(SUM(K192:K193)&lt;38,SUM(K192:K193),SUM(K192:K193))</f>
        <v>45</v>
      </c>
      <c r="L194" s="13"/>
      <c r="M194" s="13">
        <f>SUM(M192:M193)</f>
        <v>16</v>
      </c>
      <c r="N194" s="13">
        <f>IF(SUM(N192:N193)&lt;38,SUM(N192:N193),SUM(N192:N193))</f>
        <v>19</v>
      </c>
      <c r="O194" s="13"/>
      <c r="P194" s="13">
        <f>SUM(P192:P193)</f>
        <v>31</v>
      </c>
      <c r="Q194" s="13">
        <f>IF(SUM(Q192:Q193)&lt;38,SUM(Q192:Q193),SUM(Q192:Q193))</f>
        <v>38</v>
      </c>
      <c r="R194" s="13">
        <f>IF(SUM(P194:Q194)&lt;80,SUM(P194:Q194),SUM(P194:Q194))</f>
        <v>69</v>
      </c>
      <c r="S194" s="13">
        <f>SUM(S192:S193)</f>
        <v>33</v>
      </c>
      <c r="T194" s="13">
        <f>IF(SUM(T192:T193)&lt;38,SUM(T192:T193),SUM(T192:T193))</f>
        <v>29</v>
      </c>
      <c r="U194" s="13">
        <f>IF(SUM(S194:T194)&lt;80,SUM(S194:T194),SUM(S194:T194))</f>
        <v>62</v>
      </c>
      <c r="V194" s="13">
        <f>SUM(V192:V193)</f>
        <v>33</v>
      </c>
      <c r="W194" s="13">
        <f>IF(SUM(W192:W193)&lt;38,SUM(W192:W193),SUM(W192:W193))</f>
        <v>29</v>
      </c>
      <c r="X194" s="13">
        <f>IF(SUM(V194:W194)&lt;80,SUM(V194:W194),SUM(V194:W194))</f>
        <v>62</v>
      </c>
      <c r="Y194" s="13">
        <f>SUM(Y192:Y193)</f>
        <v>7</v>
      </c>
      <c r="Z194" s="13">
        <f>IF(SUM(Z192:Z193)&lt;19,SUM(Z192:Z193),SUM(Z192:Z193))</f>
        <v>34</v>
      </c>
      <c r="AA194" s="13">
        <f>IF(SUM(Y194:Z194)&lt;40,SUM(Y194:Z194),SUM(Y194:Z194))</f>
        <v>41</v>
      </c>
      <c r="AB194" s="13">
        <f>SUM(AB192:AB193)</f>
        <v>23</v>
      </c>
      <c r="AC194" s="13">
        <f>IF(SUM(AC192:AC193)&lt;19,SUM(AC192:AC193),SUM(AC192:AC193))</f>
        <v>34</v>
      </c>
      <c r="AD194" s="13">
        <f>IF(SUM(AB194:AC194)&lt;40,SUM(AB194:AC194),SUM(AB194:AC194))</f>
        <v>57</v>
      </c>
      <c r="AE194" s="13">
        <f>SUM(AE192:AE193)</f>
        <v>21</v>
      </c>
      <c r="AF194" s="13">
        <f>IF(SUM(AF192:AF193)&lt;19,SUM(AF192:AF193),SUM(AF192:AF193))</f>
        <v>41</v>
      </c>
      <c r="AG194" s="13">
        <f>IF(SUM(AE194:AF194)&lt;40,SUM(AE194:AF194),SUM(AE194:AF194))</f>
        <v>62</v>
      </c>
      <c r="AH194" s="13">
        <f>SUM(AH192:AH193)</f>
        <v>12</v>
      </c>
      <c r="AI194" s="13">
        <f>IF(SUM(AI192:AI193)&lt;19,SUM(AI192:AI193),SUM(AI192:AI193))</f>
        <v>28</v>
      </c>
      <c r="AJ194" s="13">
        <f>IF(SUM(AH194:AI194)&lt;40,SUM(AH194:AI194),SUM(AH194:AI194))</f>
        <v>40</v>
      </c>
      <c r="AK194" s="13">
        <f>SUM(AK192:AK193)</f>
        <v>6</v>
      </c>
      <c r="AL194" s="13">
        <f>IF(SUM(AL192:AL193)&lt;9,SUM(AL192:AL193),SUM(AL192:AL193))</f>
        <v>14</v>
      </c>
      <c r="AM194" s="13">
        <f>IF(SUM(AK194:AL194)&lt;20,SUM(AK194:AL194),SUM(AK194:AL194))</f>
        <v>20</v>
      </c>
      <c r="AN194" s="15" t="str">
        <f>IF(OR(I194&lt;100,L194&lt;100,O194&lt;100,R194&lt;60,U194&lt;60,X194&lt;60,AA194&lt;40,AD194&lt;40,AG194&lt;40,AJ194&lt;40,AM194&lt;20),"0",SUM(AA194,AD194,X194,U194,R194,O194,L194,I194,AG194,AJ194,AM194))</f>
        <v>0</v>
      </c>
      <c r="AO194" s="15">
        <f>AN194/1320*100</f>
        <v>0</v>
      </c>
      <c r="AP194" s="15" t="str">
        <f>IF(AO194&lt;50,"   ",IF(AO194&lt;65,"مقبول",IF(AO194&lt;75,"جيد",IF(AO194&lt;85,"جيدجداً",IF(AO194&lt;=100,"ممتاز","خطا")))))</f>
        <v xml:space="preserve">   </v>
      </c>
      <c r="AQ194" s="34"/>
      <c r="AR194" s="34"/>
      <c r="AS194" s="34"/>
      <c r="AT194" s="34"/>
      <c r="AU194" s="60"/>
    </row>
    <row r="195" spans="2:47" ht="28.5" customHeight="1" thickBot="1">
      <c r="B195" s="52">
        <v>42</v>
      </c>
      <c r="C195" s="34">
        <v>651</v>
      </c>
      <c r="D195" s="54" t="s">
        <v>50</v>
      </c>
      <c r="E195" s="34">
        <v>253</v>
      </c>
      <c r="F195" s="11" t="s">
        <v>30</v>
      </c>
      <c r="G195" s="28">
        <v>18</v>
      </c>
      <c r="H195" s="28">
        <v>56</v>
      </c>
      <c r="I195" s="13">
        <f>SUM(G195:H195)</f>
        <v>74</v>
      </c>
      <c r="J195" s="28">
        <v>24</v>
      </c>
      <c r="K195" s="28">
        <v>30</v>
      </c>
      <c r="L195" s="13">
        <f>SUM(J195:K195)</f>
        <v>54</v>
      </c>
      <c r="M195" s="28">
        <v>17</v>
      </c>
      <c r="N195" s="28">
        <v>44</v>
      </c>
      <c r="O195" s="13">
        <f>SUM(M195:N195)</f>
        <v>61</v>
      </c>
      <c r="P195" s="28">
        <v>22</v>
      </c>
      <c r="Q195" s="28">
        <v>10</v>
      </c>
      <c r="R195" s="13">
        <f>SUM(P195:Q195)</f>
        <v>32</v>
      </c>
      <c r="S195" s="28">
        <v>20</v>
      </c>
      <c r="T195" s="28">
        <v>19</v>
      </c>
      <c r="U195" s="13">
        <f>SUM(S195:T195)</f>
        <v>39</v>
      </c>
      <c r="V195" s="28">
        <v>18</v>
      </c>
      <c r="W195" s="28">
        <v>27</v>
      </c>
      <c r="X195" s="13">
        <f>SUM(V195:W195)</f>
        <v>45</v>
      </c>
      <c r="Y195" s="28">
        <v>10</v>
      </c>
      <c r="Z195" s="28">
        <v>22</v>
      </c>
      <c r="AA195" s="13">
        <f>SUM(Y195:Z195)</f>
        <v>32</v>
      </c>
      <c r="AB195" s="28">
        <v>14</v>
      </c>
      <c r="AC195" s="28">
        <v>22</v>
      </c>
      <c r="AD195" s="13">
        <f>SUM(AB195:AC195)</f>
        <v>36</v>
      </c>
      <c r="AE195" s="28">
        <v>11</v>
      </c>
      <c r="AF195" s="28">
        <v>17</v>
      </c>
      <c r="AG195" s="13">
        <f>SUM(AE195:AF195)</f>
        <v>28</v>
      </c>
      <c r="AH195" s="28">
        <v>9</v>
      </c>
      <c r="AI195" s="28">
        <v>18</v>
      </c>
      <c r="AJ195" s="13">
        <f>SUM(AH195:AI195)</f>
        <v>27</v>
      </c>
      <c r="AK195" s="28">
        <v>5</v>
      </c>
      <c r="AL195" s="28">
        <v>9</v>
      </c>
      <c r="AM195" s="13">
        <f>SUM(AK195:AL195)</f>
        <v>14</v>
      </c>
      <c r="AN195" s="57"/>
      <c r="AO195" s="57"/>
      <c r="AP195" s="32"/>
      <c r="AQ195" s="34"/>
      <c r="AR195" s="34"/>
      <c r="AS195" s="34"/>
      <c r="AT195" s="34"/>
      <c r="AU195" s="80" t="str">
        <f>IF(AN197="0","راسب","ناجح")</f>
        <v>ناجح</v>
      </c>
    </row>
    <row r="196" spans="2:47" ht="28.5" customHeight="1" thickBot="1">
      <c r="B196" s="52"/>
      <c r="C196" s="34"/>
      <c r="D196" s="55"/>
      <c r="E196" s="34"/>
      <c r="F196" s="11" t="s">
        <v>31</v>
      </c>
      <c r="G196" s="28">
        <v>20</v>
      </c>
      <c r="H196" s="28">
        <v>57</v>
      </c>
      <c r="I196" s="13">
        <f>SUM(G196:H196)</f>
        <v>77</v>
      </c>
      <c r="J196" s="28">
        <v>25</v>
      </c>
      <c r="K196" s="28">
        <v>26</v>
      </c>
      <c r="L196" s="13">
        <f>SUM(J196:K196)</f>
        <v>51</v>
      </c>
      <c r="M196" s="28">
        <v>17</v>
      </c>
      <c r="N196" s="28">
        <v>35</v>
      </c>
      <c r="O196" s="13">
        <f>SUM(M196:N196)</f>
        <v>52</v>
      </c>
      <c r="P196" s="28">
        <v>16</v>
      </c>
      <c r="Q196" s="28">
        <v>19</v>
      </c>
      <c r="R196" s="13">
        <f>SUM(P196:Q196)</f>
        <v>35</v>
      </c>
      <c r="S196" s="28">
        <v>19</v>
      </c>
      <c r="T196" s="28">
        <v>29</v>
      </c>
      <c r="U196" s="13">
        <f>SUM(S196:T196)</f>
        <v>48</v>
      </c>
      <c r="V196" s="28">
        <v>16</v>
      </c>
      <c r="W196" s="28">
        <v>17</v>
      </c>
      <c r="X196" s="13">
        <f>SUM(V196:W196)</f>
        <v>33</v>
      </c>
      <c r="Y196" s="28">
        <v>6</v>
      </c>
      <c r="Z196" s="28">
        <v>16</v>
      </c>
      <c r="AA196" s="13">
        <f>SUM(Y196:Z196)</f>
        <v>22</v>
      </c>
      <c r="AB196" s="28">
        <v>14</v>
      </c>
      <c r="AC196" s="28">
        <v>14</v>
      </c>
      <c r="AD196" s="13">
        <f>SUM(AB196:AC196)</f>
        <v>28</v>
      </c>
      <c r="AE196" s="28">
        <v>12</v>
      </c>
      <c r="AF196" s="28">
        <v>24</v>
      </c>
      <c r="AG196" s="13">
        <f>SUM(AE196:AF196)</f>
        <v>36</v>
      </c>
      <c r="AH196" s="28">
        <v>8</v>
      </c>
      <c r="AI196" s="28">
        <v>21</v>
      </c>
      <c r="AJ196" s="13">
        <f>SUM(AH196:AI196)</f>
        <v>29</v>
      </c>
      <c r="AK196" s="28">
        <v>5</v>
      </c>
      <c r="AL196" s="28">
        <v>10</v>
      </c>
      <c r="AM196" s="13">
        <f>SUM(AK196:AL196)</f>
        <v>15</v>
      </c>
      <c r="AN196" s="57"/>
      <c r="AO196" s="57"/>
      <c r="AP196" s="33"/>
      <c r="AQ196" s="34"/>
      <c r="AR196" s="34"/>
      <c r="AS196" s="34"/>
      <c r="AT196" s="34"/>
      <c r="AU196" s="80"/>
    </row>
    <row r="197" spans="2:47" ht="36" thickBot="1">
      <c r="B197" s="52"/>
      <c r="C197" s="34"/>
      <c r="D197" s="55"/>
      <c r="E197" s="34"/>
      <c r="F197" s="14" t="s">
        <v>32</v>
      </c>
      <c r="G197" s="13">
        <f>SUM(G195:G196)</f>
        <v>38</v>
      </c>
      <c r="H197" s="27">
        <f>IF(SUM(H195:H196)&lt;38,SUM(H195:H196),SUM(H195:H196))</f>
        <v>113</v>
      </c>
      <c r="I197" s="13">
        <f>IF(SUM(G197:H197)&lt;100,SUM(G197:H197),SUM(G197:H197))</f>
        <v>151</v>
      </c>
      <c r="J197" s="13">
        <f>SUM(J195:J196)</f>
        <v>49</v>
      </c>
      <c r="K197" s="13">
        <f>IF(SUM(K195:K196)&lt;38,SUM(K195:K196),SUM(K195:K196))</f>
        <v>56</v>
      </c>
      <c r="L197" s="13">
        <f>IF(SUM(J197:K197)&lt;100,SUM(J197:K197),SUM(J197:K197))</f>
        <v>105</v>
      </c>
      <c r="M197" s="13">
        <f>SUM(M195:M196)</f>
        <v>34</v>
      </c>
      <c r="N197" s="13">
        <f>IF(SUM(N195:N196)&lt;38,SUM(N195:N196),SUM(N195:N196))</f>
        <v>79</v>
      </c>
      <c r="O197" s="13">
        <f>IF(SUM(M197:N197)&lt;100,SUM(M197:N197),SUM(M197:N197))</f>
        <v>113</v>
      </c>
      <c r="P197" s="13">
        <f>SUM(P195:P196)</f>
        <v>38</v>
      </c>
      <c r="Q197" s="13">
        <f>IF(SUM(Q195:Q196)&lt;38,SUM(Q195:Q196),SUM(Q195:Q196))</f>
        <v>29</v>
      </c>
      <c r="R197" s="13">
        <f>IF(SUM(P197:Q197)&lt;80,SUM(P197:Q197),SUM(P197:Q197))</f>
        <v>67</v>
      </c>
      <c r="S197" s="13">
        <f>SUM(S195:S196)</f>
        <v>39</v>
      </c>
      <c r="T197" s="13">
        <f>IF(SUM(T195:T196)&lt;38,SUM(T195:T196),SUM(T195:T196))</f>
        <v>48</v>
      </c>
      <c r="U197" s="13">
        <f>IF(SUM(S197:T197)&lt;80,SUM(S197:T197),SUM(S197:T197))</f>
        <v>87</v>
      </c>
      <c r="V197" s="13">
        <f>SUM(V195:V196)</f>
        <v>34</v>
      </c>
      <c r="W197" s="13">
        <f>IF(SUM(W195:W196)&lt;38,SUM(W195:W196),SUM(W195:W196))</f>
        <v>44</v>
      </c>
      <c r="X197" s="13">
        <f>IF(SUM(V197:W197)&lt;80,SUM(V197:W197),SUM(V197:W197))</f>
        <v>78</v>
      </c>
      <c r="Y197" s="13">
        <f>SUM(Y195:Y196)</f>
        <v>16</v>
      </c>
      <c r="Z197" s="13">
        <f>IF(SUM(Z195:Z196)&lt;19,SUM(Z195:Z196),SUM(Z195:Z196))</f>
        <v>38</v>
      </c>
      <c r="AA197" s="13">
        <f>IF(SUM(Y197:Z197)&lt;40,SUM(Y197:Z197),SUM(Y197:Z197))</f>
        <v>54</v>
      </c>
      <c r="AB197" s="13">
        <f>SUM(AB195:AB196)</f>
        <v>28</v>
      </c>
      <c r="AC197" s="13">
        <f>IF(SUM(AC195:AC196)&lt;19,SUM(AC195:AC196),SUM(AC195:AC196))</f>
        <v>36</v>
      </c>
      <c r="AD197" s="13">
        <f>IF(SUM(AB197:AC197)&lt;40,SUM(AB197:AC197),SUM(AB197:AC197))</f>
        <v>64</v>
      </c>
      <c r="AE197" s="13">
        <f>SUM(AE195:AE196)</f>
        <v>23</v>
      </c>
      <c r="AF197" s="13">
        <f>IF(SUM(AF195:AF196)&lt;19,SUM(AF195:AF196),SUM(AF195:AF196))</f>
        <v>41</v>
      </c>
      <c r="AG197" s="13">
        <f>IF(SUM(AE197:AF197)&lt;40,SUM(AE197:AF197),SUM(AE197:AF197))</f>
        <v>64</v>
      </c>
      <c r="AH197" s="13">
        <f>SUM(AH195:AH196)</f>
        <v>17</v>
      </c>
      <c r="AI197" s="13">
        <f>IF(SUM(AI195:AI196)&lt;19,SUM(AI195:AI196),SUM(AI195:AI196))</f>
        <v>39</v>
      </c>
      <c r="AJ197" s="13">
        <f>IF(SUM(AH197:AI197)&lt;40,SUM(AH197:AI197),SUM(AH197:AI197))</f>
        <v>56</v>
      </c>
      <c r="AK197" s="13">
        <f>SUM(AK195:AK196)</f>
        <v>10</v>
      </c>
      <c r="AL197" s="13">
        <f>IF(SUM(AL195:AL196)&lt;9,SUM(AL195:AL196),SUM(AL195:AL196))</f>
        <v>19</v>
      </c>
      <c r="AM197" s="13">
        <f>IF(SUM(AK197:AL197)&lt;20,SUM(AK197:AL197),SUM(AK197:AL197))</f>
        <v>29</v>
      </c>
      <c r="AN197" s="15">
        <f>IF(OR(I197&lt;100,L197&lt;100,O197&lt;100,R197&lt;60,U197&lt;60,X197&lt;60,AA197&lt;40,AD197&lt;40,AG197&lt;40,AJ197&lt;40,AM197&lt;20),"0",SUM(AA197,AD197,X197,U197,R197,O197,L197,I197,AG197,AJ197,AM197))</f>
        <v>868</v>
      </c>
      <c r="AO197" s="15">
        <f>AN197/1320*100</f>
        <v>65.757575757575765</v>
      </c>
      <c r="AP197" s="15" t="str">
        <f>IF(AO197&lt;50,"   ",IF(AO197&lt;65,"مقبول",IF(AO197&lt;75,"جيد",IF(AO197&lt;85,"جيدجداً",IF(AO197&lt;=100,"ممتاز","خطا")))))</f>
        <v>جيد</v>
      </c>
      <c r="AQ197" s="34"/>
      <c r="AR197" s="34"/>
      <c r="AS197" s="34"/>
      <c r="AT197" s="34"/>
      <c r="AU197" s="80"/>
    </row>
    <row r="198" spans="2:47" ht="28.5" customHeight="1" thickBot="1">
      <c r="B198" s="52">
        <v>43</v>
      </c>
      <c r="C198" s="34">
        <v>652</v>
      </c>
      <c r="D198" s="54" t="s">
        <v>51</v>
      </c>
      <c r="E198" s="34">
        <v>254</v>
      </c>
      <c r="F198" s="11" t="s">
        <v>30</v>
      </c>
      <c r="G198" s="28">
        <v>9</v>
      </c>
      <c r="H198" s="28">
        <v>35</v>
      </c>
      <c r="I198" s="13">
        <f>SUM(G198:H198)</f>
        <v>44</v>
      </c>
      <c r="J198" s="28">
        <v>16</v>
      </c>
      <c r="K198" s="28">
        <v>34</v>
      </c>
      <c r="L198" s="13">
        <f>SUM(J198:K198)</f>
        <v>50</v>
      </c>
      <c r="M198" s="28">
        <v>8</v>
      </c>
      <c r="N198" s="28">
        <v>11</v>
      </c>
      <c r="O198" s="13">
        <f>SUM(M198:N198)</f>
        <v>19</v>
      </c>
      <c r="P198" s="28">
        <v>9</v>
      </c>
      <c r="Q198" s="28">
        <v>23</v>
      </c>
      <c r="R198" s="13">
        <f>SUM(P198:Q198)</f>
        <v>32</v>
      </c>
      <c r="S198" s="28">
        <v>13</v>
      </c>
      <c r="T198" s="28">
        <v>28</v>
      </c>
      <c r="U198" s="13">
        <f>SUM(S198:T198)</f>
        <v>41</v>
      </c>
      <c r="V198" s="28">
        <v>14</v>
      </c>
      <c r="W198" s="28">
        <v>16</v>
      </c>
      <c r="X198" s="13">
        <f>SUM(V198:W198)</f>
        <v>30</v>
      </c>
      <c r="Y198" s="28">
        <v>3</v>
      </c>
      <c r="Z198" s="28">
        <v>17</v>
      </c>
      <c r="AA198" s="13">
        <f>SUM(Y198:Z198)</f>
        <v>20</v>
      </c>
      <c r="AB198" s="28">
        <v>12</v>
      </c>
      <c r="AC198" s="28">
        <v>16</v>
      </c>
      <c r="AD198" s="13">
        <f>SUM(AB198:AC198)</f>
        <v>28</v>
      </c>
      <c r="AE198" s="28">
        <v>4</v>
      </c>
      <c r="AF198" s="28">
        <v>4</v>
      </c>
      <c r="AG198" s="13">
        <f>SUM(AE198:AF198)</f>
        <v>8</v>
      </c>
      <c r="AH198" s="28">
        <v>5</v>
      </c>
      <c r="AI198" s="28">
        <v>3</v>
      </c>
      <c r="AJ198" s="13">
        <f>SUM(AH198:AI198)</f>
        <v>8</v>
      </c>
      <c r="AK198" s="28">
        <v>6</v>
      </c>
      <c r="AL198" s="28">
        <v>3</v>
      </c>
      <c r="AM198" s="13">
        <f>SUM(AK198:AL198)</f>
        <v>9</v>
      </c>
      <c r="AN198" s="57"/>
      <c r="AO198" s="57"/>
      <c r="AP198" s="32"/>
      <c r="AQ198" s="34"/>
      <c r="AR198" s="34"/>
      <c r="AS198" s="34"/>
      <c r="AT198" s="34"/>
      <c r="AU198" s="58" t="s">
        <v>68</v>
      </c>
    </row>
    <row r="199" spans="2:47" ht="28.5" customHeight="1" thickBot="1">
      <c r="B199" s="52"/>
      <c r="C199" s="34"/>
      <c r="D199" s="55"/>
      <c r="E199" s="34"/>
      <c r="F199" s="11" t="s">
        <v>31</v>
      </c>
      <c r="G199" s="28">
        <v>21</v>
      </c>
      <c r="H199" s="28">
        <v>43</v>
      </c>
      <c r="I199" s="13">
        <f>SUM(G199:H199)</f>
        <v>64</v>
      </c>
      <c r="J199" s="28">
        <v>17</v>
      </c>
      <c r="K199" s="28">
        <v>37</v>
      </c>
      <c r="L199" s="13">
        <f>SUM(J199:K199)</f>
        <v>54</v>
      </c>
      <c r="M199" s="28">
        <v>5</v>
      </c>
      <c r="N199" s="28">
        <v>3</v>
      </c>
      <c r="O199" s="13">
        <f>SUM(M199:N199)</f>
        <v>8</v>
      </c>
      <c r="P199" s="28">
        <v>19</v>
      </c>
      <c r="Q199" s="28">
        <v>10</v>
      </c>
      <c r="R199" s="13">
        <f>SUM(P199:Q199)</f>
        <v>29</v>
      </c>
      <c r="S199" s="28">
        <v>10</v>
      </c>
      <c r="T199" s="28">
        <v>12</v>
      </c>
      <c r="U199" s="13">
        <f>SUM(S199:T199)</f>
        <v>22</v>
      </c>
      <c r="V199" s="28">
        <v>12</v>
      </c>
      <c r="W199" s="28">
        <v>18</v>
      </c>
      <c r="X199" s="13">
        <f>SUM(V199:W199)</f>
        <v>30</v>
      </c>
      <c r="Y199" s="28">
        <v>3</v>
      </c>
      <c r="Z199" s="28">
        <v>17</v>
      </c>
      <c r="AA199" s="13">
        <f>SUM(Y199:Z199)</f>
        <v>20</v>
      </c>
      <c r="AB199" s="28">
        <v>11</v>
      </c>
      <c r="AC199" s="28">
        <v>14</v>
      </c>
      <c r="AD199" s="13">
        <f>SUM(AB199:AC199)</f>
        <v>25</v>
      </c>
      <c r="AE199" s="28">
        <v>11</v>
      </c>
      <c r="AF199" s="28">
        <v>9</v>
      </c>
      <c r="AG199" s="13">
        <f>SUM(AE199:AF199)</f>
        <v>20</v>
      </c>
      <c r="AH199" s="28">
        <v>2</v>
      </c>
      <c r="AI199" s="28">
        <v>19</v>
      </c>
      <c r="AJ199" s="13">
        <f>SUM(AH199:AI199)</f>
        <v>21</v>
      </c>
      <c r="AK199" s="28">
        <v>4</v>
      </c>
      <c r="AL199" s="28">
        <v>8</v>
      </c>
      <c r="AM199" s="13">
        <f>SUM(AK199:AL199)</f>
        <v>12</v>
      </c>
      <c r="AN199" s="57"/>
      <c r="AO199" s="57"/>
      <c r="AP199" s="33"/>
      <c r="AQ199" s="34"/>
      <c r="AR199" s="34"/>
      <c r="AS199" s="34"/>
      <c r="AT199" s="34"/>
      <c r="AU199" s="59"/>
    </row>
    <row r="200" spans="2:47" ht="36" thickBot="1">
      <c r="B200" s="52"/>
      <c r="C200" s="34"/>
      <c r="D200" s="55"/>
      <c r="E200" s="34"/>
      <c r="F200" s="14" t="s">
        <v>32</v>
      </c>
      <c r="G200" s="13">
        <f>SUM(G198:G199)</f>
        <v>30</v>
      </c>
      <c r="H200" s="13">
        <f>IF(SUM(H198:H199)&lt;38,SUM(H198:H199),SUM(H198:H199))</f>
        <v>78</v>
      </c>
      <c r="I200" s="13">
        <f>IF(SUM(G200:H200)&lt;100,SUM(G200:H200),SUM(G200:H200))</f>
        <v>108</v>
      </c>
      <c r="J200" s="13">
        <f>SUM(J198:J199)</f>
        <v>33</v>
      </c>
      <c r="K200" s="13">
        <f>IF(SUM(K198:K199)&lt;38,SUM(K198:K199),SUM(K198:K199))</f>
        <v>71</v>
      </c>
      <c r="L200" s="13">
        <f>IF(SUM(J200:K200)&lt;100,SUM(J200:K200),SUM(J200:K200))</f>
        <v>104</v>
      </c>
      <c r="M200" s="13">
        <f>SUM(M198:M199)</f>
        <v>13</v>
      </c>
      <c r="N200" s="13">
        <f>IF(SUM(N198:N199)&lt;38,SUM(N198:N199),SUM(N198:N199))</f>
        <v>14</v>
      </c>
      <c r="O200" s="13"/>
      <c r="P200" s="13">
        <f>SUM(P198:P199)</f>
        <v>28</v>
      </c>
      <c r="Q200" s="13">
        <f>IF(SUM(Q198:Q199)&lt;38,SUM(Q198:Q199),SUM(Q198:Q199))</f>
        <v>33</v>
      </c>
      <c r="R200" s="13">
        <f>IF(SUM(P200:Q200)&lt;80,SUM(P200:Q200),SUM(P200:Q200))</f>
        <v>61</v>
      </c>
      <c r="S200" s="13">
        <f>SUM(S198:S199)</f>
        <v>23</v>
      </c>
      <c r="T200" s="13">
        <f>IF(SUM(T198:T199)&lt;38,SUM(T198:T199),SUM(T198:T199))</f>
        <v>40</v>
      </c>
      <c r="U200" s="13">
        <f>IF(SUM(S200:T200)&lt;80,SUM(S200:T200),SUM(S200:T200))</f>
        <v>63</v>
      </c>
      <c r="V200" s="13">
        <f>SUM(V198:V199)</f>
        <v>26</v>
      </c>
      <c r="W200" s="13">
        <f>IF(SUM(W198:W199)&lt;38,SUM(W198:W199),SUM(W198:W199))</f>
        <v>34</v>
      </c>
      <c r="X200" s="13">
        <f>IF(SUM(V200:W200)&lt;80,SUM(V200:W200),SUM(V200:W200))</f>
        <v>60</v>
      </c>
      <c r="Y200" s="13">
        <f>SUM(Y198:Y199)</f>
        <v>6</v>
      </c>
      <c r="Z200" s="13">
        <f>IF(SUM(Z198:Z199)&lt;19,SUM(Z198:Z199),SUM(Z198:Z199))</f>
        <v>34</v>
      </c>
      <c r="AA200" s="13">
        <f>IF(SUM(Y200:Z200)&lt;40,SUM(Y200:Z200),SUM(Y200:Z200))</f>
        <v>40</v>
      </c>
      <c r="AB200" s="13">
        <f>SUM(AB198:AB199)</f>
        <v>23</v>
      </c>
      <c r="AC200" s="13">
        <f>IF(SUM(AC198:AC199)&lt;19,SUM(AC198:AC199),SUM(AC198:AC199))</f>
        <v>30</v>
      </c>
      <c r="AD200" s="13">
        <f>IF(SUM(AB200:AC200)&lt;40,SUM(AB200:AC200),SUM(AB200:AC200))</f>
        <v>53</v>
      </c>
      <c r="AE200" s="13">
        <f>SUM(AE198:AE199)</f>
        <v>15</v>
      </c>
      <c r="AF200" s="13">
        <f>IF(SUM(AF198:AF199)&lt;19,SUM(AF198:AF199),SUM(AF198:AF199))</f>
        <v>13</v>
      </c>
      <c r="AG200" s="13"/>
      <c r="AH200" s="13">
        <f>SUM(AH198:AH199)</f>
        <v>7</v>
      </c>
      <c r="AI200" s="13">
        <f>IF(SUM(AI198:AI199)&lt;19,SUM(AI198:AI199),SUM(AI198:AI199))</f>
        <v>22</v>
      </c>
      <c r="AJ200" s="13">
        <v>29</v>
      </c>
      <c r="AK200" s="13">
        <f>SUM(AK198:AK199)</f>
        <v>10</v>
      </c>
      <c r="AL200" s="13">
        <f>IF(SUM(AL198:AL199)&lt;9,SUM(AL198:AL199),SUM(AL198:AL199))</f>
        <v>11</v>
      </c>
      <c r="AM200" s="13">
        <f>IF(SUM(AK200:AL200)&lt;20,SUM(AK200:AL200),SUM(AK200:AL200))</f>
        <v>21</v>
      </c>
      <c r="AN200" s="15" t="str">
        <f>IF(OR(I200&lt;100,L200&lt;100,O200&lt;100,R200&lt;60,U200&lt;60,X200&lt;60,AA200&lt;40,AD200&lt;40,AG200&lt;40,AJ200&lt;40,AM200&lt;20),"0",SUM(AA200,AD200,X200,U200,R200,O200,L200,I200,AG200,AJ200,AM200))</f>
        <v>0</v>
      </c>
      <c r="AO200" s="15">
        <f>AN200/1320*100</f>
        <v>0</v>
      </c>
      <c r="AP200" s="15" t="str">
        <f>IF(AO200&lt;50,"   ",IF(AO200&lt;65,"مقبول",IF(AO200&lt;75,"جيد",IF(AO200&lt;85,"جيدجداً",IF(AO200&lt;=100,"ممتاز","خطا")))))</f>
        <v xml:space="preserve">   </v>
      </c>
      <c r="AQ200" s="34"/>
      <c r="AR200" s="34"/>
      <c r="AS200" s="34"/>
      <c r="AT200" s="34"/>
      <c r="AU200" s="60"/>
    </row>
    <row r="201" spans="2:47" ht="28.5" customHeight="1" thickBot="1">
      <c r="B201" s="52">
        <v>44</v>
      </c>
      <c r="C201" s="34">
        <v>653</v>
      </c>
      <c r="D201" s="54" t="s">
        <v>52</v>
      </c>
      <c r="E201" s="34">
        <v>255</v>
      </c>
      <c r="F201" s="11" t="s">
        <v>30</v>
      </c>
      <c r="G201" s="28">
        <v>15</v>
      </c>
      <c r="H201" s="28">
        <v>41</v>
      </c>
      <c r="I201" s="13">
        <f>SUM(G201:H201)</f>
        <v>56</v>
      </c>
      <c r="J201" s="28">
        <v>20</v>
      </c>
      <c r="K201" s="28">
        <v>27</v>
      </c>
      <c r="L201" s="13">
        <f>SUM(J201:K201)</f>
        <v>47</v>
      </c>
      <c r="M201" s="28">
        <v>13</v>
      </c>
      <c r="N201" s="28">
        <v>18</v>
      </c>
      <c r="O201" s="13">
        <f>SUM(M201:N201)</f>
        <v>31</v>
      </c>
      <c r="P201" s="28">
        <v>14</v>
      </c>
      <c r="Q201" s="28">
        <v>18</v>
      </c>
      <c r="R201" s="13">
        <f>SUM(P201:Q201)</f>
        <v>32</v>
      </c>
      <c r="S201" s="28">
        <v>19</v>
      </c>
      <c r="T201" s="28">
        <v>8</v>
      </c>
      <c r="U201" s="13">
        <f>SUM(S201:T201)</f>
        <v>27</v>
      </c>
      <c r="V201" s="28">
        <v>14</v>
      </c>
      <c r="W201" s="28">
        <v>12</v>
      </c>
      <c r="X201" s="13">
        <f>SUM(V201:W201)</f>
        <v>26</v>
      </c>
      <c r="Y201" s="28">
        <v>9</v>
      </c>
      <c r="Z201" s="28">
        <v>22</v>
      </c>
      <c r="AA201" s="13">
        <f>SUM(Y201:Z201)</f>
        <v>31</v>
      </c>
      <c r="AB201" s="28">
        <v>13</v>
      </c>
      <c r="AC201" s="28">
        <v>18</v>
      </c>
      <c r="AD201" s="13">
        <f>SUM(AB201:AC201)</f>
        <v>31</v>
      </c>
      <c r="AE201" s="28">
        <v>11</v>
      </c>
      <c r="AF201" s="28">
        <v>26</v>
      </c>
      <c r="AG201" s="13">
        <f>SUM(AE201:AF201)</f>
        <v>37</v>
      </c>
      <c r="AH201" s="28">
        <v>11</v>
      </c>
      <c r="AI201" s="28">
        <v>9</v>
      </c>
      <c r="AJ201" s="13">
        <f>SUM(AH201:AI201)</f>
        <v>20</v>
      </c>
      <c r="AK201" s="28">
        <v>4</v>
      </c>
      <c r="AL201" s="28">
        <v>4</v>
      </c>
      <c r="AM201" s="13">
        <f>SUM(AK201:AL201)</f>
        <v>8</v>
      </c>
      <c r="AN201" s="57"/>
      <c r="AO201" s="57"/>
      <c r="AP201" s="32"/>
      <c r="AQ201" s="34"/>
      <c r="AR201" s="34"/>
      <c r="AS201" s="34"/>
      <c r="AT201" s="34"/>
      <c r="AU201" s="58" t="s">
        <v>68</v>
      </c>
    </row>
    <row r="202" spans="2:47" ht="28.5" customHeight="1" thickBot="1">
      <c r="B202" s="52"/>
      <c r="C202" s="34"/>
      <c r="D202" s="55"/>
      <c r="E202" s="34"/>
      <c r="F202" s="11" t="s">
        <v>31</v>
      </c>
      <c r="G202" s="28">
        <v>19</v>
      </c>
      <c r="H202" s="28">
        <v>54</v>
      </c>
      <c r="I202" s="13">
        <f>SUM(G202:H202)</f>
        <v>73</v>
      </c>
      <c r="J202" s="28">
        <v>23</v>
      </c>
      <c r="K202" s="28">
        <v>38</v>
      </c>
      <c r="L202" s="13">
        <f>SUM(J202:K202)</f>
        <v>61</v>
      </c>
      <c r="M202" s="28">
        <v>15</v>
      </c>
      <c r="N202" s="28">
        <v>18</v>
      </c>
      <c r="O202" s="13">
        <f>SUM(M202:N202)</f>
        <v>33</v>
      </c>
      <c r="P202" s="28">
        <v>13</v>
      </c>
      <c r="Q202" s="28">
        <v>16</v>
      </c>
      <c r="R202" s="13">
        <f>SUM(P202:Q202)</f>
        <v>29</v>
      </c>
      <c r="S202" s="28">
        <v>19</v>
      </c>
      <c r="T202" s="28">
        <v>21</v>
      </c>
      <c r="U202" s="13">
        <f>SUM(S202:T202)</f>
        <v>40</v>
      </c>
      <c r="V202" s="28">
        <v>17</v>
      </c>
      <c r="W202" s="28">
        <v>21</v>
      </c>
      <c r="X202" s="13">
        <f>SUM(V202:W202)</f>
        <v>38</v>
      </c>
      <c r="Y202" s="28">
        <v>5</v>
      </c>
      <c r="Z202" s="28">
        <v>16</v>
      </c>
      <c r="AA202" s="13">
        <f>SUM(Y202:Z202)</f>
        <v>21</v>
      </c>
      <c r="AB202" s="28">
        <v>15</v>
      </c>
      <c r="AC202" s="28">
        <v>18</v>
      </c>
      <c r="AD202" s="13">
        <f>SUM(AB202:AC202)</f>
        <v>33</v>
      </c>
      <c r="AE202" s="28">
        <v>12</v>
      </c>
      <c r="AF202" s="28">
        <v>19</v>
      </c>
      <c r="AG202" s="13">
        <f>SUM(AE202:AF202)</f>
        <v>31</v>
      </c>
      <c r="AH202" s="28">
        <v>9</v>
      </c>
      <c r="AI202" s="28">
        <v>19</v>
      </c>
      <c r="AJ202" s="13">
        <f>SUM(AH202:AI202)</f>
        <v>28</v>
      </c>
      <c r="AK202" s="28">
        <v>4</v>
      </c>
      <c r="AL202" s="28">
        <v>11</v>
      </c>
      <c r="AM202" s="13">
        <f>SUM(AK202:AL202)</f>
        <v>15</v>
      </c>
      <c r="AN202" s="57"/>
      <c r="AO202" s="57"/>
      <c r="AP202" s="33"/>
      <c r="AQ202" s="34"/>
      <c r="AR202" s="34"/>
      <c r="AS202" s="34"/>
      <c r="AT202" s="34"/>
      <c r="AU202" s="59"/>
    </row>
    <row r="203" spans="2:47" ht="36" customHeight="1" thickBot="1">
      <c r="B203" s="52"/>
      <c r="C203" s="34"/>
      <c r="D203" s="55"/>
      <c r="E203" s="34"/>
      <c r="F203" s="14" t="s">
        <v>32</v>
      </c>
      <c r="G203" s="13">
        <f>SUM(G201:G202)</f>
        <v>34</v>
      </c>
      <c r="H203" s="13">
        <f>IF(SUM(H201:H202)&lt;38,SUM(H201:H202),SUM(H201:H202))</f>
        <v>95</v>
      </c>
      <c r="I203" s="13">
        <f>IF(SUM(G203:H203)&lt;100,SUM(G203:H203),SUM(G203:H203))</f>
        <v>129</v>
      </c>
      <c r="J203" s="13">
        <f>SUM(J201:J202)</f>
        <v>43</v>
      </c>
      <c r="K203" s="13">
        <f>IF(SUM(K201:K202)&lt;38,SUM(K201:K202),SUM(K201:K202))</f>
        <v>65</v>
      </c>
      <c r="L203" s="13">
        <f>IF(SUM(J203:K203)&lt;100,SUM(J203:K203),SUM(J203:K203))</f>
        <v>108</v>
      </c>
      <c r="M203" s="13">
        <f>SUM(M201:M202)</f>
        <v>28</v>
      </c>
      <c r="N203" s="13">
        <f>IF(SUM(N201:N202)&lt;38,SUM(N201:N202),SUM(N201:N202))</f>
        <v>36</v>
      </c>
      <c r="O203" s="13"/>
      <c r="P203" s="13">
        <f>SUM(P201:P202)</f>
        <v>27</v>
      </c>
      <c r="Q203" s="13">
        <f>IF(SUM(Q201:Q202)&lt;38,SUM(Q201:Q202),SUM(Q201:Q202))</f>
        <v>34</v>
      </c>
      <c r="R203" s="13">
        <f>IF(SUM(P203:Q203)&lt;80,SUM(P203:Q203),SUM(P203:Q203))</f>
        <v>61</v>
      </c>
      <c r="S203" s="13">
        <f>SUM(S201:S202)</f>
        <v>38</v>
      </c>
      <c r="T203" s="13">
        <f>IF(SUM(T201:T202)&lt;38,SUM(T201:T202),SUM(T201:T202))</f>
        <v>29</v>
      </c>
      <c r="U203" s="13">
        <f>IF(SUM(S203:T203)&lt;80,SUM(S203:T203),SUM(S203:T203))</f>
        <v>67</v>
      </c>
      <c r="V203" s="13">
        <f>SUM(V201:V202)</f>
        <v>31</v>
      </c>
      <c r="W203" s="13">
        <f>IF(SUM(W201:W202)&lt;38,SUM(W201:W202),SUM(W201:W202))</f>
        <v>33</v>
      </c>
      <c r="X203" s="13">
        <f>IF(SUM(V203:W203)&lt;80,SUM(V203:W203),SUM(V203:W203))</f>
        <v>64</v>
      </c>
      <c r="Y203" s="13">
        <f>SUM(Y201:Y202)</f>
        <v>14</v>
      </c>
      <c r="Z203" s="13">
        <f>IF(SUM(Z201:Z202)&lt;19,SUM(Z201:Z202),SUM(Z201:Z202))</f>
        <v>38</v>
      </c>
      <c r="AA203" s="13">
        <f>IF(SUM(Y203:Z203)&lt;40,SUM(Y203:Z203),SUM(Y203:Z203))</f>
        <v>52</v>
      </c>
      <c r="AB203" s="13">
        <f>SUM(AB201:AB202)</f>
        <v>28</v>
      </c>
      <c r="AC203" s="13">
        <f>IF(SUM(AC201:AC202)&lt;19,SUM(AC201:AC202),SUM(AC201:AC202))</f>
        <v>36</v>
      </c>
      <c r="AD203" s="13">
        <f>IF(SUM(AB203:AC203)&lt;40,SUM(AB203:AC203),SUM(AB203:AC203))</f>
        <v>64</v>
      </c>
      <c r="AE203" s="13">
        <f>SUM(AE201:AE202)</f>
        <v>23</v>
      </c>
      <c r="AF203" s="13">
        <f>IF(SUM(AF201:AF202)&lt;19,SUM(AF201:AF202),SUM(AF201:AF202))</f>
        <v>45</v>
      </c>
      <c r="AG203" s="13">
        <f>IF(SUM(AE203:AF203)&lt;40,SUM(AE203:AF203),SUM(AE203:AF203))</f>
        <v>68</v>
      </c>
      <c r="AH203" s="13">
        <f>SUM(AH201:AH202)</f>
        <v>20</v>
      </c>
      <c r="AI203" s="13">
        <f>IF(SUM(AI201:AI202)&lt;19,SUM(AI201:AI202),SUM(AI201:AI202))</f>
        <v>28</v>
      </c>
      <c r="AJ203" s="13">
        <f>IF(SUM(AH203:AI203)&lt;40,SUM(AH203:AI203),SUM(AH203:AI203))</f>
        <v>48</v>
      </c>
      <c r="AK203" s="13">
        <f>SUM(AK201:AK202)</f>
        <v>8</v>
      </c>
      <c r="AL203" s="13">
        <f>IF(SUM(AL201:AL202)&lt;9,SUM(AL201:AL202),SUM(AL201:AL202))</f>
        <v>15</v>
      </c>
      <c r="AM203" s="13">
        <f>IF(SUM(AK203:AL203)&lt;20,SUM(AK203:AL203),SUM(AK203:AL203))</f>
        <v>23</v>
      </c>
      <c r="AN203" s="15" t="str">
        <f>IF(OR(I203&lt;100,L203&lt;100,O203&lt;100,R203&lt;60,U203&lt;60,X203&lt;60,AA203&lt;40,AD203&lt;40,AG203&lt;40,AJ203&lt;40,AM203&lt;20),"0",SUM(AA203,AD203,X203,U203,R203,O203,L203,I203,AG203,AJ203,AM203))</f>
        <v>0</v>
      </c>
      <c r="AO203" s="15">
        <f>AN203/1320*100</f>
        <v>0</v>
      </c>
      <c r="AP203" s="15" t="str">
        <f>IF(AO203&lt;50,"   ",IF(AO203&lt;65,"مقبول",IF(AO203&lt;75,"جيد",IF(AO203&lt;85,"جيدجداً",IF(AO203&lt;=100,"ممتاز","خطا")))))</f>
        <v xml:space="preserve">   </v>
      </c>
      <c r="AQ203" s="34"/>
      <c r="AR203" s="34"/>
      <c r="AS203" s="34"/>
      <c r="AT203" s="34"/>
      <c r="AU203" s="60"/>
    </row>
    <row r="204" spans="2:47" ht="28.5" customHeight="1" thickBot="1">
      <c r="B204" s="52">
        <v>45</v>
      </c>
      <c r="C204" s="34">
        <v>654</v>
      </c>
      <c r="D204" s="54" t="s">
        <v>53</v>
      </c>
      <c r="E204" s="34">
        <v>256</v>
      </c>
      <c r="F204" s="11" t="s">
        <v>30</v>
      </c>
      <c r="G204" s="28">
        <v>14</v>
      </c>
      <c r="H204" s="28">
        <v>26</v>
      </c>
      <c r="I204" s="13">
        <f>SUM(G204:H204)</f>
        <v>40</v>
      </c>
      <c r="J204" s="28">
        <v>15</v>
      </c>
      <c r="K204" s="28">
        <v>25</v>
      </c>
      <c r="L204" s="13">
        <f>SUM(J204:K204)</f>
        <v>40</v>
      </c>
      <c r="M204" s="28">
        <v>8</v>
      </c>
      <c r="N204" s="28">
        <v>14</v>
      </c>
      <c r="O204" s="13">
        <f>SUM(M204:N204)</f>
        <v>22</v>
      </c>
      <c r="P204" s="28">
        <v>10</v>
      </c>
      <c r="Q204" s="28">
        <v>14</v>
      </c>
      <c r="R204" s="13">
        <f>SUM(P204:Q204)</f>
        <v>24</v>
      </c>
      <c r="S204" s="28">
        <v>12</v>
      </c>
      <c r="T204" s="28">
        <v>12</v>
      </c>
      <c r="U204" s="13">
        <f>SUM(S204:T204)</f>
        <v>24</v>
      </c>
      <c r="V204" s="28">
        <v>11</v>
      </c>
      <c r="W204" s="28">
        <v>11</v>
      </c>
      <c r="X204" s="13">
        <f>SUM(V204:W204)</f>
        <v>22</v>
      </c>
      <c r="Y204" s="28">
        <v>3</v>
      </c>
      <c r="Z204" s="28">
        <v>18</v>
      </c>
      <c r="AA204" s="13">
        <f>SUM(Y204:Z204)</f>
        <v>21</v>
      </c>
      <c r="AB204" s="28">
        <v>10</v>
      </c>
      <c r="AC204" s="28">
        <v>22</v>
      </c>
      <c r="AD204" s="13">
        <f>SUM(AB204:AC204)</f>
        <v>32</v>
      </c>
      <c r="AE204" s="28">
        <v>9</v>
      </c>
      <c r="AF204" s="28">
        <v>20</v>
      </c>
      <c r="AG204" s="13">
        <f>SUM(AE204:AF204)</f>
        <v>29</v>
      </c>
      <c r="AH204" s="28">
        <v>3</v>
      </c>
      <c r="AI204" s="28">
        <v>3</v>
      </c>
      <c r="AJ204" s="13">
        <f>SUM(AH204:AI204)</f>
        <v>6</v>
      </c>
      <c r="AK204" s="28">
        <v>3</v>
      </c>
      <c r="AL204" s="28">
        <v>0</v>
      </c>
      <c r="AM204" s="13">
        <f>SUM(AK204:AL204)</f>
        <v>3</v>
      </c>
      <c r="AN204" s="57"/>
      <c r="AO204" s="57"/>
      <c r="AP204" s="32"/>
      <c r="AQ204" s="34"/>
      <c r="AR204" s="34"/>
      <c r="AS204" s="34"/>
      <c r="AT204" s="34"/>
      <c r="AU204" s="58" t="s">
        <v>68</v>
      </c>
    </row>
    <row r="205" spans="2:47" ht="28.5" customHeight="1" thickBot="1">
      <c r="B205" s="52"/>
      <c r="C205" s="34"/>
      <c r="D205" s="55"/>
      <c r="E205" s="34"/>
      <c r="F205" s="11" t="s">
        <v>31</v>
      </c>
      <c r="G205" s="28">
        <v>10</v>
      </c>
      <c r="H205" s="28">
        <v>52</v>
      </c>
      <c r="I205" s="13">
        <f>SUM(G205:H205)</f>
        <v>62</v>
      </c>
      <c r="J205" s="28">
        <v>18</v>
      </c>
      <c r="K205" s="28">
        <v>27</v>
      </c>
      <c r="L205" s="13">
        <f>SUM(J205:K205)</f>
        <v>45</v>
      </c>
      <c r="M205" s="28">
        <v>10</v>
      </c>
      <c r="N205" s="28">
        <v>4</v>
      </c>
      <c r="O205" s="13">
        <f>SUM(M205:N205)</f>
        <v>14</v>
      </c>
      <c r="P205" s="28">
        <v>20</v>
      </c>
      <c r="Q205" s="28">
        <v>16</v>
      </c>
      <c r="R205" s="13">
        <f>SUM(P205:Q205)</f>
        <v>36</v>
      </c>
      <c r="S205" s="28">
        <v>5</v>
      </c>
      <c r="T205" s="28">
        <v>10</v>
      </c>
      <c r="U205" s="13">
        <f>SUM(S205:T205)</f>
        <v>15</v>
      </c>
      <c r="V205" s="28">
        <v>11</v>
      </c>
      <c r="W205" s="28">
        <v>10</v>
      </c>
      <c r="X205" s="13">
        <f>SUM(V205:W205)</f>
        <v>21</v>
      </c>
      <c r="Y205" s="28">
        <v>1</v>
      </c>
      <c r="Z205" s="28">
        <v>18</v>
      </c>
      <c r="AA205" s="13">
        <f>SUM(Y205:Z205)</f>
        <v>19</v>
      </c>
      <c r="AB205" s="28">
        <v>11</v>
      </c>
      <c r="AC205" s="28">
        <v>19</v>
      </c>
      <c r="AD205" s="13">
        <f>SUM(AB205:AC205)</f>
        <v>30</v>
      </c>
      <c r="AE205" s="28">
        <v>11</v>
      </c>
      <c r="AF205" s="28">
        <v>11</v>
      </c>
      <c r="AG205" s="13">
        <f>SUM(AE205:AF205)</f>
        <v>22</v>
      </c>
      <c r="AH205" s="28">
        <v>3</v>
      </c>
      <c r="AI205" s="28">
        <v>13</v>
      </c>
      <c r="AJ205" s="13">
        <f>SUM(AH205:AI205)</f>
        <v>16</v>
      </c>
      <c r="AK205" s="28">
        <v>3</v>
      </c>
      <c r="AL205" s="28">
        <v>14</v>
      </c>
      <c r="AM205" s="13">
        <f>SUM(AK205:AL205)</f>
        <v>17</v>
      </c>
      <c r="AN205" s="57"/>
      <c r="AO205" s="57"/>
      <c r="AP205" s="33"/>
      <c r="AQ205" s="34"/>
      <c r="AR205" s="34"/>
      <c r="AS205" s="34"/>
      <c r="AT205" s="34"/>
      <c r="AU205" s="59"/>
    </row>
    <row r="206" spans="2:47" ht="36" customHeight="1" thickBot="1">
      <c r="B206" s="52"/>
      <c r="C206" s="34"/>
      <c r="D206" s="55"/>
      <c r="E206" s="34"/>
      <c r="F206" s="14" t="s">
        <v>32</v>
      </c>
      <c r="G206" s="13">
        <f>SUM(G204:G205)</f>
        <v>24</v>
      </c>
      <c r="H206" s="13">
        <f>IF(SUM(H204:H205)&lt;38,SUM(H204:H205),SUM(H204:H205))</f>
        <v>78</v>
      </c>
      <c r="I206" s="13">
        <f>IF(SUM(G206:H206)&lt;100,SUM(G206:H206),SUM(G206:H206))</f>
        <v>102</v>
      </c>
      <c r="J206" s="13">
        <f>SUM(J204:J205)</f>
        <v>33</v>
      </c>
      <c r="K206" s="13">
        <f>IF(SUM(K204:K205)&lt;38,SUM(K204:K205),SUM(K204:K205))</f>
        <v>52</v>
      </c>
      <c r="L206" s="13"/>
      <c r="M206" s="13">
        <f>SUM(M204:M205)</f>
        <v>18</v>
      </c>
      <c r="N206" s="13">
        <f>IF(SUM(N204:N205)&lt;38,SUM(N204:N205),SUM(N204:N205))</f>
        <v>18</v>
      </c>
      <c r="O206" s="13"/>
      <c r="P206" s="13">
        <f>SUM(P204:P205)</f>
        <v>30</v>
      </c>
      <c r="Q206" s="13">
        <f>IF(SUM(Q204:Q205)&lt;38,SUM(Q204:Q205),SUM(Q204:Q205))</f>
        <v>30</v>
      </c>
      <c r="R206" s="13">
        <f>IF(SUM(P206:Q206)&lt;80,SUM(P206:Q206),SUM(P206:Q206))</f>
        <v>60</v>
      </c>
      <c r="S206" s="13">
        <f>SUM(S204:S205)</f>
        <v>17</v>
      </c>
      <c r="T206" s="13">
        <f>IF(SUM(T204:T205)&lt;38,SUM(T204:T205),SUM(T204:T205))</f>
        <v>22</v>
      </c>
      <c r="U206" s="13"/>
      <c r="V206" s="13">
        <f>SUM(V204:V205)</f>
        <v>22</v>
      </c>
      <c r="W206" s="13">
        <f>IF(SUM(W204:W205)&lt;38,SUM(W204:W205),SUM(W204:W205))</f>
        <v>21</v>
      </c>
      <c r="X206" s="13"/>
      <c r="Y206" s="13">
        <f>SUM(Y204:Y205)</f>
        <v>4</v>
      </c>
      <c r="Z206" s="13">
        <f>IF(SUM(Z204:Z205)&lt;19,SUM(Z204:Z205),SUM(Z204:Z205))</f>
        <v>36</v>
      </c>
      <c r="AA206" s="13">
        <f>IF(SUM(Y206:Z206)&lt;40,SUM(Y206:Z206),SUM(Y206:Z206))</f>
        <v>40</v>
      </c>
      <c r="AB206" s="13">
        <f>SUM(AB204:AB205)</f>
        <v>21</v>
      </c>
      <c r="AC206" s="13">
        <f>IF(SUM(AC204:AC205)&lt;19,SUM(AC204:AC205),SUM(AC204:AC205))</f>
        <v>41</v>
      </c>
      <c r="AD206" s="13">
        <f>IF(SUM(AB206:AC206)&lt;40,SUM(AB206:AC206),SUM(AB206:AC206))</f>
        <v>62</v>
      </c>
      <c r="AE206" s="13">
        <f>SUM(AE204:AE205)</f>
        <v>20</v>
      </c>
      <c r="AF206" s="13">
        <f>IF(SUM(AF204:AF205)&lt;19,SUM(AF204:AF205),SUM(AF204:AF205))</f>
        <v>31</v>
      </c>
      <c r="AG206" s="13">
        <f>IF(SUM(AE206:AF206)&lt;40,SUM(AE206:AF206),SUM(AE206:AF206))</f>
        <v>51</v>
      </c>
      <c r="AH206" s="13">
        <f>SUM(AH204:AH205)</f>
        <v>6</v>
      </c>
      <c r="AI206" s="13">
        <f>IF(SUM(AI204:AI205)&lt;19,SUM(AI204:AI205),SUM(AI204:AI205))</f>
        <v>16</v>
      </c>
      <c r="AJ206" s="13"/>
      <c r="AK206" s="13">
        <f>SUM(AK204:AK205)</f>
        <v>6</v>
      </c>
      <c r="AL206" s="13">
        <f>IF(SUM(AL204:AL205)&lt;9,SUM(AL204:AL205),SUM(AL204:AL205))</f>
        <v>14</v>
      </c>
      <c r="AM206" s="13">
        <f>IF(SUM(AK206:AL206)&lt;20,SUM(AK206:AL206),SUM(AK206:AL206))</f>
        <v>20</v>
      </c>
      <c r="AN206" s="15" t="str">
        <f>IF(OR(I206&lt;100,L206&lt;100,O206&lt;100,R206&lt;60,U206&lt;60,X206&lt;60,AA206&lt;40,AD206&lt;40,AG206&lt;40,AJ206&lt;40,AM206&lt;20),"0",SUM(AA206,AD206,X206,U206,R206,O206,L206,I206,AG206,AJ206,AM206))</f>
        <v>0</v>
      </c>
      <c r="AO206" s="15">
        <f>AN206/1320*100</f>
        <v>0</v>
      </c>
      <c r="AP206" s="15" t="str">
        <f>IF(AO206&lt;50,"   ",IF(AO206&lt;65,"مقبول",IF(AO206&lt;75,"جيد",IF(AO206&lt;85,"جيدجداً",IF(AO206&lt;=100,"ممتاز","خطا")))))</f>
        <v xml:space="preserve">   </v>
      </c>
      <c r="AQ206" s="34"/>
      <c r="AR206" s="34"/>
      <c r="AS206" s="34"/>
      <c r="AT206" s="34"/>
      <c r="AU206" s="60"/>
    </row>
    <row r="207" spans="2:47" ht="28.5" customHeight="1" thickBot="1">
      <c r="B207" s="52">
        <v>46</v>
      </c>
      <c r="C207" s="34">
        <v>655</v>
      </c>
      <c r="D207" s="54" t="s">
        <v>54</v>
      </c>
      <c r="E207" s="34">
        <v>257</v>
      </c>
      <c r="F207" s="11" t="s">
        <v>30</v>
      </c>
      <c r="G207" s="28">
        <v>25</v>
      </c>
      <c r="H207" s="28">
        <v>54</v>
      </c>
      <c r="I207" s="13">
        <f>SUM(G207:H207)</f>
        <v>79</v>
      </c>
      <c r="J207" s="28">
        <v>27</v>
      </c>
      <c r="K207" s="28">
        <v>23</v>
      </c>
      <c r="L207" s="13">
        <f>SUM(J207:K207)</f>
        <v>50</v>
      </c>
      <c r="M207" s="28">
        <v>12</v>
      </c>
      <c r="N207" s="28">
        <v>15</v>
      </c>
      <c r="O207" s="13">
        <f>SUM(M207:N207)</f>
        <v>27</v>
      </c>
      <c r="P207" s="28">
        <v>15</v>
      </c>
      <c r="Q207" s="28">
        <v>15</v>
      </c>
      <c r="R207" s="13">
        <f>SUM(P207:Q207)</f>
        <v>30</v>
      </c>
      <c r="S207" s="28">
        <v>14</v>
      </c>
      <c r="T207" s="28">
        <v>3</v>
      </c>
      <c r="U207" s="13">
        <f>SUM(S207:T207)</f>
        <v>17</v>
      </c>
      <c r="V207" s="28">
        <v>13</v>
      </c>
      <c r="W207" s="28">
        <v>8</v>
      </c>
      <c r="X207" s="13">
        <f>SUM(V207:W207)</f>
        <v>21</v>
      </c>
      <c r="Y207" s="28">
        <v>3</v>
      </c>
      <c r="Z207" s="28">
        <v>13</v>
      </c>
      <c r="AA207" s="13">
        <f>SUM(Y207:Z207)</f>
        <v>16</v>
      </c>
      <c r="AB207" s="28">
        <v>10</v>
      </c>
      <c r="AC207" s="28">
        <v>9</v>
      </c>
      <c r="AD207" s="13">
        <f>SUM(AB207:AC207)</f>
        <v>19</v>
      </c>
      <c r="AE207" s="28">
        <v>10</v>
      </c>
      <c r="AF207" s="28">
        <v>10</v>
      </c>
      <c r="AG207" s="13">
        <f>SUM(AE207:AF207)</f>
        <v>20</v>
      </c>
      <c r="AH207" s="28">
        <v>8</v>
      </c>
      <c r="AI207" s="28">
        <v>7</v>
      </c>
      <c r="AJ207" s="13">
        <f>SUM(AH207:AI207)</f>
        <v>15</v>
      </c>
      <c r="AK207" s="28">
        <v>6</v>
      </c>
      <c r="AL207" s="28">
        <v>9</v>
      </c>
      <c r="AM207" s="13">
        <f>SUM(AK207:AL207)</f>
        <v>15</v>
      </c>
      <c r="AN207" s="57"/>
      <c r="AO207" s="57"/>
      <c r="AP207" s="32"/>
      <c r="AQ207" s="34"/>
      <c r="AR207" s="34"/>
      <c r="AS207" s="34"/>
      <c r="AT207" s="34"/>
      <c r="AU207" s="58" t="s">
        <v>68</v>
      </c>
    </row>
    <row r="208" spans="2:47" ht="28.5" customHeight="1" thickBot="1">
      <c r="B208" s="52"/>
      <c r="C208" s="34"/>
      <c r="D208" s="55"/>
      <c r="E208" s="34"/>
      <c r="F208" s="11" t="s">
        <v>31</v>
      </c>
      <c r="G208" s="28">
        <v>24</v>
      </c>
      <c r="H208" s="28">
        <v>18</v>
      </c>
      <c r="I208" s="13">
        <f>SUM(G208:H208)</f>
        <v>42</v>
      </c>
      <c r="J208" s="28">
        <v>26</v>
      </c>
      <c r="K208" s="28">
        <v>33</v>
      </c>
      <c r="L208" s="13">
        <f>SUM(J208:K208)</f>
        <v>59</v>
      </c>
      <c r="M208" s="28">
        <v>15</v>
      </c>
      <c r="N208" s="28">
        <v>1</v>
      </c>
      <c r="O208" s="13">
        <f>SUM(M208:N208)</f>
        <v>16</v>
      </c>
      <c r="P208" s="28">
        <v>13</v>
      </c>
      <c r="Q208" s="28">
        <v>17</v>
      </c>
      <c r="R208" s="13">
        <f>SUM(P208:Q208)</f>
        <v>30</v>
      </c>
      <c r="S208" s="28">
        <v>11</v>
      </c>
      <c r="T208" s="28">
        <v>4</v>
      </c>
      <c r="U208" s="13">
        <f>SUM(S208:T208)</f>
        <v>15</v>
      </c>
      <c r="V208" s="28">
        <v>15</v>
      </c>
      <c r="W208" s="28">
        <v>11</v>
      </c>
      <c r="X208" s="13">
        <f>SUM(V208:W208)</f>
        <v>26</v>
      </c>
      <c r="Y208" s="28">
        <v>1</v>
      </c>
      <c r="Z208" s="28">
        <v>7</v>
      </c>
      <c r="AA208" s="13">
        <f>SUM(Y208:Z208)</f>
        <v>8</v>
      </c>
      <c r="AB208" s="28">
        <v>11</v>
      </c>
      <c r="AC208" s="28">
        <v>16</v>
      </c>
      <c r="AD208" s="13">
        <f>SUM(AB208:AC208)</f>
        <v>27</v>
      </c>
      <c r="AE208" s="28">
        <v>5</v>
      </c>
      <c r="AF208" s="28">
        <v>15</v>
      </c>
      <c r="AG208" s="13">
        <f>SUM(AE208:AF208)</f>
        <v>20</v>
      </c>
      <c r="AH208" s="28">
        <v>8</v>
      </c>
      <c r="AI208" s="28">
        <v>5</v>
      </c>
      <c r="AJ208" s="13">
        <f>SUM(AH208:AI208)</f>
        <v>13</v>
      </c>
      <c r="AK208" s="28">
        <v>3</v>
      </c>
      <c r="AL208" s="28">
        <v>4</v>
      </c>
      <c r="AM208" s="13">
        <f>SUM(AK208:AL208)</f>
        <v>7</v>
      </c>
      <c r="AN208" s="57"/>
      <c r="AO208" s="57"/>
      <c r="AP208" s="33"/>
      <c r="AQ208" s="34"/>
      <c r="AR208" s="34"/>
      <c r="AS208" s="34"/>
      <c r="AT208" s="34"/>
      <c r="AU208" s="59"/>
    </row>
    <row r="209" spans="2:47" ht="36" customHeight="1" thickBot="1">
      <c r="B209" s="52"/>
      <c r="C209" s="34"/>
      <c r="D209" s="55"/>
      <c r="E209" s="34"/>
      <c r="F209" s="14" t="s">
        <v>32</v>
      </c>
      <c r="G209" s="13">
        <f>SUM(G207:G208)</f>
        <v>49</v>
      </c>
      <c r="H209" s="13">
        <f>IF(SUM(H207:H208)&lt;38,SUM(H207:H208),SUM(H207:H208))</f>
        <v>72</v>
      </c>
      <c r="I209" s="13">
        <f>IF(SUM(G209:H209)&lt;100,SUM(G209:H209),SUM(G209:H209))</f>
        <v>121</v>
      </c>
      <c r="J209" s="13">
        <f>SUM(J207:J208)</f>
        <v>53</v>
      </c>
      <c r="K209" s="13">
        <f>IF(SUM(K207:K208)&lt;38,SUM(K207:K208),SUM(K207:K208))</f>
        <v>56</v>
      </c>
      <c r="L209" s="13">
        <f>IF(SUM(J209:K209)&lt;100,SUM(J209:K209),SUM(J209:K209))</f>
        <v>109</v>
      </c>
      <c r="M209" s="13">
        <f>SUM(M207:M208)</f>
        <v>27</v>
      </c>
      <c r="N209" s="13">
        <f>IF(SUM(N207:N208)&lt;38,SUM(N207:N208),SUM(N207:N208))</f>
        <v>16</v>
      </c>
      <c r="O209" s="13"/>
      <c r="P209" s="13">
        <f>SUM(P207:P208)</f>
        <v>28</v>
      </c>
      <c r="Q209" s="13">
        <f>IF(SUM(Q207:Q208)&lt;38,SUM(Q207:Q208),SUM(Q207:Q208))</f>
        <v>32</v>
      </c>
      <c r="R209" s="13">
        <f>IF(SUM(P209:Q209)&lt;80,SUM(P209:Q209),SUM(P209:Q209))</f>
        <v>60</v>
      </c>
      <c r="S209" s="13">
        <f>SUM(S207:S208)</f>
        <v>25</v>
      </c>
      <c r="T209" s="13">
        <f>IF(SUM(T207:T208)&lt;38,SUM(T207:T208),SUM(T207:T208))</f>
        <v>7</v>
      </c>
      <c r="U209" s="13"/>
      <c r="V209" s="13">
        <f>SUM(V207:V208)</f>
        <v>28</v>
      </c>
      <c r="W209" s="13">
        <f>IF(SUM(W207:W208)&lt;38,SUM(W207:W208),SUM(W207:W208))</f>
        <v>19</v>
      </c>
      <c r="X209" s="13"/>
      <c r="Y209" s="13">
        <f>SUM(Y207:Y208)</f>
        <v>4</v>
      </c>
      <c r="Z209" s="13">
        <f>IF(SUM(Z207:Z208)&lt;19,SUM(Z207:Z208),SUM(Z207:Z208))</f>
        <v>20</v>
      </c>
      <c r="AA209" s="13"/>
      <c r="AB209" s="13">
        <f>SUM(AB207:AB208)</f>
        <v>21</v>
      </c>
      <c r="AC209" s="13">
        <f>IF(SUM(AC207:AC208)&lt;19,SUM(AC207:AC208),SUM(AC207:AC208))</f>
        <v>25</v>
      </c>
      <c r="AD209" s="13">
        <f>IF(SUM(AB209:AC209)&lt;40,SUM(AB209:AC209),SUM(AB209:AC209))</f>
        <v>46</v>
      </c>
      <c r="AE209" s="13">
        <f>SUM(AE207:AE208)</f>
        <v>15</v>
      </c>
      <c r="AF209" s="13">
        <f>IF(SUM(AF207:AF208)&lt;19,SUM(AF207:AF208),SUM(AF207:AF208))</f>
        <v>25</v>
      </c>
      <c r="AG209" s="13">
        <f>IF(SUM(AE209:AF209)&lt;40,SUM(AE209:AF209),SUM(AE209:AF209))</f>
        <v>40</v>
      </c>
      <c r="AH209" s="13">
        <f>SUM(AH207:AH208)</f>
        <v>16</v>
      </c>
      <c r="AI209" s="13">
        <f>IF(SUM(AI207:AI208)&lt;19,SUM(AI207:AI208),SUM(AI207:AI208))</f>
        <v>12</v>
      </c>
      <c r="AJ209" s="13"/>
      <c r="AK209" s="13">
        <f>SUM(AK207:AK208)</f>
        <v>9</v>
      </c>
      <c r="AL209" s="13">
        <f>IF(SUM(AL207:AL208)&lt;9,SUM(AL207:AL208),SUM(AL207:AL208))</f>
        <v>13</v>
      </c>
      <c r="AM209" s="13">
        <f>IF(SUM(AK209:AL209)&lt;20,SUM(AK209:AL209),SUM(AK209:AL209))</f>
        <v>22</v>
      </c>
      <c r="AN209" s="15" t="str">
        <f>IF(OR(I209&lt;100,L209&lt;100,O209&lt;100,R209&lt;60,U209&lt;60,X209&lt;60,AA209&lt;40,AD209&lt;40,AG209&lt;40,AJ209&lt;40,AM209&lt;20),"0",SUM(AA209,AD209,X209,U209,R209,O209,L209,I209,AG209,AJ209,AM209))</f>
        <v>0</v>
      </c>
      <c r="AO209" s="15">
        <f>AN209/1320*100</f>
        <v>0</v>
      </c>
      <c r="AP209" s="15" t="str">
        <f>IF(AO209&lt;50,"   ",IF(AO209&lt;65,"مقبول",IF(AO209&lt;75,"جيد",IF(AO209&lt;85,"جيدجداً",IF(AO209&lt;=100,"ممتاز","خطا")))))</f>
        <v xml:space="preserve">   </v>
      </c>
      <c r="AQ209" s="34"/>
      <c r="AR209" s="34"/>
      <c r="AS209" s="34"/>
      <c r="AT209" s="34"/>
      <c r="AU209" s="60"/>
    </row>
    <row r="210" spans="2:47" ht="28.5" customHeight="1" thickBot="1">
      <c r="B210" s="52">
        <v>47</v>
      </c>
      <c r="C210" s="34">
        <v>656</v>
      </c>
      <c r="D210" s="54" t="s">
        <v>55</v>
      </c>
      <c r="E210" s="34">
        <v>258</v>
      </c>
      <c r="F210" s="11" t="s">
        <v>30</v>
      </c>
      <c r="G210" s="28">
        <v>17</v>
      </c>
      <c r="H210" s="28">
        <v>33</v>
      </c>
      <c r="I210" s="13">
        <f>SUM(G210:H210)</f>
        <v>50</v>
      </c>
      <c r="J210" s="28">
        <v>26</v>
      </c>
      <c r="K210" s="28">
        <v>26</v>
      </c>
      <c r="L210" s="13">
        <f>SUM(J210:K210)</f>
        <v>52</v>
      </c>
      <c r="M210" s="28">
        <v>12</v>
      </c>
      <c r="N210" s="28">
        <v>15</v>
      </c>
      <c r="O210" s="13">
        <f>SUM(M210:N210)</f>
        <v>27</v>
      </c>
      <c r="P210" s="28">
        <v>18</v>
      </c>
      <c r="Q210" s="28">
        <v>15</v>
      </c>
      <c r="R210" s="13">
        <f>SUM(P210:Q210)</f>
        <v>33</v>
      </c>
      <c r="S210" s="28">
        <v>11</v>
      </c>
      <c r="T210" s="28">
        <v>11</v>
      </c>
      <c r="U210" s="13">
        <f>SUM(S210:T210)</f>
        <v>22</v>
      </c>
      <c r="V210" s="28">
        <v>17</v>
      </c>
      <c r="W210" s="28">
        <v>18</v>
      </c>
      <c r="X210" s="13">
        <f>SUM(V210:W210)</f>
        <v>35</v>
      </c>
      <c r="Y210" s="28">
        <v>6</v>
      </c>
      <c r="Z210" s="28">
        <v>15</v>
      </c>
      <c r="AA210" s="13">
        <f>SUM(Y210:Z210)</f>
        <v>21</v>
      </c>
      <c r="AB210" s="28">
        <v>11</v>
      </c>
      <c r="AC210" s="28">
        <v>16</v>
      </c>
      <c r="AD210" s="13">
        <f>SUM(AB210:AC210)</f>
        <v>27</v>
      </c>
      <c r="AE210" s="28">
        <v>7</v>
      </c>
      <c r="AF210" s="28">
        <v>6</v>
      </c>
      <c r="AG210" s="13">
        <f>SUM(AE210:AF210)</f>
        <v>13</v>
      </c>
      <c r="AH210" s="28">
        <v>8</v>
      </c>
      <c r="AI210" s="28">
        <v>9</v>
      </c>
      <c r="AJ210" s="13">
        <f>SUM(AH210:AI210)</f>
        <v>17</v>
      </c>
      <c r="AK210" s="28">
        <v>6</v>
      </c>
      <c r="AL210" s="28">
        <v>7</v>
      </c>
      <c r="AM210" s="13">
        <f>SUM(AK210:AL210)</f>
        <v>13</v>
      </c>
      <c r="AN210" s="57"/>
      <c r="AO210" s="57"/>
      <c r="AP210" s="32"/>
      <c r="AQ210" s="34"/>
      <c r="AR210" s="34"/>
      <c r="AS210" s="34"/>
      <c r="AT210" s="34"/>
      <c r="AU210" s="58" t="s">
        <v>68</v>
      </c>
    </row>
    <row r="211" spans="2:47" ht="28.5" customHeight="1" thickBot="1">
      <c r="B211" s="52"/>
      <c r="C211" s="34"/>
      <c r="D211" s="55"/>
      <c r="E211" s="34"/>
      <c r="F211" s="11" t="s">
        <v>31</v>
      </c>
      <c r="G211" s="28">
        <v>18</v>
      </c>
      <c r="H211" s="28">
        <v>38</v>
      </c>
      <c r="I211" s="13">
        <f>SUM(G211:H211)</f>
        <v>56</v>
      </c>
      <c r="J211" s="28">
        <v>22</v>
      </c>
      <c r="K211" s="28">
        <v>27</v>
      </c>
      <c r="L211" s="13">
        <f>SUM(J211:K211)</f>
        <v>49</v>
      </c>
      <c r="M211" s="28">
        <v>17</v>
      </c>
      <c r="N211" s="28">
        <v>6</v>
      </c>
      <c r="O211" s="13">
        <f>SUM(M211:N211)</f>
        <v>23</v>
      </c>
      <c r="P211" s="28">
        <v>14</v>
      </c>
      <c r="Q211" s="28">
        <v>16</v>
      </c>
      <c r="R211" s="13">
        <f>SUM(P211:Q211)</f>
        <v>30</v>
      </c>
      <c r="S211" s="28">
        <v>9</v>
      </c>
      <c r="T211" s="28">
        <v>16</v>
      </c>
      <c r="U211" s="13">
        <f>SUM(S211:T211)</f>
        <v>25</v>
      </c>
      <c r="V211" s="28">
        <v>13</v>
      </c>
      <c r="W211" s="28">
        <v>19</v>
      </c>
      <c r="X211" s="13">
        <f>SUM(V211:W211)</f>
        <v>32</v>
      </c>
      <c r="Y211" s="28">
        <v>6</v>
      </c>
      <c r="Z211" s="28">
        <v>19</v>
      </c>
      <c r="AA211" s="13">
        <f>SUM(Y211:Z211)</f>
        <v>25</v>
      </c>
      <c r="AB211" s="28">
        <v>12</v>
      </c>
      <c r="AC211" s="28">
        <v>9</v>
      </c>
      <c r="AD211" s="13">
        <f>SUM(AB211:AC211)</f>
        <v>21</v>
      </c>
      <c r="AE211" s="28">
        <v>4</v>
      </c>
      <c r="AF211" s="28">
        <v>23</v>
      </c>
      <c r="AG211" s="13">
        <f>SUM(AE211:AF211)</f>
        <v>27</v>
      </c>
      <c r="AH211" s="28">
        <v>8</v>
      </c>
      <c r="AI211" s="28">
        <v>15</v>
      </c>
      <c r="AJ211" s="13">
        <f>SUM(AH211:AI211)</f>
        <v>23</v>
      </c>
      <c r="AK211" s="28">
        <v>3</v>
      </c>
      <c r="AL211" s="28">
        <v>8</v>
      </c>
      <c r="AM211" s="13">
        <f>SUM(AK211:AL211)</f>
        <v>11</v>
      </c>
      <c r="AN211" s="57"/>
      <c r="AO211" s="57"/>
      <c r="AP211" s="33"/>
      <c r="AQ211" s="34"/>
      <c r="AR211" s="34"/>
      <c r="AS211" s="34"/>
      <c r="AT211" s="34"/>
      <c r="AU211" s="59"/>
    </row>
    <row r="212" spans="2:47" ht="36" customHeight="1" thickBot="1">
      <c r="B212" s="52"/>
      <c r="C212" s="34"/>
      <c r="D212" s="55"/>
      <c r="E212" s="34"/>
      <c r="F212" s="14" t="s">
        <v>32</v>
      </c>
      <c r="G212" s="13">
        <f>SUM(G210:G211)</f>
        <v>35</v>
      </c>
      <c r="H212" s="13">
        <f>IF(SUM(H210:H211)&lt;38,SUM(H210:H211),SUM(H210:H211))</f>
        <v>71</v>
      </c>
      <c r="I212" s="13">
        <f>IF(SUM(G212:H212)&lt;100,SUM(G212:H212),SUM(G212:H212))</f>
        <v>106</v>
      </c>
      <c r="J212" s="13">
        <f>SUM(J210:J211)</f>
        <v>48</v>
      </c>
      <c r="K212" s="13">
        <f>IF(SUM(K210:K211)&lt;38,SUM(K210:K211),SUM(K210:K211))</f>
        <v>53</v>
      </c>
      <c r="L212" s="13"/>
      <c r="M212" s="13">
        <f>SUM(M210:M211)</f>
        <v>29</v>
      </c>
      <c r="N212" s="13">
        <f>IF(SUM(N210:N211)&lt;38,SUM(N210:N211),SUM(N210:N211))</f>
        <v>21</v>
      </c>
      <c r="O212" s="13"/>
      <c r="P212" s="13">
        <f>SUM(P210:P211)</f>
        <v>32</v>
      </c>
      <c r="Q212" s="13">
        <f>IF(SUM(Q210:Q211)&lt;38,SUM(Q210:Q211),SUM(Q210:Q211))</f>
        <v>31</v>
      </c>
      <c r="R212" s="13">
        <f>IF(SUM(P212:Q212)&lt;80,SUM(P212:Q212),SUM(P212:Q212))</f>
        <v>63</v>
      </c>
      <c r="S212" s="13">
        <f>SUM(S210:S211)</f>
        <v>20</v>
      </c>
      <c r="T212" s="13">
        <f>IF(SUM(T210:T211)&lt;38,SUM(T210:T211),SUM(T210:T211))</f>
        <v>27</v>
      </c>
      <c r="U212" s="13"/>
      <c r="V212" s="13">
        <f>SUM(V210:V211)</f>
        <v>30</v>
      </c>
      <c r="W212" s="13">
        <f>IF(SUM(W210:W211)&lt;38,SUM(W210:W211),SUM(W210:W211))</f>
        <v>37</v>
      </c>
      <c r="X212" s="13">
        <f>IF(SUM(V212:W212)&lt;80,SUM(V212:W212),SUM(V212:W212))</f>
        <v>67</v>
      </c>
      <c r="Y212" s="13">
        <f>SUM(Y210:Y211)</f>
        <v>12</v>
      </c>
      <c r="Z212" s="13">
        <f>IF(SUM(Z210:Z211)&lt;19,SUM(Z210:Z211),SUM(Z210:Z211))</f>
        <v>34</v>
      </c>
      <c r="AA212" s="13">
        <f>IF(SUM(Y212:Z212)&lt;40,SUM(Y212:Z212),SUM(Y212:Z212))</f>
        <v>46</v>
      </c>
      <c r="AB212" s="13">
        <f>SUM(AB210:AB211)</f>
        <v>23</v>
      </c>
      <c r="AC212" s="13">
        <f>IF(SUM(AC210:AC211)&lt;19,SUM(AC210:AC211),SUM(AC210:AC211))</f>
        <v>25</v>
      </c>
      <c r="AD212" s="13">
        <f>IF(SUM(AB212:AC212)&lt;40,SUM(AB212:AC212),SUM(AB212:AC212))</f>
        <v>48</v>
      </c>
      <c r="AE212" s="13">
        <f>SUM(AE210:AE211)</f>
        <v>11</v>
      </c>
      <c r="AF212" s="13">
        <f>IF(SUM(AF210:AF211)&lt;19,SUM(AF210:AF211),SUM(AF210:AF211))</f>
        <v>29</v>
      </c>
      <c r="AG212" s="13">
        <f>IF(SUM(AE212:AF212)&lt;40,SUM(AE212:AF212),SUM(AE212:AF212))</f>
        <v>40</v>
      </c>
      <c r="AH212" s="13">
        <f>SUM(AH210:AH211)</f>
        <v>16</v>
      </c>
      <c r="AI212" s="13">
        <f>IF(SUM(AI210:AI211)&lt;19,SUM(AI210:AI211),SUM(AI210:AI211))</f>
        <v>24</v>
      </c>
      <c r="AJ212" s="13">
        <f>IF(SUM(AH212:AI212)&lt;40,SUM(AH212:AI212),SUM(AH212:AI212))</f>
        <v>40</v>
      </c>
      <c r="AK212" s="13">
        <f>SUM(AK210:AK211)</f>
        <v>9</v>
      </c>
      <c r="AL212" s="13">
        <f>IF(SUM(AL210:AL211)&lt;9,SUM(AL210:AL211),SUM(AL210:AL211))</f>
        <v>15</v>
      </c>
      <c r="AM212" s="13">
        <f>IF(SUM(AK212:AL212)&lt;20,SUM(AK212:AL212),SUM(AK212:AL212))</f>
        <v>24</v>
      </c>
      <c r="AN212" s="15" t="str">
        <f>IF(OR(I212&lt;100,L212&lt;100,O212&lt;100,R212&lt;60,U212&lt;60,X212&lt;60,AA212&lt;40,AD212&lt;40,AG212&lt;40,AJ212&lt;40,AM212&lt;20),"0",SUM(AA212,AD212,X212,U212,R212,O212,L212,I212,AG212,AJ212,AM212))</f>
        <v>0</v>
      </c>
      <c r="AO212" s="15">
        <f>AN212/1320*100</f>
        <v>0</v>
      </c>
      <c r="AP212" s="15" t="str">
        <f>IF(AO212&lt;50,"   ",IF(AO212&lt;65,"مقبول",IF(AO212&lt;75,"جيد",IF(AO212&lt;85,"جيدجداً",IF(AO212&lt;=100,"ممتاز","خطا")))))</f>
        <v xml:space="preserve">   </v>
      </c>
      <c r="AQ212" s="34"/>
      <c r="AR212" s="34"/>
      <c r="AS212" s="34"/>
      <c r="AT212" s="34"/>
      <c r="AU212" s="60"/>
    </row>
    <row r="213" spans="2:47" ht="28.5" customHeight="1" thickBot="1">
      <c r="B213" s="52">
        <v>48</v>
      </c>
      <c r="C213" s="34">
        <v>657</v>
      </c>
      <c r="D213" s="54" t="s">
        <v>56</v>
      </c>
      <c r="E213" s="34">
        <v>259</v>
      </c>
      <c r="F213" s="11" t="s">
        <v>30</v>
      </c>
      <c r="G213" s="28">
        <v>22</v>
      </c>
      <c r="H213" s="28">
        <v>50</v>
      </c>
      <c r="I213" s="13">
        <f>SUM(G213:H213)</f>
        <v>72</v>
      </c>
      <c r="J213" s="28">
        <v>21</v>
      </c>
      <c r="K213" s="28">
        <v>43</v>
      </c>
      <c r="L213" s="13">
        <f>SUM(J213:K213)</f>
        <v>64</v>
      </c>
      <c r="M213" s="28">
        <v>20</v>
      </c>
      <c r="N213" s="28">
        <v>41</v>
      </c>
      <c r="O213" s="13">
        <f>SUM(M213:N213)</f>
        <v>61</v>
      </c>
      <c r="P213" s="28">
        <v>15</v>
      </c>
      <c r="Q213" s="28">
        <v>20</v>
      </c>
      <c r="R213" s="13">
        <f>SUM(P213:Q213)</f>
        <v>35</v>
      </c>
      <c r="S213" s="28">
        <v>16</v>
      </c>
      <c r="T213" s="28">
        <v>15</v>
      </c>
      <c r="U213" s="13">
        <f>SUM(S213:T213)</f>
        <v>31</v>
      </c>
      <c r="V213" s="28">
        <v>16</v>
      </c>
      <c r="W213" s="28">
        <v>14</v>
      </c>
      <c r="X213" s="13">
        <f>SUM(V213:W213)</f>
        <v>30</v>
      </c>
      <c r="Y213" s="28">
        <v>9</v>
      </c>
      <c r="Z213" s="28">
        <v>21</v>
      </c>
      <c r="AA213" s="13">
        <f>SUM(Y213:Z213)</f>
        <v>30</v>
      </c>
      <c r="AB213" s="28">
        <v>14</v>
      </c>
      <c r="AC213" s="28">
        <v>21</v>
      </c>
      <c r="AD213" s="13">
        <f>SUM(AB213:AC213)</f>
        <v>35</v>
      </c>
      <c r="AE213" s="28">
        <v>9</v>
      </c>
      <c r="AF213" s="28">
        <v>23</v>
      </c>
      <c r="AG213" s="13">
        <f>SUM(AE213:AF213)</f>
        <v>32</v>
      </c>
      <c r="AH213" s="28">
        <v>7</v>
      </c>
      <c r="AI213" s="28">
        <v>14</v>
      </c>
      <c r="AJ213" s="13">
        <f>SUM(AH213:AI213)</f>
        <v>21</v>
      </c>
      <c r="AK213" s="28">
        <v>5</v>
      </c>
      <c r="AL213" s="28">
        <v>6</v>
      </c>
      <c r="AM213" s="13">
        <f>SUM(AK213:AL213)</f>
        <v>11</v>
      </c>
      <c r="AN213" s="57"/>
      <c r="AO213" s="57"/>
      <c r="AP213" s="32"/>
      <c r="AQ213" s="34"/>
      <c r="AR213" s="34"/>
      <c r="AS213" s="34"/>
      <c r="AT213" s="34"/>
      <c r="AU213" s="80" t="str">
        <f>IF(AN215="0","راسب","ناجح")</f>
        <v>ناجح</v>
      </c>
    </row>
    <row r="214" spans="2:47" ht="28.5" customHeight="1" thickBot="1">
      <c r="B214" s="52"/>
      <c r="C214" s="34"/>
      <c r="D214" s="55"/>
      <c r="E214" s="34"/>
      <c r="F214" s="11" t="s">
        <v>31</v>
      </c>
      <c r="G214" s="28">
        <v>22</v>
      </c>
      <c r="H214" s="28">
        <v>63</v>
      </c>
      <c r="I214" s="13">
        <f>SUM(G214:H214)</f>
        <v>85</v>
      </c>
      <c r="J214" s="28">
        <v>21</v>
      </c>
      <c r="K214" s="28">
        <v>39</v>
      </c>
      <c r="L214" s="13">
        <f>SUM(J214:K214)</f>
        <v>60</v>
      </c>
      <c r="M214" s="28">
        <v>15</v>
      </c>
      <c r="N214" s="28">
        <v>40</v>
      </c>
      <c r="O214" s="13">
        <f>SUM(M214:N214)</f>
        <v>55</v>
      </c>
      <c r="P214" s="28">
        <v>13</v>
      </c>
      <c r="Q214" s="28">
        <v>20</v>
      </c>
      <c r="R214" s="13">
        <f>SUM(P214:Q214)</f>
        <v>33</v>
      </c>
      <c r="S214" s="28">
        <v>21</v>
      </c>
      <c r="T214" s="28">
        <v>24</v>
      </c>
      <c r="U214" s="13">
        <f>SUM(S214:T214)</f>
        <v>45</v>
      </c>
      <c r="V214" s="28">
        <v>18</v>
      </c>
      <c r="W214" s="28">
        <v>23</v>
      </c>
      <c r="X214" s="13">
        <f>SUM(V214:W214)</f>
        <v>41</v>
      </c>
      <c r="Y214" s="28">
        <v>8</v>
      </c>
      <c r="Z214" s="28">
        <v>26</v>
      </c>
      <c r="AA214" s="13">
        <f>SUM(Y214:Z214)</f>
        <v>34</v>
      </c>
      <c r="AB214" s="28">
        <v>14</v>
      </c>
      <c r="AC214" s="28">
        <v>6</v>
      </c>
      <c r="AD214" s="13">
        <f>SUM(AB214:AC214)</f>
        <v>20</v>
      </c>
      <c r="AE214" s="28">
        <v>11</v>
      </c>
      <c r="AF214" s="28">
        <v>18</v>
      </c>
      <c r="AG214" s="13">
        <f>SUM(AE214:AF214)</f>
        <v>29</v>
      </c>
      <c r="AH214" s="28">
        <v>7</v>
      </c>
      <c r="AI214" s="28">
        <v>12</v>
      </c>
      <c r="AJ214" s="13">
        <f>SUM(AH214:AI214)</f>
        <v>19</v>
      </c>
      <c r="AK214" s="28">
        <v>4</v>
      </c>
      <c r="AL214" s="28">
        <v>7</v>
      </c>
      <c r="AM214" s="13">
        <f>SUM(AK214:AL214)</f>
        <v>11</v>
      </c>
      <c r="AN214" s="57"/>
      <c r="AO214" s="57"/>
      <c r="AP214" s="33"/>
      <c r="AQ214" s="34"/>
      <c r="AR214" s="34"/>
      <c r="AS214" s="34"/>
      <c r="AT214" s="34"/>
      <c r="AU214" s="80"/>
    </row>
    <row r="215" spans="2:47" ht="36" thickBot="1">
      <c r="B215" s="52"/>
      <c r="C215" s="34"/>
      <c r="D215" s="55"/>
      <c r="E215" s="34"/>
      <c r="F215" s="14" t="s">
        <v>32</v>
      </c>
      <c r="G215" s="13">
        <f>SUM(G213:G214)</f>
        <v>44</v>
      </c>
      <c r="H215" s="13">
        <f>IF(SUM(H213:H214)&lt;38,SUM(H213:H214),SUM(H213:H214))</f>
        <v>113</v>
      </c>
      <c r="I215" s="13">
        <f>IF(SUM(G215:H215)&lt;100,SUM(G215:H215),SUM(G215:H215))</f>
        <v>157</v>
      </c>
      <c r="J215" s="13">
        <f>SUM(J213:J214)</f>
        <v>42</v>
      </c>
      <c r="K215" s="13">
        <f>IF(SUM(K213:K214)&lt;38,SUM(K213:K214),SUM(K213:K214))</f>
        <v>82</v>
      </c>
      <c r="L215" s="13">
        <f>IF(SUM(J215:K215)&lt;100,SUM(J215:K215),SUM(J215:K215))</f>
        <v>124</v>
      </c>
      <c r="M215" s="13">
        <f>SUM(M213:M214)</f>
        <v>35</v>
      </c>
      <c r="N215" s="13">
        <f>IF(SUM(N213:N214)&lt;38,SUM(N213:N214),SUM(N213:N214))</f>
        <v>81</v>
      </c>
      <c r="O215" s="13">
        <f>IF(SUM(M215:N215)&lt;100,SUM(M215:N215),SUM(M215:N215))</f>
        <v>116</v>
      </c>
      <c r="P215" s="13">
        <f>SUM(P213:P214)</f>
        <v>28</v>
      </c>
      <c r="Q215" s="13">
        <f>IF(SUM(Q213:Q214)&lt;38,SUM(Q213:Q214),SUM(Q213:Q214))</f>
        <v>40</v>
      </c>
      <c r="R215" s="13">
        <f>IF(SUM(P215:Q215)&lt;80,SUM(P215:Q215),SUM(P215:Q215))</f>
        <v>68</v>
      </c>
      <c r="S215" s="13">
        <f>SUM(S213:S214)</f>
        <v>37</v>
      </c>
      <c r="T215" s="13">
        <f>IF(SUM(T213:T214)&lt;38,SUM(T213:T214),SUM(T213:T214))</f>
        <v>39</v>
      </c>
      <c r="U215" s="13">
        <f>IF(SUM(S215:T215)&lt;80,SUM(S215:T215),SUM(S215:T215))</f>
        <v>76</v>
      </c>
      <c r="V215" s="13">
        <f>SUM(V213:V214)</f>
        <v>34</v>
      </c>
      <c r="W215" s="13">
        <f>IF(SUM(W213:W214)&lt;38,SUM(W213:W214),SUM(W213:W214))</f>
        <v>37</v>
      </c>
      <c r="X215" s="13">
        <f>IF(SUM(V215:W215)&lt;80,SUM(V215:W215),SUM(V215:W215))</f>
        <v>71</v>
      </c>
      <c r="Y215" s="13">
        <f>SUM(Y213:Y214)</f>
        <v>17</v>
      </c>
      <c r="Z215" s="13">
        <f>IF(SUM(Z213:Z214)&lt;19,SUM(Z213:Z214),SUM(Z213:Z214))</f>
        <v>47</v>
      </c>
      <c r="AA215" s="13">
        <f>IF(SUM(Y215:Z215)&lt;40,SUM(Y215:Z215),SUM(Y215:Z215))</f>
        <v>64</v>
      </c>
      <c r="AB215" s="13">
        <f>SUM(AB213:AB214)</f>
        <v>28</v>
      </c>
      <c r="AC215" s="13">
        <f>IF(SUM(AC213:AC214)&lt;19,SUM(AC213:AC214),SUM(AC213:AC214))</f>
        <v>27</v>
      </c>
      <c r="AD215" s="13">
        <f>IF(SUM(AB215:AC215)&lt;40,SUM(AB215:AC215),SUM(AB215:AC215))</f>
        <v>55</v>
      </c>
      <c r="AE215" s="13">
        <f>SUM(AE213:AE214)</f>
        <v>20</v>
      </c>
      <c r="AF215" s="13">
        <f>IF(SUM(AF213:AF214)&lt;19,SUM(AF213:AF214),SUM(AF213:AF214))</f>
        <v>41</v>
      </c>
      <c r="AG215" s="13">
        <f>IF(SUM(AE215:AF215)&lt;40,SUM(AE215:AF215),SUM(AE215:AF215))</f>
        <v>61</v>
      </c>
      <c r="AH215" s="13">
        <f>SUM(AH213:AH214)</f>
        <v>14</v>
      </c>
      <c r="AI215" s="13">
        <f>IF(SUM(AI213:AI214)&lt;19,SUM(AI213:AI214),SUM(AI213:AI214))</f>
        <v>26</v>
      </c>
      <c r="AJ215" s="13">
        <f>IF(SUM(AH215:AI215)&lt;40,SUM(AH215:AI215),SUM(AH215:AI215))</f>
        <v>40</v>
      </c>
      <c r="AK215" s="13">
        <f>SUM(AK213:AK214)</f>
        <v>9</v>
      </c>
      <c r="AL215" s="13">
        <f>IF(SUM(AL213:AL214)&lt;9,SUM(AL213:AL214),SUM(AL213:AL214))</f>
        <v>13</v>
      </c>
      <c r="AM215" s="13">
        <f>IF(SUM(AK215:AL215)&lt;20,SUM(AK215:AL215),SUM(AK215:AL215))</f>
        <v>22</v>
      </c>
      <c r="AN215" s="15">
        <f>IF(OR(I215&lt;100,L215&lt;100,O215&lt;100,R215&lt;60,U215&lt;60,X215&lt;60,AA215&lt;40,AD215&lt;40,AG215&lt;40,AJ215&lt;40,AM215&lt;20),"0",SUM(AA215,AD215,X215,U215,R215,O215,L215,I215,AG215,AJ215,AM215))</f>
        <v>854</v>
      </c>
      <c r="AO215" s="15">
        <f>AN215/1320*100</f>
        <v>64.696969696969703</v>
      </c>
      <c r="AP215" s="15" t="str">
        <f>IF(AO215&lt;50,"   ",IF(AO215&lt;65,"مقبول",IF(AO215&lt;75,"جيد",IF(AO215&lt;85,"جيدجداً",IF(AO215&lt;=100,"ممتاز","خطا")))))</f>
        <v>مقبول</v>
      </c>
      <c r="AQ215" s="34"/>
      <c r="AR215" s="34"/>
      <c r="AS215" s="34"/>
      <c r="AT215" s="34"/>
      <c r="AU215" s="80"/>
    </row>
    <row r="216" spans="2:47" ht="28.5" customHeight="1" thickBot="1">
      <c r="B216" s="52">
        <v>49</v>
      </c>
      <c r="C216" s="34">
        <v>658</v>
      </c>
      <c r="D216" s="54" t="s">
        <v>57</v>
      </c>
      <c r="E216" s="34">
        <v>260</v>
      </c>
      <c r="F216" s="11" t="s">
        <v>30</v>
      </c>
      <c r="G216" s="28">
        <v>30</v>
      </c>
      <c r="H216" s="28">
        <v>70</v>
      </c>
      <c r="I216" s="13">
        <f>SUM(G216:H216)</f>
        <v>100</v>
      </c>
      <c r="J216" s="28">
        <v>30</v>
      </c>
      <c r="K216" s="28">
        <v>39</v>
      </c>
      <c r="L216" s="13">
        <f>SUM(J216:K216)</f>
        <v>69</v>
      </c>
      <c r="M216" s="28">
        <v>27</v>
      </c>
      <c r="N216" s="28">
        <v>48</v>
      </c>
      <c r="O216" s="13">
        <f>SUM(M216:N216)</f>
        <v>75</v>
      </c>
      <c r="P216" s="28">
        <v>24</v>
      </c>
      <c r="Q216" s="28">
        <v>36</v>
      </c>
      <c r="R216" s="13">
        <f>SUM(P216:Q216)</f>
        <v>60</v>
      </c>
      <c r="S216" s="28">
        <v>24</v>
      </c>
      <c r="T216" s="28">
        <v>25</v>
      </c>
      <c r="U216" s="13">
        <f>SUM(S216:T216)</f>
        <v>49</v>
      </c>
      <c r="V216" s="28">
        <v>21</v>
      </c>
      <c r="W216" s="28">
        <v>35</v>
      </c>
      <c r="X216" s="13">
        <f>SUM(V216:W216)</f>
        <v>56</v>
      </c>
      <c r="Y216" s="28">
        <v>10</v>
      </c>
      <c r="Z216" s="28">
        <v>28</v>
      </c>
      <c r="AA216" s="13">
        <f>SUM(Y216:Z216)</f>
        <v>38</v>
      </c>
      <c r="AB216" s="28">
        <v>16</v>
      </c>
      <c r="AC216" s="28">
        <v>22</v>
      </c>
      <c r="AD216" s="13">
        <f>SUM(AB216:AC216)</f>
        <v>38</v>
      </c>
      <c r="AE216" s="28">
        <v>12</v>
      </c>
      <c r="AF216" s="28">
        <v>25</v>
      </c>
      <c r="AG216" s="13">
        <f>SUM(AE216:AF216)</f>
        <v>37</v>
      </c>
      <c r="AH216" s="28">
        <v>12</v>
      </c>
      <c r="AI216" s="28">
        <v>25</v>
      </c>
      <c r="AJ216" s="13">
        <f>SUM(AH216:AI216)</f>
        <v>37</v>
      </c>
      <c r="AK216" s="28">
        <v>6</v>
      </c>
      <c r="AL216" s="28">
        <v>11</v>
      </c>
      <c r="AM216" s="13">
        <f>SUM(AK216:AL216)</f>
        <v>17</v>
      </c>
      <c r="AN216" s="57"/>
      <c r="AO216" s="57"/>
      <c r="AP216" s="32"/>
      <c r="AQ216" s="34"/>
      <c r="AR216" s="34"/>
      <c r="AS216" s="34"/>
      <c r="AT216" s="34"/>
      <c r="AU216" s="80" t="str">
        <f>IF(AN218="0","راسب","ناجح")</f>
        <v>ناجح</v>
      </c>
    </row>
    <row r="217" spans="2:47" ht="28.5" customHeight="1" thickBot="1">
      <c r="B217" s="52"/>
      <c r="C217" s="34"/>
      <c r="D217" s="55"/>
      <c r="E217" s="34"/>
      <c r="F217" s="11" t="s">
        <v>31</v>
      </c>
      <c r="G217" s="28">
        <v>30</v>
      </c>
      <c r="H217" s="28">
        <v>65</v>
      </c>
      <c r="I217" s="13">
        <f>SUM(G217:H217)</f>
        <v>95</v>
      </c>
      <c r="J217" s="28">
        <v>26</v>
      </c>
      <c r="K217" s="28">
        <v>35</v>
      </c>
      <c r="L217" s="13">
        <f>SUM(J217:K217)</f>
        <v>61</v>
      </c>
      <c r="M217" s="28">
        <v>27</v>
      </c>
      <c r="N217" s="28">
        <v>35</v>
      </c>
      <c r="O217" s="13">
        <f>SUM(M217:N217)</f>
        <v>62</v>
      </c>
      <c r="P217" s="28">
        <v>16</v>
      </c>
      <c r="Q217" s="28">
        <v>20</v>
      </c>
      <c r="R217" s="13">
        <f>SUM(P217:Q217)</f>
        <v>36</v>
      </c>
      <c r="S217" s="28">
        <v>24</v>
      </c>
      <c r="T217" s="28">
        <v>34</v>
      </c>
      <c r="U217" s="13">
        <f>SUM(S217:T217)</f>
        <v>58</v>
      </c>
      <c r="V217" s="28">
        <v>22</v>
      </c>
      <c r="W217" s="28">
        <v>26</v>
      </c>
      <c r="X217" s="13">
        <f>SUM(V217:W217)</f>
        <v>48</v>
      </c>
      <c r="Y217" s="28">
        <v>12</v>
      </c>
      <c r="Z217" s="28">
        <v>28</v>
      </c>
      <c r="AA217" s="13">
        <f>SUM(Y217:Z217)</f>
        <v>40</v>
      </c>
      <c r="AB217" s="28">
        <v>16</v>
      </c>
      <c r="AC217" s="28">
        <v>23</v>
      </c>
      <c r="AD217" s="13">
        <f>SUM(AB217:AC217)</f>
        <v>39</v>
      </c>
      <c r="AE217" s="28">
        <v>12</v>
      </c>
      <c r="AF217" s="28">
        <v>28</v>
      </c>
      <c r="AG217" s="13">
        <f>SUM(AE217:AF217)</f>
        <v>40</v>
      </c>
      <c r="AH217" s="28">
        <v>12</v>
      </c>
      <c r="AI217" s="28">
        <v>22</v>
      </c>
      <c r="AJ217" s="13">
        <f>SUM(AH217:AI217)</f>
        <v>34</v>
      </c>
      <c r="AK217" s="28">
        <v>5</v>
      </c>
      <c r="AL217" s="28">
        <v>9</v>
      </c>
      <c r="AM217" s="13">
        <f>SUM(AK217:AL217)</f>
        <v>14</v>
      </c>
      <c r="AN217" s="57"/>
      <c r="AO217" s="57"/>
      <c r="AP217" s="33"/>
      <c r="AQ217" s="34"/>
      <c r="AR217" s="34"/>
      <c r="AS217" s="34"/>
      <c r="AT217" s="34"/>
      <c r="AU217" s="80"/>
    </row>
    <row r="218" spans="2:47" ht="36" thickBot="1">
      <c r="B218" s="52"/>
      <c r="C218" s="34"/>
      <c r="D218" s="85"/>
      <c r="E218" s="34"/>
      <c r="F218" s="14" t="s">
        <v>32</v>
      </c>
      <c r="G218" s="13">
        <f>SUM(G216:G217)</f>
        <v>60</v>
      </c>
      <c r="H218" s="13">
        <f>IF(SUM(H216:H217)&lt;38,SUM(H216:H217),SUM(H216:H217))</f>
        <v>135</v>
      </c>
      <c r="I218" s="13">
        <f>IF(SUM(G218:H218)&lt;100,SUM(G218:H218),SUM(G218:H218))</f>
        <v>195</v>
      </c>
      <c r="J218" s="13">
        <f>SUM(J216:J217)</f>
        <v>56</v>
      </c>
      <c r="K218" s="13">
        <f>IF(SUM(K216:K217)&lt;38,SUM(K216:K217),SUM(K216:K217))</f>
        <v>74</v>
      </c>
      <c r="L218" s="13">
        <f>IF(SUM(J218:K218)&lt;100,SUM(J218:K218),SUM(J218:K218))</f>
        <v>130</v>
      </c>
      <c r="M218" s="13">
        <f>SUM(M216:M217)</f>
        <v>54</v>
      </c>
      <c r="N218" s="13">
        <f>IF(SUM(N216:N217)&lt;38,SUM(N216:N217),SUM(N216:N217))</f>
        <v>83</v>
      </c>
      <c r="O218" s="13">
        <f>IF(SUM(M218:N218)&lt;100,SUM(M218:N218),SUM(M218:N218))</f>
        <v>137</v>
      </c>
      <c r="P218" s="13">
        <f>SUM(P216:P217)</f>
        <v>40</v>
      </c>
      <c r="Q218" s="13">
        <f>IF(SUM(Q216:Q217)&lt;38,SUM(Q216:Q217),SUM(Q216:Q217))</f>
        <v>56</v>
      </c>
      <c r="R218" s="13">
        <f>IF(SUM(P218:Q218)&lt;80,SUM(P218:Q218),SUM(P218:Q218))</f>
        <v>96</v>
      </c>
      <c r="S218" s="13">
        <f>SUM(S216:S217)</f>
        <v>48</v>
      </c>
      <c r="T218" s="13">
        <f>IF(SUM(T216:T217)&lt;38,SUM(T216:T217),SUM(T216:T217))</f>
        <v>59</v>
      </c>
      <c r="U218" s="13">
        <f>IF(SUM(S218:T218)&lt;80,SUM(S218:T218),SUM(S218:T218))</f>
        <v>107</v>
      </c>
      <c r="V218" s="13">
        <f>SUM(V216:V217)</f>
        <v>43</v>
      </c>
      <c r="W218" s="13">
        <f>IF(SUM(W216:W217)&lt;38,SUM(W216:W217),SUM(W216:W217))</f>
        <v>61</v>
      </c>
      <c r="X218" s="13">
        <f>IF(SUM(V218:W218)&lt;80,SUM(V218:W218),SUM(V218:W218))</f>
        <v>104</v>
      </c>
      <c r="Y218" s="13">
        <f>SUM(Y216:Y217)</f>
        <v>22</v>
      </c>
      <c r="Z218" s="13">
        <f>IF(SUM(Z216:Z217)&lt;19,SUM(Z216:Z217),SUM(Z216:Z217))</f>
        <v>56</v>
      </c>
      <c r="AA218" s="13">
        <f>IF(SUM(Y218:Z218)&lt;40,SUM(Y218:Z218),SUM(Y218:Z218))</f>
        <v>78</v>
      </c>
      <c r="AB218" s="13">
        <f>SUM(AB216:AB217)</f>
        <v>32</v>
      </c>
      <c r="AC218" s="13">
        <f>IF(SUM(AC216:AC217)&lt;19,SUM(AC216:AC217),SUM(AC216:AC217))</f>
        <v>45</v>
      </c>
      <c r="AD218" s="13">
        <f>IF(SUM(AB218:AC218)&lt;40,SUM(AB218:AC218),SUM(AB218:AC218))</f>
        <v>77</v>
      </c>
      <c r="AE218" s="13">
        <f>SUM(AE216:AE217)</f>
        <v>24</v>
      </c>
      <c r="AF218" s="13">
        <f>IF(SUM(AF216:AF217)&lt;19,SUM(AF216:AF217),SUM(AF216:AF217))</f>
        <v>53</v>
      </c>
      <c r="AG218" s="13">
        <f>IF(SUM(AE218:AF218)&lt;40,SUM(AE218:AF218),SUM(AE218:AF218))</f>
        <v>77</v>
      </c>
      <c r="AH218" s="13">
        <f>SUM(AH216:AH217)</f>
        <v>24</v>
      </c>
      <c r="AI218" s="13">
        <f>IF(SUM(AI216:AI217)&lt;19,SUM(AI216:AI217),SUM(AI216:AI217))</f>
        <v>47</v>
      </c>
      <c r="AJ218" s="13">
        <f>IF(SUM(AH218:AI218)&lt;40,SUM(AH218:AI218),SUM(AH218:AI218))</f>
        <v>71</v>
      </c>
      <c r="AK218" s="13">
        <f>SUM(AK216:AK217)</f>
        <v>11</v>
      </c>
      <c r="AL218" s="13">
        <f>IF(SUM(AL216:AL217)&lt;9,SUM(AL216:AL217),SUM(AL216:AL217))</f>
        <v>20</v>
      </c>
      <c r="AM218" s="13">
        <f>IF(SUM(AK218:AL218)&lt;20,SUM(AK218:AL218),SUM(AK218:AL218))</f>
        <v>31</v>
      </c>
      <c r="AN218" s="15">
        <f>IF(OR(I218&lt;100,L218&lt;100,O218&lt;100,R218&lt;60,U218&lt;60,X218&lt;60,AA218&lt;40,AD218&lt;40,AG218&lt;40,AJ218&lt;40,AM218&lt;20),"0",SUM(AA218,AD218,X218,U218,R218,O218,L218,I218,AG218,AJ218,AM218))</f>
        <v>1103</v>
      </c>
      <c r="AO218" s="15">
        <f>AN218/1320*100</f>
        <v>83.560606060606062</v>
      </c>
      <c r="AP218" s="15" t="str">
        <f>IF(AO218&lt;50,"   ",IF(AO218&lt;65,"مقبول",IF(AO218&lt;75,"جيد",IF(AO218&lt;85,"جيدجداً",IF(AO218&lt;=100,"ممتاز","خطا")))))</f>
        <v>جيدجداً</v>
      </c>
      <c r="AQ218" s="34"/>
      <c r="AR218" s="34"/>
      <c r="AS218" s="34"/>
      <c r="AT218" s="34"/>
      <c r="AU218" s="80"/>
    </row>
    <row r="219" spans="2:47" ht="28.5" customHeight="1" thickBot="1">
      <c r="B219" s="52">
        <v>50</v>
      </c>
      <c r="C219" s="34">
        <v>659</v>
      </c>
      <c r="D219" s="54" t="s">
        <v>58</v>
      </c>
      <c r="E219" s="34">
        <v>261</v>
      </c>
      <c r="F219" s="11" t="s">
        <v>30</v>
      </c>
      <c r="G219" s="28">
        <v>19</v>
      </c>
      <c r="H219" s="28">
        <v>49</v>
      </c>
      <c r="I219" s="13">
        <f>SUM(G219:H219)</f>
        <v>68</v>
      </c>
      <c r="J219" s="28">
        <v>23</v>
      </c>
      <c r="K219" s="28">
        <v>42</v>
      </c>
      <c r="L219" s="13">
        <f>SUM(J219:K219)</f>
        <v>65</v>
      </c>
      <c r="M219" s="28">
        <v>11</v>
      </c>
      <c r="N219" s="28">
        <v>16</v>
      </c>
      <c r="O219" s="13">
        <f>SUM(M219:N219)</f>
        <v>27</v>
      </c>
      <c r="P219" s="28">
        <v>17</v>
      </c>
      <c r="Q219" s="28">
        <v>20</v>
      </c>
      <c r="R219" s="13">
        <f>SUM(P219:Q219)</f>
        <v>37</v>
      </c>
      <c r="S219" s="28">
        <v>12</v>
      </c>
      <c r="T219" s="28">
        <v>20</v>
      </c>
      <c r="U219" s="13">
        <f>SUM(S219:T219)</f>
        <v>32</v>
      </c>
      <c r="V219" s="28">
        <v>14</v>
      </c>
      <c r="W219" s="28">
        <v>20</v>
      </c>
      <c r="X219" s="13">
        <f>SUM(V219:W219)</f>
        <v>34</v>
      </c>
      <c r="Y219" s="28">
        <v>9</v>
      </c>
      <c r="Z219" s="28">
        <v>22</v>
      </c>
      <c r="AA219" s="13">
        <f>SUM(Y219:Z219)</f>
        <v>31</v>
      </c>
      <c r="AB219" s="28">
        <v>13</v>
      </c>
      <c r="AC219" s="28">
        <v>12</v>
      </c>
      <c r="AD219" s="13">
        <f>SUM(AB219:AC219)</f>
        <v>25</v>
      </c>
      <c r="AE219" s="28">
        <v>7</v>
      </c>
      <c r="AF219" s="28">
        <v>13</v>
      </c>
      <c r="AG219" s="13">
        <f>SUM(AE219:AF219)</f>
        <v>20</v>
      </c>
      <c r="AH219" s="28">
        <v>5</v>
      </c>
      <c r="AI219" s="28">
        <v>6</v>
      </c>
      <c r="AJ219" s="13">
        <f>SUM(AH219:AI219)</f>
        <v>11</v>
      </c>
      <c r="AK219" s="28">
        <v>6</v>
      </c>
      <c r="AL219" s="28">
        <v>4</v>
      </c>
      <c r="AM219" s="13">
        <f>SUM(AK219:AL219)</f>
        <v>10</v>
      </c>
      <c r="AN219" s="57"/>
      <c r="AO219" s="57"/>
      <c r="AP219" s="32"/>
      <c r="AQ219" s="34"/>
      <c r="AR219" s="34"/>
      <c r="AS219" s="34"/>
      <c r="AT219" s="34"/>
      <c r="AU219" s="58" t="s">
        <v>68</v>
      </c>
    </row>
    <row r="220" spans="2:47" ht="28.5" customHeight="1" thickBot="1">
      <c r="B220" s="52"/>
      <c r="C220" s="34"/>
      <c r="D220" s="55"/>
      <c r="E220" s="34"/>
      <c r="F220" s="11" t="s">
        <v>31</v>
      </c>
      <c r="G220" s="28">
        <v>25</v>
      </c>
      <c r="H220" s="28">
        <v>46</v>
      </c>
      <c r="I220" s="13">
        <f>SUM(G220:H220)</f>
        <v>71</v>
      </c>
      <c r="J220" s="28">
        <v>26</v>
      </c>
      <c r="K220" s="28">
        <v>36</v>
      </c>
      <c r="L220" s="13">
        <f>SUM(J220:K220)</f>
        <v>62</v>
      </c>
      <c r="M220" s="28">
        <v>17</v>
      </c>
      <c r="N220" s="28">
        <v>26</v>
      </c>
      <c r="O220" s="13">
        <f>SUM(M220:N220)</f>
        <v>43</v>
      </c>
      <c r="P220" s="28">
        <v>21</v>
      </c>
      <c r="Q220" s="28">
        <v>27</v>
      </c>
      <c r="R220" s="13">
        <f>SUM(P220:Q220)</f>
        <v>48</v>
      </c>
      <c r="S220" s="28">
        <v>15</v>
      </c>
      <c r="T220" s="28">
        <v>16</v>
      </c>
      <c r="U220" s="13">
        <f>SUM(S220:T220)</f>
        <v>31</v>
      </c>
      <c r="V220" s="28">
        <v>17</v>
      </c>
      <c r="W220" s="28">
        <v>22</v>
      </c>
      <c r="X220" s="13">
        <f>SUM(V220:W220)</f>
        <v>39</v>
      </c>
      <c r="Y220" s="28">
        <v>8</v>
      </c>
      <c r="Z220" s="28">
        <v>28</v>
      </c>
      <c r="AA220" s="13">
        <f>SUM(Y220:Z220)</f>
        <v>36</v>
      </c>
      <c r="AB220" s="28">
        <v>12</v>
      </c>
      <c r="AC220" s="28">
        <v>11</v>
      </c>
      <c r="AD220" s="13">
        <f>SUM(AB220:AC220)</f>
        <v>23</v>
      </c>
      <c r="AE220" s="28">
        <v>12</v>
      </c>
      <c r="AF220" s="28">
        <v>19</v>
      </c>
      <c r="AG220" s="13">
        <f>SUM(AE220:AF220)</f>
        <v>31</v>
      </c>
      <c r="AH220" s="28">
        <v>8</v>
      </c>
      <c r="AI220" s="28">
        <v>21</v>
      </c>
      <c r="AJ220" s="13">
        <f>SUM(AH220:AI220)</f>
        <v>29</v>
      </c>
      <c r="AK220" s="28">
        <v>4</v>
      </c>
      <c r="AL220" s="28">
        <v>10</v>
      </c>
      <c r="AM220" s="13">
        <f>SUM(AK220:AL220)</f>
        <v>14</v>
      </c>
      <c r="AN220" s="57"/>
      <c r="AO220" s="57"/>
      <c r="AP220" s="33"/>
      <c r="AQ220" s="34"/>
      <c r="AR220" s="34"/>
      <c r="AS220" s="34"/>
      <c r="AT220" s="34"/>
      <c r="AU220" s="59"/>
    </row>
    <row r="221" spans="2:47" ht="36" thickBot="1">
      <c r="B221" s="52"/>
      <c r="C221" s="34"/>
      <c r="D221" s="82"/>
      <c r="E221" s="34"/>
      <c r="F221" s="14" t="s">
        <v>32</v>
      </c>
      <c r="G221" s="13">
        <f>SUM(G219:G220)</f>
        <v>44</v>
      </c>
      <c r="H221" s="13">
        <f>IF(SUM(H219:H220)&lt;38,SUM(H219:H220),SUM(H219:H220))</f>
        <v>95</v>
      </c>
      <c r="I221" s="13">
        <f>IF(SUM(G221:H221)&lt;100,SUM(G221:H221),SUM(G221:H221))</f>
        <v>139</v>
      </c>
      <c r="J221" s="13">
        <f>SUM(J219:J220)</f>
        <v>49</v>
      </c>
      <c r="K221" s="13">
        <f>IF(SUM(K219:K220)&lt;38,SUM(K219:K220),SUM(K219:K220))</f>
        <v>78</v>
      </c>
      <c r="L221" s="13">
        <f>IF(SUM(J221:K221)&lt;100,SUM(J221:K221),SUM(J221:K221))</f>
        <v>127</v>
      </c>
      <c r="M221" s="13">
        <f>SUM(M219:M220)</f>
        <v>28</v>
      </c>
      <c r="N221" s="13">
        <f>IF(SUM(N219:N220)&lt;38,SUM(N219:N220),SUM(N219:N220))</f>
        <v>42</v>
      </c>
      <c r="O221" s="13"/>
      <c r="P221" s="13">
        <f>SUM(P219:P220)</f>
        <v>38</v>
      </c>
      <c r="Q221" s="13">
        <f>IF(SUM(Q219:Q220)&lt;38,SUM(Q219:Q220),SUM(Q219:Q220))</f>
        <v>47</v>
      </c>
      <c r="R221" s="13">
        <f>IF(SUM(P221:Q221)&lt;80,SUM(P221:Q221),SUM(P221:Q221))</f>
        <v>85</v>
      </c>
      <c r="S221" s="13">
        <f>SUM(S219:S220)</f>
        <v>27</v>
      </c>
      <c r="T221" s="13">
        <f>IF(SUM(T219:T220)&lt;38,SUM(T219:T220),SUM(T219:T220))</f>
        <v>36</v>
      </c>
      <c r="U221" s="13">
        <f>IF(SUM(S221:T221)&lt;80,SUM(S221:T221),SUM(S221:T221))</f>
        <v>63</v>
      </c>
      <c r="V221" s="13">
        <f>SUM(V219:V220)</f>
        <v>31</v>
      </c>
      <c r="W221" s="13">
        <f>IF(SUM(W219:W220)&lt;38,SUM(W219:W220),SUM(W219:W220))</f>
        <v>42</v>
      </c>
      <c r="X221" s="13">
        <f>IF(SUM(V221:W221)&lt;80,SUM(V221:W221),SUM(V221:W221))</f>
        <v>73</v>
      </c>
      <c r="Y221" s="13">
        <f>SUM(Y219:Y220)</f>
        <v>17</v>
      </c>
      <c r="Z221" s="13">
        <f>IF(SUM(Z219:Z220)&lt;19,SUM(Z219:Z220),SUM(Z219:Z220))</f>
        <v>50</v>
      </c>
      <c r="AA221" s="13">
        <f>IF(SUM(Y221:Z221)&lt;40,SUM(Y221:Z221),SUM(Y221:Z221))</f>
        <v>67</v>
      </c>
      <c r="AB221" s="13">
        <f>SUM(AB219:AB220)</f>
        <v>25</v>
      </c>
      <c r="AC221" s="13">
        <f>IF(SUM(AC219:AC220)&lt;19,SUM(AC219:AC220),SUM(AC219:AC220))</f>
        <v>23</v>
      </c>
      <c r="AD221" s="13">
        <f>IF(SUM(AB221:AC221)&lt;40,SUM(AB221:AC221),SUM(AB221:AC221))</f>
        <v>48</v>
      </c>
      <c r="AE221" s="13">
        <f>SUM(AE219:AE220)</f>
        <v>19</v>
      </c>
      <c r="AF221" s="13">
        <f>IF(SUM(AF219:AF220)&lt;19,SUM(AF219:AF220),SUM(AF219:AF220))</f>
        <v>32</v>
      </c>
      <c r="AG221" s="13">
        <f>IF(SUM(AE221:AF221)&lt;40,SUM(AE221:AF221),SUM(AE221:AF221))</f>
        <v>51</v>
      </c>
      <c r="AH221" s="13">
        <f>SUM(AH219:AH220)</f>
        <v>13</v>
      </c>
      <c r="AI221" s="13">
        <f>IF(SUM(AI219:AI220)&lt;19,SUM(AI219:AI220),SUM(AI219:AI220))</f>
        <v>27</v>
      </c>
      <c r="AJ221" s="13">
        <f>IF(SUM(AH221:AI221)&lt;40,SUM(AH221:AI221),SUM(AH221:AI221))</f>
        <v>40</v>
      </c>
      <c r="AK221" s="13">
        <f>SUM(AK219:AK220)</f>
        <v>10</v>
      </c>
      <c r="AL221" s="13">
        <f>IF(SUM(AL219:AL220)&lt;9,SUM(AL219:AL220),SUM(AL219:AL220))</f>
        <v>14</v>
      </c>
      <c r="AM221" s="13">
        <f>IF(SUM(AK221:AL221)&lt;20,SUM(AK221:AL221),SUM(AK221:AL221))</f>
        <v>24</v>
      </c>
      <c r="AN221" s="15" t="str">
        <f>IF(OR(I221&lt;100,L221&lt;100,O221&lt;100,R221&lt;60,U221&lt;60,X221&lt;60,AA221&lt;40,AD221&lt;40,AG221&lt;40,AJ221&lt;40,AM221&lt;20),"0",SUM(AA221,AD221,X221,U221,R221,O221,L221,I221,AG221,AJ221,AM221))</f>
        <v>0</v>
      </c>
      <c r="AO221" s="15">
        <f>AN221/1320*100</f>
        <v>0</v>
      </c>
      <c r="AP221" s="15" t="str">
        <f>IF(AO221&lt;50,"   ",IF(AO221&lt;65,"مقبول",IF(AO221&lt;75,"جيد",IF(AO221&lt;85,"جيدجداً",IF(AO221&lt;=100,"ممتاز","خطا")))))</f>
        <v xml:space="preserve">   </v>
      </c>
      <c r="AQ221" s="89"/>
      <c r="AR221" s="89"/>
      <c r="AS221" s="89"/>
      <c r="AT221" s="89"/>
      <c r="AU221" s="60"/>
    </row>
    <row r="226" spans="2:47" ht="26.25">
      <c r="C226" s="16"/>
      <c r="D226" s="17" t="s">
        <v>33</v>
      </c>
      <c r="E226" s="17"/>
      <c r="F226" s="17"/>
      <c r="G226" s="17"/>
      <c r="H226" s="17"/>
      <c r="I226" s="17"/>
      <c r="J226" s="16"/>
      <c r="K226" s="16"/>
      <c r="L226" s="16"/>
      <c r="M226" s="18" t="s">
        <v>34</v>
      </c>
      <c r="N226" s="18" t="s">
        <v>35</v>
      </c>
      <c r="O226" s="18"/>
      <c r="P226" s="18"/>
      <c r="Q226" s="18"/>
      <c r="R226" s="18"/>
      <c r="S226" s="18"/>
      <c r="T226" s="18"/>
      <c r="U226" s="18"/>
      <c r="V226" s="18"/>
      <c r="W226" s="19"/>
      <c r="X226" s="19"/>
      <c r="Y226" s="19"/>
    </row>
    <row r="227" spans="2:47" ht="26.25">
      <c r="C227" s="19"/>
      <c r="D227" s="20" t="s">
        <v>36</v>
      </c>
      <c r="E227" s="18" t="s">
        <v>37</v>
      </c>
      <c r="F227" s="18"/>
      <c r="G227" s="18"/>
      <c r="H227" s="18"/>
      <c r="I227" s="18"/>
      <c r="J227" s="19"/>
      <c r="K227" s="19"/>
      <c r="L227" s="19"/>
      <c r="M227" s="18" t="s">
        <v>34</v>
      </c>
      <c r="N227" s="18" t="s">
        <v>38</v>
      </c>
      <c r="O227" s="18"/>
      <c r="P227" s="18"/>
      <c r="Q227" s="18"/>
      <c r="R227" s="18"/>
      <c r="S227" s="18"/>
      <c r="T227" s="18"/>
      <c r="U227" s="18"/>
      <c r="V227" s="18"/>
      <c r="W227" s="19"/>
      <c r="X227" s="19"/>
      <c r="Y227" s="19"/>
    </row>
    <row r="235" spans="2:47" ht="35.25">
      <c r="J235" s="48" t="s">
        <v>0</v>
      </c>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row>
    <row r="238" spans="2:47" ht="15.75" thickBot="1"/>
    <row r="239" spans="2:47" ht="35.25" customHeight="1" thickTop="1" thickBot="1">
      <c r="B239" s="35" t="s">
        <v>2</v>
      </c>
      <c r="C239" s="38" t="s">
        <v>3</v>
      </c>
      <c r="D239" s="41" t="s">
        <v>4</v>
      </c>
      <c r="E239" s="44" t="s">
        <v>5</v>
      </c>
      <c r="F239" s="24" t="s">
        <v>6</v>
      </c>
      <c r="G239" s="29" t="s">
        <v>7</v>
      </c>
      <c r="H239" s="30"/>
      <c r="I239" s="31"/>
      <c r="J239" s="29" t="s">
        <v>8</v>
      </c>
      <c r="K239" s="30"/>
      <c r="L239" s="31"/>
      <c r="M239" s="29" t="s">
        <v>9</v>
      </c>
      <c r="N239" s="30"/>
      <c r="O239" s="31"/>
      <c r="P239" s="29" t="s">
        <v>10</v>
      </c>
      <c r="Q239" s="30"/>
      <c r="R239" s="31"/>
      <c r="S239" s="29" t="s">
        <v>11</v>
      </c>
      <c r="T239" s="30"/>
      <c r="U239" s="31"/>
      <c r="V239" s="29" t="s">
        <v>12</v>
      </c>
      <c r="W239" s="30"/>
      <c r="X239" s="31"/>
      <c r="Y239" s="29" t="s">
        <v>13</v>
      </c>
      <c r="Z239" s="30"/>
      <c r="AA239" s="31"/>
      <c r="AB239" s="29" t="s">
        <v>14</v>
      </c>
      <c r="AC239" s="30"/>
      <c r="AD239" s="31"/>
      <c r="AE239" s="29" t="s">
        <v>15</v>
      </c>
      <c r="AF239" s="30"/>
      <c r="AG239" s="31"/>
      <c r="AH239" s="29" t="s">
        <v>16</v>
      </c>
      <c r="AI239" s="30"/>
      <c r="AJ239" s="31"/>
      <c r="AK239" s="29" t="s">
        <v>17</v>
      </c>
      <c r="AL239" s="30"/>
      <c r="AM239" s="31"/>
      <c r="AN239" s="74" t="s">
        <v>18</v>
      </c>
      <c r="AO239" s="74" t="s">
        <v>19</v>
      </c>
      <c r="AP239" s="74" t="s">
        <v>20</v>
      </c>
      <c r="AQ239" s="61" t="s">
        <v>21</v>
      </c>
      <c r="AR239" s="62"/>
      <c r="AS239" s="61" t="s">
        <v>22</v>
      </c>
      <c r="AT239" s="62"/>
      <c r="AU239" s="65" t="s">
        <v>23</v>
      </c>
    </row>
    <row r="240" spans="2:47" ht="190.5" thickBot="1">
      <c r="B240" s="36"/>
      <c r="C240" s="39"/>
      <c r="D240" s="42"/>
      <c r="E240" s="45"/>
      <c r="F240" s="8" t="s">
        <v>24</v>
      </c>
      <c r="G240" s="8" t="s">
        <v>25</v>
      </c>
      <c r="H240" s="8" t="s">
        <v>26</v>
      </c>
      <c r="I240" s="8" t="s">
        <v>27</v>
      </c>
      <c r="J240" s="8" t="s">
        <v>25</v>
      </c>
      <c r="K240" s="8" t="s">
        <v>26</v>
      </c>
      <c r="L240" s="8" t="s">
        <v>27</v>
      </c>
      <c r="M240" s="8" t="s">
        <v>25</v>
      </c>
      <c r="N240" s="8" t="s">
        <v>26</v>
      </c>
      <c r="O240" s="8" t="s">
        <v>27</v>
      </c>
      <c r="P240" s="8" t="s">
        <v>25</v>
      </c>
      <c r="Q240" s="8" t="s">
        <v>26</v>
      </c>
      <c r="R240" s="8" t="s">
        <v>27</v>
      </c>
      <c r="S240" s="8" t="s">
        <v>25</v>
      </c>
      <c r="T240" s="8" t="s">
        <v>26</v>
      </c>
      <c r="U240" s="8" t="s">
        <v>27</v>
      </c>
      <c r="V240" s="8" t="s">
        <v>25</v>
      </c>
      <c r="W240" s="8" t="s">
        <v>26</v>
      </c>
      <c r="X240" s="8" t="s">
        <v>27</v>
      </c>
      <c r="Y240" s="8" t="s">
        <v>25</v>
      </c>
      <c r="Z240" s="8" t="s">
        <v>26</v>
      </c>
      <c r="AA240" s="8" t="s">
        <v>27</v>
      </c>
      <c r="AB240" s="8" t="s">
        <v>25</v>
      </c>
      <c r="AC240" s="8" t="s">
        <v>26</v>
      </c>
      <c r="AD240" s="8" t="s">
        <v>27</v>
      </c>
      <c r="AE240" s="8" t="s">
        <v>25</v>
      </c>
      <c r="AF240" s="8" t="s">
        <v>26</v>
      </c>
      <c r="AG240" s="8" t="s">
        <v>27</v>
      </c>
      <c r="AH240" s="8" t="s">
        <v>25</v>
      </c>
      <c r="AI240" s="8" t="s">
        <v>26</v>
      </c>
      <c r="AJ240" s="8" t="s">
        <v>27</v>
      </c>
      <c r="AK240" s="8" t="s">
        <v>25</v>
      </c>
      <c r="AL240" s="8" t="s">
        <v>26</v>
      </c>
      <c r="AM240" s="8" t="s">
        <v>27</v>
      </c>
      <c r="AN240" s="75"/>
      <c r="AO240" s="75"/>
      <c r="AP240" s="75"/>
      <c r="AQ240" s="63"/>
      <c r="AR240" s="64"/>
      <c r="AS240" s="63"/>
      <c r="AT240" s="64"/>
      <c r="AU240" s="66"/>
    </row>
    <row r="241" spans="2:47" ht="28.5" thickBot="1">
      <c r="B241" s="36"/>
      <c r="C241" s="39"/>
      <c r="D241" s="42"/>
      <c r="E241" s="45"/>
      <c r="F241" s="25" t="s">
        <v>28</v>
      </c>
      <c r="G241" s="9">
        <v>30</v>
      </c>
      <c r="H241" s="9">
        <v>56</v>
      </c>
      <c r="I241" s="9">
        <v>100</v>
      </c>
      <c r="J241" s="9">
        <v>30</v>
      </c>
      <c r="K241" s="9">
        <v>56</v>
      </c>
      <c r="L241" s="9">
        <v>100</v>
      </c>
      <c r="M241" s="9">
        <v>30</v>
      </c>
      <c r="N241" s="9">
        <v>56</v>
      </c>
      <c r="O241" s="9">
        <v>100</v>
      </c>
      <c r="P241" s="9">
        <v>24</v>
      </c>
      <c r="Q241" s="9">
        <v>29</v>
      </c>
      <c r="R241" s="9">
        <v>60</v>
      </c>
      <c r="S241" s="9">
        <v>24</v>
      </c>
      <c r="T241" s="9">
        <v>29</v>
      </c>
      <c r="U241" s="9">
        <v>60</v>
      </c>
      <c r="V241" s="9">
        <v>24</v>
      </c>
      <c r="W241" s="9">
        <v>29</v>
      </c>
      <c r="X241" s="9">
        <v>60</v>
      </c>
      <c r="Y241" s="9">
        <v>12</v>
      </c>
      <c r="Z241" s="9">
        <v>22</v>
      </c>
      <c r="AA241" s="9">
        <v>40</v>
      </c>
      <c r="AB241" s="9">
        <v>16</v>
      </c>
      <c r="AC241" s="9">
        <v>19</v>
      </c>
      <c r="AD241" s="9">
        <v>40</v>
      </c>
      <c r="AE241" s="9">
        <v>12</v>
      </c>
      <c r="AF241" s="9">
        <v>22</v>
      </c>
      <c r="AG241" s="9">
        <v>40</v>
      </c>
      <c r="AH241" s="9">
        <v>12</v>
      </c>
      <c r="AI241" s="9">
        <v>22</v>
      </c>
      <c r="AJ241" s="9">
        <v>40</v>
      </c>
      <c r="AK241" s="9">
        <v>6</v>
      </c>
      <c r="AL241" s="9">
        <v>11</v>
      </c>
      <c r="AM241" s="9">
        <v>20</v>
      </c>
      <c r="AN241" s="75"/>
      <c r="AO241" s="75"/>
      <c r="AP241" s="75"/>
      <c r="AQ241" s="68" t="s">
        <v>20</v>
      </c>
      <c r="AR241" s="69"/>
      <c r="AS241" s="70" t="s">
        <v>20</v>
      </c>
      <c r="AT241" s="71"/>
      <c r="AU241" s="67"/>
    </row>
    <row r="242" spans="2:47" ht="28.5" thickBot="1">
      <c r="B242" s="37"/>
      <c r="C242" s="40"/>
      <c r="D242" s="43"/>
      <c r="E242" s="46"/>
      <c r="F242" s="10" t="s">
        <v>29</v>
      </c>
      <c r="G242" s="9">
        <v>60</v>
      </c>
      <c r="H242" s="9">
        <v>140</v>
      </c>
      <c r="I242" s="9">
        <v>200</v>
      </c>
      <c r="J242" s="9">
        <v>60</v>
      </c>
      <c r="K242" s="9">
        <v>140</v>
      </c>
      <c r="L242" s="9">
        <v>200</v>
      </c>
      <c r="M242" s="9">
        <v>60</v>
      </c>
      <c r="N242" s="9">
        <v>140</v>
      </c>
      <c r="O242" s="9">
        <v>200</v>
      </c>
      <c r="P242" s="9">
        <v>48</v>
      </c>
      <c r="Q242" s="9">
        <v>72</v>
      </c>
      <c r="R242" s="9">
        <v>120</v>
      </c>
      <c r="S242" s="9">
        <v>48</v>
      </c>
      <c r="T242" s="9">
        <v>72</v>
      </c>
      <c r="U242" s="9">
        <v>120</v>
      </c>
      <c r="V242" s="9">
        <v>48</v>
      </c>
      <c r="W242" s="9">
        <v>72</v>
      </c>
      <c r="X242" s="9">
        <v>120</v>
      </c>
      <c r="Y242" s="9">
        <v>24</v>
      </c>
      <c r="Z242" s="9">
        <v>56</v>
      </c>
      <c r="AA242" s="9">
        <v>80</v>
      </c>
      <c r="AB242" s="9">
        <v>32</v>
      </c>
      <c r="AC242" s="9">
        <v>48</v>
      </c>
      <c r="AD242" s="9">
        <v>80</v>
      </c>
      <c r="AE242" s="9">
        <v>24</v>
      </c>
      <c r="AF242" s="9">
        <v>56</v>
      </c>
      <c r="AG242" s="9">
        <v>80</v>
      </c>
      <c r="AH242" s="9">
        <v>24</v>
      </c>
      <c r="AI242" s="9">
        <v>56</v>
      </c>
      <c r="AJ242" s="9">
        <v>80</v>
      </c>
      <c r="AK242" s="9">
        <v>12</v>
      </c>
      <c r="AL242" s="9">
        <v>28</v>
      </c>
      <c r="AM242" s="9">
        <v>40</v>
      </c>
      <c r="AN242" s="76"/>
      <c r="AO242" s="76"/>
      <c r="AP242" s="76"/>
      <c r="AQ242" s="70"/>
      <c r="AR242" s="71"/>
      <c r="AS242" s="70"/>
      <c r="AT242" s="71"/>
      <c r="AU242" s="67"/>
    </row>
    <row r="243" spans="2:47" ht="28.5" thickBot="1">
      <c r="B243" s="52">
        <v>51</v>
      </c>
      <c r="C243" s="34">
        <v>660</v>
      </c>
      <c r="D243" s="55" t="s">
        <v>59</v>
      </c>
      <c r="E243" s="34">
        <v>262</v>
      </c>
      <c r="F243" s="11" t="s">
        <v>30</v>
      </c>
      <c r="G243" s="28">
        <v>15</v>
      </c>
      <c r="H243" s="28">
        <v>38</v>
      </c>
      <c r="I243" s="13">
        <f>SUM(G243:H243)</f>
        <v>53</v>
      </c>
      <c r="J243" s="28">
        <v>14</v>
      </c>
      <c r="K243" s="28">
        <v>25</v>
      </c>
      <c r="L243" s="13">
        <f>SUM(J243:K243)</f>
        <v>39</v>
      </c>
      <c r="M243" s="28">
        <v>8</v>
      </c>
      <c r="N243" s="28">
        <v>40</v>
      </c>
      <c r="O243" s="13">
        <f>SUM(M243:N243)</f>
        <v>48</v>
      </c>
      <c r="P243" s="28">
        <v>19</v>
      </c>
      <c r="Q243" s="28">
        <v>18</v>
      </c>
      <c r="R243" s="13">
        <f>SUM(P243:Q243)</f>
        <v>37</v>
      </c>
      <c r="S243" s="28">
        <v>17</v>
      </c>
      <c r="T243" s="28">
        <v>10</v>
      </c>
      <c r="U243" s="13">
        <f>SUM(S243:T243)</f>
        <v>27</v>
      </c>
      <c r="V243" s="28">
        <v>14</v>
      </c>
      <c r="W243" s="28">
        <v>12</v>
      </c>
      <c r="X243" s="13">
        <f>SUM(V243:W243)</f>
        <v>26</v>
      </c>
      <c r="Y243" s="28">
        <v>4</v>
      </c>
      <c r="Z243" s="28">
        <v>18</v>
      </c>
      <c r="AA243" s="13">
        <f>SUM(Y243:Z243)</f>
        <v>22</v>
      </c>
      <c r="AB243" s="28">
        <v>12</v>
      </c>
      <c r="AC243" s="28">
        <v>21</v>
      </c>
      <c r="AD243" s="13">
        <f>SUM(AB243:AC243)</f>
        <v>33</v>
      </c>
      <c r="AE243" s="28">
        <v>10</v>
      </c>
      <c r="AF243" s="28">
        <v>25</v>
      </c>
      <c r="AG243" s="13">
        <f>SUM(AE243:AF243)</f>
        <v>35</v>
      </c>
      <c r="AH243" s="28">
        <v>5</v>
      </c>
      <c r="AI243" s="28">
        <v>4</v>
      </c>
      <c r="AJ243" s="13">
        <f>SUM(AH243:AI243)</f>
        <v>9</v>
      </c>
      <c r="AK243" s="28">
        <v>3</v>
      </c>
      <c r="AL243" s="28">
        <v>4</v>
      </c>
      <c r="AM243" s="13">
        <f>SUM(AK243:AL243)</f>
        <v>7</v>
      </c>
      <c r="AN243" s="73"/>
      <c r="AO243" s="73"/>
      <c r="AP243" s="32"/>
      <c r="AQ243" s="34"/>
      <c r="AR243" s="34"/>
      <c r="AS243" s="34"/>
      <c r="AT243" s="34"/>
      <c r="AU243" s="58" t="s">
        <v>68</v>
      </c>
    </row>
    <row r="244" spans="2:47" ht="28.5" thickBot="1">
      <c r="B244" s="52"/>
      <c r="C244" s="34"/>
      <c r="D244" s="55"/>
      <c r="E244" s="34"/>
      <c r="F244" s="11" t="s">
        <v>31</v>
      </c>
      <c r="G244" s="28">
        <v>15</v>
      </c>
      <c r="H244" s="28">
        <v>49</v>
      </c>
      <c r="I244" s="13">
        <f>SUM(G244:H244)</f>
        <v>64</v>
      </c>
      <c r="J244" s="28">
        <v>22</v>
      </c>
      <c r="K244" s="28">
        <v>40</v>
      </c>
      <c r="L244" s="13">
        <f>SUM(J244:K244)</f>
        <v>62</v>
      </c>
      <c r="M244" s="28">
        <v>30</v>
      </c>
      <c r="N244" s="28">
        <v>30</v>
      </c>
      <c r="O244" s="13">
        <f>SUM(M244:N244)</f>
        <v>60</v>
      </c>
      <c r="P244" s="28">
        <v>12</v>
      </c>
      <c r="Q244" s="28">
        <v>20</v>
      </c>
      <c r="R244" s="13">
        <f>SUM(P244:Q244)</f>
        <v>32</v>
      </c>
      <c r="S244" s="28">
        <v>16</v>
      </c>
      <c r="T244" s="28">
        <v>19</v>
      </c>
      <c r="U244" s="13">
        <f>SUM(S244:T244)</f>
        <v>35</v>
      </c>
      <c r="V244" s="28">
        <v>19</v>
      </c>
      <c r="W244" s="28">
        <v>17</v>
      </c>
      <c r="X244" s="13">
        <f>SUM(V244:W244)</f>
        <v>36</v>
      </c>
      <c r="Y244" s="28">
        <v>3</v>
      </c>
      <c r="Z244" s="28">
        <v>16</v>
      </c>
      <c r="AA244" s="13">
        <f>SUM(Y244:Z244)</f>
        <v>19</v>
      </c>
      <c r="AB244" s="28">
        <v>11</v>
      </c>
      <c r="AC244" s="28">
        <v>13</v>
      </c>
      <c r="AD244" s="13">
        <f>SUM(AB244:AC244)</f>
        <v>24</v>
      </c>
      <c r="AE244" s="28">
        <v>11</v>
      </c>
      <c r="AF244" s="28">
        <v>16</v>
      </c>
      <c r="AG244" s="13">
        <f>SUM(AE244:AF244)</f>
        <v>27</v>
      </c>
      <c r="AH244" s="28">
        <v>7</v>
      </c>
      <c r="AI244" s="28">
        <v>24</v>
      </c>
      <c r="AJ244" s="13">
        <f>SUM(AH244:AI244)</f>
        <v>31</v>
      </c>
      <c r="AK244" s="28">
        <v>3</v>
      </c>
      <c r="AL244" s="28">
        <v>10</v>
      </c>
      <c r="AM244" s="13">
        <f>SUM(AK244:AL244)</f>
        <v>13</v>
      </c>
      <c r="AN244" s="33"/>
      <c r="AO244" s="33"/>
      <c r="AP244" s="33"/>
      <c r="AQ244" s="34"/>
      <c r="AR244" s="34"/>
      <c r="AS244" s="34"/>
      <c r="AT244" s="34"/>
      <c r="AU244" s="59"/>
    </row>
    <row r="245" spans="2:47" ht="36" thickBot="1">
      <c r="B245" s="52"/>
      <c r="C245" s="34"/>
      <c r="D245" s="55"/>
      <c r="E245" s="34"/>
      <c r="F245" s="14" t="s">
        <v>32</v>
      </c>
      <c r="G245" s="13">
        <f>SUM(G243:G244)</f>
        <v>30</v>
      </c>
      <c r="H245" s="13">
        <f>IF(SUM(H243:H244)&lt;38,SUM(H243:H244),SUM(H243:H244))</f>
        <v>87</v>
      </c>
      <c r="I245" s="13">
        <f>IF(SUM(G245:H245)&lt;100,SUM(G245:H245),SUM(G245:H245))</f>
        <v>117</v>
      </c>
      <c r="J245" s="13">
        <f>SUM(J243:J244)</f>
        <v>36</v>
      </c>
      <c r="K245" s="13">
        <f>IF(SUM(K243:K244)&lt;38,SUM(K243:K244),SUM(K243:K244))</f>
        <v>65</v>
      </c>
      <c r="L245" s="13">
        <f>IF(SUM(J245:K245)&lt;100,SUM(J245:K245),SUM(J245:K245))</f>
        <v>101</v>
      </c>
      <c r="M245" s="13">
        <f>SUM(M243:M244)</f>
        <v>38</v>
      </c>
      <c r="N245" s="13">
        <f>IF(SUM(N243:N244)&lt;38,SUM(N243:N244),SUM(N243:N244))</f>
        <v>70</v>
      </c>
      <c r="O245" s="13">
        <f>IF(SUM(M245:N245)&lt;100,SUM(M245:N245),SUM(M245:N245))</f>
        <v>108</v>
      </c>
      <c r="P245" s="13">
        <f>SUM(P243:P244)</f>
        <v>31</v>
      </c>
      <c r="Q245" s="13">
        <f>IF(SUM(Q243:Q244)&lt;38,SUM(Q243:Q244),SUM(Q243:Q244))</f>
        <v>38</v>
      </c>
      <c r="R245" s="13">
        <f>IF(SUM(P245:Q245)&lt;80,SUM(P245:Q245),SUM(P245:Q245))</f>
        <v>69</v>
      </c>
      <c r="S245" s="13">
        <f>SUM(S243:S244)</f>
        <v>33</v>
      </c>
      <c r="T245" s="13">
        <f>IF(SUM(T243:T244)&lt;38,SUM(T243:T244),SUM(T243:T244))</f>
        <v>29</v>
      </c>
      <c r="U245" s="13">
        <f>IF(SUM(S245:T245)&lt;80,SUM(S245:T245),SUM(S245:T245))</f>
        <v>62</v>
      </c>
      <c r="V245" s="13">
        <f>SUM(V243:V244)</f>
        <v>33</v>
      </c>
      <c r="W245" s="13">
        <f>IF(SUM(W243:W244)&lt;38,SUM(W243:W244),SUM(W243:W244))</f>
        <v>29</v>
      </c>
      <c r="X245" s="13">
        <f>IF(SUM(V245:W245)&lt;80,SUM(V245:W245),SUM(V245:W245))</f>
        <v>62</v>
      </c>
      <c r="Y245" s="13">
        <f>SUM(Y243:Y244)</f>
        <v>7</v>
      </c>
      <c r="Z245" s="13">
        <f>IF(SUM(Z243:Z244)&lt;19,SUM(Z243:Z244),SUM(Z243:Z244))</f>
        <v>34</v>
      </c>
      <c r="AA245" s="13">
        <f>IF(SUM(Y245:Z245)&lt;40,SUM(Y245:Z245),SUM(Y245:Z245))</f>
        <v>41</v>
      </c>
      <c r="AB245" s="13">
        <f>SUM(AB243:AB244)</f>
        <v>23</v>
      </c>
      <c r="AC245" s="13">
        <f>IF(SUM(AC243:AC244)&lt;19,SUM(AC243:AC244),SUM(AC243:AC244))</f>
        <v>34</v>
      </c>
      <c r="AD245" s="13">
        <f>IF(SUM(AB245:AC245)&lt;40,SUM(AB245:AC245),SUM(AB245:AC245))</f>
        <v>57</v>
      </c>
      <c r="AE245" s="13">
        <f>SUM(AE243:AE244)</f>
        <v>21</v>
      </c>
      <c r="AF245" s="13">
        <f>IF(SUM(AF243:AF244)&lt;19,SUM(AF243:AF244),SUM(AF243:AF244))</f>
        <v>41</v>
      </c>
      <c r="AG245" s="13">
        <f>IF(SUM(AE245:AF245)&lt;40,SUM(AE245:AF245),SUM(AE245:AF245))</f>
        <v>62</v>
      </c>
      <c r="AH245" s="13">
        <f>SUM(AH243:AH244)</f>
        <v>12</v>
      </c>
      <c r="AI245" s="13">
        <f>IF(SUM(AI243:AI244)&lt;19,SUM(AI243:AI244),SUM(AI243:AI244))</f>
        <v>28</v>
      </c>
      <c r="AJ245" s="13">
        <f>IF(SUM(AH245:AI245)&lt;40,SUM(AH245:AI245),SUM(AH245:AI245))</f>
        <v>40</v>
      </c>
      <c r="AK245" s="13">
        <f>SUM(AK243:AK244)</f>
        <v>6</v>
      </c>
      <c r="AL245" s="13">
        <f>IF(SUM(AL243:AL244)&lt;9,SUM(AL243:AL244),SUM(AL243:AL244))</f>
        <v>14</v>
      </c>
      <c r="AM245" s="13">
        <f>IF(SUM(AK245:AL245)&lt;20,SUM(AK245:AL245),SUM(AK245:AL245))</f>
        <v>20</v>
      </c>
      <c r="AN245" s="15">
        <f>IF(OR(I245&lt;100,L245&lt;100,O245&lt;100,R245&lt;60,U245&lt;60,X245&lt;60,AA245&lt;40,AD245&lt;40,AG245&lt;40,AJ245&lt;40,AM245&lt;20),"0",SUM(AA245,AD245,X245,U245,R245,O245,L245,I245,AG245,AJ245,AM245))</f>
        <v>739</v>
      </c>
      <c r="AO245" s="15">
        <f>AN245/1320*100</f>
        <v>55.984848484848484</v>
      </c>
      <c r="AP245" s="15" t="str">
        <f>IF(AO245&lt;50,"   ",IF(AO245&lt;65,"مقبول",IF(AO245&lt;75,"جيد",IF(AO245&lt;85,"جيدجداً",IF(AO245&lt;=100,"ممتاز","خطا")))))</f>
        <v>مقبول</v>
      </c>
      <c r="AQ245" s="34"/>
      <c r="AR245" s="34"/>
      <c r="AS245" s="34"/>
      <c r="AT245" s="34"/>
      <c r="AU245" s="60"/>
    </row>
    <row r="246" spans="2:47" ht="28.5" customHeight="1" thickBot="1">
      <c r="B246" s="52">
        <v>52</v>
      </c>
      <c r="C246" s="34">
        <v>661</v>
      </c>
      <c r="D246" s="54" t="s">
        <v>60</v>
      </c>
      <c r="E246" s="34">
        <v>263</v>
      </c>
      <c r="F246" s="11" t="s">
        <v>30</v>
      </c>
      <c r="G246" s="28">
        <v>18</v>
      </c>
      <c r="H246" s="28">
        <v>56</v>
      </c>
      <c r="I246" s="13">
        <f>SUM(G246:H246)</f>
        <v>74</v>
      </c>
      <c r="J246" s="28">
        <v>24</v>
      </c>
      <c r="K246" s="28">
        <v>30</v>
      </c>
      <c r="L246" s="13">
        <f>SUM(J246:K246)</f>
        <v>54</v>
      </c>
      <c r="M246" s="28">
        <v>17</v>
      </c>
      <c r="N246" s="28">
        <v>44</v>
      </c>
      <c r="O246" s="13">
        <f>SUM(M246:N246)</f>
        <v>61</v>
      </c>
      <c r="P246" s="28">
        <v>22</v>
      </c>
      <c r="Q246" s="28">
        <v>10</v>
      </c>
      <c r="R246" s="13">
        <f>SUM(P246:Q246)</f>
        <v>32</v>
      </c>
      <c r="S246" s="28">
        <v>20</v>
      </c>
      <c r="T246" s="28">
        <v>19</v>
      </c>
      <c r="U246" s="13">
        <f>SUM(S246:T246)</f>
        <v>39</v>
      </c>
      <c r="V246" s="28">
        <v>18</v>
      </c>
      <c r="W246" s="28">
        <v>27</v>
      </c>
      <c r="X246" s="13">
        <f>SUM(V246:W246)</f>
        <v>45</v>
      </c>
      <c r="Y246" s="28">
        <v>10</v>
      </c>
      <c r="Z246" s="28">
        <v>22</v>
      </c>
      <c r="AA246" s="13">
        <f>SUM(Y246:Z246)</f>
        <v>32</v>
      </c>
      <c r="AB246" s="28">
        <v>14</v>
      </c>
      <c r="AC246" s="28">
        <v>22</v>
      </c>
      <c r="AD246" s="13">
        <f>SUM(AB246:AC246)</f>
        <v>36</v>
      </c>
      <c r="AE246" s="28">
        <v>11</v>
      </c>
      <c r="AF246" s="28">
        <v>17</v>
      </c>
      <c r="AG246" s="13">
        <f>SUM(AE246:AF246)</f>
        <v>28</v>
      </c>
      <c r="AH246" s="28">
        <v>9</v>
      </c>
      <c r="AI246" s="28">
        <v>18</v>
      </c>
      <c r="AJ246" s="13">
        <f>SUM(AH246:AI246)</f>
        <v>27</v>
      </c>
      <c r="AK246" s="28">
        <v>5</v>
      </c>
      <c r="AL246" s="28">
        <v>9</v>
      </c>
      <c r="AM246" s="13">
        <f>SUM(AK246:AL246)</f>
        <v>14</v>
      </c>
      <c r="AN246" s="57"/>
      <c r="AO246" s="57"/>
      <c r="AP246" s="32"/>
      <c r="AQ246" s="34"/>
      <c r="AR246" s="34"/>
      <c r="AS246" s="34"/>
      <c r="AT246" s="34"/>
      <c r="AU246" s="80" t="str">
        <f>IF(AN248="0","راسب","ناجح")</f>
        <v>ناجح</v>
      </c>
    </row>
    <row r="247" spans="2:47" ht="28.5" customHeight="1" thickBot="1">
      <c r="B247" s="52"/>
      <c r="C247" s="34"/>
      <c r="D247" s="55"/>
      <c r="E247" s="34"/>
      <c r="F247" s="11" t="s">
        <v>31</v>
      </c>
      <c r="G247" s="28">
        <v>20</v>
      </c>
      <c r="H247" s="28">
        <v>57</v>
      </c>
      <c r="I247" s="13">
        <f>SUM(G247:H247)</f>
        <v>77</v>
      </c>
      <c r="J247" s="28">
        <v>25</v>
      </c>
      <c r="K247" s="28">
        <v>26</v>
      </c>
      <c r="L247" s="13">
        <f>SUM(J247:K247)</f>
        <v>51</v>
      </c>
      <c r="M247" s="28">
        <v>17</v>
      </c>
      <c r="N247" s="28">
        <v>35</v>
      </c>
      <c r="O247" s="13">
        <f>SUM(M247:N247)</f>
        <v>52</v>
      </c>
      <c r="P247" s="28">
        <v>16</v>
      </c>
      <c r="Q247" s="28">
        <v>19</v>
      </c>
      <c r="R247" s="13">
        <f>SUM(P247:Q247)</f>
        <v>35</v>
      </c>
      <c r="S247" s="28">
        <v>19</v>
      </c>
      <c r="T247" s="28">
        <v>29</v>
      </c>
      <c r="U247" s="13">
        <f>SUM(S247:T247)</f>
        <v>48</v>
      </c>
      <c r="V247" s="28">
        <v>16</v>
      </c>
      <c r="W247" s="28">
        <v>17</v>
      </c>
      <c r="X247" s="13">
        <f>SUM(V247:W247)</f>
        <v>33</v>
      </c>
      <c r="Y247" s="28">
        <v>6</v>
      </c>
      <c r="Z247" s="28">
        <v>16</v>
      </c>
      <c r="AA247" s="13">
        <f>SUM(Y247:Z247)</f>
        <v>22</v>
      </c>
      <c r="AB247" s="28">
        <v>14</v>
      </c>
      <c r="AC247" s="28">
        <v>14</v>
      </c>
      <c r="AD247" s="13">
        <f>SUM(AB247:AC247)</f>
        <v>28</v>
      </c>
      <c r="AE247" s="28">
        <v>12</v>
      </c>
      <c r="AF247" s="28">
        <v>24</v>
      </c>
      <c r="AG247" s="13">
        <f>SUM(AE247:AF247)</f>
        <v>36</v>
      </c>
      <c r="AH247" s="28">
        <v>8</v>
      </c>
      <c r="AI247" s="28">
        <v>21</v>
      </c>
      <c r="AJ247" s="13">
        <f>SUM(AH247:AI247)</f>
        <v>29</v>
      </c>
      <c r="AK247" s="28">
        <v>5</v>
      </c>
      <c r="AL247" s="28">
        <v>10</v>
      </c>
      <c r="AM247" s="13">
        <f>SUM(AK247:AL247)</f>
        <v>15</v>
      </c>
      <c r="AN247" s="57"/>
      <c r="AO247" s="57"/>
      <c r="AP247" s="33"/>
      <c r="AQ247" s="34"/>
      <c r="AR247" s="34"/>
      <c r="AS247" s="34"/>
      <c r="AT247" s="34"/>
      <c r="AU247" s="80"/>
    </row>
    <row r="248" spans="2:47" ht="36" thickBot="1">
      <c r="B248" s="52"/>
      <c r="C248" s="34"/>
      <c r="D248" s="55"/>
      <c r="E248" s="34"/>
      <c r="F248" s="14" t="s">
        <v>32</v>
      </c>
      <c r="G248" s="13">
        <f>SUM(G246:G247)</f>
        <v>38</v>
      </c>
      <c r="H248" s="27">
        <f>IF(SUM(H246:H247)&lt;38,SUM(H246:H247),SUM(H246:H247))</f>
        <v>113</v>
      </c>
      <c r="I248" s="13">
        <f>IF(SUM(G248:H248)&lt;100,SUM(G248:H248),SUM(G248:H248))</f>
        <v>151</v>
      </c>
      <c r="J248" s="13">
        <f>SUM(J246:J247)</f>
        <v>49</v>
      </c>
      <c r="K248" s="13">
        <f>IF(SUM(K246:K247)&lt;38,SUM(K246:K247),SUM(K246:K247))</f>
        <v>56</v>
      </c>
      <c r="L248" s="13">
        <f>IF(SUM(J248:K248)&lt;100,SUM(J248:K248),SUM(J248:K248))</f>
        <v>105</v>
      </c>
      <c r="M248" s="13">
        <f>SUM(M246:M247)</f>
        <v>34</v>
      </c>
      <c r="N248" s="13">
        <f>IF(SUM(N246:N247)&lt;38,SUM(N246:N247),SUM(N246:N247))</f>
        <v>79</v>
      </c>
      <c r="O248" s="13">
        <f>IF(SUM(M248:N248)&lt;100,SUM(M248:N248),SUM(M248:N248))</f>
        <v>113</v>
      </c>
      <c r="P248" s="13">
        <f>SUM(P246:P247)</f>
        <v>38</v>
      </c>
      <c r="Q248" s="13">
        <f>IF(SUM(Q246:Q247)&lt;38,SUM(Q246:Q247),SUM(Q246:Q247))</f>
        <v>29</v>
      </c>
      <c r="R248" s="13">
        <f>IF(SUM(P248:Q248)&lt;80,SUM(P248:Q248),SUM(P248:Q248))</f>
        <v>67</v>
      </c>
      <c r="S248" s="13">
        <f>SUM(S246:S247)</f>
        <v>39</v>
      </c>
      <c r="T248" s="13">
        <f>IF(SUM(T246:T247)&lt;38,SUM(T246:T247),SUM(T246:T247))</f>
        <v>48</v>
      </c>
      <c r="U248" s="13">
        <f>IF(SUM(S248:T248)&lt;80,SUM(S248:T248),SUM(S248:T248))</f>
        <v>87</v>
      </c>
      <c r="V248" s="13">
        <f>SUM(V246:V247)</f>
        <v>34</v>
      </c>
      <c r="W248" s="13">
        <f>IF(SUM(W246:W247)&lt;38,SUM(W246:W247),SUM(W246:W247))</f>
        <v>44</v>
      </c>
      <c r="X248" s="13">
        <f>IF(SUM(V248:W248)&lt;80,SUM(V248:W248),SUM(V248:W248))</f>
        <v>78</v>
      </c>
      <c r="Y248" s="13">
        <f>SUM(Y246:Y247)</f>
        <v>16</v>
      </c>
      <c r="Z248" s="13">
        <f>IF(SUM(Z246:Z247)&lt;19,SUM(Z246:Z247),SUM(Z246:Z247))</f>
        <v>38</v>
      </c>
      <c r="AA248" s="13">
        <f>IF(SUM(Y248:Z248)&lt;40,SUM(Y248:Z248),SUM(Y248:Z248))</f>
        <v>54</v>
      </c>
      <c r="AB248" s="13">
        <f>SUM(AB246:AB247)</f>
        <v>28</v>
      </c>
      <c r="AC248" s="13">
        <f>IF(SUM(AC246:AC247)&lt;19,SUM(AC246:AC247),SUM(AC246:AC247))</f>
        <v>36</v>
      </c>
      <c r="AD248" s="13">
        <f>IF(SUM(AB248:AC248)&lt;40,SUM(AB248:AC248),SUM(AB248:AC248))</f>
        <v>64</v>
      </c>
      <c r="AE248" s="13">
        <f>SUM(AE246:AE247)</f>
        <v>23</v>
      </c>
      <c r="AF248" s="13">
        <f>IF(SUM(AF246:AF247)&lt;19,SUM(AF246:AF247),SUM(AF246:AF247))</f>
        <v>41</v>
      </c>
      <c r="AG248" s="13">
        <f>IF(SUM(AE248:AF248)&lt;40,SUM(AE248:AF248),SUM(AE248:AF248))</f>
        <v>64</v>
      </c>
      <c r="AH248" s="13">
        <f>SUM(AH246:AH247)</f>
        <v>17</v>
      </c>
      <c r="AI248" s="13">
        <f>IF(SUM(AI246:AI247)&lt;19,SUM(AI246:AI247),SUM(AI246:AI247))</f>
        <v>39</v>
      </c>
      <c r="AJ248" s="13">
        <f>IF(SUM(AH248:AI248)&lt;40,SUM(AH248:AI248),SUM(AH248:AI248))</f>
        <v>56</v>
      </c>
      <c r="AK248" s="13">
        <f>SUM(AK246:AK247)</f>
        <v>10</v>
      </c>
      <c r="AL248" s="13">
        <f>IF(SUM(AL246:AL247)&lt;9,SUM(AL246:AL247),SUM(AL246:AL247))</f>
        <v>19</v>
      </c>
      <c r="AM248" s="13">
        <f>IF(SUM(AK248:AL248)&lt;20,SUM(AK248:AL248),SUM(AK248:AL248))</f>
        <v>29</v>
      </c>
      <c r="AN248" s="15">
        <f>IF(OR(I248&lt;100,L248&lt;100,O248&lt;100,R248&lt;60,U248&lt;60,X248&lt;60,AA248&lt;40,AD248&lt;40,AG248&lt;40,AJ248&lt;40,AM248&lt;20),"0",SUM(AA248,AD248,X248,U248,R248,O248,L248,I248,AG248,AJ248,AM248))</f>
        <v>868</v>
      </c>
      <c r="AO248" s="15">
        <f>AN248/1320*100</f>
        <v>65.757575757575765</v>
      </c>
      <c r="AP248" s="15" t="str">
        <f>IF(AO248&lt;50,"   ",IF(AO248&lt;65,"مقبول",IF(AO248&lt;75,"جيد",IF(AO248&lt;85,"جيدجداً",IF(AO248&lt;=100,"ممتاز","خطا")))))</f>
        <v>جيد</v>
      </c>
      <c r="AQ248" s="34"/>
      <c r="AR248" s="34"/>
      <c r="AS248" s="34"/>
      <c r="AT248" s="34"/>
      <c r="AU248" s="80"/>
    </row>
    <row r="249" spans="2:47" ht="28.5" customHeight="1" thickBot="1">
      <c r="B249" s="52">
        <v>53</v>
      </c>
      <c r="C249" s="34">
        <v>662</v>
      </c>
      <c r="D249" s="54" t="s">
        <v>61</v>
      </c>
      <c r="E249" s="34">
        <v>264</v>
      </c>
      <c r="F249" s="11" t="s">
        <v>30</v>
      </c>
      <c r="G249" s="28">
        <v>9</v>
      </c>
      <c r="H249" s="28">
        <v>35</v>
      </c>
      <c r="I249" s="13">
        <f>SUM(G249:H249)</f>
        <v>44</v>
      </c>
      <c r="J249" s="28">
        <v>16</v>
      </c>
      <c r="K249" s="28">
        <v>34</v>
      </c>
      <c r="L249" s="13">
        <f>SUM(J249:K249)</f>
        <v>50</v>
      </c>
      <c r="M249" s="28">
        <v>8</v>
      </c>
      <c r="N249" s="28">
        <v>11</v>
      </c>
      <c r="O249" s="13">
        <f>SUM(M249:N249)</f>
        <v>19</v>
      </c>
      <c r="P249" s="28">
        <v>9</v>
      </c>
      <c r="Q249" s="28">
        <v>23</v>
      </c>
      <c r="R249" s="13">
        <f>SUM(P249:Q249)</f>
        <v>32</v>
      </c>
      <c r="S249" s="28">
        <v>13</v>
      </c>
      <c r="T249" s="28">
        <v>28</v>
      </c>
      <c r="U249" s="13">
        <f>SUM(S249:T249)</f>
        <v>41</v>
      </c>
      <c r="V249" s="28">
        <v>14</v>
      </c>
      <c r="W249" s="28">
        <v>16</v>
      </c>
      <c r="X249" s="13">
        <f>SUM(V249:W249)</f>
        <v>30</v>
      </c>
      <c r="Y249" s="28">
        <v>3</v>
      </c>
      <c r="Z249" s="28">
        <v>17</v>
      </c>
      <c r="AA249" s="13">
        <f>SUM(Y249:Z249)</f>
        <v>20</v>
      </c>
      <c r="AB249" s="28">
        <v>12</v>
      </c>
      <c r="AC249" s="28">
        <v>16</v>
      </c>
      <c r="AD249" s="13">
        <f>SUM(AB249:AC249)</f>
        <v>28</v>
      </c>
      <c r="AE249" s="28">
        <v>4</v>
      </c>
      <c r="AF249" s="28">
        <v>4</v>
      </c>
      <c r="AG249" s="13">
        <f>SUM(AE249:AF249)</f>
        <v>8</v>
      </c>
      <c r="AH249" s="28">
        <v>5</v>
      </c>
      <c r="AI249" s="28">
        <v>3</v>
      </c>
      <c r="AJ249" s="13">
        <f>SUM(AH249:AI249)</f>
        <v>8</v>
      </c>
      <c r="AK249" s="28">
        <v>6</v>
      </c>
      <c r="AL249" s="28">
        <v>3</v>
      </c>
      <c r="AM249" s="13">
        <f>SUM(AK249:AL249)</f>
        <v>9</v>
      </c>
      <c r="AN249" s="57"/>
      <c r="AO249" s="57"/>
      <c r="AP249" s="32"/>
      <c r="AQ249" s="34"/>
      <c r="AR249" s="34"/>
      <c r="AS249" s="34"/>
      <c r="AT249" s="34"/>
      <c r="AU249" s="58" t="s">
        <v>68</v>
      </c>
    </row>
    <row r="250" spans="2:47" ht="28.5" customHeight="1" thickBot="1">
      <c r="B250" s="52"/>
      <c r="C250" s="34"/>
      <c r="D250" s="55"/>
      <c r="E250" s="34"/>
      <c r="F250" s="11" t="s">
        <v>31</v>
      </c>
      <c r="G250" s="28">
        <v>21</v>
      </c>
      <c r="H250" s="28">
        <v>43</v>
      </c>
      <c r="I250" s="13">
        <f>SUM(G250:H250)</f>
        <v>64</v>
      </c>
      <c r="J250" s="28">
        <v>17</v>
      </c>
      <c r="K250" s="28">
        <v>37</v>
      </c>
      <c r="L250" s="13">
        <f>SUM(J250:K250)</f>
        <v>54</v>
      </c>
      <c r="M250" s="28">
        <v>5</v>
      </c>
      <c r="N250" s="28">
        <v>3</v>
      </c>
      <c r="O250" s="13">
        <f>SUM(M250:N250)</f>
        <v>8</v>
      </c>
      <c r="P250" s="28">
        <v>19</v>
      </c>
      <c r="Q250" s="28">
        <v>10</v>
      </c>
      <c r="R250" s="13">
        <f>SUM(P250:Q250)</f>
        <v>29</v>
      </c>
      <c r="S250" s="28">
        <v>10</v>
      </c>
      <c r="T250" s="28">
        <v>12</v>
      </c>
      <c r="U250" s="13">
        <f>SUM(S250:T250)</f>
        <v>22</v>
      </c>
      <c r="V250" s="28">
        <v>12</v>
      </c>
      <c r="W250" s="28">
        <v>18</v>
      </c>
      <c r="X250" s="13">
        <f>SUM(V250:W250)</f>
        <v>30</v>
      </c>
      <c r="Y250" s="28">
        <v>3</v>
      </c>
      <c r="Z250" s="28">
        <v>17</v>
      </c>
      <c r="AA250" s="13">
        <f>SUM(Y250:Z250)</f>
        <v>20</v>
      </c>
      <c r="AB250" s="28">
        <v>11</v>
      </c>
      <c r="AC250" s="28">
        <v>14</v>
      </c>
      <c r="AD250" s="13">
        <f>SUM(AB250:AC250)</f>
        <v>25</v>
      </c>
      <c r="AE250" s="28">
        <v>11</v>
      </c>
      <c r="AF250" s="28">
        <v>9</v>
      </c>
      <c r="AG250" s="13">
        <f>SUM(AE250:AF250)</f>
        <v>20</v>
      </c>
      <c r="AH250" s="28">
        <v>2</v>
      </c>
      <c r="AI250" s="28">
        <v>19</v>
      </c>
      <c r="AJ250" s="13">
        <f>SUM(AH250:AI250)</f>
        <v>21</v>
      </c>
      <c r="AK250" s="28">
        <v>4</v>
      </c>
      <c r="AL250" s="28">
        <v>8</v>
      </c>
      <c r="AM250" s="13">
        <f>SUM(AK250:AL250)</f>
        <v>12</v>
      </c>
      <c r="AN250" s="57"/>
      <c r="AO250" s="57"/>
      <c r="AP250" s="33"/>
      <c r="AQ250" s="34"/>
      <c r="AR250" s="34"/>
      <c r="AS250" s="34"/>
      <c r="AT250" s="34"/>
      <c r="AU250" s="59"/>
    </row>
    <row r="251" spans="2:47" ht="36" thickBot="1">
      <c r="B251" s="52"/>
      <c r="C251" s="34"/>
      <c r="D251" s="55"/>
      <c r="E251" s="34"/>
      <c r="F251" s="14" t="s">
        <v>32</v>
      </c>
      <c r="G251" s="13">
        <f>SUM(G249:G250)</f>
        <v>30</v>
      </c>
      <c r="H251" s="13">
        <f>IF(SUM(H249:H250)&lt;38,SUM(H249:H250),SUM(H249:H250))</f>
        <v>78</v>
      </c>
      <c r="I251" s="13">
        <f>IF(SUM(G251:H251)&lt;100,SUM(G251:H251),SUM(G251:H251))</f>
        <v>108</v>
      </c>
      <c r="J251" s="13">
        <f>SUM(J249:J250)</f>
        <v>33</v>
      </c>
      <c r="K251" s="13">
        <f>IF(SUM(K249:K250)&lt;38,SUM(K249:K250),SUM(K249:K250))</f>
        <v>71</v>
      </c>
      <c r="L251" s="13">
        <f>IF(SUM(J251:K251)&lt;100,SUM(J251:K251),SUM(J251:K251))</f>
        <v>104</v>
      </c>
      <c r="M251" s="13">
        <f>SUM(M249:M250)</f>
        <v>13</v>
      </c>
      <c r="N251" s="13">
        <f>IF(SUM(N249:N250)&lt;38,SUM(N249:N250),SUM(N249:N250))</f>
        <v>14</v>
      </c>
      <c r="O251" s="13"/>
      <c r="P251" s="13">
        <f>SUM(P249:P250)</f>
        <v>28</v>
      </c>
      <c r="Q251" s="13">
        <f>IF(SUM(Q249:Q250)&lt;38,SUM(Q249:Q250),SUM(Q249:Q250))</f>
        <v>33</v>
      </c>
      <c r="R251" s="13">
        <f>IF(SUM(P251:Q251)&lt;80,SUM(P251:Q251),SUM(P251:Q251))</f>
        <v>61</v>
      </c>
      <c r="S251" s="13">
        <f>SUM(S249:S250)</f>
        <v>23</v>
      </c>
      <c r="T251" s="13">
        <f>IF(SUM(T249:T250)&lt;38,SUM(T249:T250),SUM(T249:T250))</f>
        <v>40</v>
      </c>
      <c r="U251" s="13">
        <f>IF(SUM(S251:T251)&lt;80,SUM(S251:T251),SUM(S251:T251))</f>
        <v>63</v>
      </c>
      <c r="V251" s="13">
        <f>SUM(V249:V250)</f>
        <v>26</v>
      </c>
      <c r="W251" s="13">
        <f>IF(SUM(W249:W250)&lt;38,SUM(W249:W250),SUM(W249:W250))</f>
        <v>34</v>
      </c>
      <c r="X251" s="13">
        <f>IF(SUM(V251:W251)&lt;80,SUM(V251:W251),SUM(V251:W251))</f>
        <v>60</v>
      </c>
      <c r="Y251" s="13">
        <f>SUM(Y249:Y250)</f>
        <v>6</v>
      </c>
      <c r="Z251" s="13">
        <f>IF(SUM(Z249:Z250)&lt;19,SUM(Z249:Z250),SUM(Z249:Z250))</f>
        <v>34</v>
      </c>
      <c r="AA251" s="13">
        <f>IF(SUM(Y251:Z251)&lt;40,SUM(Y251:Z251),SUM(Y251:Z251))</f>
        <v>40</v>
      </c>
      <c r="AB251" s="13">
        <f>SUM(AB249:AB250)</f>
        <v>23</v>
      </c>
      <c r="AC251" s="13">
        <f>IF(SUM(AC249:AC250)&lt;19,SUM(AC249:AC250),SUM(AC249:AC250))</f>
        <v>30</v>
      </c>
      <c r="AD251" s="13">
        <f>IF(SUM(AB251:AC251)&lt;40,SUM(AB251:AC251),SUM(AB251:AC251))</f>
        <v>53</v>
      </c>
      <c r="AE251" s="13">
        <f>SUM(AE249:AE250)</f>
        <v>15</v>
      </c>
      <c r="AF251" s="13">
        <f>IF(SUM(AF249:AF250)&lt;19,SUM(AF249:AF250),SUM(AF249:AF250))</f>
        <v>13</v>
      </c>
      <c r="AG251" s="13"/>
      <c r="AH251" s="13">
        <f>SUM(AH249:AH250)</f>
        <v>7</v>
      </c>
      <c r="AI251" s="13">
        <f>IF(SUM(AI249:AI250)&lt;19,SUM(AI249:AI250),SUM(AI249:AI250))</f>
        <v>22</v>
      </c>
      <c r="AJ251" s="13">
        <v>29</v>
      </c>
      <c r="AK251" s="13">
        <f>SUM(AK249:AK250)</f>
        <v>10</v>
      </c>
      <c r="AL251" s="13">
        <f>IF(SUM(AL249:AL250)&lt;9,SUM(AL249:AL250),SUM(AL249:AL250))</f>
        <v>11</v>
      </c>
      <c r="AM251" s="13">
        <f>IF(SUM(AK251:AL251)&lt;20,SUM(AK251:AL251),SUM(AK251:AL251))</f>
        <v>21</v>
      </c>
      <c r="AN251" s="15" t="str">
        <f>IF(OR(I251&lt;100,L251&lt;100,O251&lt;100,R251&lt;60,U251&lt;60,X251&lt;60,AA251&lt;40,AD251&lt;40,AG251&lt;40,AJ251&lt;40,AM251&lt;20),"0",SUM(AA251,AD251,X251,U251,R251,O251,L251,I251,AG251,AJ251,AM251))</f>
        <v>0</v>
      </c>
      <c r="AO251" s="15">
        <f>AN251/1320*100</f>
        <v>0</v>
      </c>
      <c r="AP251" s="15" t="str">
        <f>IF(AO251&lt;50,"   ",IF(AO251&lt;65,"مقبول",IF(AO251&lt;75,"جيد",IF(AO251&lt;85,"جيدجداً",IF(AO251&lt;=100,"ممتاز","خطا")))))</f>
        <v xml:space="preserve">   </v>
      </c>
      <c r="AQ251" s="34"/>
      <c r="AR251" s="34"/>
      <c r="AS251" s="34"/>
      <c r="AT251" s="34"/>
      <c r="AU251" s="60"/>
    </row>
    <row r="252" spans="2:47" ht="28.5" customHeight="1" thickBot="1">
      <c r="B252" s="52">
        <v>54</v>
      </c>
      <c r="C252" s="34">
        <v>663</v>
      </c>
      <c r="D252" s="54" t="s">
        <v>62</v>
      </c>
      <c r="E252" s="34">
        <v>265</v>
      </c>
      <c r="F252" s="11" t="s">
        <v>30</v>
      </c>
      <c r="G252" s="28">
        <v>15</v>
      </c>
      <c r="H252" s="28">
        <v>41</v>
      </c>
      <c r="I252" s="13">
        <f>SUM(G252:H252)</f>
        <v>56</v>
      </c>
      <c r="J252" s="28">
        <v>20</v>
      </c>
      <c r="K252" s="28">
        <v>27</v>
      </c>
      <c r="L252" s="13">
        <f>SUM(J252:K252)</f>
        <v>47</v>
      </c>
      <c r="M252" s="28">
        <v>13</v>
      </c>
      <c r="N252" s="28">
        <v>18</v>
      </c>
      <c r="O252" s="13">
        <f>SUM(M252:N252)</f>
        <v>31</v>
      </c>
      <c r="P252" s="28">
        <v>14</v>
      </c>
      <c r="Q252" s="28">
        <v>18</v>
      </c>
      <c r="R252" s="13">
        <f>SUM(P252:Q252)</f>
        <v>32</v>
      </c>
      <c r="S252" s="28">
        <v>19</v>
      </c>
      <c r="T252" s="28">
        <v>8</v>
      </c>
      <c r="U252" s="13">
        <f>SUM(S252:T252)</f>
        <v>27</v>
      </c>
      <c r="V252" s="28">
        <v>14</v>
      </c>
      <c r="W252" s="28">
        <v>12</v>
      </c>
      <c r="X252" s="13">
        <f>SUM(V252:W252)</f>
        <v>26</v>
      </c>
      <c r="Y252" s="28">
        <v>9</v>
      </c>
      <c r="Z252" s="28">
        <v>22</v>
      </c>
      <c r="AA252" s="13">
        <f>SUM(Y252:Z252)</f>
        <v>31</v>
      </c>
      <c r="AB252" s="28">
        <v>13</v>
      </c>
      <c r="AC252" s="28">
        <v>18</v>
      </c>
      <c r="AD252" s="13">
        <f>SUM(AB252:AC252)</f>
        <v>31</v>
      </c>
      <c r="AE252" s="28">
        <v>11</v>
      </c>
      <c r="AF252" s="28">
        <v>26</v>
      </c>
      <c r="AG252" s="13">
        <f>SUM(AE252:AF252)</f>
        <v>37</v>
      </c>
      <c r="AH252" s="28">
        <v>11</v>
      </c>
      <c r="AI252" s="28">
        <v>9</v>
      </c>
      <c r="AJ252" s="13">
        <f>SUM(AH252:AI252)</f>
        <v>20</v>
      </c>
      <c r="AK252" s="28">
        <v>4</v>
      </c>
      <c r="AL252" s="28">
        <v>4</v>
      </c>
      <c r="AM252" s="13">
        <f>SUM(AK252:AL252)</f>
        <v>8</v>
      </c>
      <c r="AN252" s="57"/>
      <c r="AO252" s="57"/>
      <c r="AP252" s="32"/>
      <c r="AQ252" s="34"/>
      <c r="AR252" s="34"/>
      <c r="AS252" s="34"/>
      <c r="AT252" s="34"/>
      <c r="AU252" s="58" t="s">
        <v>68</v>
      </c>
    </row>
    <row r="253" spans="2:47" ht="28.5" customHeight="1" thickBot="1">
      <c r="B253" s="52"/>
      <c r="C253" s="34"/>
      <c r="D253" s="55"/>
      <c r="E253" s="34"/>
      <c r="F253" s="11" t="s">
        <v>31</v>
      </c>
      <c r="G253" s="28">
        <v>19</v>
      </c>
      <c r="H253" s="28">
        <v>54</v>
      </c>
      <c r="I253" s="13">
        <f>SUM(G253:H253)</f>
        <v>73</v>
      </c>
      <c r="J253" s="28">
        <v>23</v>
      </c>
      <c r="K253" s="28">
        <v>38</v>
      </c>
      <c r="L253" s="13">
        <f>SUM(J253:K253)</f>
        <v>61</v>
      </c>
      <c r="M253" s="28">
        <v>15</v>
      </c>
      <c r="N253" s="28">
        <v>18</v>
      </c>
      <c r="O253" s="13">
        <f>SUM(M253:N253)</f>
        <v>33</v>
      </c>
      <c r="P253" s="28">
        <v>13</v>
      </c>
      <c r="Q253" s="28">
        <v>16</v>
      </c>
      <c r="R253" s="13">
        <f>SUM(P253:Q253)</f>
        <v>29</v>
      </c>
      <c r="S253" s="28">
        <v>19</v>
      </c>
      <c r="T253" s="28">
        <v>21</v>
      </c>
      <c r="U253" s="13">
        <f>SUM(S253:T253)</f>
        <v>40</v>
      </c>
      <c r="V253" s="28">
        <v>17</v>
      </c>
      <c r="W253" s="28">
        <v>21</v>
      </c>
      <c r="X253" s="13">
        <f>SUM(V253:W253)</f>
        <v>38</v>
      </c>
      <c r="Y253" s="28">
        <v>5</v>
      </c>
      <c r="Z253" s="28">
        <v>16</v>
      </c>
      <c r="AA253" s="13">
        <f>SUM(Y253:Z253)</f>
        <v>21</v>
      </c>
      <c r="AB253" s="28">
        <v>15</v>
      </c>
      <c r="AC253" s="28">
        <v>18</v>
      </c>
      <c r="AD253" s="13">
        <f>SUM(AB253:AC253)</f>
        <v>33</v>
      </c>
      <c r="AE253" s="28">
        <v>12</v>
      </c>
      <c r="AF253" s="28">
        <v>19</v>
      </c>
      <c r="AG253" s="13">
        <f>SUM(AE253:AF253)</f>
        <v>31</v>
      </c>
      <c r="AH253" s="28">
        <v>9</v>
      </c>
      <c r="AI253" s="28">
        <v>19</v>
      </c>
      <c r="AJ253" s="13">
        <f>SUM(AH253:AI253)</f>
        <v>28</v>
      </c>
      <c r="AK253" s="28">
        <v>4</v>
      </c>
      <c r="AL253" s="28">
        <v>11</v>
      </c>
      <c r="AM253" s="13">
        <f>SUM(AK253:AL253)</f>
        <v>15</v>
      </c>
      <c r="AN253" s="57"/>
      <c r="AO253" s="57"/>
      <c r="AP253" s="33"/>
      <c r="AQ253" s="34"/>
      <c r="AR253" s="34"/>
      <c r="AS253" s="34"/>
      <c r="AT253" s="34"/>
      <c r="AU253" s="59"/>
    </row>
    <row r="254" spans="2:47" ht="36" customHeight="1" thickBot="1">
      <c r="B254" s="52"/>
      <c r="C254" s="34"/>
      <c r="D254" s="55"/>
      <c r="E254" s="34"/>
      <c r="F254" s="14" t="s">
        <v>32</v>
      </c>
      <c r="G254" s="13">
        <f>SUM(G252:G253)</f>
        <v>34</v>
      </c>
      <c r="H254" s="13">
        <f>IF(SUM(H252:H253)&lt;38,SUM(H252:H253),SUM(H252:H253))</f>
        <v>95</v>
      </c>
      <c r="I254" s="13">
        <f>IF(SUM(G254:H254)&lt;100,SUM(G254:H254),SUM(G254:H254))</f>
        <v>129</v>
      </c>
      <c r="J254" s="13">
        <f>SUM(J252:J253)</f>
        <v>43</v>
      </c>
      <c r="K254" s="13">
        <f>IF(SUM(K252:K253)&lt;38,SUM(K252:K253),SUM(K252:K253))</f>
        <v>65</v>
      </c>
      <c r="L254" s="13">
        <f>IF(SUM(J254:K254)&lt;100,SUM(J254:K254),SUM(J254:K254))</f>
        <v>108</v>
      </c>
      <c r="M254" s="13">
        <f>SUM(M252:M253)</f>
        <v>28</v>
      </c>
      <c r="N254" s="13">
        <f>IF(SUM(N252:N253)&lt;38,SUM(N252:N253),SUM(N252:N253))</f>
        <v>36</v>
      </c>
      <c r="O254" s="13"/>
      <c r="P254" s="13">
        <f>SUM(P252:P253)</f>
        <v>27</v>
      </c>
      <c r="Q254" s="13">
        <f>IF(SUM(Q252:Q253)&lt;38,SUM(Q252:Q253),SUM(Q252:Q253))</f>
        <v>34</v>
      </c>
      <c r="R254" s="13">
        <f>IF(SUM(P254:Q254)&lt;80,SUM(P254:Q254),SUM(P254:Q254))</f>
        <v>61</v>
      </c>
      <c r="S254" s="13">
        <f>SUM(S252:S253)</f>
        <v>38</v>
      </c>
      <c r="T254" s="13">
        <f>IF(SUM(T252:T253)&lt;38,SUM(T252:T253),SUM(T252:T253))</f>
        <v>29</v>
      </c>
      <c r="U254" s="13">
        <f>IF(SUM(S254:T254)&lt;80,SUM(S254:T254),SUM(S254:T254))</f>
        <v>67</v>
      </c>
      <c r="V254" s="13">
        <f>SUM(V252:V253)</f>
        <v>31</v>
      </c>
      <c r="W254" s="13">
        <f>IF(SUM(W252:W253)&lt;38,SUM(W252:W253),SUM(W252:W253))</f>
        <v>33</v>
      </c>
      <c r="X254" s="13">
        <f>IF(SUM(V254:W254)&lt;80,SUM(V254:W254),SUM(V254:W254))</f>
        <v>64</v>
      </c>
      <c r="Y254" s="13">
        <f>SUM(Y252:Y253)</f>
        <v>14</v>
      </c>
      <c r="Z254" s="13">
        <f>IF(SUM(Z252:Z253)&lt;19,SUM(Z252:Z253),SUM(Z252:Z253))</f>
        <v>38</v>
      </c>
      <c r="AA254" s="13">
        <f>IF(SUM(Y254:Z254)&lt;40,SUM(Y254:Z254),SUM(Y254:Z254))</f>
        <v>52</v>
      </c>
      <c r="AB254" s="13">
        <f>SUM(AB252:AB253)</f>
        <v>28</v>
      </c>
      <c r="AC254" s="13">
        <f>IF(SUM(AC252:AC253)&lt;19,SUM(AC252:AC253),SUM(AC252:AC253))</f>
        <v>36</v>
      </c>
      <c r="AD254" s="13">
        <f>IF(SUM(AB254:AC254)&lt;40,SUM(AB254:AC254),SUM(AB254:AC254))</f>
        <v>64</v>
      </c>
      <c r="AE254" s="13">
        <f>SUM(AE252:AE253)</f>
        <v>23</v>
      </c>
      <c r="AF254" s="13">
        <f>IF(SUM(AF252:AF253)&lt;19,SUM(AF252:AF253),SUM(AF252:AF253))</f>
        <v>45</v>
      </c>
      <c r="AG254" s="13">
        <f>IF(SUM(AE254:AF254)&lt;40,SUM(AE254:AF254),SUM(AE254:AF254))</f>
        <v>68</v>
      </c>
      <c r="AH254" s="13">
        <f>SUM(AH252:AH253)</f>
        <v>20</v>
      </c>
      <c r="AI254" s="13">
        <f>IF(SUM(AI252:AI253)&lt;19,SUM(AI252:AI253),SUM(AI252:AI253))</f>
        <v>28</v>
      </c>
      <c r="AJ254" s="13">
        <f>IF(SUM(AH254:AI254)&lt;40,SUM(AH254:AI254),SUM(AH254:AI254))</f>
        <v>48</v>
      </c>
      <c r="AK254" s="13">
        <f>SUM(AK252:AK253)</f>
        <v>8</v>
      </c>
      <c r="AL254" s="13">
        <f>IF(SUM(AL252:AL253)&lt;9,SUM(AL252:AL253),SUM(AL252:AL253))</f>
        <v>15</v>
      </c>
      <c r="AM254" s="13">
        <f>IF(SUM(AK254:AL254)&lt;20,SUM(AK254:AL254),SUM(AK254:AL254))</f>
        <v>23</v>
      </c>
      <c r="AN254" s="15" t="str">
        <f>IF(OR(I254&lt;100,L254&lt;100,O254&lt;100,R254&lt;60,U254&lt;60,X254&lt;60,AA254&lt;40,AD254&lt;40,AG254&lt;40,AJ254&lt;40,AM254&lt;20),"0",SUM(AA254,AD254,X254,U254,R254,O254,L254,I254,AG254,AJ254,AM254))</f>
        <v>0</v>
      </c>
      <c r="AO254" s="15">
        <f>AN254/1320*100</f>
        <v>0</v>
      </c>
      <c r="AP254" s="15" t="str">
        <f>IF(AO254&lt;50,"   ",IF(AO254&lt;65,"مقبول",IF(AO254&lt;75,"جيد",IF(AO254&lt;85,"جيدجداً",IF(AO254&lt;=100,"ممتاز","خطا")))))</f>
        <v xml:space="preserve">   </v>
      </c>
      <c r="AQ254" s="34"/>
      <c r="AR254" s="34"/>
      <c r="AS254" s="34"/>
      <c r="AT254" s="34"/>
      <c r="AU254" s="60"/>
    </row>
    <row r="255" spans="2:47" ht="28.5" customHeight="1" thickBot="1">
      <c r="B255" s="52">
        <v>55</v>
      </c>
      <c r="C255" s="34">
        <v>664</v>
      </c>
      <c r="D255" s="54" t="s">
        <v>63</v>
      </c>
      <c r="E255" s="34">
        <v>266</v>
      </c>
      <c r="F255" s="11" t="s">
        <v>30</v>
      </c>
      <c r="G255" s="28">
        <v>14</v>
      </c>
      <c r="H255" s="28">
        <v>26</v>
      </c>
      <c r="I255" s="13">
        <f>SUM(G255:H255)</f>
        <v>40</v>
      </c>
      <c r="J255" s="28">
        <v>15</v>
      </c>
      <c r="K255" s="28">
        <v>25</v>
      </c>
      <c r="L255" s="13">
        <f>SUM(J255:K255)</f>
        <v>40</v>
      </c>
      <c r="M255" s="28">
        <v>8</v>
      </c>
      <c r="N255" s="28">
        <v>14</v>
      </c>
      <c r="O255" s="13">
        <f>SUM(M255:N255)</f>
        <v>22</v>
      </c>
      <c r="P255" s="28">
        <v>10</v>
      </c>
      <c r="Q255" s="28">
        <v>14</v>
      </c>
      <c r="R255" s="13">
        <f>SUM(P255:Q255)</f>
        <v>24</v>
      </c>
      <c r="S255" s="28">
        <v>12</v>
      </c>
      <c r="T255" s="28">
        <v>12</v>
      </c>
      <c r="U255" s="13">
        <f>SUM(S255:T255)</f>
        <v>24</v>
      </c>
      <c r="V255" s="28">
        <v>11</v>
      </c>
      <c r="W255" s="28">
        <v>11</v>
      </c>
      <c r="X255" s="13">
        <f>SUM(V255:W255)</f>
        <v>22</v>
      </c>
      <c r="Y255" s="28">
        <v>3</v>
      </c>
      <c r="Z255" s="28">
        <v>18</v>
      </c>
      <c r="AA255" s="13">
        <f>SUM(Y255:Z255)</f>
        <v>21</v>
      </c>
      <c r="AB255" s="28">
        <v>10</v>
      </c>
      <c r="AC255" s="28">
        <v>22</v>
      </c>
      <c r="AD255" s="13">
        <f>SUM(AB255:AC255)</f>
        <v>32</v>
      </c>
      <c r="AE255" s="28">
        <v>9</v>
      </c>
      <c r="AF255" s="28">
        <v>20</v>
      </c>
      <c r="AG255" s="13">
        <f>SUM(AE255:AF255)</f>
        <v>29</v>
      </c>
      <c r="AH255" s="28">
        <v>3</v>
      </c>
      <c r="AI255" s="28">
        <v>3</v>
      </c>
      <c r="AJ255" s="13">
        <f>SUM(AH255:AI255)</f>
        <v>6</v>
      </c>
      <c r="AK255" s="28">
        <v>3</v>
      </c>
      <c r="AL255" s="28">
        <v>0</v>
      </c>
      <c r="AM255" s="13">
        <f>SUM(AK255:AL255)</f>
        <v>3</v>
      </c>
      <c r="AN255" s="57"/>
      <c r="AO255" s="57"/>
      <c r="AP255" s="32"/>
      <c r="AQ255" s="34"/>
      <c r="AR255" s="34"/>
      <c r="AS255" s="34"/>
      <c r="AT255" s="34"/>
      <c r="AU255" s="58" t="s">
        <v>68</v>
      </c>
    </row>
    <row r="256" spans="2:47" ht="28.5" customHeight="1" thickBot="1">
      <c r="B256" s="52"/>
      <c r="C256" s="34"/>
      <c r="D256" s="55"/>
      <c r="E256" s="34"/>
      <c r="F256" s="11" t="s">
        <v>31</v>
      </c>
      <c r="G256" s="28">
        <v>10</v>
      </c>
      <c r="H256" s="28">
        <v>52</v>
      </c>
      <c r="I256" s="13">
        <f>SUM(G256:H256)</f>
        <v>62</v>
      </c>
      <c r="J256" s="28">
        <v>18</v>
      </c>
      <c r="K256" s="28">
        <v>27</v>
      </c>
      <c r="L256" s="13">
        <f>SUM(J256:K256)</f>
        <v>45</v>
      </c>
      <c r="M256" s="28">
        <v>10</v>
      </c>
      <c r="N256" s="28">
        <v>4</v>
      </c>
      <c r="O256" s="13">
        <f>SUM(M256:N256)</f>
        <v>14</v>
      </c>
      <c r="P256" s="28">
        <v>20</v>
      </c>
      <c r="Q256" s="28">
        <v>16</v>
      </c>
      <c r="R256" s="13">
        <f>SUM(P256:Q256)</f>
        <v>36</v>
      </c>
      <c r="S256" s="28">
        <v>5</v>
      </c>
      <c r="T256" s="28">
        <v>10</v>
      </c>
      <c r="U256" s="13">
        <f>SUM(S256:T256)</f>
        <v>15</v>
      </c>
      <c r="V256" s="28">
        <v>11</v>
      </c>
      <c r="W256" s="28">
        <v>10</v>
      </c>
      <c r="X256" s="13">
        <f>SUM(V256:W256)</f>
        <v>21</v>
      </c>
      <c r="Y256" s="28">
        <v>1</v>
      </c>
      <c r="Z256" s="28">
        <v>18</v>
      </c>
      <c r="AA256" s="13">
        <f>SUM(Y256:Z256)</f>
        <v>19</v>
      </c>
      <c r="AB256" s="28">
        <v>11</v>
      </c>
      <c r="AC256" s="28">
        <v>19</v>
      </c>
      <c r="AD256" s="13">
        <f>SUM(AB256:AC256)</f>
        <v>30</v>
      </c>
      <c r="AE256" s="28">
        <v>11</v>
      </c>
      <c r="AF256" s="28">
        <v>11</v>
      </c>
      <c r="AG256" s="13">
        <f>SUM(AE256:AF256)</f>
        <v>22</v>
      </c>
      <c r="AH256" s="28">
        <v>3</v>
      </c>
      <c r="AI256" s="28">
        <v>13</v>
      </c>
      <c r="AJ256" s="13">
        <f>SUM(AH256:AI256)</f>
        <v>16</v>
      </c>
      <c r="AK256" s="28">
        <v>3</v>
      </c>
      <c r="AL256" s="28">
        <v>14</v>
      </c>
      <c r="AM256" s="13">
        <f>SUM(AK256:AL256)</f>
        <v>17</v>
      </c>
      <c r="AN256" s="57"/>
      <c r="AO256" s="57"/>
      <c r="AP256" s="33"/>
      <c r="AQ256" s="34"/>
      <c r="AR256" s="34"/>
      <c r="AS256" s="34"/>
      <c r="AT256" s="34"/>
      <c r="AU256" s="59"/>
    </row>
    <row r="257" spans="2:47" ht="36" customHeight="1" thickBot="1">
      <c r="B257" s="52"/>
      <c r="C257" s="34"/>
      <c r="D257" s="55"/>
      <c r="E257" s="34"/>
      <c r="F257" s="14" t="s">
        <v>32</v>
      </c>
      <c r="G257" s="13">
        <f>SUM(G255:G256)</f>
        <v>24</v>
      </c>
      <c r="H257" s="13">
        <f>IF(SUM(H255:H256)&lt;38,SUM(H255:H256),SUM(H255:H256))</f>
        <v>78</v>
      </c>
      <c r="I257" s="13">
        <f>IF(SUM(G257:H257)&lt;100,SUM(G257:H257),SUM(G257:H257))</f>
        <v>102</v>
      </c>
      <c r="J257" s="13">
        <f>SUM(J255:J256)</f>
        <v>33</v>
      </c>
      <c r="K257" s="13">
        <f>IF(SUM(K255:K256)&lt;38,SUM(K255:K256),SUM(K255:K256))</f>
        <v>52</v>
      </c>
      <c r="L257" s="13"/>
      <c r="M257" s="13">
        <f>SUM(M255:M256)</f>
        <v>18</v>
      </c>
      <c r="N257" s="13">
        <f>IF(SUM(N255:N256)&lt;38,SUM(N255:N256),SUM(N255:N256))</f>
        <v>18</v>
      </c>
      <c r="O257" s="13"/>
      <c r="P257" s="13">
        <f>SUM(P255:P256)</f>
        <v>30</v>
      </c>
      <c r="Q257" s="13">
        <f>IF(SUM(Q255:Q256)&lt;38,SUM(Q255:Q256),SUM(Q255:Q256))</f>
        <v>30</v>
      </c>
      <c r="R257" s="13">
        <f>IF(SUM(P257:Q257)&lt;80,SUM(P257:Q257),SUM(P257:Q257))</f>
        <v>60</v>
      </c>
      <c r="S257" s="13">
        <f>SUM(S255:S256)</f>
        <v>17</v>
      </c>
      <c r="T257" s="13">
        <f>IF(SUM(T255:T256)&lt;38,SUM(T255:T256),SUM(T255:T256))</f>
        <v>22</v>
      </c>
      <c r="U257" s="13"/>
      <c r="V257" s="13">
        <f>SUM(V255:V256)</f>
        <v>22</v>
      </c>
      <c r="W257" s="13">
        <f>IF(SUM(W255:W256)&lt;38,SUM(W255:W256),SUM(W255:W256))</f>
        <v>21</v>
      </c>
      <c r="X257" s="13"/>
      <c r="Y257" s="13">
        <f>SUM(Y255:Y256)</f>
        <v>4</v>
      </c>
      <c r="Z257" s="13">
        <f>IF(SUM(Z255:Z256)&lt;19,SUM(Z255:Z256),SUM(Z255:Z256))</f>
        <v>36</v>
      </c>
      <c r="AA257" s="13">
        <f>IF(SUM(Y257:Z257)&lt;40,SUM(Y257:Z257),SUM(Y257:Z257))</f>
        <v>40</v>
      </c>
      <c r="AB257" s="13">
        <f>SUM(AB255:AB256)</f>
        <v>21</v>
      </c>
      <c r="AC257" s="13">
        <f>IF(SUM(AC255:AC256)&lt;19,SUM(AC255:AC256),SUM(AC255:AC256))</f>
        <v>41</v>
      </c>
      <c r="AD257" s="13">
        <f>IF(SUM(AB257:AC257)&lt;40,SUM(AB257:AC257),SUM(AB257:AC257))</f>
        <v>62</v>
      </c>
      <c r="AE257" s="13">
        <f>SUM(AE255:AE256)</f>
        <v>20</v>
      </c>
      <c r="AF257" s="13">
        <f>IF(SUM(AF255:AF256)&lt;19,SUM(AF255:AF256),SUM(AF255:AF256))</f>
        <v>31</v>
      </c>
      <c r="AG257" s="13">
        <f>IF(SUM(AE257:AF257)&lt;40,SUM(AE257:AF257),SUM(AE257:AF257))</f>
        <v>51</v>
      </c>
      <c r="AH257" s="13">
        <f>SUM(AH255:AH256)</f>
        <v>6</v>
      </c>
      <c r="AI257" s="13">
        <f>IF(SUM(AI255:AI256)&lt;19,SUM(AI255:AI256),SUM(AI255:AI256))</f>
        <v>16</v>
      </c>
      <c r="AJ257" s="13"/>
      <c r="AK257" s="13">
        <f>SUM(AK255:AK256)</f>
        <v>6</v>
      </c>
      <c r="AL257" s="13">
        <f>IF(SUM(AL255:AL256)&lt;9,SUM(AL255:AL256),SUM(AL255:AL256))</f>
        <v>14</v>
      </c>
      <c r="AM257" s="13">
        <f>IF(SUM(AK257:AL257)&lt;20,SUM(AK257:AL257),SUM(AK257:AL257))</f>
        <v>20</v>
      </c>
      <c r="AN257" s="15" t="str">
        <f>IF(OR(I257&lt;100,L257&lt;100,O257&lt;100,R257&lt;60,U257&lt;60,X257&lt;60,AA257&lt;40,AD257&lt;40,AG257&lt;40,AJ257&lt;40,AM257&lt;20),"0",SUM(AA257,AD257,X257,U257,R257,O257,L257,I257,AG257,AJ257,AM257))</f>
        <v>0</v>
      </c>
      <c r="AO257" s="15">
        <f>AN257/1320*100</f>
        <v>0</v>
      </c>
      <c r="AP257" s="15" t="str">
        <f>IF(AO257&lt;50,"   ",IF(AO257&lt;65,"مقبول",IF(AO257&lt;75,"جيد",IF(AO257&lt;85,"جيدجداً",IF(AO257&lt;=100,"ممتاز","خطا")))))</f>
        <v xml:space="preserve">   </v>
      </c>
      <c r="AQ257" s="34"/>
      <c r="AR257" s="34"/>
      <c r="AS257" s="34"/>
      <c r="AT257" s="34"/>
      <c r="AU257" s="60"/>
    </row>
    <row r="258" spans="2:47" ht="28.5" customHeight="1" thickBot="1">
      <c r="B258" s="52">
        <v>56</v>
      </c>
      <c r="C258" s="34">
        <v>665</v>
      </c>
      <c r="D258" s="54" t="s">
        <v>54</v>
      </c>
      <c r="E258" s="34">
        <v>267</v>
      </c>
      <c r="F258" s="11" t="s">
        <v>30</v>
      </c>
      <c r="G258" s="28">
        <v>25</v>
      </c>
      <c r="H258" s="28">
        <v>54</v>
      </c>
      <c r="I258" s="13">
        <f>SUM(G258:H258)</f>
        <v>79</v>
      </c>
      <c r="J258" s="28">
        <v>27</v>
      </c>
      <c r="K258" s="28">
        <v>23</v>
      </c>
      <c r="L258" s="13">
        <f>SUM(J258:K258)</f>
        <v>50</v>
      </c>
      <c r="M258" s="28">
        <v>12</v>
      </c>
      <c r="N258" s="28">
        <v>15</v>
      </c>
      <c r="O258" s="13">
        <f>SUM(M258:N258)</f>
        <v>27</v>
      </c>
      <c r="P258" s="28">
        <v>15</v>
      </c>
      <c r="Q258" s="28">
        <v>15</v>
      </c>
      <c r="R258" s="13">
        <f>SUM(P258:Q258)</f>
        <v>30</v>
      </c>
      <c r="S258" s="28">
        <v>14</v>
      </c>
      <c r="T258" s="28">
        <v>3</v>
      </c>
      <c r="U258" s="13">
        <f>SUM(S258:T258)</f>
        <v>17</v>
      </c>
      <c r="V258" s="28">
        <v>13</v>
      </c>
      <c r="W258" s="28">
        <v>8</v>
      </c>
      <c r="X258" s="13">
        <f>SUM(V258:W258)</f>
        <v>21</v>
      </c>
      <c r="Y258" s="28">
        <v>3</v>
      </c>
      <c r="Z258" s="28">
        <v>13</v>
      </c>
      <c r="AA258" s="13">
        <f>SUM(Y258:Z258)</f>
        <v>16</v>
      </c>
      <c r="AB258" s="28">
        <v>10</v>
      </c>
      <c r="AC258" s="28">
        <v>9</v>
      </c>
      <c r="AD258" s="13">
        <f>SUM(AB258:AC258)</f>
        <v>19</v>
      </c>
      <c r="AE258" s="28">
        <v>10</v>
      </c>
      <c r="AF258" s="28">
        <v>10</v>
      </c>
      <c r="AG258" s="13">
        <f>SUM(AE258:AF258)</f>
        <v>20</v>
      </c>
      <c r="AH258" s="28">
        <v>8</v>
      </c>
      <c r="AI258" s="28">
        <v>7</v>
      </c>
      <c r="AJ258" s="13">
        <f>SUM(AH258:AI258)</f>
        <v>15</v>
      </c>
      <c r="AK258" s="28">
        <v>6</v>
      </c>
      <c r="AL258" s="28">
        <v>9</v>
      </c>
      <c r="AM258" s="13">
        <f>SUM(AK258:AL258)</f>
        <v>15</v>
      </c>
      <c r="AN258" s="57"/>
      <c r="AO258" s="57"/>
      <c r="AP258" s="32"/>
      <c r="AQ258" s="34"/>
      <c r="AR258" s="34"/>
      <c r="AS258" s="34"/>
      <c r="AT258" s="34"/>
      <c r="AU258" s="58" t="s">
        <v>68</v>
      </c>
    </row>
    <row r="259" spans="2:47" ht="28.5" customHeight="1" thickBot="1">
      <c r="B259" s="52"/>
      <c r="C259" s="34"/>
      <c r="D259" s="55"/>
      <c r="E259" s="34"/>
      <c r="F259" s="11" t="s">
        <v>31</v>
      </c>
      <c r="G259" s="28">
        <v>24</v>
      </c>
      <c r="H259" s="28">
        <v>18</v>
      </c>
      <c r="I259" s="13">
        <f>SUM(G259:H259)</f>
        <v>42</v>
      </c>
      <c r="J259" s="28">
        <v>26</v>
      </c>
      <c r="K259" s="28">
        <v>33</v>
      </c>
      <c r="L259" s="13">
        <f>SUM(J259:K259)</f>
        <v>59</v>
      </c>
      <c r="M259" s="28">
        <v>15</v>
      </c>
      <c r="N259" s="28">
        <v>1</v>
      </c>
      <c r="O259" s="13">
        <f>SUM(M259:N259)</f>
        <v>16</v>
      </c>
      <c r="P259" s="28">
        <v>13</v>
      </c>
      <c r="Q259" s="28">
        <v>17</v>
      </c>
      <c r="R259" s="13">
        <f>SUM(P259:Q259)</f>
        <v>30</v>
      </c>
      <c r="S259" s="28">
        <v>11</v>
      </c>
      <c r="T259" s="28">
        <v>4</v>
      </c>
      <c r="U259" s="13">
        <f>SUM(S259:T259)</f>
        <v>15</v>
      </c>
      <c r="V259" s="28">
        <v>15</v>
      </c>
      <c r="W259" s="28">
        <v>11</v>
      </c>
      <c r="X259" s="13">
        <f>SUM(V259:W259)</f>
        <v>26</v>
      </c>
      <c r="Y259" s="28">
        <v>1</v>
      </c>
      <c r="Z259" s="28">
        <v>7</v>
      </c>
      <c r="AA259" s="13">
        <f>SUM(Y259:Z259)</f>
        <v>8</v>
      </c>
      <c r="AB259" s="28">
        <v>11</v>
      </c>
      <c r="AC259" s="28">
        <v>16</v>
      </c>
      <c r="AD259" s="13">
        <f>SUM(AB259:AC259)</f>
        <v>27</v>
      </c>
      <c r="AE259" s="28">
        <v>5</v>
      </c>
      <c r="AF259" s="28">
        <v>15</v>
      </c>
      <c r="AG259" s="13">
        <f>SUM(AE259:AF259)</f>
        <v>20</v>
      </c>
      <c r="AH259" s="28">
        <v>8</v>
      </c>
      <c r="AI259" s="28">
        <v>5</v>
      </c>
      <c r="AJ259" s="13">
        <f>SUM(AH259:AI259)</f>
        <v>13</v>
      </c>
      <c r="AK259" s="28">
        <v>3</v>
      </c>
      <c r="AL259" s="28">
        <v>4</v>
      </c>
      <c r="AM259" s="13">
        <f>SUM(AK259:AL259)</f>
        <v>7</v>
      </c>
      <c r="AN259" s="57"/>
      <c r="AO259" s="57"/>
      <c r="AP259" s="33"/>
      <c r="AQ259" s="34"/>
      <c r="AR259" s="34"/>
      <c r="AS259" s="34"/>
      <c r="AT259" s="34"/>
      <c r="AU259" s="59"/>
    </row>
    <row r="260" spans="2:47" ht="36" customHeight="1" thickBot="1">
      <c r="B260" s="52"/>
      <c r="C260" s="34"/>
      <c r="D260" s="55"/>
      <c r="E260" s="34"/>
      <c r="F260" s="14" t="s">
        <v>32</v>
      </c>
      <c r="G260" s="13">
        <f>SUM(G258:G259)</f>
        <v>49</v>
      </c>
      <c r="H260" s="13">
        <f>IF(SUM(H258:H259)&lt;38,SUM(H258:H259),SUM(H258:H259))</f>
        <v>72</v>
      </c>
      <c r="I260" s="13">
        <f>IF(SUM(G260:H260)&lt;100,SUM(G260:H260),SUM(G260:H260))</f>
        <v>121</v>
      </c>
      <c r="J260" s="13">
        <f>SUM(J258:J259)</f>
        <v>53</v>
      </c>
      <c r="K260" s="13">
        <f>IF(SUM(K258:K259)&lt;38,SUM(K258:K259),SUM(K258:K259))</f>
        <v>56</v>
      </c>
      <c r="L260" s="13">
        <f>IF(SUM(J260:K260)&lt;100,SUM(J260:K260),SUM(J260:K260))</f>
        <v>109</v>
      </c>
      <c r="M260" s="13">
        <f>SUM(M258:M259)</f>
        <v>27</v>
      </c>
      <c r="N260" s="13">
        <f>IF(SUM(N258:N259)&lt;38,SUM(N258:N259),SUM(N258:N259))</f>
        <v>16</v>
      </c>
      <c r="O260" s="13"/>
      <c r="P260" s="13">
        <f>SUM(P258:P259)</f>
        <v>28</v>
      </c>
      <c r="Q260" s="13">
        <f>IF(SUM(Q258:Q259)&lt;38,SUM(Q258:Q259),SUM(Q258:Q259))</f>
        <v>32</v>
      </c>
      <c r="R260" s="13">
        <f>IF(SUM(P260:Q260)&lt;80,SUM(P260:Q260),SUM(P260:Q260))</f>
        <v>60</v>
      </c>
      <c r="S260" s="13">
        <f>SUM(S258:S259)</f>
        <v>25</v>
      </c>
      <c r="T260" s="13">
        <f>IF(SUM(T258:T259)&lt;38,SUM(T258:T259),SUM(T258:T259))</f>
        <v>7</v>
      </c>
      <c r="U260" s="13"/>
      <c r="V260" s="13">
        <f>SUM(V258:V259)</f>
        <v>28</v>
      </c>
      <c r="W260" s="13">
        <f>IF(SUM(W258:W259)&lt;38,SUM(W258:W259),SUM(W258:W259))</f>
        <v>19</v>
      </c>
      <c r="X260" s="13"/>
      <c r="Y260" s="13">
        <f>SUM(Y258:Y259)</f>
        <v>4</v>
      </c>
      <c r="Z260" s="13">
        <f>IF(SUM(Z258:Z259)&lt;19,SUM(Z258:Z259),SUM(Z258:Z259))</f>
        <v>20</v>
      </c>
      <c r="AA260" s="13"/>
      <c r="AB260" s="13">
        <f>SUM(AB258:AB259)</f>
        <v>21</v>
      </c>
      <c r="AC260" s="13">
        <f>IF(SUM(AC258:AC259)&lt;19,SUM(AC258:AC259),SUM(AC258:AC259))</f>
        <v>25</v>
      </c>
      <c r="AD260" s="13">
        <f>IF(SUM(AB260:AC260)&lt;40,SUM(AB260:AC260),SUM(AB260:AC260))</f>
        <v>46</v>
      </c>
      <c r="AE260" s="13">
        <f>SUM(AE258:AE259)</f>
        <v>15</v>
      </c>
      <c r="AF260" s="13">
        <f>IF(SUM(AF258:AF259)&lt;19,SUM(AF258:AF259),SUM(AF258:AF259))</f>
        <v>25</v>
      </c>
      <c r="AG260" s="13">
        <f>IF(SUM(AE260:AF260)&lt;40,SUM(AE260:AF260),SUM(AE260:AF260))</f>
        <v>40</v>
      </c>
      <c r="AH260" s="13">
        <f>SUM(AH258:AH259)</f>
        <v>16</v>
      </c>
      <c r="AI260" s="13">
        <f>IF(SUM(AI258:AI259)&lt;19,SUM(AI258:AI259),SUM(AI258:AI259))</f>
        <v>12</v>
      </c>
      <c r="AJ260" s="13"/>
      <c r="AK260" s="13">
        <f>SUM(AK258:AK259)</f>
        <v>9</v>
      </c>
      <c r="AL260" s="13">
        <f>IF(SUM(AL258:AL259)&lt;9,SUM(AL258:AL259),SUM(AL258:AL259))</f>
        <v>13</v>
      </c>
      <c r="AM260" s="13">
        <f>IF(SUM(AK260:AL260)&lt;20,SUM(AK260:AL260),SUM(AK260:AL260))</f>
        <v>22</v>
      </c>
      <c r="AN260" s="15" t="str">
        <f>IF(OR(I260&lt;100,L260&lt;100,O260&lt;100,R260&lt;60,U260&lt;60,X260&lt;60,AA260&lt;40,AD260&lt;40,AG260&lt;40,AJ260&lt;40,AM260&lt;20),"0",SUM(AA260,AD260,X260,U260,R260,O260,L260,I260,AG260,AJ260,AM260))</f>
        <v>0</v>
      </c>
      <c r="AO260" s="15">
        <f>AN260/1320*100</f>
        <v>0</v>
      </c>
      <c r="AP260" s="15" t="str">
        <f>IF(AO260&lt;50,"   ",IF(AO260&lt;65,"مقبول",IF(AO260&lt;75,"جيد",IF(AO260&lt;85,"جيدجداً",IF(AO260&lt;=100,"ممتاز","خطا")))))</f>
        <v xml:space="preserve">   </v>
      </c>
      <c r="AQ260" s="34"/>
      <c r="AR260" s="34"/>
      <c r="AS260" s="34"/>
      <c r="AT260" s="34"/>
      <c r="AU260" s="60"/>
    </row>
    <row r="261" spans="2:47" ht="28.5" customHeight="1" thickBot="1">
      <c r="B261" s="52">
        <v>57</v>
      </c>
      <c r="C261" s="34">
        <v>666</v>
      </c>
      <c r="D261" s="54" t="s">
        <v>64</v>
      </c>
      <c r="E261" s="34">
        <v>268</v>
      </c>
      <c r="F261" s="11" t="s">
        <v>30</v>
      </c>
      <c r="G261" s="28">
        <v>17</v>
      </c>
      <c r="H261" s="28">
        <v>33</v>
      </c>
      <c r="I261" s="13">
        <f>SUM(G261:H261)</f>
        <v>50</v>
      </c>
      <c r="J261" s="28">
        <v>26</v>
      </c>
      <c r="K261" s="28">
        <v>26</v>
      </c>
      <c r="L261" s="13">
        <f>SUM(J261:K261)</f>
        <v>52</v>
      </c>
      <c r="M261" s="28">
        <v>12</v>
      </c>
      <c r="N261" s="28">
        <v>15</v>
      </c>
      <c r="O261" s="13">
        <f>SUM(M261:N261)</f>
        <v>27</v>
      </c>
      <c r="P261" s="28">
        <v>18</v>
      </c>
      <c r="Q261" s="28">
        <v>15</v>
      </c>
      <c r="R261" s="13">
        <f>SUM(P261:Q261)</f>
        <v>33</v>
      </c>
      <c r="S261" s="28">
        <v>11</v>
      </c>
      <c r="T261" s="28">
        <v>11</v>
      </c>
      <c r="U261" s="13">
        <f>SUM(S261:T261)</f>
        <v>22</v>
      </c>
      <c r="V261" s="28">
        <v>17</v>
      </c>
      <c r="W261" s="28">
        <v>18</v>
      </c>
      <c r="X261" s="13">
        <f>SUM(V261:W261)</f>
        <v>35</v>
      </c>
      <c r="Y261" s="28">
        <v>6</v>
      </c>
      <c r="Z261" s="28">
        <v>15</v>
      </c>
      <c r="AA261" s="13">
        <f>SUM(Y261:Z261)</f>
        <v>21</v>
      </c>
      <c r="AB261" s="28">
        <v>11</v>
      </c>
      <c r="AC261" s="28">
        <v>16</v>
      </c>
      <c r="AD261" s="13">
        <f>SUM(AB261:AC261)</f>
        <v>27</v>
      </c>
      <c r="AE261" s="28">
        <v>7</v>
      </c>
      <c r="AF261" s="28">
        <v>6</v>
      </c>
      <c r="AG261" s="13">
        <f>SUM(AE261:AF261)</f>
        <v>13</v>
      </c>
      <c r="AH261" s="28">
        <v>8</v>
      </c>
      <c r="AI261" s="28">
        <v>9</v>
      </c>
      <c r="AJ261" s="13">
        <f>SUM(AH261:AI261)</f>
        <v>17</v>
      </c>
      <c r="AK261" s="28">
        <v>6</v>
      </c>
      <c r="AL261" s="28">
        <v>7</v>
      </c>
      <c r="AM261" s="13">
        <f>SUM(AK261:AL261)</f>
        <v>13</v>
      </c>
      <c r="AN261" s="57"/>
      <c r="AO261" s="57"/>
      <c r="AP261" s="32"/>
      <c r="AQ261" s="34"/>
      <c r="AR261" s="34"/>
      <c r="AS261" s="34"/>
      <c r="AT261" s="34"/>
      <c r="AU261" s="58" t="s">
        <v>68</v>
      </c>
    </row>
    <row r="262" spans="2:47" ht="28.5" customHeight="1" thickBot="1">
      <c r="B262" s="52"/>
      <c r="C262" s="34"/>
      <c r="D262" s="55"/>
      <c r="E262" s="34"/>
      <c r="F262" s="11" t="s">
        <v>31</v>
      </c>
      <c r="G262" s="28">
        <v>18</v>
      </c>
      <c r="H262" s="28">
        <v>38</v>
      </c>
      <c r="I262" s="13">
        <f>SUM(G262:H262)</f>
        <v>56</v>
      </c>
      <c r="J262" s="28">
        <v>22</v>
      </c>
      <c r="K262" s="28">
        <v>27</v>
      </c>
      <c r="L262" s="13">
        <f>SUM(J262:K262)</f>
        <v>49</v>
      </c>
      <c r="M262" s="28">
        <v>17</v>
      </c>
      <c r="N262" s="28">
        <v>6</v>
      </c>
      <c r="O262" s="13">
        <f>SUM(M262:N262)</f>
        <v>23</v>
      </c>
      <c r="P262" s="28">
        <v>14</v>
      </c>
      <c r="Q262" s="28">
        <v>16</v>
      </c>
      <c r="R262" s="13">
        <f>SUM(P262:Q262)</f>
        <v>30</v>
      </c>
      <c r="S262" s="28">
        <v>9</v>
      </c>
      <c r="T262" s="28">
        <v>16</v>
      </c>
      <c r="U262" s="13">
        <f>SUM(S262:T262)</f>
        <v>25</v>
      </c>
      <c r="V262" s="28">
        <v>13</v>
      </c>
      <c r="W262" s="28">
        <v>19</v>
      </c>
      <c r="X262" s="13">
        <f>SUM(V262:W262)</f>
        <v>32</v>
      </c>
      <c r="Y262" s="28">
        <v>6</v>
      </c>
      <c r="Z262" s="28">
        <v>19</v>
      </c>
      <c r="AA262" s="13">
        <f>SUM(Y262:Z262)</f>
        <v>25</v>
      </c>
      <c r="AB262" s="28">
        <v>12</v>
      </c>
      <c r="AC262" s="28">
        <v>9</v>
      </c>
      <c r="AD262" s="13">
        <f>SUM(AB262:AC262)</f>
        <v>21</v>
      </c>
      <c r="AE262" s="28">
        <v>4</v>
      </c>
      <c r="AF262" s="28">
        <v>23</v>
      </c>
      <c r="AG262" s="13">
        <f>SUM(AE262:AF262)</f>
        <v>27</v>
      </c>
      <c r="AH262" s="28">
        <v>8</v>
      </c>
      <c r="AI262" s="28">
        <v>15</v>
      </c>
      <c r="AJ262" s="13">
        <f>SUM(AH262:AI262)</f>
        <v>23</v>
      </c>
      <c r="AK262" s="28">
        <v>3</v>
      </c>
      <c r="AL262" s="28">
        <v>8</v>
      </c>
      <c r="AM262" s="13">
        <f>SUM(AK262:AL262)</f>
        <v>11</v>
      </c>
      <c r="AN262" s="57"/>
      <c r="AO262" s="57"/>
      <c r="AP262" s="33"/>
      <c r="AQ262" s="34"/>
      <c r="AR262" s="34"/>
      <c r="AS262" s="34"/>
      <c r="AT262" s="34"/>
      <c r="AU262" s="59"/>
    </row>
    <row r="263" spans="2:47" ht="36" customHeight="1" thickBot="1">
      <c r="B263" s="52"/>
      <c r="C263" s="34"/>
      <c r="D263" s="55"/>
      <c r="E263" s="34"/>
      <c r="F263" s="14" t="s">
        <v>32</v>
      </c>
      <c r="G263" s="13">
        <f>SUM(G261:G262)</f>
        <v>35</v>
      </c>
      <c r="H263" s="13">
        <f>IF(SUM(H261:H262)&lt;38,SUM(H261:H262),SUM(H261:H262))</f>
        <v>71</v>
      </c>
      <c r="I263" s="13">
        <f>IF(SUM(G263:H263)&lt;100,SUM(G263:H263),SUM(G263:H263))</f>
        <v>106</v>
      </c>
      <c r="J263" s="13">
        <f>SUM(J261:J262)</f>
        <v>48</v>
      </c>
      <c r="K263" s="13">
        <f>IF(SUM(K261:K262)&lt;38,SUM(K261:K262),SUM(K261:K262))</f>
        <v>53</v>
      </c>
      <c r="L263" s="13"/>
      <c r="M263" s="13">
        <f>SUM(M261:M262)</f>
        <v>29</v>
      </c>
      <c r="N263" s="13">
        <f>IF(SUM(N261:N262)&lt;38,SUM(N261:N262),SUM(N261:N262))</f>
        <v>21</v>
      </c>
      <c r="O263" s="13"/>
      <c r="P263" s="13">
        <f>SUM(P261:P262)</f>
        <v>32</v>
      </c>
      <c r="Q263" s="13">
        <f>IF(SUM(Q261:Q262)&lt;38,SUM(Q261:Q262),SUM(Q261:Q262))</f>
        <v>31</v>
      </c>
      <c r="R263" s="13">
        <f>IF(SUM(P263:Q263)&lt;80,SUM(P263:Q263),SUM(P263:Q263))</f>
        <v>63</v>
      </c>
      <c r="S263" s="13">
        <f>SUM(S261:S262)</f>
        <v>20</v>
      </c>
      <c r="T263" s="13">
        <f>IF(SUM(T261:T262)&lt;38,SUM(T261:T262),SUM(T261:T262))</f>
        <v>27</v>
      </c>
      <c r="U263" s="13"/>
      <c r="V263" s="13">
        <f>SUM(V261:V262)</f>
        <v>30</v>
      </c>
      <c r="W263" s="13">
        <f>IF(SUM(W261:W262)&lt;38,SUM(W261:W262),SUM(W261:W262))</f>
        <v>37</v>
      </c>
      <c r="X263" s="13">
        <f>IF(SUM(V263:W263)&lt;80,SUM(V263:W263),SUM(V263:W263))</f>
        <v>67</v>
      </c>
      <c r="Y263" s="13">
        <f>SUM(Y261:Y262)</f>
        <v>12</v>
      </c>
      <c r="Z263" s="13">
        <f>IF(SUM(Z261:Z262)&lt;19,SUM(Z261:Z262),SUM(Z261:Z262))</f>
        <v>34</v>
      </c>
      <c r="AA263" s="13">
        <f>IF(SUM(Y263:Z263)&lt;40,SUM(Y263:Z263),SUM(Y263:Z263))</f>
        <v>46</v>
      </c>
      <c r="AB263" s="13">
        <f>SUM(AB261:AB262)</f>
        <v>23</v>
      </c>
      <c r="AC263" s="13">
        <f>IF(SUM(AC261:AC262)&lt;19,SUM(AC261:AC262),SUM(AC261:AC262))</f>
        <v>25</v>
      </c>
      <c r="AD263" s="13">
        <f>IF(SUM(AB263:AC263)&lt;40,SUM(AB263:AC263),SUM(AB263:AC263))</f>
        <v>48</v>
      </c>
      <c r="AE263" s="13">
        <f>SUM(AE261:AE262)</f>
        <v>11</v>
      </c>
      <c r="AF263" s="13">
        <f>IF(SUM(AF261:AF262)&lt;19,SUM(AF261:AF262),SUM(AF261:AF262))</f>
        <v>29</v>
      </c>
      <c r="AG263" s="13">
        <f>IF(SUM(AE263:AF263)&lt;40,SUM(AE263:AF263),SUM(AE263:AF263))</f>
        <v>40</v>
      </c>
      <c r="AH263" s="13">
        <f>SUM(AH261:AH262)</f>
        <v>16</v>
      </c>
      <c r="AI263" s="13">
        <f>IF(SUM(AI261:AI262)&lt;19,SUM(AI261:AI262),SUM(AI261:AI262))</f>
        <v>24</v>
      </c>
      <c r="AJ263" s="13">
        <f>IF(SUM(AH263:AI263)&lt;40,SUM(AH263:AI263),SUM(AH263:AI263))</f>
        <v>40</v>
      </c>
      <c r="AK263" s="13">
        <f>SUM(AK261:AK262)</f>
        <v>9</v>
      </c>
      <c r="AL263" s="13">
        <f>IF(SUM(AL261:AL262)&lt;9,SUM(AL261:AL262),SUM(AL261:AL262))</f>
        <v>15</v>
      </c>
      <c r="AM263" s="13">
        <f>IF(SUM(AK263:AL263)&lt;20,SUM(AK263:AL263),SUM(AK263:AL263))</f>
        <v>24</v>
      </c>
      <c r="AN263" s="15" t="str">
        <f>IF(OR(I263&lt;100,L263&lt;100,O263&lt;100,R263&lt;60,U263&lt;60,X263&lt;60,AA263&lt;40,AD263&lt;40,AG263&lt;40,AJ263&lt;40,AM263&lt;20),"0",SUM(AA263,AD263,X263,U263,R263,O263,L263,I263,AG263,AJ263,AM263))</f>
        <v>0</v>
      </c>
      <c r="AO263" s="15">
        <f>AN263/1320*100</f>
        <v>0</v>
      </c>
      <c r="AP263" s="15" t="str">
        <f>IF(AO263&lt;50,"   ",IF(AO263&lt;65,"مقبول",IF(AO263&lt;75,"جيد",IF(AO263&lt;85,"جيدجداً",IF(AO263&lt;=100,"ممتاز","خطا")))))</f>
        <v xml:space="preserve">   </v>
      </c>
      <c r="AQ263" s="34"/>
      <c r="AR263" s="34"/>
      <c r="AS263" s="34"/>
      <c r="AT263" s="34"/>
      <c r="AU263" s="60"/>
    </row>
    <row r="264" spans="2:47" ht="28.5" customHeight="1" thickBot="1">
      <c r="B264" s="52">
        <v>58</v>
      </c>
      <c r="C264" s="34">
        <v>667</v>
      </c>
      <c r="D264" s="54" t="s">
        <v>65</v>
      </c>
      <c r="E264" s="34">
        <v>269</v>
      </c>
      <c r="F264" s="11" t="s">
        <v>30</v>
      </c>
      <c r="G264" s="28">
        <v>22</v>
      </c>
      <c r="H264" s="28">
        <v>50</v>
      </c>
      <c r="I264" s="13">
        <f>SUM(G264:H264)</f>
        <v>72</v>
      </c>
      <c r="J264" s="28">
        <v>21</v>
      </c>
      <c r="K264" s="28">
        <v>43</v>
      </c>
      <c r="L264" s="13">
        <f>SUM(J264:K264)</f>
        <v>64</v>
      </c>
      <c r="M264" s="28">
        <v>20</v>
      </c>
      <c r="N264" s="28">
        <v>41</v>
      </c>
      <c r="O264" s="13">
        <f>SUM(M264:N264)</f>
        <v>61</v>
      </c>
      <c r="P264" s="28">
        <v>15</v>
      </c>
      <c r="Q264" s="28">
        <v>20</v>
      </c>
      <c r="R264" s="13">
        <f>SUM(P264:Q264)</f>
        <v>35</v>
      </c>
      <c r="S264" s="28">
        <v>16</v>
      </c>
      <c r="T264" s="28">
        <v>15</v>
      </c>
      <c r="U264" s="13">
        <f>SUM(S264:T264)</f>
        <v>31</v>
      </c>
      <c r="V264" s="28">
        <v>16</v>
      </c>
      <c r="W264" s="28">
        <v>14</v>
      </c>
      <c r="X264" s="13">
        <f>SUM(V264:W264)</f>
        <v>30</v>
      </c>
      <c r="Y264" s="28">
        <v>9</v>
      </c>
      <c r="Z264" s="28">
        <v>21</v>
      </c>
      <c r="AA264" s="13">
        <f>SUM(Y264:Z264)</f>
        <v>30</v>
      </c>
      <c r="AB264" s="28">
        <v>14</v>
      </c>
      <c r="AC264" s="28">
        <v>21</v>
      </c>
      <c r="AD264" s="13">
        <f>SUM(AB264:AC264)</f>
        <v>35</v>
      </c>
      <c r="AE264" s="28">
        <v>9</v>
      </c>
      <c r="AF264" s="28">
        <v>23</v>
      </c>
      <c r="AG264" s="13">
        <f>SUM(AE264:AF264)</f>
        <v>32</v>
      </c>
      <c r="AH264" s="28">
        <v>7</v>
      </c>
      <c r="AI264" s="28">
        <v>14</v>
      </c>
      <c r="AJ264" s="13">
        <f>SUM(AH264:AI264)</f>
        <v>21</v>
      </c>
      <c r="AK264" s="28">
        <v>5</v>
      </c>
      <c r="AL264" s="28">
        <v>6</v>
      </c>
      <c r="AM264" s="13">
        <f>SUM(AK264:AL264)</f>
        <v>11</v>
      </c>
      <c r="AN264" s="57"/>
      <c r="AO264" s="57"/>
      <c r="AP264" s="32"/>
      <c r="AQ264" s="34"/>
      <c r="AR264" s="34"/>
      <c r="AS264" s="34"/>
      <c r="AT264" s="34"/>
      <c r="AU264" s="80" t="str">
        <f>IF(AN266="0","راسب","ناجح")</f>
        <v>ناجح</v>
      </c>
    </row>
    <row r="265" spans="2:47" ht="28.5" customHeight="1" thickBot="1">
      <c r="B265" s="52"/>
      <c r="C265" s="34"/>
      <c r="D265" s="55"/>
      <c r="E265" s="34"/>
      <c r="F265" s="11" t="s">
        <v>31</v>
      </c>
      <c r="G265" s="28">
        <v>22</v>
      </c>
      <c r="H265" s="28">
        <v>63</v>
      </c>
      <c r="I265" s="13">
        <f>SUM(G265:H265)</f>
        <v>85</v>
      </c>
      <c r="J265" s="28">
        <v>21</v>
      </c>
      <c r="K265" s="28">
        <v>39</v>
      </c>
      <c r="L265" s="13">
        <f>SUM(J265:K265)</f>
        <v>60</v>
      </c>
      <c r="M265" s="28">
        <v>15</v>
      </c>
      <c r="N265" s="28">
        <v>40</v>
      </c>
      <c r="O265" s="13">
        <f>SUM(M265:N265)</f>
        <v>55</v>
      </c>
      <c r="P265" s="28">
        <v>13</v>
      </c>
      <c r="Q265" s="28">
        <v>20</v>
      </c>
      <c r="R265" s="13">
        <f>SUM(P265:Q265)</f>
        <v>33</v>
      </c>
      <c r="S265" s="28">
        <v>21</v>
      </c>
      <c r="T265" s="28">
        <v>24</v>
      </c>
      <c r="U265" s="13">
        <f>SUM(S265:T265)</f>
        <v>45</v>
      </c>
      <c r="V265" s="28">
        <v>18</v>
      </c>
      <c r="W265" s="28">
        <v>23</v>
      </c>
      <c r="X265" s="13">
        <f>SUM(V265:W265)</f>
        <v>41</v>
      </c>
      <c r="Y265" s="28">
        <v>8</v>
      </c>
      <c r="Z265" s="28">
        <v>26</v>
      </c>
      <c r="AA265" s="13">
        <f>SUM(Y265:Z265)</f>
        <v>34</v>
      </c>
      <c r="AB265" s="28">
        <v>14</v>
      </c>
      <c r="AC265" s="28">
        <v>6</v>
      </c>
      <c r="AD265" s="13">
        <f>SUM(AB265:AC265)</f>
        <v>20</v>
      </c>
      <c r="AE265" s="28">
        <v>11</v>
      </c>
      <c r="AF265" s="28">
        <v>18</v>
      </c>
      <c r="AG265" s="13">
        <f>SUM(AE265:AF265)</f>
        <v>29</v>
      </c>
      <c r="AH265" s="28">
        <v>7</v>
      </c>
      <c r="AI265" s="28">
        <v>12</v>
      </c>
      <c r="AJ265" s="13">
        <f>SUM(AH265:AI265)</f>
        <v>19</v>
      </c>
      <c r="AK265" s="28">
        <v>4</v>
      </c>
      <c r="AL265" s="28">
        <v>7</v>
      </c>
      <c r="AM265" s="13">
        <f>SUM(AK265:AL265)</f>
        <v>11</v>
      </c>
      <c r="AN265" s="57"/>
      <c r="AO265" s="57"/>
      <c r="AP265" s="33"/>
      <c r="AQ265" s="34"/>
      <c r="AR265" s="34"/>
      <c r="AS265" s="34"/>
      <c r="AT265" s="34"/>
      <c r="AU265" s="80"/>
    </row>
    <row r="266" spans="2:47" ht="36" thickBot="1">
      <c r="B266" s="52"/>
      <c r="C266" s="34"/>
      <c r="D266" s="55"/>
      <c r="E266" s="34"/>
      <c r="F266" s="14" t="s">
        <v>32</v>
      </c>
      <c r="G266" s="13">
        <f>SUM(G264:G265)</f>
        <v>44</v>
      </c>
      <c r="H266" s="13">
        <f>IF(SUM(H264:H265)&lt;38,SUM(H264:H265),SUM(H264:H265))</f>
        <v>113</v>
      </c>
      <c r="I266" s="13">
        <f>IF(SUM(G266:H266)&lt;100,SUM(G266:H266),SUM(G266:H266))</f>
        <v>157</v>
      </c>
      <c r="J266" s="13">
        <f>SUM(J264:J265)</f>
        <v>42</v>
      </c>
      <c r="K266" s="13">
        <f>IF(SUM(K264:K265)&lt;38,SUM(K264:K265),SUM(K264:K265))</f>
        <v>82</v>
      </c>
      <c r="L266" s="13">
        <f>IF(SUM(J266:K266)&lt;100,SUM(J266:K266),SUM(J266:K266))</f>
        <v>124</v>
      </c>
      <c r="M266" s="13">
        <f>SUM(M264:M265)</f>
        <v>35</v>
      </c>
      <c r="N266" s="13">
        <f>IF(SUM(N264:N265)&lt;38,SUM(N264:N265),SUM(N264:N265))</f>
        <v>81</v>
      </c>
      <c r="O266" s="13">
        <f>IF(SUM(M266:N266)&lt;100,SUM(M266:N266),SUM(M266:N266))</f>
        <v>116</v>
      </c>
      <c r="P266" s="13">
        <f>SUM(P264:P265)</f>
        <v>28</v>
      </c>
      <c r="Q266" s="13">
        <f>IF(SUM(Q264:Q265)&lt;38,SUM(Q264:Q265),SUM(Q264:Q265))</f>
        <v>40</v>
      </c>
      <c r="R266" s="13">
        <f>IF(SUM(P266:Q266)&lt;80,SUM(P266:Q266),SUM(P266:Q266))</f>
        <v>68</v>
      </c>
      <c r="S266" s="13">
        <f>SUM(S264:S265)</f>
        <v>37</v>
      </c>
      <c r="T266" s="13">
        <f>IF(SUM(T264:T265)&lt;38,SUM(T264:T265),SUM(T264:T265))</f>
        <v>39</v>
      </c>
      <c r="U266" s="13">
        <f>IF(SUM(S266:T266)&lt;80,SUM(S266:T266),SUM(S266:T266))</f>
        <v>76</v>
      </c>
      <c r="V266" s="13">
        <f>SUM(V264:V265)</f>
        <v>34</v>
      </c>
      <c r="W266" s="13">
        <f>IF(SUM(W264:W265)&lt;38,SUM(W264:W265),SUM(W264:W265))</f>
        <v>37</v>
      </c>
      <c r="X266" s="13">
        <f>IF(SUM(V266:W266)&lt;80,SUM(V266:W266),SUM(V266:W266))</f>
        <v>71</v>
      </c>
      <c r="Y266" s="13">
        <f>SUM(Y264:Y265)</f>
        <v>17</v>
      </c>
      <c r="Z266" s="13">
        <f>IF(SUM(Z264:Z265)&lt;19,SUM(Z264:Z265),SUM(Z264:Z265))</f>
        <v>47</v>
      </c>
      <c r="AA266" s="13">
        <f>IF(SUM(Y266:Z266)&lt;40,SUM(Y266:Z266),SUM(Y266:Z266))</f>
        <v>64</v>
      </c>
      <c r="AB266" s="13">
        <f>SUM(AB264:AB265)</f>
        <v>28</v>
      </c>
      <c r="AC266" s="13">
        <f>IF(SUM(AC264:AC265)&lt;19,SUM(AC264:AC265),SUM(AC264:AC265))</f>
        <v>27</v>
      </c>
      <c r="AD266" s="13">
        <f>IF(SUM(AB266:AC266)&lt;40,SUM(AB266:AC266),SUM(AB266:AC266))</f>
        <v>55</v>
      </c>
      <c r="AE266" s="13">
        <f>SUM(AE264:AE265)</f>
        <v>20</v>
      </c>
      <c r="AF266" s="13">
        <f>IF(SUM(AF264:AF265)&lt;19,SUM(AF264:AF265),SUM(AF264:AF265))</f>
        <v>41</v>
      </c>
      <c r="AG266" s="13">
        <f>IF(SUM(AE266:AF266)&lt;40,SUM(AE266:AF266),SUM(AE266:AF266))</f>
        <v>61</v>
      </c>
      <c r="AH266" s="13">
        <f>SUM(AH264:AH265)</f>
        <v>14</v>
      </c>
      <c r="AI266" s="13">
        <f>IF(SUM(AI264:AI265)&lt;19,SUM(AI264:AI265),SUM(AI264:AI265))</f>
        <v>26</v>
      </c>
      <c r="AJ266" s="13">
        <f>IF(SUM(AH266:AI266)&lt;40,SUM(AH266:AI266),SUM(AH266:AI266))</f>
        <v>40</v>
      </c>
      <c r="AK266" s="13">
        <f>SUM(AK264:AK265)</f>
        <v>9</v>
      </c>
      <c r="AL266" s="13">
        <f>IF(SUM(AL264:AL265)&lt;9,SUM(AL264:AL265),SUM(AL264:AL265))</f>
        <v>13</v>
      </c>
      <c r="AM266" s="13">
        <f>IF(SUM(AK266:AL266)&lt;20,SUM(AK266:AL266),SUM(AK266:AL266))</f>
        <v>22</v>
      </c>
      <c r="AN266" s="15">
        <f>IF(OR(I266&lt;100,L266&lt;100,O266&lt;100,R266&lt;60,U266&lt;60,X266&lt;60,AA266&lt;40,AD266&lt;40,AG266&lt;40,AJ266&lt;40,AM266&lt;20),"0",SUM(AA266,AD266,X266,U266,R266,O266,L266,I266,AG266,AJ266,AM266))</f>
        <v>854</v>
      </c>
      <c r="AO266" s="15">
        <f>AN266/1320*100</f>
        <v>64.696969696969703</v>
      </c>
      <c r="AP266" s="15" t="str">
        <f>IF(AO266&lt;50,"   ",IF(AO266&lt;65,"مقبول",IF(AO266&lt;75,"جيد",IF(AO266&lt;85,"جيدجداً",IF(AO266&lt;=100,"ممتاز","خطا")))))</f>
        <v>مقبول</v>
      </c>
      <c r="AQ266" s="34"/>
      <c r="AR266" s="34"/>
      <c r="AS266" s="34"/>
      <c r="AT266" s="34"/>
      <c r="AU266" s="80"/>
    </row>
    <row r="267" spans="2:47" ht="28.5" customHeight="1" thickBot="1">
      <c r="B267" s="52">
        <v>59</v>
      </c>
      <c r="C267" s="34">
        <v>668</v>
      </c>
      <c r="D267" s="54" t="s">
        <v>66</v>
      </c>
      <c r="E267" s="34">
        <v>270</v>
      </c>
      <c r="F267" s="11" t="s">
        <v>30</v>
      </c>
      <c r="G267" s="28">
        <v>30</v>
      </c>
      <c r="H267" s="28">
        <v>70</v>
      </c>
      <c r="I267" s="13">
        <f>SUM(G267:H267)</f>
        <v>100</v>
      </c>
      <c r="J267" s="28">
        <v>30</v>
      </c>
      <c r="K267" s="28">
        <v>39</v>
      </c>
      <c r="L267" s="13">
        <f>SUM(J267:K267)</f>
        <v>69</v>
      </c>
      <c r="M267" s="28">
        <v>27</v>
      </c>
      <c r="N267" s="28">
        <v>48</v>
      </c>
      <c r="O267" s="13">
        <f>SUM(M267:N267)</f>
        <v>75</v>
      </c>
      <c r="P267" s="28">
        <v>24</v>
      </c>
      <c r="Q267" s="28">
        <v>36</v>
      </c>
      <c r="R267" s="13">
        <f>SUM(P267:Q267)</f>
        <v>60</v>
      </c>
      <c r="S267" s="28">
        <v>24</v>
      </c>
      <c r="T267" s="28">
        <v>25</v>
      </c>
      <c r="U267" s="13">
        <f>SUM(S267:T267)</f>
        <v>49</v>
      </c>
      <c r="V267" s="28">
        <v>21</v>
      </c>
      <c r="W267" s="28">
        <v>35</v>
      </c>
      <c r="X267" s="13">
        <f>SUM(V267:W267)</f>
        <v>56</v>
      </c>
      <c r="Y267" s="28">
        <v>10</v>
      </c>
      <c r="Z267" s="28">
        <v>28</v>
      </c>
      <c r="AA267" s="13">
        <f>SUM(Y267:Z267)</f>
        <v>38</v>
      </c>
      <c r="AB267" s="28">
        <v>16</v>
      </c>
      <c r="AC267" s="28">
        <v>22</v>
      </c>
      <c r="AD267" s="13">
        <f>SUM(AB267:AC267)</f>
        <v>38</v>
      </c>
      <c r="AE267" s="28">
        <v>12</v>
      </c>
      <c r="AF267" s="28">
        <v>25</v>
      </c>
      <c r="AG267" s="13">
        <f>SUM(AE267:AF267)</f>
        <v>37</v>
      </c>
      <c r="AH267" s="28">
        <v>12</v>
      </c>
      <c r="AI267" s="28">
        <v>25</v>
      </c>
      <c r="AJ267" s="13">
        <f>SUM(AH267:AI267)</f>
        <v>37</v>
      </c>
      <c r="AK267" s="28">
        <v>6</v>
      </c>
      <c r="AL267" s="28">
        <v>11</v>
      </c>
      <c r="AM267" s="13">
        <f>SUM(AK267:AL267)</f>
        <v>17</v>
      </c>
      <c r="AN267" s="57"/>
      <c r="AO267" s="57"/>
      <c r="AP267" s="32"/>
      <c r="AQ267" s="34"/>
      <c r="AR267" s="34"/>
      <c r="AS267" s="34"/>
      <c r="AT267" s="34"/>
      <c r="AU267" s="80" t="str">
        <f>IF(AN269="0","راسب","ناجح")</f>
        <v>ناجح</v>
      </c>
    </row>
    <row r="268" spans="2:47" ht="28.5" customHeight="1" thickBot="1">
      <c r="B268" s="52"/>
      <c r="C268" s="34"/>
      <c r="D268" s="55"/>
      <c r="E268" s="34"/>
      <c r="F268" s="11" t="s">
        <v>31</v>
      </c>
      <c r="G268" s="28">
        <v>30</v>
      </c>
      <c r="H268" s="28">
        <v>65</v>
      </c>
      <c r="I268" s="13">
        <f>SUM(G268:H268)</f>
        <v>95</v>
      </c>
      <c r="J268" s="28">
        <v>26</v>
      </c>
      <c r="K268" s="28">
        <v>35</v>
      </c>
      <c r="L268" s="13">
        <f>SUM(J268:K268)</f>
        <v>61</v>
      </c>
      <c r="M268" s="28">
        <v>27</v>
      </c>
      <c r="N268" s="28">
        <v>35</v>
      </c>
      <c r="O268" s="13">
        <f>SUM(M268:N268)</f>
        <v>62</v>
      </c>
      <c r="P268" s="28">
        <v>16</v>
      </c>
      <c r="Q268" s="28">
        <v>20</v>
      </c>
      <c r="R268" s="13">
        <f>SUM(P268:Q268)</f>
        <v>36</v>
      </c>
      <c r="S268" s="28">
        <v>24</v>
      </c>
      <c r="T268" s="28">
        <v>34</v>
      </c>
      <c r="U268" s="13">
        <f>SUM(S268:T268)</f>
        <v>58</v>
      </c>
      <c r="V268" s="28">
        <v>22</v>
      </c>
      <c r="W268" s="28">
        <v>26</v>
      </c>
      <c r="X268" s="13">
        <f>SUM(V268:W268)</f>
        <v>48</v>
      </c>
      <c r="Y268" s="28">
        <v>12</v>
      </c>
      <c r="Z268" s="28">
        <v>28</v>
      </c>
      <c r="AA268" s="13">
        <f>SUM(Y268:Z268)</f>
        <v>40</v>
      </c>
      <c r="AB268" s="28">
        <v>16</v>
      </c>
      <c r="AC268" s="28">
        <v>23</v>
      </c>
      <c r="AD268" s="13">
        <f>SUM(AB268:AC268)</f>
        <v>39</v>
      </c>
      <c r="AE268" s="28">
        <v>12</v>
      </c>
      <c r="AF268" s="28">
        <v>28</v>
      </c>
      <c r="AG268" s="13">
        <f>SUM(AE268:AF268)</f>
        <v>40</v>
      </c>
      <c r="AH268" s="28">
        <v>12</v>
      </c>
      <c r="AI268" s="28">
        <v>22</v>
      </c>
      <c r="AJ268" s="13">
        <f>SUM(AH268:AI268)</f>
        <v>34</v>
      </c>
      <c r="AK268" s="28">
        <v>5</v>
      </c>
      <c r="AL268" s="28">
        <v>9</v>
      </c>
      <c r="AM268" s="13">
        <f>SUM(AK268:AL268)</f>
        <v>14</v>
      </c>
      <c r="AN268" s="57"/>
      <c r="AO268" s="57"/>
      <c r="AP268" s="33"/>
      <c r="AQ268" s="34"/>
      <c r="AR268" s="34"/>
      <c r="AS268" s="34"/>
      <c r="AT268" s="34"/>
      <c r="AU268" s="80"/>
    </row>
    <row r="269" spans="2:47" ht="36" thickBot="1">
      <c r="B269" s="52"/>
      <c r="C269" s="34"/>
      <c r="D269" s="85"/>
      <c r="E269" s="34"/>
      <c r="F269" s="14" t="s">
        <v>32</v>
      </c>
      <c r="G269" s="13">
        <f>SUM(G267:G268)</f>
        <v>60</v>
      </c>
      <c r="H269" s="13">
        <f>IF(SUM(H267:H268)&lt;38,SUM(H267:H268),SUM(H267:H268))</f>
        <v>135</v>
      </c>
      <c r="I269" s="13">
        <f>IF(SUM(G269:H269)&lt;100,SUM(G269:H269),SUM(G269:H269))</f>
        <v>195</v>
      </c>
      <c r="J269" s="13">
        <f>SUM(J267:J268)</f>
        <v>56</v>
      </c>
      <c r="K269" s="13">
        <f>IF(SUM(K267:K268)&lt;38,SUM(K267:K268),SUM(K267:K268))</f>
        <v>74</v>
      </c>
      <c r="L269" s="13">
        <f>IF(SUM(J269:K269)&lt;100,SUM(J269:K269),SUM(J269:K269))</f>
        <v>130</v>
      </c>
      <c r="M269" s="13">
        <f>SUM(M267:M268)</f>
        <v>54</v>
      </c>
      <c r="N269" s="13">
        <f>IF(SUM(N267:N268)&lt;38,SUM(N267:N268),SUM(N267:N268))</f>
        <v>83</v>
      </c>
      <c r="O269" s="13">
        <f>IF(SUM(M269:N269)&lt;100,SUM(M269:N269),SUM(M269:N269))</f>
        <v>137</v>
      </c>
      <c r="P269" s="13">
        <f>SUM(P267:P268)</f>
        <v>40</v>
      </c>
      <c r="Q269" s="13">
        <f>IF(SUM(Q267:Q268)&lt;38,SUM(Q267:Q268),SUM(Q267:Q268))</f>
        <v>56</v>
      </c>
      <c r="R269" s="13">
        <f>IF(SUM(P269:Q269)&lt;80,SUM(P269:Q269),SUM(P269:Q269))</f>
        <v>96</v>
      </c>
      <c r="S269" s="13">
        <f>SUM(S267:S268)</f>
        <v>48</v>
      </c>
      <c r="T269" s="13">
        <f>IF(SUM(T267:T268)&lt;38,SUM(T267:T268),SUM(T267:T268))</f>
        <v>59</v>
      </c>
      <c r="U269" s="13">
        <f>IF(SUM(S269:T269)&lt;80,SUM(S269:T269),SUM(S269:T269))</f>
        <v>107</v>
      </c>
      <c r="V269" s="13">
        <f>SUM(V267:V268)</f>
        <v>43</v>
      </c>
      <c r="W269" s="13">
        <f>IF(SUM(W267:W268)&lt;38,SUM(W267:W268),SUM(W267:W268))</f>
        <v>61</v>
      </c>
      <c r="X269" s="13">
        <f>IF(SUM(V269:W269)&lt;80,SUM(V269:W269),SUM(V269:W269))</f>
        <v>104</v>
      </c>
      <c r="Y269" s="13">
        <f>SUM(Y267:Y268)</f>
        <v>22</v>
      </c>
      <c r="Z269" s="13">
        <f>IF(SUM(Z267:Z268)&lt;19,SUM(Z267:Z268),SUM(Z267:Z268))</f>
        <v>56</v>
      </c>
      <c r="AA269" s="13">
        <f>IF(SUM(Y269:Z269)&lt;40,SUM(Y269:Z269),SUM(Y269:Z269))</f>
        <v>78</v>
      </c>
      <c r="AB269" s="13">
        <f>SUM(AB267:AB268)</f>
        <v>32</v>
      </c>
      <c r="AC269" s="13">
        <f>IF(SUM(AC267:AC268)&lt;19,SUM(AC267:AC268),SUM(AC267:AC268))</f>
        <v>45</v>
      </c>
      <c r="AD269" s="13">
        <f>IF(SUM(AB269:AC269)&lt;40,SUM(AB269:AC269),SUM(AB269:AC269))</f>
        <v>77</v>
      </c>
      <c r="AE269" s="13">
        <f>SUM(AE267:AE268)</f>
        <v>24</v>
      </c>
      <c r="AF269" s="13">
        <f>IF(SUM(AF267:AF268)&lt;19,SUM(AF267:AF268),SUM(AF267:AF268))</f>
        <v>53</v>
      </c>
      <c r="AG269" s="13">
        <f>IF(SUM(AE269:AF269)&lt;40,SUM(AE269:AF269),SUM(AE269:AF269))</f>
        <v>77</v>
      </c>
      <c r="AH269" s="13">
        <f>SUM(AH267:AH268)</f>
        <v>24</v>
      </c>
      <c r="AI269" s="13">
        <f>IF(SUM(AI267:AI268)&lt;19,SUM(AI267:AI268),SUM(AI267:AI268))</f>
        <v>47</v>
      </c>
      <c r="AJ269" s="13">
        <f>IF(SUM(AH269:AI269)&lt;40,SUM(AH269:AI269),SUM(AH269:AI269))</f>
        <v>71</v>
      </c>
      <c r="AK269" s="13">
        <f>SUM(AK267:AK268)</f>
        <v>11</v>
      </c>
      <c r="AL269" s="13">
        <f>IF(SUM(AL267:AL268)&lt;9,SUM(AL267:AL268),SUM(AL267:AL268))</f>
        <v>20</v>
      </c>
      <c r="AM269" s="13">
        <f>IF(SUM(AK269:AL269)&lt;20,SUM(AK269:AL269),SUM(AK269:AL269))</f>
        <v>31</v>
      </c>
      <c r="AN269" s="15">
        <f>IF(OR(I269&lt;100,L269&lt;100,O269&lt;100,R269&lt;60,U269&lt;60,X269&lt;60,AA269&lt;40,AD269&lt;40,AG269&lt;40,AJ269&lt;40,AM269&lt;20),"0",SUM(AA269,AD269,X269,U269,R269,O269,L269,I269,AG269,AJ269,AM269))</f>
        <v>1103</v>
      </c>
      <c r="AO269" s="15">
        <f>AN269/1320*100</f>
        <v>83.560606060606062</v>
      </c>
      <c r="AP269" s="15" t="str">
        <f>IF(AO269&lt;50,"   ",IF(AO269&lt;65,"مقبول",IF(AO269&lt;75,"جيد",IF(AO269&lt;85,"جيدجداً",IF(AO269&lt;=100,"ممتاز","خطا")))))</f>
        <v>جيدجداً</v>
      </c>
      <c r="AQ269" s="34"/>
      <c r="AR269" s="34"/>
      <c r="AS269" s="34"/>
      <c r="AT269" s="34"/>
      <c r="AU269" s="80"/>
    </row>
    <row r="270" spans="2:47" ht="28.5" customHeight="1" thickBot="1">
      <c r="B270" s="52">
        <v>60</v>
      </c>
      <c r="C270" s="34">
        <v>669</v>
      </c>
      <c r="D270" s="54" t="s">
        <v>67</v>
      </c>
      <c r="E270" s="34">
        <v>271</v>
      </c>
      <c r="F270" s="11" t="s">
        <v>30</v>
      </c>
      <c r="G270" s="28">
        <v>19</v>
      </c>
      <c r="H270" s="28">
        <v>49</v>
      </c>
      <c r="I270" s="13">
        <f>SUM(G270:H270)</f>
        <v>68</v>
      </c>
      <c r="J270" s="28">
        <v>23</v>
      </c>
      <c r="K270" s="28">
        <v>42</v>
      </c>
      <c r="L270" s="13">
        <f>SUM(J270:K270)</f>
        <v>65</v>
      </c>
      <c r="M270" s="28">
        <v>20</v>
      </c>
      <c r="N270" s="28">
        <v>30</v>
      </c>
      <c r="O270" s="13">
        <f>SUM(M270:N270)</f>
        <v>50</v>
      </c>
      <c r="P270" s="28">
        <v>17</v>
      </c>
      <c r="Q270" s="28">
        <v>20</v>
      </c>
      <c r="R270" s="13">
        <f>SUM(P270:Q270)</f>
        <v>37</v>
      </c>
      <c r="S270" s="28">
        <v>12</v>
      </c>
      <c r="T270" s="28">
        <v>20</v>
      </c>
      <c r="U270" s="13">
        <f>SUM(S270:T270)</f>
        <v>32</v>
      </c>
      <c r="V270" s="28">
        <v>14</v>
      </c>
      <c r="W270" s="28">
        <v>20</v>
      </c>
      <c r="X270" s="13">
        <f>SUM(V270:W270)</f>
        <v>34</v>
      </c>
      <c r="Y270" s="28">
        <v>9</v>
      </c>
      <c r="Z270" s="28">
        <v>22</v>
      </c>
      <c r="AA270" s="13">
        <f>SUM(Y270:Z270)</f>
        <v>31</v>
      </c>
      <c r="AB270" s="28">
        <v>13</v>
      </c>
      <c r="AC270" s="28">
        <v>12</v>
      </c>
      <c r="AD270" s="13">
        <f>SUM(AB270:AC270)</f>
        <v>25</v>
      </c>
      <c r="AE270" s="28">
        <v>7</v>
      </c>
      <c r="AF270" s="28">
        <v>13</v>
      </c>
      <c r="AG270" s="13">
        <f>SUM(AE270:AF270)</f>
        <v>20</v>
      </c>
      <c r="AH270" s="28">
        <v>5</v>
      </c>
      <c r="AI270" s="28">
        <v>6</v>
      </c>
      <c r="AJ270" s="13">
        <f>SUM(AH270:AI270)</f>
        <v>11</v>
      </c>
      <c r="AK270" s="28">
        <v>6</v>
      </c>
      <c r="AL270" s="28">
        <v>4</v>
      </c>
      <c r="AM270" s="13">
        <f>SUM(AK270:AL270)</f>
        <v>10</v>
      </c>
      <c r="AN270" s="57"/>
      <c r="AO270" s="57"/>
      <c r="AP270" s="32"/>
      <c r="AQ270" s="34"/>
      <c r="AR270" s="34"/>
      <c r="AS270" s="34"/>
      <c r="AT270" s="34"/>
      <c r="AU270" s="80" t="str">
        <f>IF(AN272="0","راسب","ناجح")</f>
        <v>ناجح</v>
      </c>
    </row>
    <row r="271" spans="2:47" ht="28.5" customHeight="1" thickBot="1">
      <c r="B271" s="52"/>
      <c r="C271" s="34"/>
      <c r="D271" s="55"/>
      <c r="E271" s="34"/>
      <c r="F271" s="11" t="s">
        <v>31</v>
      </c>
      <c r="G271" s="28">
        <v>25</v>
      </c>
      <c r="H271" s="28">
        <v>46</v>
      </c>
      <c r="I271" s="13">
        <f>SUM(G271:H271)</f>
        <v>71</v>
      </c>
      <c r="J271" s="28">
        <v>26</v>
      </c>
      <c r="K271" s="28">
        <v>36</v>
      </c>
      <c r="L271" s="13">
        <f>SUM(J271:K271)</f>
        <v>62</v>
      </c>
      <c r="M271" s="28">
        <v>30</v>
      </c>
      <c r="N271" s="28">
        <v>26</v>
      </c>
      <c r="O271" s="13">
        <f>SUM(M271:N271)</f>
        <v>56</v>
      </c>
      <c r="P271" s="28">
        <v>21</v>
      </c>
      <c r="Q271" s="28">
        <v>27</v>
      </c>
      <c r="R271" s="13">
        <f>SUM(P271:Q271)</f>
        <v>48</v>
      </c>
      <c r="S271" s="28">
        <v>15</v>
      </c>
      <c r="T271" s="28">
        <v>16</v>
      </c>
      <c r="U271" s="13">
        <f>SUM(S271:T271)</f>
        <v>31</v>
      </c>
      <c r="V271" s="28">
        <v>17</v>
      </c>
      <c r="W271" s="28">
        <v>22</v>
      </c>
      <c r="X271" s="13">
        <f>SUM(V271:W271)</f>
        <v>39</v>
      </c>
      <c r="Y271" s="28">
        <v>8</v>
      </c>
      <c r="Z271" s="28">
        <v>28</v>
      </c>
      <c r="AA271" s="13">
        <f>SUM(Y271:Z271)</f>
        <v>36</v>
      </c>
      <c r="AB271" s="28">
        <v>12</v>
      </c>
      <c r="AC271" s="28">
        <v>11</v>
      </c>
      <c r="AD271" s="13">
        <f>SUM(AB271:AC271)</f>
        <v>23</v>
      </c>
      <c r="AE271" s="28">
        <v>12</v>
      </c>
      <c r="AF271" s="28">
        <v>19</v>
      </c>
      <c r="AG271" s="13">
        <f>SUM(AE271:AF271)</f>
        <v>31</v>
      </c>
      <c r="AH271" s="28">
        <v>8</v>
      </c>
      <c r="AI271" s="28">
        <v>21</v>
      </c>
      <c r="AJ271" s="13">
        <f>SUM(AH271:AI271)</f>
        <v>29</v>
      </c>
      <c r="AK271" s="28">
        <v>4</v>
      </c>
      <c r="AL271" s="28">
        <v>10</v>
      </c>
      <c r="AM271" s="13">
        <f>SUM(AK271:AL271)</f>
        <v>14</v>
      </c>
      <c r="AN271" s="57"/>
      <c r="AO271" s="57"/>
      <c r="AP271" s="33"/>
      <c r="AQ271" s="34"/>
      <c r="AR271" s="34"/>
      <c r="AS271" s="34"/>
      <c r="AT271" s="34"/>
      <c r="AU271" s="80"/>
    </row>
    <row r="272" spans="2:47" ht="36" thickBot="1">
      <c r="B272" s="52"/>
      <c r="C272" s="34"/>
      <c r="D272" s="82"/>
      <c r="E272" s="34"/>
      <c r="F272" s="14" t="s">
        <v>32</v>
      </c>
      <c r="G272" s="13">
        <f>SUM(G270:G271)</f>
        <v>44</v>
      </c>
      <c r="H272" s="13">
        <f>IF(SUM(H270:H271)&lt;38,SUM(H270:H271),SUM(H270:H271))</f>
        <v>95</v>
      </c>
      <c r="I272" s="13">
        <f>IF(SUM(G272:H272)&lt;100,SUM(G272:H272),SUM(G272:H272))</f>
        <v>139</v>
      </c>
      <c r="J272" s="13">
        <f>SUM(J270:J271)</f>
        <v>49</v>
      </c>
      <c r="K272" s="13">
        <f>IF(SUM(K270:K271)&lt;38,SUM(K270:K271),SUM(K270:K271))</f>
        <v>78</v>
      </c>
      <c r="L272" s="13">
        <f>IF(SUM(J272:K272)&lt;100,SUM(J272:K272),SUM(J272:K272))</f>
        <v>127</v>
      </c>
      <c r="M272" s="13">
        <f>SUM(M270:M271)</f>
        <v>50</v>
      </c>
      <c r="N272" s="13">
        <f>IF(SUM(N270:N271)&lt;38,SUM(N270:N271),SUM(N270:N271))</f>
        <v>56</v>
      </c>
      <c r="O272" s="13">
        <f>IF(SUM(M272:N272)&lt;100,SUM(M272:N272),SUM(M272:N272))</f>
        <v>106</v>
      </c>
      <c r="P272" s="13">
        <f>SUM(P270:P271)</f>
        <v>38</v>
      </c>
      <c r="Q272" s="13">
        <f>IF(SUM(Q270:Q271)&lt;38,SUM(Q270:Q271),SUM(Q270:Q271))</f>
        <v>47</v>
      </c>
      <c r="R272" s="13">
        <f>IF(SUM(P272:Q272)&lt;80,SUM(P272:Q272),SUM(P272:Q272))</f>
        <v>85</v>
      </c>
      <c r="S272" s="13">
        <f>SUM(S270:S271)</f>
        <v>27</v>
      </c>
      <c r="T272" s="13">
        <f>IF(SUM(T270:T271)&lt;38,SUM(T270:T271),SUM(T270:T271))</f>
        <v>36</v>
      </c>
      <c r="U272" s="13">
        <f>IF(SUM(S272:T272)&lt;80,SUM(S272:T272),SUM(S272:T272))</f>
        <v>63</v>
      </c>
      <c r="V272" s="13">
        <f>SUM(V270:V271)</f>
        <v>31</v>
      </c>
      <c r="W272" s="13">
        <f>IF(SUM(W270:W271)&lt;38,SUM(W270:W271),SUM(W270:W271))</f>
        <v>42</v>
      </c>
      <c r="X272" s="13">
        <f>IF(SUM(V272:W272)&lt;80,SUM(V272:W272),SUM(V272:W272))</f>
        <v>73</v>
      </c>
      <c r="Y272" s="13">
        <f>SUM(Y270:Y271)</f>
        <v>17</v>
      </c>
      <c r="Z272" s="13">
        <f>IF(SUM(Z270:Z271)&lt;19,SUM(Z270:Z271),SUM(Z270:Z271))</f>
        <v>50</v>
      </c>
      <c r="AA272" s="13">
        <f>IF(SUM(Y272:Z272)&lt;40,SUM(Y272:Z272),SUM(Y272:Z272))</f>
        <v>67</v>
      </c>
      <c r="AB272" s="13">
        <f>SUM(AB270:AB271)</f>
        <v>25</v>
      </c>
      <c r="AC272" s="13">
        <f>IF(SUM(AC270:AC271)&lt;19,SUM(AC270:AC271),SUM(AC270:AC271))</f>
        <v>23</v>
      </c>
      <c r="AD272" s="13">
        <f>IF(SUM(AB272:AC272)&lt;40,SUM(AB272:AC272),SUM(AB272:AC272))</f>
        <v>48</v>
      </c>
      <c r="AE272" s="13">
        <f>SUM(AE270:AE271)</f>
        <v>19</v>
      </c>
      <c r="AF272" s="13">
        <f>IF(SUM(AF270:AF271)&lt;19,SUM(AF270:AF271),SUM(AF270:AF271))</f>
        <v>32</v>
      </c>
      <c r="AG272" s="13">
        <f>IF(SUM(AE272:AF272)&lt;40,SUM(AE272:AF272),SUM(AE272:AF272))</f>
        <v>51</v>
      </c>
      <c r="AH272" s="13">
        <f>SUM(AH270:AH271)</f>
        <v>13</v>
      </c>
      <c r="AI272" s="13">
        <f>IF(SUM(AI270:AI271)&lt;19,SUM(AI270:AI271),SUM(AI270:AI271))</f>
        <v>27</v>
      </c>
      <c r="AJ272" s="13">
        <f>IF(SUM(AH272:AI272)&lt;40,SUM(AH272:AI272),SUM(AH272:AI272))</f>
        <v>40</v>
      </c>
      <c r="AK272" s="13">
        <f>SUM(AK270:AK271)</f>
        <v>10</v>
      </c>
      <c r="AL272" s="13">
        <f>IF(SUM(AL270:AL271)&lt;9,SUM(AL270:AL271),SUM(AL270:AL271))</f>
        <v>14</v>
      </c>
      <c r="AM272" s="13">
        <f>IF(SUM(AK272:AL272)&lt;20,SUM(AK272:AL272),SUM(AK272:AL272))</f>
        <v>24</v>
      </c>
      <c r="AN272" s="15">
        <f>IF(OR(I272&lt;100,L272&lt;100,O272&lt;100,R272&lt;60,U272&lt;60,X272&lt;60,AA272&lt;40,AD272&lt;40,AG272&lt;40,AJ272&lt;40,AM272&lt;20),"0",SUM(AA272,AD272,X272,U272,R272,O272,L272,I272,AG272,AJ272,AM272))</f>
        <v>823</v>
      </c>
      <c r="AO272" s="15">
        <f>AN272/1320*100</f>
        <v>62.348484848484851</v>
      </c>
      <c r="AP272" s="15" t="str">
        <f>IF(AO272&lt;50,"   ",IF(AO272&lt;65,"مقبول",IF(AO272&lt;75,"جيد",IF(AO272&lt;85,"جيدجداً",IF(AO272&lt;=100,"ممتاز","خطا")))))</f>
        <v>مقبول</v>
      </c>
      <c r="AQ272" s="89"/>
      <c r="AR272" s="89"/>
      <c r="AS272" s="89"/>
      <c r="AT272" s="89"/>
      <c r="AU272" s="80"/>
    </row>
    <row r="277" spans="2:47" ht="26.25">
      <c r="C277" s="16"/>
      <c r="D277" s="17" t="s">
        <v>33</v>
      </c>
      <c r="E277" s="17"/>
      <c r="F277" s="17"/>
      <c r="G277" s="17"/>
      <c r="H277" s="17"/>
      <c r="I277" s="17"/>
      <c r="J277" s="16"/>
      <c r="K277" s="16"/>
      <c r="L277" s="16"/>
      <c r="M277" s="18" t="s">
        <v>34</v>
      </c>
      <c r="N277" s="18" t="s">
        <v>35</v>
      </c>
      <c r="O277" s="18"/>
      <c r="P277" s="18"/>
      <c r="Q277" s="18"/>
      <c r="R277" s="18"/>
      <c r="S277" s="18"/>
      <c r="T277" s="18"/>
      <c r="U277" s="18"/>
      <c r="V277" s="18"/>
      <c r="W277" s="19"/>
      <c r="X277" s="19"/>
      <c r="Y277" s="19"/>
    </row>
    <row r="278" spans="2:47" ht="26.25">
      <c r="C278" s="19"/>
      <c r="D278" s="20" t="s">
        <v>36</v>
      </c>
      <c r="E278" s="18" t="s">
        <v>37</v>
      </c>
      <c r="F278" s="18"/>
      <c r="G278" s="18"/>
      <c r="H278" s="18"/>
      <c r="I278" s="18"/>
      <c r="J278" s="19"/>
      <c r="K278" s="19"/>
      <c r="L278" s="19"/>
      <c r="M278" s="18" t="s">
        <v>34</v>
      </c>
      <c r="N278" s="18" t="s">
        <v>38</v>
      </c>
      <c r="O278" s="18"/>
      <c r="P278" s="18"/>
      <c r="Q278" s="18"/>
      <c r="R278" s="18"/>
      <c r="S278" s="18"/>
      <c r="T278" s="18"/>
      <c r="U278" s="18"/>
      <c r="V278" s="18"/>
      <c r="W278" s="19"/>
      <c r="X278" s="19"/>
      <c r="Y278" s="19"/>
    </row>
    <row r="279" spans="2:47" ht="26.25">
      <c r="C279" s="19"/>
      <c r="D279" s="20"/>
      <c r="E279" s="18"/>
      <c r="F279" s="18"/>
      <c r="G279" s="18"/>
      <c r="H279" s="18"/>
      <c r="I279" s="18"/>
      <c r="J279" s="19"/>
      <c r="K279" s="19"/>
      <c r="L279" s="19"/>
      <c r="M279" s="18"/>
      <c r="N279" s="18"/>
      <c r="O279" s="18"/>
      <c r="P279" s="18"/>
      <c r="Q279" s="18"/>
      <c r="R279" s="18"/>
      <c r="S279" s="18"/>
      <c r="T279" s="18"/>
      <c r="U279" s="18"/>
      <c r="V279" s="18"/>
      <c r="W279" s="19"/>
      <c r="X279" s="19"/>
      <c r="Y279" s="19"/>
    </row>
    <row r="280" spans="2:47" ht="35.25">
      <c r="J280" s="48" t="s">
        <v>0</v>
      </c>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row>
    <row r="281" spans="2:47" ht="26.25">
      <c r="C281" s="19"/>
      <c r="D281" s="20"/>
      <c r="E281" s="18"/>
      <c r="F281" s="18"/>
      <c r="G281" s="18"/>
      <c r="H281" s="18"/>
      <c r="I281" s="18"/>
      <c r="J281" s="19"/>
      <c r="K281" s="19"/>
      <c r="L281" s="19"/>
      <c r="M281" s="18"/>
      <c r="N281" s="18"/>
      <c r="O281" s="18"/>
      <c r="P281" s="18"/>
      <c r="Q281" s="18"/>
      <c r="R281" s="18"/>
      <c r="S281" s="18"/>
      <c r="T281" s="18"/>
      <c r="U281" s="18"/>
      <c r="V281" s="18"/>
      <c r="W281" s="19"/>
      <c r="X281" s="19"/>
      <c r="Y281" s="19"/>
    </row>
    <row r="282" spans="2:47" ht="15.75" thickBot="1"/>
    <row r="283" spans="2:47" ht="36.75" thickTop="1" thickBot="1">
      <c r="B283" s="35" t="s">
        <v>2</v>
      </c>
      <c r="C283" s="38" t="s">
        <v>3</v>
      </c>
      <c r="D283" s="41" t="s">
        <v>4</v>
      </c>
      <c r="E283" s="44" t="s">
        <v>5</v>
      </c>
      <c r="F283" s="24" t="s">
        <v>6</v>
      </c>
      <c r="G283" s="29" t="s">
        <v>7</v>
      </c>
      <c r="H283" s="30"/>
      <c r="I283" s="31"/>
      <c r="J283" s="29" t="s">
        <v>8</v>
      </c>
      <c r="K283" s="30"/>
      <c r="L283" s="31"/>
      <c r="M283" s="29" t="s">
        <v>9</v>
      </c>
      <c r="N283" s="30"/>
      <c r="O283" s="31"/>
      <c r="P283" s="29" t="s">
        <v>10</v>
      </c>
      <c r="Q283" s="30"/>
      <c r="R283" s="31"/>
      <c r="S283" s="29" t="s">
        <v>11</v>
      </c>
      <c r="T283" s="30"/>
      <c r="U283" s="31"/>
      <c r="V283" s="29" t="s">
        <v>12</v>
      </c>
      <c r="W283" s="30"/>
      <c r="X283" s="31"/>
      <c r="Y283" s="29" t="s">
        <v>13</v>
      </c>
      <c r="Z283" s="30"/>
      <c r="AA283" s="31"/>
      <c r="AB283" s="29" t="s">
        <v>14</v>
      </c>
      <c r="AC283" s="30"/>
      <c r="AD283" s="31"/>
      <c r="AE283" s="29" t="s">
        <v>15</v>
      </c>
      <c r="AF283" s="30"/>
      <c r="AG283" s="31"/>
      <c r="AH283" s="29" t="s">
        <v>16</v>
      </c>
      <c r="AI283" s="30"/>
      <c r="AJ283" s="31"/>
      <c r="AK283" s="29" t="s">
        <v>17</v>
      </c>
      <c r="AL283" s="30"/>
      <c r="AM283" s="31"/>
      <c r="AN283" s="74" t="s">
        <v>18</v>
      </c>
      <c r="AO283" s="74" t="s">
        <v>19</v>
      </c>
      <c r="AP283" s="74" t="s">
        <v>20</v>
      </c>
      <c r="AQ283" s="61" t="s">
        <v>21</v>
      </c>
      <c r="AR283" s="62"/>
      <c r="AS283" s="61" t="s">
        <v>22</v>
      </c>
      <c r="AT283" s="62"/>
      <c r="AU283" s="65" t="s">
        <v>23</v>
      </c>
    </row>
    <row r="284" spans="2:47" ht="190.5" thickBot="1">
      <c r="B284" s="36"/>
      <c r="C284" s="39"/>
      <c r="D284" s="42"/>
      <c r="E284" s="45"/>
      <c r="F284" s="8" t="s">
        <v>24</v>
      </c>
      <c r="G284" s="8" t="s">
        <v>25</v>
      </c>
      <c r="H284" s="8" t="s">
        <v>26</v>
      </c>
      <c r="I284" s="8" t="s">
        <v>27</v>
      </c>
      <c r="J284" s="8" t="s">
        <v>25</v>
      </c>
      <c r="K284" s="8" t="s">
        <v>26</v>
      </c>
      <c r="L284" s="8" t="s">
        <v>27</v>
      </c>
      <c r="M284" s="8" t="s">
        <v>25</v>
      </c>
      <c r="N284" s="8" t="s">
        <v>26</v>
      </c>
      <c r="O284" s="8" t="s">
        <v>27</v>
      </c>
      <c r="P284" s="8" t="s">
        <v>25</v>
      </c>
      <c r="Q284" s="8" t="s">
        <v>26</v>
      </c>
      <c r="R284" s="8" t="s">
        <v>27</v>
      </c>
      <c r="S284" s="8" t="s">
        <v>25</v>
      </c>
      <c r="T284" s="8" t="s">
        <v>26</v>
      </c>
      <c r="U284" s="8" t="s">
        <v>27</v>
      </c>
      <c r="V284" s="8" t="s">
        <v>25</v>
      </c>
      <c r="W284" s="8" t="s">
        <v>26</v>
      </c>
      <c r="X284" s="8" t="s">
        <v>27</v>
      </c>
      <c r="Y284" s="8" t="s">
        <v>25</v>
      </c>
      <c r="Z284" s="8" t="s">
        <v>26</v>
      </c>
      <c r="AA284" s="8" t="s">
        <v>27</v>
      </c>
      <c r="AB284" s="8" t="s">
        <v>25</v>
      </c>
      <c r="AC284" s="8" t="s">
        <v>26</v>
      </c>
      <c r="AD284" s="8" t="s">
        <v>27</v>
      </c>
      <c r="AE284" s="8" t="s">
        <v>25</v>
      </c>
      <c r="AF284" s="8" t="s">
        <v>26</v>
      </c>
      <c r="AG284" s="8" t="s">
        <v>27</v>
      </c>
      <c r="AH284" s="8" t="s">
        <v>25</v>
      </c>
      <c r="AI284" s="8" t="s">
        <v>26</v>
      </c>
      <c r="AJ284" s="8" t="s">
        <v>27</v>
      </c>
      <c r="AK284" s="8" t="s">
        <v>25</v>
      </c>
      <c r="AL284" s="8" t="s">
        <v>26</v>
      </c>
      <c r="AM284" s="8" t="s">
        <v>27</v>
      </c>
      <c r="AN284" s="75"/>
      <c r="AO284" s="75"/>
      <c r="AP284" s="75"/>
      <c r="AQ284" s="63"/>
      <c r="AR284" s="64"/>
      <c r="AS284" s="63"/>
      <c r="AT284" s="64"/>
      <c r="AU284" s="66"/>
    </row>
    <row r="285" spans="2:47" ht="28.5" thickBot="1">
      <c r="B285" s="36"/>
      <c r="C285" s="39"/>
      <c r="D285" s="42"/>
      <c r="E285" s="45"/>
      <c r="F285" s="25" t="s">
        <v>28</v>
      </c>
      <c r="G285" s="9">
        <v>30</v>
      </c>
      <c r="H285" s="9">
        <v>56</v>
      </c>
      <c r="I285" s="9">
        <v>100</v>
      </c>
      <c r="J285" s="9">
        <v>30</v>
      </c>
      <c r="K285" s="9">
        <v>56</v>
      </c>
      <c r="L285" s="9">
        <v>100</v>
      </c>
      <c r="M285" s="9">
        <v>30</v>
      </c>
      <c r="N285" s="9">
        <v>56</v>
      </c>
      <c r="O285" s="9">
        <v>100</v>
      </c>
      <c r="P285" s="9">
        <v>24</v>
      </c>
      <c r="Q285" s="9">
        <v>29</v>
      </c>
      <c r="R285" s="9">
        <v>60</v>
      </c>
      <c r="S285" s="9">
        <v>24</v>
      </c>
      <c r="T285" s="9">
        <v>29</v>
      </c>
      <c r="U285" s="9">
        <v>60</v>
      </c>
      <c r="V285" s="9">
        <v>24</v>
      </c>
      <c r="W285" s="9">
        <v>29</v>
      </c>
      <c r="X285" s="9">
        <v>60</v>
      </c>
      <c r="Y285" s="9">
        <v>12</v>
      </c>
      <c r="Z285" s="9">
        <v>22</v>
      </c>
      <c r="AA285" s="9">
        <v>40</v>
      </c>
      <c r="AB285" s="9">
        <v>16</v>
      </c>
      <c r="AC285" s="9">
        <v>19</v>
      </c>
      <c r="AD285" s="9">
        <v>40</v>
      </c>
      <c r="AE285" s="9">
        <v>12</v>
      </c>
      <c r="AF285" s="9">
        <v>22</v>
      </c>
      <c r="AG285" s="9">
        <v>40</v>
      </c>
      <c r="AH285" s="9">
        <v>12</v>
      </c>
      <c r="AI285" s="9">
        <v>22</v>
      </c>
      <c r="AJ285" s="9">
        <v>40</v>
      </c>
      <c r="AK285" s="9">
        <v>6</v>
      </c>
      <c r="AL285" s="9">
        <v>11</v>
      </c>
      <c r="AM285" s="9">
        <v>20</v>
      </c>
      <c r="AN285" s="75"/>
      <c r="AO285" s="75"/>
      <c r="AP285" s="75"/>
      <c r="AQ285" s="68" t="s">
        <v>20</v>
      </c>
      <c r="AR285" s="69"/>
      <c r="AS285" s="70" t="s">
        <v>20</v>
      </c>
      <c r="AT285" s="71"/>
      <c r="AU285" s="67"/>
    </row>
    <row r="286" spans="2:47" ht="28.5" thickBot="1">
      <c r="B286" s="37"/>
      <c r="C286" s="40"/>
      <c r="D286" s="43"/>
      <c r="E286" s="46"/>
      <c r="F286" s="25" t="s">
        <v>29</v>
      </c>
      <c r="G286" s="9">
        <v>60</v>
      </c>
      <c r="H286" s="9">
        <v>140</v>
      </c>
      <c r="I286" s="9">
        <v>200</v>
      </c>
      <c r="J286" s="9">
        <v>60</v>
      </c>
      <c r="K286" s="9">
        <v>140</v>
      </c>
      <c r="L286" s="9">
        <v>200</v>
      </c>
      <c r="M286" s="9">
        <v>60</v>
      </c>
      <c r="N286" s="9">
        <v>140</v>
      </c>
      <c r="O286" s="9">
        <v>200</v>
      </c>
      <c r="P286" s="9">
        <v>48</v>
      </c>
      <c r="Q286" s="9">
        <v>72</v>
      </c>
      <c r="R286" s="9">
        <v>120</v>
      </c>
      <c r="S286" s="9">
        <v>48</v>
      </c>
      <c r="T286" s="9">
        <v>72</v>
      </c>
      <c r="U286" s="9">
        <v>120</v>
      </c>
      <c r="V286" s="9">
        <v>48</v>
      </c>
      <c r="W286" s="9">
        <v>72</v>
      </c>
      <c r="X286" s="9">
        <v>120</v>
      </c>
      <c r="Y286" s="9">
        <v>24</v>
      </c>
      <c r="Z286" s="9">
        <v>56</v>
      </c>
      <c r="AA286" s="9">
        <v>80</v>
      </c>
      <c r="AB286" s="9">
        <v>32</v>
      </c>
      <c r="AC286" s="9">
        <v>48</v>
      </c>
      <c r="AD286" s="9">
        <v>80</v>
      </c>
      <c r="AE286" s="9">
        <v>24</v>
      </c>
      <c r="AF286" s="9">
        <v>56</v>
      </c>
      <c r="AG286" s="9">
        <v>80</v>
      </c>
      <c r="AH286" s="9">
        <v>24</v>
      </c>
      <c r="AI286" s="9">
        <v>56</v>
      </c>
      <c r="AJ286" s="9">
        <v>80</v>
      </c>
      <c r="AK286" s="9">
        <v>12</v>
      </c>
      <c r="AL286" s="9">
        <v>28</v>
      </c>
      <c r="AM286" s="9">
        <v>40</v>
      </c>
      <c r="AN286" s="76"/>
      <c r="AO286" s="76"/>
      <c r="AP286" s="76"/>
      <c r="AQ286" s="70"/>
      <c r="AR286" s="71"/>
      <c r="AS286" s="70"/>
      <c r="AT286" s="71"/>
      <c r="AU286" s="67"/>
    </row>
    <row r="287" spans="2:47" ht="28.5" customHeight="1" thickBot="1">
      <c r="B287" s="52">
        <v>61</v>
      </c>
      <c r="C287" s="56">
        <v>670</v>
      </c>
      <c r="D287" s="72" t="s">
        <v>39</v>
      </c>
      <c r="E287" s="56">
        <v>272</v>
      </c>
      <c r="F287" s="11" t="s">
        <v>30</v>
      </c>
      <c r="G287" s="28">
        <v>10</v>
      </c>
      <c r="H287" s="28">
        <v>52</v>
      </c>
      <c r="I287" s="13">
        <f>SUM(G287:H287)</f>
        <v>62</v>
      </c>
      <c r="J287" s="28">
        <v>11</v>
      </c>
      <c r="K287" s="28">
        <v>23</v>
      </c>
      <c r="L287" s="13">
        <f>SUM(J287:K287)</f>
        <v>34</v>
      </c>
      <c r="M287" s="28">
        <v>10</v>
      </c>
      <c r="N287" s="28">
        <v>18</v>
      </c>
      <c r="O287" s="13">
        <f>SUM(M287:N287)</f>
        <v>28</v>
      </c>
      <c r="P287" s="28">
        <v>10</v>
      </c>
      <c r="Q287" s="28">
        <v>22</v>
      </c>
      <c r="R287" s="13">
        <f>SUM(P287:Q287)</f>
        <v>32</v>
      </c>
      <c r="S287" s="28">
        <v>12</v>
      </c>
      <c r="T287" s="28">
        <v>5</v>
      </c>
      <c r="U287" s="13">
        <f>SUM(S287:T287)</f>
        <v>17</v>
      </c>
      <c r="V287" s="28">
        <v>17</v>
      </c>
      <c r="W287" s="28">
        <v>6</v>
      </c>
      <c r="X287" s="13">
        <f>SUM(V287:W287)</f>
        <v>23</v>
      </c>
      <c r="Y287" s="28">
        <v>7</v>
      </c>
      <c r="Z287" s="28">
        <v>22</v>
      </c>
      <c r="AA287" s="13">
        <f>SUM(Y287:Z287)</f>
        <v>29</v>
      </c>
      <c r="AB287" s="28">
        <v>13</v>
      </c>
      <c r="AC287" s="28">
        <v>12</v>
      </c>
      <c r="AD287" s="13">
        <f>SUM(AB287:AC287)</f>
        <v>25</v>
      </c>
      <c r="AE287" s="28">
        <v>9</v>
      </c>
      <c r="AF287" s="28">
        <v>10</v>
      </c>
      <c r="AG287" s="13">
        <f>SUM(AE287:AF287)</f>
        <v>19</v>
      </c>
      <c r="AH287" s="28">
        <v>4</v>
      </c>
      <c r="AI287" s="28">
        <v>5</v>
      </c>
      <c r="AJ287" s="13">
        <f>SUM(AH287:AI287)</f>
        <v>9</v>
      </c>
      <c r="AK287" s="28">
        <v>3</v>
      </c>
      <c r="AL287" s="28">
        <v>3</v>
      </c>
      <c r="AM287" s="13">
        <f>SUM(AK287:AL287)</f>
        <v>6</v>
      </c>
      <c r="AN287" s="73"/>
      <c r="AO287" s="73"/>
      <c r="AP287" s="32"/>
      <c r="AQ287" s="34"/>
      <c r="AR287" s="34"/>
      <c r="AS287" s="34"/>
      <c r="AT287" s="34"/>
      <c r="AU287" s="58" t="s">
        <v>68</v>
      </c>
    </row>
    <row r="288" spans="2:47" ht="28.5" customHeight="1" thickBot="1">
      <c r="B288" s="52"/>
      <c r="C288" s="53"/>
      <c r="D288" s="55"/>
      <c r="E288" s="53"/>
      <c r="F288" s="11" t="s">
        <v>31</v>
      </c>
      <c r="G288" s="28">
        <v>11</v>
      </c>
      <c r="H288" s="28">
        <v>48</v>
      </c>
      <c r="I288" s="13">
        <f>SUM(G288:H288)</f>
        <v>59</v>
      </c>
      <c r="J288" s="28">
        <v>18</v>
      </c>
      <c r="K288" s="28">
        <v>27</v>
      </c>
      <c r="L288" s="13">
        <f>SUM(J288:K288)</f>
        <v>45</v>
      </c>
      <c r="M288" s="28">
        <v>8</v>
      </c>
      <c r="N288" s="28">
        <v>16</v>
      </c>
      <c r="O288" s="13">
        <f>SUM(M288:N288)</f>
        <v>24</v>
      </c>
      <c r="P288" s="28">
        <v>14</v>
      </c>
      <c r="Q288" s="28">
        <v>14</v>
      </c>
      <c r="R288" s="13">
        <f>SUM(P288:Q288)</f>
        <v>28</v>
      </c>
      <c r="S288" s="28">
        <v>15</v>
      </c>
      <c r="T288" s="28">
        <v>17</v>
      </c>
      <c r="U288" s="13">
        <f>SUM(S288:T288)</f>
        <v>32</v>
      </c>
      <c r="V288" s="28">
        <v>17</v>
      </c>
      <c r="W288" s="28">
        <v>23</v>
      </c>
      <c r="X288" s="13">
        <f>SUM(V288:W288)</f>
        <v>40</v>
      </c>
      <c r="Y288" s="28">
        <v>1</v>
      </c>
      <c r="Z288" s="28">
        <v>17</v>
      </c>
      <c r="AA288" s="13">
        <f>SUM(Y288:Z288)</f>
        <v>18</v>
      </c>
      <c r="AB288" s="28">
        <v>11</v>
      </c>
      <c r="AC288" s="28">
        <v>15</v>
      </c>
      <c r="AD288" s="13">
        <f>SUM(AB288:AC288)</f>
        <v>26</v>
      </c>
      <c r="AE288" s="28">
        <v>11</v>
      </c>
      <c r="AF288" s="28">
        <v>14</v>
      </c>
      <c r="AG288" s="13">
        <f>SUM(AE288:AF288)</f>
        <v>25</v>
      </c>
      <c r="AH288" s="28">
        <v>4</v>
      </c>
      <c r="AI288" s="28">
        <v>27</v>
      </c>
      <c r="AJ288" s="13">
        <f>SUM(AH288:AI288)</f>
        <v>31</v>
      </c>
      <c r="AK288" s="28">
        <v>3</v>
      </c>
      <c r="AL288" s="28">
        <v>11</v>
      </c>
      <c r="AM288" s="13">
        <f>SUM(AK288:AL288)</f>
        <v>14</v>
      </c>
      <c r="AN288" s="33"/>
      <c r="AO288" s="33"/>
      <c r="AP288" s="33"/>
      <c r="AQ288" s="34"/>
      <c r="AR288" s="34"/>
      <c r="AS288" s="34"/>
      <c r="AT288" s="34"/>
      <c r="AU288" s="59"/>
    </row>
    <row r="289" spans="2:47" ht="36" thickBot="1">
      <c r="B289" s="52"/>
      <c r="C289" s="53"/>
      <c r="D289" s="55"/>
      <c r="E289" s="53"/>
      <c r="F289" s="14" t="s">
        <v>32</v>
      </c>
      <c r="G289" s="13">
        <f>SUM(G287:G288)</f>
        <v>21</v>
      </c>
      <c r="H289" s="13">
        <f>IF(SUM(H287:H288)&lt;38,SUM(H287:H288),SUM(H287:H288))</f>
        <v>100</v>
      </c>
      <c r="I289" s="13">
        <f>IF(SUM(G289:H289)&lt;100,SUM(G289:H289),SUM(G289:H289))</f>
        <v>121</v>
      </c>
      <c r="J289" s="13">
        <v>56</v>
      </c>
      <c r="K289" s="13">
        <f>IF(SUM(K287:K288)&lt;38,SUM(K287:K288),SUM(K287:K288))</f>
        <v>50</v>
      </c>
      <c r="L289" s="13">
        <f>IF(SUM(J289:K289)&lt;100,SUM(J289:K289),SUM(J289:K289))</f>
        <v>106</v>
      </c>
      <c r="M289" s="13">
        <f>SUM(M287:M288)</f>
        <v>18</v>
      </c>
      <c r="N289" s="13">
        <f>IF(SUM(N287:N288)&lt;38,SUM(N287:N288),SUM(N287:N288))</f>
        <v>34</v>
      </c>
      <c r="O289" s="13">
        <f>IF(SUM(M289:N289)&lt;100,SUM(M289:N289),SUM(M289:N289))</f>
        <v>52</v>
      </c>
      <c r="P289" s="13">
        <f>SUM(P287:P288)</f>
        <v>24</v>
      </c>
      <c r="Q289" s="13">
        <f>IF(SUM(Q287:Q288)&lt;38,SUM(Q287:Q288),SUM(Q287:Q288))</f>
        <v>36</v>
      </c>
      <c r="R289" s="13">
        <f>IF(SUM(P289:Q289)&lt;80,SUM(P289:Q289),SUM(P289:Q289))</f>
        <v>60</v>
      </c>
      <c r="S289" s="13">
        <f>SUM(S287:S288)</f>
        <v>27</v>
      </c>
      <c r="T289" s="13">
        <f>IF(SUM(T287:T288)&lt;38,SUM(T287:T288),SUM(T287:T288))</f>
        <v>22</v>
      </c>
      <c r="U289" s="13">
        <f>IF(SUM(S289:T289)&lt;80,SUM(S289:T289),SUM(S289:T289))</f>
        <v>49</v>
      </c>
      <c r="V289" s="13">
        <f>SUM(V287:V288)</f>
        <v>34</v>
      </c>
      <c r="W289" s="13">
        <f>IF(SUM(W287:W288)&lt;38,SUM(W287:W288),SUM(W287:W288))</f>
        <v>29</v>
      </c>
      <c r="X289" s="13">
        <f>IF(SUM(V289:W289)&lt;80,SUM(V289:W289),SUM(V289:W289))</f>
        <v>63</v>
      </c>
      <c r="Y289" s="13">
        <f>SUM(Y287:Y288)</f>
        <v>8</v>
      </c>
      <c r="Z289" s="13">
        <f>IF(SUM(Z287:Z288)&lt;19,SUM(Z287:Z288),SUM(Z287:Z288))</f>
        <v>39</v>
      </c>
      <c r="AA289" s="13">
        <f>IF(SUM(Y289:Z289)&lt;40,SUM(Y289:Z289),SUM(Y289:Z289))</f>
        <v>47</v>
      </c>
      <c r="AB289" s="13">
        <f>SUM(AB287:AB288)</f>
        <v>24</v>
      </c>
      <c r="AC289" s="13">
        <f>IF(SUM(AC287:AC288)&lt;19,SUM(AC287:AC288),SUM(AC287:AC288))</f>
        <v>27</v>
      </c>
      <c r="AD289" s="13">
        <f>IF(SUM(AB289:AC289)&lt;40,SUM(AB289:AC289),SUM(AB289:AC289))</f>
        <v>51</v>
      </c>
      <c r="AE289" s="13">
        <f>SUM(AE287:AE288)</f>
        <v>20</v>
      </c>
      <c r="AF289" s="13">
        <f>IF(SUM(AF287:AF288)&lt;19,SUM(AF287:AF288),SUM(AF287:AF288))</f>
        <v>24</v>
      </c>
      <c r="AG289" s="13">
        <f>IF(SUM(AE289:AF289)&lt;40,SUM(AE289:AF289),SUM(AE289:AF289))</f>
        <v>44</v>
      </c>
      <c r="AH289" s="13">
        <f>SUM(AH287:AH288)</f>
        <v>8</v>
      </c>
      <c r="AI289" s="13">
        <f>IF(SUM(AI287:AI288)&lt;19,SUM(AI287:AI288),SUM(AI287:AI288))</f>
        <v>32</v>
      </c>
      <c r="AJ289" s="13">
        <f>IF(SUM(AH289:AI289)&lt;40,SUM(AH289:AI289),SUM(AH289:AI289))</f>
        <v>40</v>
      </c>
      <c r="AK289" s="13">
        <f>SUM(AK287:AK288)</f>
        <v>6</v>
      </c>
      <c r="AL289" s="13">
        <f>IF(SUM(AL287:AL288)&lt;9,SUM(AL287:AL288),SUM(AL287:AL288))</f>
        <v>14</v>
      </c>
      <c r="AM289" s="13">
        <f>IF(SUM(AK289:AL289)&lt;20,SUM(AK289:AL289),SUM(AK289:AL289))</f>
        <v>20</v>
      </c>
      <c r="AN289" s="15" t="str">
        <f>IF(OR(I289&lt;100,L289&lt;100,O289&lt;100,R289&lt;60,U289&lt;60,X289&lt;60,AA289&lt;40,AD289&lt;40,AG289&lt;40,AJ289&lt;40,AM289&lt;20),"0",SUM(AA289,AD289,X289,U289,R289,O289,L289,I289,AG289,AJ289,AM289))</f>
        <v>0</v>
      </c>
      <c r="AO289" s="15">
        <f>AN289/1320*100</f>
        <v>0</v>
      </c>
      <c r="AP289" s="15" t="str">
        <f>IF(AO289&lt;50,"   ",IF(AO289&lt;65,"مقبول",IF(AO289&lt;75,"جيد",IF(AO289&lt;85,"جيدجداً",IF(AO289&lt;=100,"ممتاز","خطا")))))</f>
        <v xml:space="preserve">   </v>
      </c>
      <c r="AQ289" s="34"/>
      <c r="AR289" s="34"/>
      <c r="AS289" s="34"/>
      <c r="AT289" s="34"/>
      <c r="AU289" s="60"/>
    </row>
    <row r="290" spans="2:47" ht="28.5" customHeight="1" thickBot="1">
      <c r="B290" s="52">
        <v>62</v>
      </c>
      <c r="C290" s="56">
        <v>671</v>
      </c>
      <c r="D290" s="54" t="s">
        <v>40</v>
      </c>
      <c r="E290" s="56">
        <v>273</v>
      </c>
      <c r="F290" s="11" t="s">
        <v>30</v>
      </c>
      <c r="G290" s="28">
        <v>16</v>
      </c>
      <c r="H290" s="28">
        <v>45</v>
      </c>
      <c r="I290" s="13">
        <f>SUM(G290:H290)</f>
        <v>61</v>
      </c>
      <c r="J290" s="28">
        <v>26</v>
      </c>
      <c r="K290" s="28">
        <v>32</v>
      </c>
      <c r="L290" s="13">
        <f>SUM(J290:K290)</f>
        <v>58</v>
      </c>
      <c r="M290" s="28">
        <v>19</v>
      </c>
      <c r="N290" s="28">
        <v>25</v>
      </c>
      <c r="O290" s="13">
        <f>SUM(M290:N290)</f>
        <v>44</v>
      </c>
      <c r="P290" s="28">
        <v>13</v>
      </c>
      <c r="Q290" s="28">
        <v>21</v>
      </c>
      <c r="R290" s="13">
        <f>SUM(P290:Q290)</f>
        <v>34</v>
      </c>
      <c r="S290" s="28">
        <v>19</v>
      </c>
      <c r="T290" s="28">
        <v>16</v>
      </c>
      <c r="U290" s="13">
        <f>SUM(S290:T290)</f>
        <v>35</v>
      </c>
      <c r="V290" s="28">
        <v>17</v>
      </c>
      <c r="W290" s="28">
        <v>26</v>
      </c>
      <c r="X290" s="13">
        <f>SUM(V290:W290)</f>
        <v>43</v>
      </c>
      <c r="Y290" s="28">
        <v>9</v>
      </c>
      <c r="Z290" s="28">
        <v>22</v>
      </c>
      <c r="AA290" s="13">
        <f>SUM(Y290:Z290)</f>
        <v>31</v>
      </c>
      <c r="AB290" s="28">
        <v>11</v>
      </c>
      <c r="AC290" s="28">
        <v>14</v>
      </c>
      <c r="AD290" s="13">
        <f>SUM(AB290:AC290)</f>
        <v>25</v>
      </c>
      <c r="AE290" s="28">
        <v>10</v>
      </c>
      <c r="AF290" s="28">
        <v>7</v>
      </c>
      <c r="AG290" s="13">
        <f>SUM(AE290:AF290)</f>
        <v>17</v>
      </c>
      <c r="AH290" s="28">
        <v>9</v>
      </c>
      <c r="AI290" s="28">
        <v>15</v>
      </c>
      <c r="AJ290" s="13">
        <f>SUM(AH290:AI290)</f>
        <v>24</v>
      </c>
      <c r="AK290" s="28">
        <v>3</v>
      </c>
      <c r="AL290" s="28">
        <v>4</v>
      </c>
      <c r="AM290" s="13">
        <f>SUM(AK290:AL290)</f>
        <v>7</v>
      </c>
      <c r="AN290" s="57"/>
      <c r="AO290" s="57"/>
      <c r="AP290" s="32"/>
      <c r="AQ290" s="34"/>
      <c r="AR290" s="34"/>
      <c r="AS290" s="34"/>
      <c r="AT290" s="34"/>
      <c r="AU290" s="58" t="str">
        <f>IF(AN292="0","راسب","ناجح")</f>
        <v>ناجح</v>
      </c>
    </row>
    <row r="291" spans="2:47" ht="28.5" customHeight="1" thickBot="1">
      <c r="B291" s="52"/>
      <c r="C291" s="53"/>
      <c r="D291" s="55"/>
      <c r="E291" s="53"/>
      <c r="F291" s="11" t="s">
        <v>31</v>
      </c>
      <c r="G291" s="28">
        <v>26</v>
      </c>
      <c r="H291" s="28">
        <v>49</v>
      </c>
      <c r="I291" s="13">
        <f>SUM(G291:H291)</f>
        <v>75</v>
      </c>
      <c r="J291" s="28">
        <v>26</v>
      </c>
      <c r="K291" s="28">
        <v>38</v>
      </c>
      <c r="L291" s="13">
        <f>SUM(J291:K291)</f>
        <v>64</v>
      </c>
      <c r="M291" s="28">
        <v>17</v>
      </c>
      <c r="N291" s="28">
        <v>39</v>
      </c>
      <c r="O291" s="13">
        <f>SUM(M291:N291)</f>
        <v>56</v>
      </c>
      <c r="P291" s="28">
        <v>16</v>
      </c>
      <c r="Q291" s="28">
        <v>14</v>
      </c>
      <c r="R291" s="13">
        <f>SUM(P291:Q291)</f>
        <v>30</v>
      </c>
      <c r="S291" s="28">
        <v>18</v>
      </c>
      <c r="T291" s="28">
        <v>24</v>
      </c>
      <c r="U291" s="13">
        <f>SUM(S291:T291)</f>
        <v>42</v>
      </c>
      <c r="V291" s="28">
        <v>17</v>
      </c>
      <c r="W291" s="28">
        <v>14</v>
      </c>
      <c r="X291" s="13">
        <f>SUM(V291:W291)</f>
        <v>31</v>
      </c>
      <c r="Y291" s="28">
        <v>8</v>
      </c>
      <c r="Z291" s="28">
        <v>14</v>
      </c>
      <c r="AA291" s="13">
        <f>SUM(Y291:Z291)</f>
        <v>22</v>
      </c>
      <c r="AB291" s="28">
        <v>12</v>
      </c>
      <c r="AC291" s="28">
        <v>18</v>
      </c>
      <c r="AD291" s="13">
        <f>SUM(AB291:AC291)</f>
        <v>30</v>
      </c>
      <c r="AE291" s="28">
        <v>11</v>
      </c>
      <c r="AF291" s="28">
        <v>23</v>
      </c>
      <c r="AG291" s="13">
        <f>SUM(AE291:AF291)</f>
        <v>34</v>
      </c>
      <c r="AH291" s="28">
        <v>9</v>
      </c>
      <c r="AI291" s="28">
        <v>18</v>
      </c>
      <c r="AJ291" s="13">
        <f>SUM(AH291:AI291)</f>
        <v>27</v>
      </c>
      <c r="AK291" s="28">
        <v>4</v>
      </c>
      <c r="AL291" s="28">
        <v>10</v>
      </c>
      <c r="AM291" s="13">
        <f>SUM(AK291:AL291)</f>
        <v>14</v>
      </c>
      <c r="AN291" s="57"/>
      <c r="AO291" s="57"/>
      <c r="AP291" s="33"/>
      <c r="AQ291" s="34"/>
      <c r="AR291" s="34"/>
      <c r="AS291" s="34"/>
      <c r="AT291" s="34"/>
      <c r="AU291" s="59"/>
    </row>
    <row r="292" spans="2:47" ht="36" customHeight="1" thickBot="1">
      <c r="B292" s="52"/>
      <c r="C292" s="53"/>
      <c r="D292" s="55"/>
      <c r="E292" s="53"/>
      <c r="F292" s="14" t="s">
        <v>32</v>
      </c>
      <c r="G292" s="13">
        <f>SUM(G290:G291)</f>
        <v>42</v>
      </c>
      <c r="H292" s="13">
        <f>IF(SUM(H290:H291)&lt;38,SUM(H290:H291),SUM(H290:H291))</f>
        <v>94</v>
      </c>
      <c r="I292" s="13">
        <f>IF(SUM(G292:H292)&lt;100,SUM(G292:H292),SUM(G292:H292))</f>
        <v>136</v>
      </c>
      <c r="J292" s="13">
        <f>SUM(J290:J291)</f>
        <v>52</v>
      </c>
      <c r="K292" s="13">
        <f>IF(SUM(K290:K291)&lt;38,SUM(K290:K291),SUM(K290:K291))</f>
        <v>70</v>
      </c>
      <c r="L292" s="13">
        <f>IF(SUM(J292:K292)&lt;100,SUM(J292:K292),SUM(J292:K292))</f>
        <v>122</v>
      </c>
      <c r="M292" s="13">
        <f>SUM(M290:M291)</f>
        <v>36</v>
      </c>
      <c r="N292" s="13">
        <f>IF(SUM(N290:N291)&lt;38,SUM(N290:N291),SUM(N290:N291))</f>
        <v>64</v>
      </c>
      <c r="O292" s="13">
        <f>IF(SUM(M292:N292)&lt;100,SUM(M292:N292),SUM(M292:N292))</f>
        <v>100</v>
      </c>
      <c r="P292" s="13">
        <f>SUM(P290:P291)</f>
        <v>29</v>
      </c>
      <c r="Q292" s="13">
        <f>IF(SUM(Q290:Q291)&lt;38,SUM(Q290:Q291),SUM(Q290:Q291))</f>
        <v>35</v>
      </c>
      <c r="R292" s="13">
        <f>IF(SUM(P292:Q292)&lt;80,SUM(P292:Q292),SUM(P292:Q292))</f>
        <v>64</v>
      </c>
      <c r="S292" s="13">
        <f>SUM(S290:S291)</f>
        <v>37</v>
      </c>
      <c r="T292" s="13">
        <f>IF(SUM(T290:T291)&lt;38,SUM(T290:T291),SUM(T290:T291))</f>
        <v>40</v>
      </c>
      <c r="U292" s="13">
        <f>IF(SUM(S292:T292)&lt;80,SUM(S292:T292),SUM(S292:T292))</f>
        <v>77</v>
      </c>
      <c r="V292" s="13">
        <f>SUM(V290:V291)</f>
        <v>34</v>
      </c>
      <c r="W292" s="13">
        <f>IF(SUM(W290:W291)&lt;38,SUM(W290:W291),SUM(W290:W291))</f>
        <v>40</v>
      </c>
      <c r="X292" s="13">
        <f>IF(SUM(V292:W292)&lt;80,SUM(V292:W292),SUM(V292:W292))</f>
        <v>74</v>
      </c>
      <c r="Y292" s="13">
        <f>SUM(Y290:Y291)</f>
        <v>17</v>
      </c>
      <c r="Z292" s="13">
        <f>IF(SUM(Z290:Z291)&lt;19,SUM(Z290:Z291),SUM(Z290:Z291))</f>
        <v>36</v>
      </c>
      <c r="AA292" s="13">
        <f>IF(SUM(Y292:Z292)&lt;40,SUM(Y292:Z292),SUM(Y292:Z292))</f>
        <v>53</v>
      </c>
      <c r="AB292" s="13">
        <f>SUM(AB290:AB291)</f>
        <v>23</v>
      </c>
      <c r="AC292" s="13">
        <f>IF(SUM(AC290:AC291)&lt;19,SUM(AC290:AC291),SUM(AC290:AC291))</f>
        <v>32</v>
      </c>
      <c r="AD292" s="13">
        <f>IF(SUM(AB292:AC292)&lt;40,SUM(AB292:AC292),SUM(AB292:AC292))</f>
        <v>55</v>
      </c>
      <c r="AE292" s="13">
        <f>SUM(AE290:AE291)</f>
        <v>21</v>
      </c>
      <c r="AF292" s="13">
        <f>IF(SUM(AF290:AF291)&lt;19,SUM(AF290:AF291),SUM(AF290:AF291))</f>
        <v>30</v>
      </c>
      <c r="AG292" s="13">
        <f>IF(SUM(AE292:AF292)&lt;40,SUM(AE292:AF292),SUM(AE292:AF292))</f>
        <v>51</v>
      </c>
      <c r="AH292" s="13">
        <f>SUM(AH290:AH291)</f>
        <v>18</v>
      </c>
      <c r="AI292" s="13">
        <f>IF(SUM(AI290:AI291)&lt;19,SUM(AI290:AI291),SUM(AI290:AI291))</f>
        <v>33</v>
      </c>
      <c r="AJ292" s="13">
        <f>IF(SUM(AH292:AI292)&lt;40,SUM(AH292:AI292),SUM(AH292:AI292))</f>
        <v>51</v>
      </c>
      <c r="AK292" s="13">
        <f>SUM(AK290:AK291)</f>
        <v>7</v>
      </c>
      <c r="AL292" s="13">
        <f>IF(SUM(AL290:AL291)&lt;9,SUM(AL290:AL291),SUM(AL290:AL291))</f>
        <v>14</v>
      </c>
      <c r="AM292" s="13">
        <f>IF(SUM(AK292:AL292)&lt;20,SUM(AK292:AL292),SUM(AK292:AL292))</f>
        <v>21</v>
      </c>
      <c r="AN292" s="15">
        <f>IF(OR(I292&lt;100,L292&lt;100,O292&lt;100,R292&lt;60,U292&lt;60,X292&lt;60,AA292&lt;40,AD292&lt;40,AG292&lt;40,AJ292&lt;40,AM292&lt;20),"0",SUM(AA292,AD292,X292,U292,R292,O292,L292,I292,AG292,AJ292,AM292))</f>
        <v>804</v>
      </c>
      <c r="AO292" s="15">
        <f>AN292/1320*100</f>
        <v>60.909090909090914</v>
      </c>
      <c r="AP292" s="15" t="str">
        <f>IF(AO292&lt;50,"   ",IF(AO292&lt;65,"مقبول",IF(AO292&lt;75,"جيد",IF(AO292&lt;85,"جيدجداً",IF(AO292&lt;=100,"ممتاز","خطا")))))</f>
        <v>مقبول</v>
      </c>
      <c r="AQ292" s="34"/>
      <c r="AR292" s="34"/>
      <c r="AS292" s="34"/>
      <c r="AT292" s="34"/>
      <c r="AU292" s="60"/>
    </row>
    <row r="293" spans="2:47" ht="28.5" customHeight="1" thickBot="1">
      <c r="B293" s="52">
        <v>63</v>
      </c>
      <c r="C293" s="56">
        <v>672</v>
      </c>
      <c r="D293" s="54" t="s">
        <v>41</v>
      </c>
      <c r="E293" s="56">
        <v>274</v>
      </c>
      <c r="F293" s="11" t="s">
        <v>30</v>
      </c>
      <c r="G293" s="28">
        <v>14</v>
      </c>
      <c r="H293" s="28">
        <v>48</v>
      </c>
      <c r="I293" s="13">
        <f>SUM(G293:H293)</f>
        <v>62</v>
      </c>
      <c r="J293" s="28">
        <v>26</v>
      </c>
      <c r="K293" s="28">
        <v>30</v>
      </c>
      <c r="L293" s="13">
        <f>SUM(J293:K293)</f>
        <v>56</v>
      </c>
      <c r="M293" s="28">
        <v>8</v>
      </c>
      <c r="N293" s="28">
        <v>20</v>
      </c>
      <c r="O293" s="13">
        <f>SUM(M293:N293)</f>
        <v>28</v>
      </c>
      <c r="P293" s="28">
        <v>19</v>
      </c>
      <c r="Q293" s="28">
        <v>19</v>
      </c>
      <c r="R293" s="13">
        <f>SUM(P293:Q293)</f>
        <v>38</v>
      </c>
      <c r="S293" s="28">
        <v>16</v>
      </c>
      <c r="T293" s="28">
        <v>11</v>
      </c>
      <c r="U293" s="13">
        <f>SUM(S293:T293)</f>
        <v>27</v>
      </c>
      <c r="V293" s="28">
        <v>16</v>
      </c>
      <c r="W293" s="28">
        <v>14</v>
      </c>
      <c r="X293" s="13">
        <f>SUM(V293:W293)</f>
        <v>30</v>
      </c>
      <c r="Y293" s="28">
        <v>6</v>
      </c>
      <c r="Z293" s="28">
        <v>18</v>
      </c>
      <c r="AA293" s="13">
        <f>SUM(Y293:Z293)</f>
        <v>24</v>
      </c>
      <c r="AB293" s="28">
        <v>14</v>
      </c>
      <c r="AC293" s="28">
        <v>11</v>
      </c>
      <c r="AD293" s="13">
        <f>SUM(AB293:AC293)</f>
        <v>25</v>
      </c>
      <c r="AE293" s="28">
        <v>6</v>
      </c>
      <c r="AF293" s="28">
        <v>14</v>
      </c>
      <c r="AG293" s="13">
        <f>SUM(AE293:AF293)</f>
        <v>20</v>
      </c>
      <c r="AH293" s="28">
        <v>6</v>
      </c>
      <c r="AI293" s="28">
        <v>8</v>
      </c>
      <c r="AJ293" s="13">
        <f>SUM(AH293:AI293)</f>
        <v>14</v>
      </c>
      <c r="AK293" s="28">
        <v>5</v>
      </c>
      <c r="AL293" s="28">
        <v>4</v>
      </c>
      <c r="AM293" s="13">
        <f>SUM(AK293:AL293)</f>
        <v>9</v>
      </c>
      <c r="AN293" s="57"/>
      <c r="AO293" s="57"/>
      <c r="AP293" s="32"/>
      <c r="AQ293" s="34"/>
      <c r="AR293" s="34"/>
      <c r="AS293" s="34"/>
      <c r="AT293" s="34"/>
      <c r="AU293" s="58" t="s">
        <v>68</v>
      </c>
    </row>
    <row r="294" spans="2:47" ht="28.5" customHeight="1" thickBot="1">
      <c r="B294" s="52"/>
      <c r="C294" s="53"/>
      <c r="D294" s="55"/>
      <c r="E294" s="53"/>
      <c r="F294" s="11" t="s">
        <v>31</v>
      </c>
      <c r="G294" s="28">
        <v>16</v>
      </c>
      <c r="H294" s="28">
        <v>58</v>
      </c>
      <c r="I294" s="13">
        <f>SUM(G294:H294)</f>
        <v>74</v>
      </c>
      <c r="J294" s="28">
        <v>20</v>
      </c>
      <c r="K294" s="28">
        <v>29</v>
      </c>
      <c r="L294" s="13">
        <f>SUM(J294:K294)</f>
        <v>49</v>
      </c>
      <c r="M294" s="28">
        <v>15</v>
      </c>
      <c r="N294" s="28">
        <v>18</v>
      </c>
      <c r="O294" s="13">
        <f>SUM(M294:N294)</f>
        <v>33</v>
      </c>
      <c r="P294" s="28">
        <v>20</v>
      </c>
      <c r="Q294" s="28">
        <v>10</v>
      </c>
      <c r="R294" s="13">
        <f>SUM(P294:Q294)</f>
        <v>30</v>
      </c>
      <c r="S294" s="28">
        <v>16</v>
      </c>
      <c r="T294" s="28">
        <v>21</v>
      </c>
      <c r="U294" s="13">
        <f>SUM(S294:T294)</f>
        <v>37</v>
      </c>
      <c r="V294" s="28">
        <v>17</v>
      </c>
      <c r="W294" s="28">
        <v>19</v>
      </c>
      <c r="X294" s="13">
        <f>SUM(V294:W294)</f>
        <v>36</v>
      </c>
      <c r="Y294" s="28">
        <v>9</v>
      </c>
      <c r="Z294" s="28">
        <v>24</v>
      </c>
      <c r="AA294" s="13">
        <f>SUM(Y294:Z294)</f>
        <v>33</v>
      </c>
      <c r="AB294" s="28">
        <v>14</v>
      </c>
      <c r="AC294" s="28">
        <v>18</v>
      </c>
      <c r="AD294" s="13">
        <f>SUM(AB294:AC294)</f>
        <v>32</v>
      </c>
      <c r="AE294" s="28">
        <v>12</v>
      </c>
      <c r="AF294" s="28">
        <v>14</v>
      </c>
      <c r="AG294" s="13">
        <f>SUM(AE294:AF294)</f>
        <v>26</v>
      </c>
      <c r="AH294" s="28">
        <v>10</v>
      </c>
      <c r="AI294" s="28">
        <v>16</v>
      </c>
      <c r="AJ294" s="13">
        <f>SUM(AH294:AI294)</f>
        <v>26</v>
      </c>
      <c r="AK294" s="28">
        <v>3</v>
      </c>
      <c r="AL294" s="28">
        <v>8</v>
      </c>
      <c r="AM294" s="13">
        <f>SUM(AK294:AL294)</f>
        <v>11</v>
      </c>
      <c r="AN294" s="57"/>
      <c r="AO294" s="57"/>
      <c r="AP294" s="33"/>
      <c r="AQ294" s="34"/>
      <c r="AR294" s="34"/>
      <c r="AS294" s="34"/>
      <c r="AT294" s="34"/>
      <c r="AU294" s="59"/>
    </row>
    <row r="295" spans="2:47" ht="36" customHeight="1" thickBot="1">
      <c r="B295" s="52"/>
      <c r="C295" s="53"/>
      <c r="D295" s="55"/>
      <c r="E295" s="53"/>
      <c r="F295" s="14" t="s">
        <v>32</v>
      </c>
      <c r="G295" s="13">
        <f>SUM(G293:G294)</f>
        <v>30</v>
      </c>
      <c r="H295" s="13">
        <f>IF(SUM(H293:H294)&lt;38,SUM(H293:H294),SUM(H293:H294))</f>
        <v>106</v>
      </c>
      <c r="I295" s="13">
        <f>IF(SUM(G295:H295)&lt;100,SUM(G295:H295),SUM(G295:H295))</f>
        <v>136</v>
      </c>
      <c r="J295" s="13">
        <f>SUM(J293:J294)</f>
        <v>46</v>
      </c>
      <c r="K295" s="13">
        <f>IF(SUM(K293:K294)&lt;38,SUM(K293:K294),SUM(K293:K294))</f>
        <v>59</v>
      </c>
      <c r="L295" s="13">
        <f>IF(SUM(J295:K295)&lt;100,SUM(J295:K295),SUM(J295:K295))</f>
        <v>105</v>
      </c>
      <c r="M295" s="13">
        <f>SUM(M293:M294)</f>
        <v>23</v>
      </c>
      <c r="N295" s="13">
        <f>IF(SUM(N293:N294)&lt;38,SUM(N293:N294),SUM(N293:N294))</f>
        <v>38</v>
      </c>
      <c r="O295" s="13"/>
      <c r="P295" s="13">
        <f>SUM(P293:P294)</f>
        <v>39</v>
      </c>
      <c r="Q295" s="13">
        <f>IF(SUM(Q293:Q294)&lt;38,SUM(Q293:Q294),SUM(Q293:Q294))</f>
        <v>29</v>
      </c>
      <c r="R295" s="13">
        <f>IF(SUM(P295:Q295)&lt;80,SUM(P295:Q295),SUM(P295:Q295))</f>
        <v>68</v>
      </c>
      <c r="S295" s="13">
        <f>SUM(S293:S294)</f>
        <v>32</v>
      </c>
      <c r="T295" s="13">
        <f>IF(SUM(T293:T294)&lt;38,SUM(T293:T294),SUM(T293:T294))</f>
        <v>32</v>
      </c>
      <c r="U295" s="13">
        <f>IF(SUM(S295:T295)&lt;80,SUM(S295:T295),SUM(S295:T295))</f>
        <v>64</v>
      </c>
      <c r="V295" s="13">
        <f>SUM(V293:V294)</f>
        <v>33</v>
      </c>
      <c r="W295" s="13">
        <f>IF(SUM(W293:W294)&lt;38,SUM(W293:W294),SUM(W293:W294))</f>
        <v>33</v>
      </c>
      <c r="X295" s="13">
        <f>IF(SUM(V295:W295)&lt;80,SUM(V295:W295),SUM(V295:W295))</f>
        <v>66</v>
      </c>
      <c r="Y295" s="13">
        <f>SUM(Y293:Y294)</f>
        <v>15</v>
      </c>
      <c r="Z295" s="13">
        <f>IF(SUM(Z293:Z294)&lt;19,SUM(Z293:Z294),SUM(Z293:Z294))</f>
        <v>42</v>
      </c>
      <c r="AA295" s="13">
        <f>IF(SUM(Y295:Z295)&lt;40,SUM(Y295:Z295),SUM(Y295:Z295))</f>
        <v>57</v>
      </c>
      <c r="AB295" s="13">
        <f>SUM(AB293:AB294)</f>
        <v>28</v>
      </c>
      <c r="AC295" s="13">
        <f>IF(SUM(AC293:AC294)&lt;19,SUM(AC293:AC294),SUM(AC293:AC294))</f>
        <v>29</v>
      </c>
      <c r="AD295" s="13">
        <f>IF(SUM(AB295:AC295)&lt;40,SUM(AB295:AC295),SUM(AB295:AC295))</f>
        <v>57</v>
      </c>
      <c r="AE295" s="13">
        <f>SUM(AE293:AE294)</f>
        <v>18</v>
      </c>
      <c r="AF295" s="13">
        <f>IF(SUM(AF293:AF294)&lt;19,SUM(AF293:AF294),SUM(AF293:AF294))</f>
        <v>28</v>
      </c>
      <c r="AG295" s="13">
        <f>IF(SUM(AE295:AF295)&lt;40,SUM(AE295:AF295),SUM(AE295:AF295))</f>
        <v>46</v>
      </c>
      <c r="AH295" s="13">
        <f>SUM(AH293:AH294)</f>
        <v>16</v>
      </c>
      <c r="AI295" s="13">
        <f>IF(SUM(AI293:AI294)&lt;19,SUM(AI293:AI294),SUM(AI293:AI294))</f>
        <v>24</v>
      </c>
      <c r="AJ295" s="13">
        <f>IF(SUM(AH295:AI295)&lt;40,SUM(AH295:AI295),SUM(AH295:AI295))</f>
        <v>40</v>
      </c>
      <c r="AK295" s="13">
        <f>SUM(AK293:AK294)</f>
        <v>8</v>
      </c>
      <c r="AL295" s="13">
        <f>IF(SUM(AL293:AL294)&lt;9,SUM(AL293:AL294),SUM(AL293:AL294))</f>
        <v>12</v>
      </c>
      <c r="AM295" s="13">
        <f>IF(SUM(AK295:AL295)&lt;20,SUM(AK295:AL295),SUM(AK295:AL295))</f>
        <v>20</v>
      </c>
      <c r="AN295" s="15" t="str">
        <f>IF(OR(I295&lt;100,L295&lt;100,O295&lt;100,R295&lt;60,U295&lt;60,X295&lt;60,AA295&lt;40,AD295&lt;40,AG295&lt;40,AJ295&lt;40,AM295&lt;20),"0",SUM(AA295,AD295,X295,U295,R295,O295,L295,I295,AG295,AJ295,AM295))</f>
        <v>0</v>
      </c>
      <c r="AO295" s="15">
        <f>AN295/1320*100</f>
        <v>0</v>
      </c>
      <c r="AP295" s="15" t="str">
        <f>IF(AO295&lt;50,"   ",IF(AO295&lt;65,"مقبول",IF(AO295&lt;75,"جيد",IF(AO295&lt;85,"جيدجداً",IF(AO295&lt;=100,"ممتاز","خطا")))))</f>
        <v xml:space="preserve">   </v>
      </c>
      <c r="AQ295" s="34"/>
      <c r="AR295" s="34"/>
      <c r="AS295" s="34"/>
      <c r="AT295" s="34"/>
      <c r="AU295" s="60"/>
    </row>
    <row r="296" spans="2:47" ht="28.5" customHeight="1" thickBot="1">
      <c r="B296" s="52">
        <v>64</v>
      </c>
      <c r="C296" s="56">
        <v>673</v>
      </c>
      <c r="D296" s="54" t="s">
        <v>42</v>
      </c>
      <c r="E296" s="56">
        <v>275</v>
      </c>
      <c r="F296" s="11" t="s">
        <v>30</v>
      </c>
      <c r="G296" s="28">
        <v>26</v>
      </c>
      <c r="H296" s="28">
        <v>49</v>
      </c>
      <c r="I296" s="13">
        <f>SUM(G296:H296)</f>
        <v>75</v>
      </c>
      <c r="J296" s="28">
        <v>29</v>
      </c>
      <c r="K296" s="28">
        <v>28</v>
      </c>
      <c r="L296" s="13">
        <f>SUM(J296:K296)</f>
        <v>57</v>
      </c>
      <c r="M296" s="28">
        <v>15</v>
      </c>
      <c r="N296" s="28">
        <v>30</v>
      </c>
      <c r="O296" s="13">
        <f>SUM(M296:N296)</f>
        <v>45</v>
      </c>
      <c r="P296" s="28">
        <v>17</v>
      </c>
      <c r="Q296" s="28">
        <v>13</v>
      </c>
      <c r="R296" s="13">
        <f>SUM(P296:Q296)</f>
        <v>30</v>
      </c>
      <c r="S296" s="28">
        <v>16</v>
      </c>
      <c r="T296" s="28">
        <v>18</v>
      </c>
      <c r="U296" s="13">
        <f>SUM(S296:T296)</f>
        <v>34</v>
      </c>
      <c r="V296" s="28">
        <v>19</v>
      </c>
      <c r="W296" s="28">
        <v>30</v>
      </c>
      <c r="X296" s="13">
        <f>SUM(V296:W296)</f>
        <v>49</v>
      </c>
      <c r="Y296" s="28">
        <v>6</v>
      </c>
      <c r="Z296" s="28">
        <v>20</v>
      </c>
      <c r="AA296" s="13">
        <f>SUM(Y296:Z296)</f>
        <v>26</v>
      </c>
      <c r="AB296" s="28">
        <v>16</v>
      </c>
      <c r="AC296" s="28">
        <v>14</v>
      </c>
      <c r="AD296" s="13">
        <f>SUM(AB296:AC296)</f>
        <v>30</v>
      </c>
      <c r="AE296" s="28">
        <v>11</v>
      </c>
      <c r="AF296" s="28">
        <v>9</v>
      </c>
      <c r="AG296" s="13">
        <f>SUM(AE296:AF296)</f>
        <v>20</v>
      </c>
      <c r="AH296" s="28">
        <v>9</v>
      </c>
      <c r="AI296" s="28">
        <v>9</v>
      </c>
      <c r="AJ296" s="13">
        <f>SUM(AH296:AI296)</f>
        <v>18</v>
      </c>
      <c r="AK296" s="28">
        <v>6</v>
      </c>
      <c r="AL296" s="28">
        <v>7</v>
      </c>
      <c r="AM296" s="13">
        <f>SUM(AK296:AL296)</f>
        <v>13</v>
      </c>
      <c r="AN296" s="57"/>
      <c r="AO296" s="57"/>
      <c r="AP296" s="32"/>
      <c r="AQ296" s="34"/>
      <c r="AR296" s="34"/>
      <c r="AS296" s="34"/>
      <c r="AT296" s="34"/>
      <c r="AU296" s="80" t="str">
        <f>IF(AN298="0","راسب","ناجح")</f>
        <v>ناجح</v>
      </c>
    </row>
    <row r="297" spans="2:47" ht="28.5" customHeight="1" thickBot="1">
      <c r="B297" s="52"/>
      <c r="C297" s="53"/>
      <c r="D297" s="55"/>
      <c r="E297" s="53"/>
      <c r="F297" s="11" t="s">
        <v>31</v>
      </c>
      <c r="G297" s="28">
        <v>27</v>
      </c>
      <c r="H297" s="28">
        <v>61</v>
      </c>
      <c r="I297" s="13">
        <f>SUM(G297:H297)</f>
        <v>88</v>
      </c>
      <c r="J297" s="28">
        <v>28</v>
      </c>
      <c r="K297" s="28">
        <v>28</v>
      </c>
      <c r="L297" s="13">
        <f>SUM(J297:K297)</f>
        <v>56</v>
      </c>
      <c r="M297" s="28">
        <v>18</v>
      </c>
      <c r="N297" s="28">
        <v>37</v>
      </c>
      <c r="O297" s="13">
        <f>SUM(M297:N297)</f>
        <v>55</v>
      </c>
      <c r="P297" s="28">
        <v>14</v>
      </c>
      <c r="Q297" s="28">
        <v>16</v>
      </c>
      <c r="R297" s="13">
        <f>SUM(P297:Q297)</f>
        <v>30</v>
      </c>
      <c r="S297" s="28">
        <v>18</v>
      </c>
      <c r="T297" s="28">
        <v>14</v>
      </c>
      <c r="U297" s="13">
        <f>SUM(S297:T297)</f>
        <v>32</v>
      </c>
      <c r="V297" s="28">
        <v>16</v>
      </c>
      <c r="W297" s="28">
        <v>19</v>
      </c>
      <c r="X297" s="13">
        <f>SUM(V297:W297)</f>
        <v>35</v>
      </c>
      <c r="Y297" s="28">
        <v>6</v>
      </c>
      <c r="Z297" s="28">
        <v>21</v>
      </c>
      <c r="AA297" s="13">
        <f>SUM(Y297:Z297)</f>
        <v>27</v>
      </c>
      <c r="AB297" s="28">
        <v>12</v>
      </c>
      <c r="AC297" s="28">
        <v>17</v>
      </c>
      <c r="AD297" s="13">
        <f>SUM(AB297:AC297)</f>
        <v>29</v>
      </c>
      <c r="AE297" s="28">
        <v>11</v>
      </c>
      <c r="AF297" s="28">
        <v>18</v>
      </c>
      <c r="AG297" s="13">
        <f>SUM(AE297:AF297)</f>
        <v>29</v>
      </c>
      <c r="AH297" s="28">
        <v>9</v>
      </c>
      <c r="AI297" s="28">
        <v>16</v>
      </c>
      <c r="AJ297" s="13">
        <f>SUM(AH297:AI297)</f>
        <v>25</v>
      </c>
      <c r="AK297" s="28">
        <v>5</v>
      </c>
      <c r="AL297" s="28">
        <v>4</v>
      </c>
      <c r="AM297" s="13">
        <f>SUM(AK297:AL297)</f>
        <v>9</v>
      </c>
      <c r="AN297" s="57"/>
      <c r="AO297" s="57"/>
      <c r="AP297" s="33"/>
      <c r="AQ297" s="34"/>
      <c r="AR297" s="34"/>
      <c r="AS297" s="34"/>
      <c r="AT297" s="34"/>
      <c r="AU297" s="80"/>
    </row>
    <row r="298" spans="2:47" ht="36" thickBot="1">
      <c r="B298" s="52"/>
      <c r="C298" s="53"/>
      <c r="D298" s="55"/>
      <c r="E298" s="53"/>
      <c r="F298" s="14" t="s">
        <v>32</v>
      </c>
      <c r="G298" s="13">
        <f>SUM(G296:G297)</f>
        <v>53</v>
      </c>
      <c r="H298" s="13">
        <f>IF(SUM(H296:H297)&lt;38,SUM(H296:H297),SUM(H296:H297))</f>
        <v>110</v>
      </c>
      <c r="I298" s="13">
        <f>IF(SUM(G298:H298)&lt;100,SUM(G298:H298),SUM(G298:H298))</f>
        <v>163</v>
      </c>
      <c r="J298" s="13">
        <f>SUM(J296:J297)</f>
        <v>57</v>
      </c>
      <c r="K298" s="13">
        <f>IF(SUM(K296:K297)&lt;38,SUM(K296:K297),SUM(K296:K297))</f>
        <v>56</v>
      </c>
      <c r="L298" s="13">
        <f>IF(SUM(J298:K298)&lt;100,SUM(J298:K298),SUM(J298:K298))</f>
        <v>113</v>
      </c>
      <c r="M298" s="13">
        <f>SUM(M296:M297)</f>
        <v>33</v>
      </c>
      <c r="N298" s="13">
        <f>IF(SUM(N296:N297)&lt;38,SUM(N296:N297),SUM(N296:N297))</f>
        <v>67</v>
      </c>
      <c r="O298" s="13">
        <f>IF(SUM(M298:N298)&lt;100,SUM(M298:N298),SUM(M298:N298))</f>
        <v>100</v>
      </c>
      <c r="P298" s="13">
        <f>SUM(P296:P297)</f>
        <v>31</v>
      </c>
      <c r="Q298" s="13">
        <f>IF(SUM(Q296:Q297)&lt;38,SUM(Q296:Q297),SUM(Q296:Q297))</f>
        <v>29</v>
      </c>
      <c r="R298" s="13">
        <f>IF(SUM(P298:Q298)&lt;80,SUM(P298:Q298),SUM(P298:Q298))</f>
        <v>60</v>
      </c>
      <c r="S298" s="13">
        <f>SUM(S296:S297)</f>
        <v>34</v>
      </c>
      <c r="T298" s="13">
        <f>IF(SUM(T296:T297)&lt;38,SUM(T296:T297),SUM(T296:T297))</f>
        <v>32</v>
      </c>
      <c r="U298" s="13">
        <f>IF(SUM(S298:T298)&lt;80,SUM(S298:T298),SUM(S298:T298))</f>
        <v>66</v>
      </c>
      <c r="V298" s="13">
        <f>SUM(V296:V297)</f>
        <v>35</v>
      </c>
      <c r="W298" s="13">
        <f>IF(SUM(W296:W297)&lt;38,SUM(W296:W297),SUM(W296:W297))</f>
        <v>49</v>
      </c>
      <c r="X298" s="13">
        <f>IF(SUM(V298:W298)&lt;80,SUM(V298:W298),SUM(V298:W298))</f>
        <v>84</v>
      </c>
      <c r="Y298" s="13">
        <f>SUM(Y296:Y297)</f>
        <v>12</v>
      </c>
      <c r="Z298" s="13">
        <f>IF(SUM(Z296:Z297)&lt;19,SUM(Z296:Z297),SUM(Z296:Z297))</f>
        <v>41</v>
      </c>
      <c r="AA298" s="13">
        <f>IF(SUM(Y298:Z298)&lt;40,SUM(Y298:Z298),SUM(Y298:Z298))</f>
        <v>53</v>
      </c>
      <c r="AB298" s="13">
        <f>SUM(AB296:AB297)</f>
        <v>28</v>
      </c>
      <c r="AC298" s="13">
        <f>IF(SUM(AC296:AC297)&lt;19,SUM(AC296:AC297),SUM(AC296:AC297))</f>
        <v>31</v>
      </c>
      <c r="AD298" s="13">
        <f>IF(SUM(AB298:AC298)&lt;40,SUM(AB298:AC298),SUM(AB298:AC298))</f>
        <v>59</v>
      </c>
      <c r="AE298" s="13">
        <f>SUM(AE296:AE297)</f>
        <v>22</v>
      </c>
      <c r="AF298" s="13">
        <f>IF(SUM(AF296:AF297)&lt;19,SUM(AF296:AF297),SUM(AF296:AF297))</f>
        <v>27</v>
      </c>
      <c r="AG298" s="13">
        <f>IF(SUM(AE298:AF298)&lt;40,SUM(AE298:AF298),SUM(AE298:AF298))</f>
        <v>49</v>
      </c>
      <c r="AH298" s="13">
        <f>SUM(AH296:AH297)</f>
        <v>18</v>
      </c>
      <c r="AI298" s="13">
        <f>IF(SUM(AI296:AI297)&lt;19,SUM(AI296:AI297),SUM(AI296:AI297))</f>
        <v>25</v>
      </c>
      <c r="AJ298" s="13">
        <f>IF(SUM(AH298:AI298)&lt;40,SUM(AH298:AI298),SUM(AH298:AI298))</f>
        <v>43</v>
      </c>
      <c r="AK298" s="13">
        <f>SUM(AK296:AK297)</f>
        <v>11</v>
      </c>
      <c r="AL298" s="13">
        <f>IF(SUM(AL296:AL297)&lt;9,SUM(AL296:AL297),SUM(AL296:AL297))</f>
        <v>11</v>
      </c>
      <c r="AM298" s="13">
        <f>IF(SUM(AK298:AL298)&lt;20,SUM(AK298:AL298),SUM(AK298:AL298))</f>
        <v>22</v>
      </c>
      <c r="AN298" s="15">
        <f>IF(OR(I298&lt;100,L298&lt;100,O298&lt;100,R298&lt;60,U298&lt;60,X298&lt;60,AA298&lt;40,AD298&lt;40,AG298&lt;40,AJ298&lt;40,AM298&lt;20),"0",SUM(AA298,AD298,X298,U298,R298,O298,L298,I298,AG298,AJ298,AM298))</f>
        <v>812</v>
      </c>
      <c r="AO298" s="15">
        <f>AN298/1320*100</f>
        <v>61.515151515151508</v>
      </c>
      <c r="AP298" s="15" t="str">
        <f>IF(AO298&lt;50,"   ",IF(AO298&lt;65,"مقبول",IF(AO298&lt;75,"جيد",IF(AO298&lt;85,"جيدجداً",IF(AO298&lt;=100,"ممتاز","خطا")))))</f>
        <v>مقبول</v>
      </c>
      <c r="AQ298" s="34"/>
      <c r="AR298" s="34"/>
      <c r="AS298" s="34"/>
      <c r="AT298" s="34"/>
      <c r="AU298" s="80"/>
    </row>
    <row r="299" spans="2:47" ht="28.5" customHeight="1" thickBot="1">
      <c r="B299" s="52">
        <v>65</v>
      </c>
      <c r="C299" s="56">
        <v>674</v>
      </c>
      <c r="D299" s="54" t="s">
        <v>43</v>
      </c>
      <c r="E299" s="56">
        <v>276</v>
      </c>
      <c r="F299" s="11" t="s">
        <v>30</v>
      </c>
      <c r="G299" s="28">
        <v>8</v>
      </c>
      <c r="H299" s="28">
        <v>12</v>
      </c>
      <c r="I299" s="13">
        <f>SUM(G299:H299)</f>
        <v>20</v>
      </c>
      <c r="J299" s="28">
        <v>9</v>
      </c>
      <c r="K299" s="28">
        <v>5</v>
      </c>
      <c r="L299" s="13">
        <f>SUM(J299:K299)</f>
        <v>14</v>
      </c>
      <c r="M299" s="28">
        <v>17</v>
      </c>
      <c r="N299" s="28">
        <v>0</v>
      </c>
      <c r="O299" s="13">
        <f>SUM(M299:N299)</f>
        <v>17</v>
      </c>
      <c r="P299" s="28">
        <v>11</v>
      </c>
      <c r="Q299" s="28">
        <v>8</v>
      </c>
      <c r="R299" s="13">
        <f>SUM(P299:Q299)</f>
        <v>19</v>
      </c>
      <c r="S299" s="28">
        <v>12</v>
      </c>
      <c r="T299" s="28">
        <v>20</v>
      </c>
      <c r="U299" s="13">
        <f>SUM(S299:T299)</f>
        <v>32</v>
      </c>
      <c r="V299" s="28">
        <v>18</v>
      </c>
      <c r="W299" s="28">
        <v>12</v>
      </c>
      <c r="X299" s="13">
        <f>SUM(V299:W299)</f>
        <v>30</v>
      </c>
      <c r="Y299" s="28">
        <v>5</v>
      </c>
      <c r="Z299" s="28">
        <v>9</v>
      </c>
      <c r="AA299" s="13">
        <f>SUM(Y299:Z299)</f>
        <v>14</v>
      </c>
      <c r="AB299" s="28">
        <v>12</v>
      </c>
      <c r="AC299" s="28">
        <v>14</v>
      </c>
      <c r="AD299" s="13">
        <f>SUM(AB299:AC299)</f>
        <v>26</v>
      </c>
      <c r="AE299" s="28">
        <v>4</v>
      </c>
      <c r="AF299" s="28">
        <v>5</v>
      </c>
      <c r="AG299" s="13">
        <f>SUM(AE299:AF299)</f>
        <v>9</v>
      </c>
      <c r="AH299" s="28">
        <v>6</v>
      </c>
      <c r="AI299" s="28">
        <v>10</v>
      </c>
      <c r="AJ299" s="13">
        <f>SUM(AH299:AI299)</f>
        <v>16</v>
      </c>
      <c r="AK299" s="28">
        <v>5</v>
      </c>
      <c r="AL299" s="28">
        <v>2</v>
      </c>
      <c r="AM299" s="13">
        <f>SUM(AK299:AL299)</f>
        <v>7</v>
      </c>
      <c r="AN299" s="57"/>
      <c r="AO299" s="57"/>
      <c r="AP299" s="32"/>
      <c r="AQ299" s="34"/>
      <c r="AR299" s="34"/>
      <c r="AS299" s="34"/>
      <c r="AT299" s="34"/>
      <c r="AU299" s="58" t="s">
        <v>68</v>
      </c>
    </row>
    <row r="300" spans="2:47" ht="28.5" customHeight="1" thickBot="1">
      <c r="B300" s="52"/>
      <c r="C300" s="53"/>
      <c r="D300" s="55"/>
      <c r="E300" s="53"/>
      <c r="F300" s="11" t="s">
        <v>31</v>
      </c>
      <c r="G300" s="28">
        <v>19</v>
      </c>
      <c r="H300" s="28">
        <v>16</v>
      </c>
      <c r="I300" s="13">
        <f>SUM(G300:H300)</f>
        <v>35</v>
      </c>
      <c r="J300" s="28">
        <v>18</v>
      </c>
      <c r="K300" s="28">
        <v>22</v>
      </c>
      <c r="L300" s="13">
        <f>SUM(J300:K300)</f>
        <v>40</v>
      </c>
      <c r="M300" s="28">
        <v>15</v>
      </c>
      <c r="N300" s="28">
        <v>2</v>
      </c>
      <c r="O300" s="13">
        <f>SUM(M300:N300)</f>
        <v>17</v>
      </c>
      <c r="P300" s="28">
        <v>14</v>
      </c>
      <c r="Q300" s="28">
        <v>18</v>
      </c>
      <c r="R300" s="13">
        <f>SUM(P300:Q300)</f>
        <v>32</v>
      </c>
      <c r="S300" s="28">
        <v>15</v>
      </c>
      <c r="T300" s="28">
        <v>13</v>
      </c>
      <c r="U300" s="13">
        <f>SUM(S300:T300)</f>
        <v>28</v>
      </c>
      <c r="V300" s="28">
        <v>16</v>
      </c>
      <c r="W300" s="28">
        <v>17</v>
      </c>
      <c r="X300" s="13">
        <f>SUM(V300:W300)</f>
        <v>33</v>
      </c>
      <c r="Y300" s="28">
        <v>1</v>
      </c>
      <c r="Z300" s="28">
        <v>25</v>
      </c>
      <c r="AA300" s="13">
        <f>SUM(Y300:Z300)</f>
        <v>26</v>
      </c>
      <c r="AB300" s="28">
        <v>7</v>
      </c>
      <c r="AC300" s="28">
        <v>8</v>
      </c>
      <c r="AD300" s="13">
        <f>SUM(AB300:AC300)</f>
        <v>15</v>
      </c>
      <c r="AE300" s="28">
        <v>4</v>
      </c>
      <c r="AF300" s="28">
        <v>3</v>
      </c>
      <c r="AG300" s="13">
        <f>SUM(AE300:AF300)</f>
        <v>7</v>
      </c>
      <c r="AH300" s="28">
        <v>6</v>
      </c>
      <c r="AI300" s="28">
        <v>4</v>
      </c>
      <c r="AJ300" s="13">
        <f>SUM(AH300:AI300)</f>
        <v>10</v>
      </c>
      <c r="AK300" s="28">
        <v>3</v>
      </c>
      <c r="AL300" s="28">
        <v>10</v>
      </c>
      <c r="AM300" s="13">
        <f>SUM(AK300:AL300)</f>
        <v>13</v>
      </c>
      <c r="AN300" s="57"/>
      <c r="AO300" s="57"/>
      <c r="AP300" s="33"/>
      <c r="AQ300" s="34"/>
      <c r="AR300" s="34"/>
      <c r="AS300" s="34"/>
      <c r="AT300" s="34"/>
      <c r="AU300" s="59"/>
    </row>
    <row r="301" spans="2:47" ht="36" thickBot="1">
      <c r="B301" s="52"/>
      <c r="C301" s="53"/>
      <c r="D301" s="55"/>
      <c r="E301" s="53"/>
      <c r="F301" s="14" t="s">
        <v>32</v>
      </c>
      <c r="G301" s="13">
        <f>SUM(G299:G300)</f>
        <v>27</v>
      </c>
      <c r="H301" s="13">
        <f>IF(SUM(H299:H300)&lt;38,SUM(H299:H300),SUM(H299:H300))</f>
        <v>28</v>
      </c>
      <c r="I301" s="13"/>
      <c r="J301" s="13">
        <f>SUM(J299:J300)</f>
        <v>27</v>
      </c>
      <c r="K301" s="13">
        <f>IF(SUM(K299:K300)&lt;38,SUM(K299:K300),SUM(K299:K300))</f>
        <v>27</v>
      </c>
      <c r="L301" s="13"/>
      <c r="M301" s="13">
        <f>SUM(M299:M300)</f>
        <v>32</v>
      </c>
      <c r="N301" s="13">
        <f>IF(SUM(N299:N300)&lt;38,SUM(N299:N300),SUM(N299:N300))</f>
        <v>2</v>
      </c>
      <c r="O301" s="13"/>
      <c r="P301" s="13">
        <f>SUM(P299:P300)</f>
        <v>25</v>
      </c>
      <c r="Q301" s="13">
        <f>IF(SUM(Q299:Q300)&lt;38,SUM(Q299:Q300),SUM(Q299:Q300))</f>
        <v>26</v>
      </c>
      <c r="R301" s="13"/>
      <c r="S301" s="13">
        <f>SUM(S299:S300)</f>
        <v>27</v>
      </c>
      <c r="T301" s="13">
        <f>IF(SUM(T299:T300)&lt;38,SUM(T299:T300),SUM(T299:T300))</f>
        <v>33</v>
      </c>
      <c r="U301" s="13">
        <f>IF(SUM(S301:T301)&lt;80,SUM(S301:T301),SUM(S301:T301))</f>
        <v>60</v>
      </c>
      <c r="V301" s="13">
        <f>SUM(V299:V300)</f>
        <v>34</v>
      </c>
      <c r="W301" s="13">
        <f>IF(SUM(W299:W300)&lt;38,SUM(W299:W300),SUM(W299:W300))</f>
        <v>29</v>
      </c>
      <c r="X301" s="13">
        <f>IF(SUM(V301:W301)&lt;80,SUM(V301:W301),SUM(V301:W301))</f>
        <v>63</v>
      </c>
      <c r="Y301" s="13">
        <f>SUM(Y299:Y300)</f>
        <v>6</v>
      </c>
      <c r="Z301" s="13">
        <f>IF(SUM(Z299:Z300)&lt;19,SUM(Z299:Z300),SUM(Z299:Z300))</f>
        <v>34</v>
      </c>
      <c r="AA301" s="13">
        <f>IF(SUM(Y301:Z301)&lt;40,SUM(Y301:Z301),SUM(Y301:Z301))</f>
        <v>40</v>
      </c>
      <c r="AB301" s="13">
        <f>SUM(AB299:AB300)</f>
        <v>19</v>
      </c>
      <c r="AC301" s="13">
        <f>IF(SUM(AC299:AC300)&lt;19,SUM(AC299:AC300),SUM(AC299:AC300))</f>
        <v>22</v>
      </c>
      <c r="AD301" s="13">
        <f>IF(SUM(AB301:AC301)&lt;40,SUM(AB301:AC301),SUM(AB301:AC301))</f>
        <v>41</v>
      </c>
      <c r="AE301" s="13">
        <f>SUM(AE299:AE300)</f>
        <v>8</v>
      </c>
      <c r="AF301" s="13">
        <f>IF(SUM(AF299:AF300)&lt;19,SUM(AF299:AF300),SUM(AF299:AF300))</f>
        <v>8</v>
      </c>
      <c r="AG301" s="13"/>
      <c r="AH301" s="13">
        <f>SUM(AH299:AH300)</f>
        <v>12</v>
      </c>
      <c r="AI301" s="13">
        <f>IF(SUM(AI299:AI300)&lt;19,SUM(AI299:AI300),SUM(AI299:AI300))</f>
        <v>14</v>
      </c>
      <c r="AJ301" s="13"/>
      <c r="AK301" s="13">
        <f>SUM(AK299:AK300)</f>
        <v>8</v>
      </c>
      <c r="AL301" s="13">
        <f>IF(SUM(AL299:AL300)&lt;9,SUM(AL299:AL300),SUM(AL299:AL300))</f>
        <v>12</v>
      </c>
      <c r="AM301" s="13">
        <f>IF(SUM(AK301:AL301)&lt;20,SUM(AK301:AL301),SUM(AK301:AL301))</f>
        <v>20</v>
      </c>
      <c r="AN301" s="15" t="str">
        <f>IF(OR(I301&lt;100,L301&lt;100,O301&lt;100,R301&lt;60,U301&lt;60,X301&lt;60,AA301&lt;40,AD301&lt;40,AG301&lt;40,AJ301&lt;40,AM301&lt;20),"0",SUM(AA301,AD301,X301,U301,R301,O301,L301,I301,AG301,AJ301,AM301))</f>
        <v>0</v>
      </c>
      <c r="AO301" s="15">
        <f>AN301/1320*100</f>
        <v>0</v>
      </c>
      <c r="AP301" s="15" t="str">
        <f>IF(AO301&lt;50,"   ",IF(AO301&lt;65,"مقبول",IF(AO301&lt;75,"جيد",IF(AO301&lt;85,"جيدجداً",IF(AO301&lt;=100,"ممتاز","خطا")))))</f>
        <v xml:space="preserve">   </v>
      </c>
      <c r="AQ301" s="34"/>
      <c r="AR301" s="34"/>
      <c r="AS301" s="34"/>
      <c r="AT301" s="34"/>
      <c r="AU301" s="60"/>
    </row>
    <row r="302" spans="2:47" ht="28.5" customHeight="1" thickBot="1">
      <c r="B302" s="52">
        <v>66</v>
      </c>
      <c r="C302" s="56">
        <v>675</v>
      </c>
      <c r="D302" s="54" t="s">
        <v>44</v>
      </c>
      <c r="E302" s="56">
        <v>277</v>
      </c>
      <c r="F302" s="11" t="s">
        <v>30</v>
      </c>
      <c r="G302" s="28">
        <v>26</v>
      </c>
      <c r="H302" s="28">
        <v>54</v>
      </c>
      <c r="I302" s="13">
        <f>SUM(G302:H302)</f>
        <v>80</v>
      </c>
      <c r="J302" s="28">
        <v>29</v>
      </c>
      <c r="K302" s="28">
        <v>42</v>
      </c>
      <c r="L302" s="13">
        <f>SUM(J302:K302)</f>
        <v>71</v>
      </c>
      <c r="M302" s="28">
        <v>26</v>
      </c>
      <c r="N302" s="28">
        <v>47</v>
      </c>
      <c r="O302" s="13">
        <f>SUM(M302:N302)</f>
        <v>73</v>
      </c>
      <c r="P302" s="28">
        <v>20</v>
      </c>
      <c r="Q302" s="28">
        <v>25</v>
      </c>
      <c r="R302" s="13">
        <f>SUM(P302:Q302)</f>
        <v>45</v>
      </c>
      <c r="S302" s="28">
        <v>22</v>
      </c>
      <c r="T302" s="28">
        <v>29</v>
      </c>
      <c r="U302" s="13">
        <f>SUM(S302:T302)</f>
        <v>51</v>
      </c>
      <c r="V302" s="28">
        <v>17</v>
      </c>
      <c r="W302" s="28">
        <v>28</v>
      </c>
      <c r="X302" s="13">
        <f>SUM(V302:W302)</f>
        <v>45</v>
      </c>
      <c r="Y302" s="28">
        <v>10</v>
      </c>
      <c r="Z302" s="28">
        <v>24</v>
      </c>
      <c r="AA302" s="13">
        <f>SUM(Y302:Z302)</f>
        <v>34</v>
      </c>
      <c r="AB302" s="28">
        <v>10</v>
      </c>
      <c r="AC302" s="28">
        <v>23</v>
      </c>
      <c r="AD302" s="13">
        <f>SUM(AB302:AC302)</f>
        <v>33</v>
      </c>
      <c r="AE302" s="28">
        <v>10</v>
      </c>
      <c r="AF302" s="28">
        <v>13</v>
      </c>
      <c r="AG302" s="13">
        <f>SUM(AE302:AF302)</f>
        <v>23</v>
      </c>
      <c r="AH302" s="28">
        <v>9</v>
      </c>
      <c r="AI302" s="28">
        <v>24</v>
      </c>
      <c r="AJ302" s="13">
        <f>SUM(AH302:AI302)</f>
        <v>33</v>
      </c>
      <c r="AK302" s="28">
        <v>6</v>
      </c>
      <c r="AL302" s="28">
        <v>6</v>
      </c>
      <c r="AM302" s="13">
        <f>SUM(AK302:AL302)</f>
        <v>12</v>
      </c>
      <c r="AN302" s="57"/>
      <c r="AO302" s="57"/>
      <c r="AP302" s="32"/>
      <c r="AQ302" s="34"/>
      <c r="AR302" s="34"/>
      <c r="AS302" s="34"/>
      <c r="AT302" s="34"/>
      <c r="AU302" s="80" t="str">
        <f>IF(AN304="0","راسب","ناجح")</f>
        <v>ناجح</v>
      </c>
    </row>
    <row r="303" spans="2:47" ht="28.5" customHeight="1" thickBot="1">
      <c r="B303" s="52"/>
      <c r="C303" s="53"/>
      <c r="D303" s="55"/>
      <c r="E303" s="53"/>
      <c r="F303" s="11" t="s">
        <v>31</v>
      </c>
      <c r="G303" s="28">
        <v>30</v>
      </c>
      <c r="H303" s="28">
        <v>50</v>
      </c>
      <c r="I303" s="13">
        <f>SUM(G303:H303)</f>
        <v>80</v>
      </c>
      <c r="J303" s="28">
        <v>28</v>
      </c>
      <c r="K303" s="28">
        <v>45</v>
      </c>
      <c r="L303" s="13">
        <f>SUM(J303:K303)</f>
        <v>73</v>
      </c>
      <c r="M303" s="28">
        <v>24</v>
      </c>
      <c r="N303" s="28">
        <v>43</v>
      </c>
      <c r="O303" s="13">
        <f>SUM(M303:N303)</f>
        <v>67</v>
      </c>
      <c r="P303" s="28">
        <v>20</v>
      </c>
      <c r="Q303" s="28">
        <v>24</v>
      </c>
      <c r="R303" s="13">
        <f>SUM(P303:Q303)</f>
        <v>44</v>
      </c>
      <c r="S303" s="28">
        <v>24</v>
      </c>
      <c r="T303" s="28">
        <v>32</v>
      </c>
      <c r="U303" s="13">
        <f>SUM(S303:T303)</f>
        <v>56</v>
      </c>
      <c r="V303" s="28">
        <v>19</v>
      </c>
      <c r="W303" s="28">
        <v>24</v>
      </c>
      <c r="X303" s="13">
        <f>SUM(V303:W303)</f>
        <v>43</v>
      </c>
      <c r="Y303" s="28">
        <v>10</v>
      </c>
      <c r="Z303" s="28">
        <v>18</v>
      </c>
      <c r="AA303" s="13">
        <f>SUM(Y303:Z303)</f>
        <v>28</v>
      </c>
      <c r="AB303" s="28">
        <v>10</v>
      </c>
      <c r="AC303" s="28">
        <v>20</v>
      </c>
      <c r="AD303" s="13">
        <f>SUM(AB303:AC303)</f>
        <v>30</v>
      </c>
      <c r="AE303" s="28">
        <v>11</v>
      </c>
      <c r="AF303" s="28">
        <v>23</v>
      </c>
      <c r="AG303" s="13">
        <f>SUM(AE303:AF303)</f>
        <v>34</v>
      </c>
      <c r="AH303" s="28">
        <v>10</v>
      </c>
      <c r="AI303" s="28">
        <v>20</v>
      </c>
      <c r="AJ303" s="13">
        <f>SUM(AH303:AI303)</f>
        <v>30</v>
      </c>
      <c r="AK303" s="28">
        <v>4</v>
      </c>
      <c r="AL303" s="28">
        <v>9</v>
      </c>
      <c r="AM303" s="13">
        <f>SUM(AK303:AL303)</f>
        <v>13</v>
      </c>
      <c r="AN303" s="57"/>
      <c r="AO303" s="57"/>
      <c r="AP303" s="33"/>
      <c r="AQ303" s="34"/>
      <c r="AR303" s="34"/>
      <c r="AS303" s="34"/>
      <c r="AT303" s="34"/>
      <c r="AU303" s="80"/>
    </row>
    <row r="304" spans="2:47" ht="36" thickBot="1">
      <c r="B304" s="52"/>
      <c r="C304" s="53"/>
      <c r="D304" s="85"/>
      <c r="E304" s="53"/>
      <c r="F304" s="14" t="s">
        <v>32</v>
      </c>
      <c r="G304" s="13">
        <f>SUM(G302:G303)</f>
        <v>56</v>
      </c>
      <c r="H304" s="13">
        <f>IF(SUM(H302:H303)&lt;38,SUM(H302:H303),SUM(H302:H303))</f>
        <v>104</v>
      </c>
      <c r="I304" s="13">
        <f>IF(SUM(G304:H304)&lt;100,SUM(G304:H304),SUM(G304:H304))</f>
        <v>160</v>
      </c>
      <c r="J304" s="13">
        <f>SUM(J302:J303)</f>
        <v>57</v>
      </c>
      <c r="K304" s="13">
        <f>IF(SUM(K302:K303)&lt;38,SUM(K302:K303),SUM(K302:K303))</f>
        <v>87</v>
      </c>
      <c r="L304" s="13">
        <f>IF(SUM(J304:K304)&lt;100,SUM(J304:K304),SUM(J304:K304))</f>
        <v>144</v>
      </c>
      <c r="M304" s="13">
        <f>SUM(M302:M303)</f>
        <v>50</v>
      </c>
      <c r="N304" s="13">
        <f>IF(SUM(N302:N303)&lt;38,SUM(N302:N303),SUM(N302:N303))</f>
        <v>90</v>
      </c>
      <c r="O304" s="13">
        <f>IF(SUM(M304:N304)&lt;100,SUM(M304:N304),SUM(M304:N304))</f>
        <v>140</v>
      </c>
      <c r="P304" s="13">
        <f>SUM(P302:P303)</f>
        <v>40</v>
      </c>
      <c r="Q304" s="13">
        <f>IF(SUM(Q302:Q303)&lt;38,SUM(Q302:Q303),SUM(Q302:Q303))</f>
        <v>49</v>
      </c>
      <c r="R304" s="13">
        <f>IF(SUM(P304:Q304)&lt;80,SUM(P304:Q304),SUM(P304:Q304))</f>
        <v>89</v>
      </c>
      <c r="S304" s="13">
        <f>SUM(S302:S303)</f>
        <v>46</v>
      </c>
      <c r="T304" s="13">
        <f>IF(SUM(T302:T303)&lt;38,SUM(T302:T303),SUM(T302:T303))</f>
        <v>61</v>
      </c>
      <c r="U304" s="13">
        <f>IF(SUM(S304:T304)&lt;80,SUM(S304:T304),SUM(S304:T304))</f>
        <v>107</v>
      </c>
      <c r="V304" s="13">
        <f>SUM(V302:V303)</f>
        <v>36</v>
      </c>
      <c r="W304" s="13">
        <f>IF(SUM(W302:W303)&lt;38,SUM(W302:W303),SUM(W302:W303))</f>
        <v>52</v>
      </c>
      <c r="X304" s="13">
        <f>IF(SUM(V304:W304)&lt;80,SUM(V304:W304),SUM(V304:W304))</f>
        <v>88</v>
      </c>
      <c r="Y304" s="13">
        <f>SUM(Y302:Y303)</f>
        <v>20</v>
      </c>
      <c r="Z304" s="13">
        <f>IF(SUM(Z302:Z303)&lt;19,SUM(Z302:Z303),SUM(Z302:Z303))</f>
        <v>42</v>
      </c>
      <c r="AA304" s="13">
        <f>IF(SUM(Y304:Z304)&lt;40,SUM(Y304:Z304),SUM(Y304:Z304))</f>
        <v>62</v>
      </c>
      <c r="AB304" s="13">
        <f>SUM(AB302:AB303)</f>
        <v>20</v>
      </c>
      <c r="AC304" s="13">
        <f>IF(SUM(AC302:AC303)&lt;19,SUM(AC302:AC303),SUM(AC302:AC303))</f>
        <v>43</v>
      </c>
      <c r="AD304" s="13">
        <f>IF(SUM(AB304:AC304)&lt;40,SUM(AB304:AC304),SUM(AB304:AC304))</f>
        <v>63</v>
      </c>
      <c r="AE304" s="13">
        <f>SUM(AE302:AE303)</f>
        <v>21</v>
      </c>
      <c r="AF304" s="13">
        <f>IF(SUM(AF302:AF303)&lt;19,SUM(AF302:AF303),SUM(AF302:AF303))</f>
        <v>36</v>
      </c>
      <c r="AG304" s="13">
        <f>IF(SUM(AE304:AF304)&lt;40,SUM(AE304:AF304),SUM(AE304:AF304))</f>
        <v>57</v>
      </c>
      <c r="AH304" s="13">
        <f>SUM(AH302:AH303)</f>
        <v>19</v>
      </c>
      <c r="AI304" s="13">
        <f>IF(SUM(AI302:AI303)&lt;19,SUM(AI302:AI303),SUM(AI302:AI303))</f>
        <v>44</v>
      </c>
      <c r="AJ304" s="13">
        <f>IF(SUM(AH304:AI304)&lt;40,SUM(AH304:AI304),SUM(AH304:AI304))</f>
        <v>63</v>
      </c>
      <c r="AK304" s="13">
        <f>SUM(AK302:AK303)</f>
        <v>10</v>
      </c>
      <c r="AL304" s="13">
        <f>IF(SUM(AL302:AL303)&lt;9,SUM(AL302:AL303),SUM(AL302:AL303))</f>
        <v>15</v>
      </c>
      <c r="AM304" s="13">
        <f>IF(SUM(AK304:AL304)&lt;20,SUM(AK304:AL304),SUM(AK304:AL304))</f>
        <v>25</v>
      </c>
      <c r="AN304" s="15">
        <f>IF(OR(I304&lt;100,L304&lt;100,O304&lt;100,R304&lt;60,U304&lt;60,X304&lt;60,AA304&lt;40,AD304&lt;40,AG304&lt;40,AJ304&lt;40,AM304&lt;20),"0",SUM(AA304,AD304,X304,U304,R304,O304,L304,I304,AG304,AJ304,AM304))</f>
        <v>998</v>
      </c>
      <c r="AO304" s="15">
        <f>AN304/1320*100</f>
        <v>75.606060606060609</v>
      </c>
      <c r="AP304" s="15" t="str">
        <f>IF(AO304&lt;50,"   ",IF(AO304&lt;65,"مقبول",IF(AO304&lt;75,"جيد",IF(AO304&lt;85,"جيد جداً",IF(AO304&lt;=100,"ممتاز","خطا")))))</f>
        <v>جيد جداً</v>
      </c>
      <c r="AQ304" s="34"/>
      <c r="AR304" s="34"/>
      <c r="AS304" s="34"/>
      <c r="AT304" s="34"/>
      <c r="AU304" s="80"/>
    </row>
    <row r="305" spans="2:47" ht="28.5" customHeight="1" thickBot="1">
      <c r="B305" s="52">
        <v>67</v>
      </c>
      <c r="C305" s="56">
        <v>676</v>
      </c>
      <c r="D305" s="54" t="s">
        <v>45</v>
      </c>
      <c r="E305" s="56">
        <v>278</v>
      </c>
      <c r="F305" s="11" t="s">
        <v>30</v>
      </c>
      <c r="G305" s="28">
        <v>16</v>
      </c>
      <c r="H305" s="28">
        <v>54</v>
      </c>
      <c r="I305" s="13">
        <f>SUM(G305:H305)</f>
        <v>70</v>
      </c>
      <c r="J305" s="28">
        <v>26</v>
      </c>
      <c r="K305" s="28">
        <v>30</v>
      </c>
      <c r="L305" s="13">
        <f>SUM(J305:K305)</f>
        <v>56</v>
      </c>
      <c r="M305" s="28">
        <v>16</v>
      </c>
      <c r="N305" s="28">
        <v>17</v>
      </c>
      <c r="O305" s="13">
        <f>SUM(M305:N305)</f>
        <v>33</v>
      </c>
      <c r="P305" s="28">
        <v>18</v>
      </c>
      <c r="Q305" s="28">
        <v>12</v>
      </c>
      <c r="R305" s="13">
        <f>SUM(P305:Q305)</f>
        <v>30</v>
      </c>
      <c r="S305" s="28">
        <v>15</v>
      </c>
      <c r="T305" s="28">
        <v>11</v>
      </c>
      <c r="U305" s="13">
        <f>SUM(S305:T305)</f>
        <v>26</v>
      </c>
      <c r="V305" s="28">
        <v>14</v>
      </c>
      <c r="W305" s="28">
        <v>20</v>
      </c>
      <c r="X305" s="13">
        <f>SUM(V305:W305)</f>
        <v>34</v>
      </c>
      <c r="Y305" s="28">
        <v>7</v>
      </c>
      <c r="Z305" s="28">
        <v>18</v>
      </c>
      <c r="AA305" s="13">
        <f>SUM(Y305:Z305)</f>
        <v>25</v>
      </c>
      <c r="AB305" s="28">
        <v>13</v>
      </c>
      <c r="AC305" s="28">
        <v>10</v>
      </c>
      <c r="AD305" s="13">
        <f>SUM(AB305:AC305)</f>
        <v>23</v>
      </c>
      <c r="AE305" s="28">
        <v>7</v>
      </c>
      <c r="AF305" s="28">
        <v>6</v>
      </c>
      <c r="AG305" s="13">
        <f>SUM(AE305:AF305)</f>
        <v>13</v>
      </c>
      <c r="AH305" s="28">
        <v>7</v>
      </c>
      <c r="AI305" s="28">
        <v>9</v>
      </c>
      <c r="AJ305" s="13">
        <f>SUM(AH305:AI305)</f>
        <v>16</v>
      </c>
      <c r="AK305" s="28">
        <v>6</v>
      </c>
      <c r="AL305" s="28">
        <v>9</v>
      </c>
      <c r="AM305" s="13">
        <f>SUM(AK305:AL305)</f>
        <v>15</v>
      </c>
      <c r="AN305" s="57"/>
      <c r="AO305" s="57"/>
      <c r="AP305" s="32"/>
      <c r="AQ305" s="34"/>
      <c r="AR305" s="34"/>
      <c r="AS305" s="34"/>
      <c r="AT305" s="34"/>
      <c r="AU305" s="58" t="s">
        <v>68</v>
      </c>
    </row>
    <row r="306" spans="2:47" ht="28.5" customHeight="1" thickBot="1">
      <c r="B306" s="52"/>
      <c r="C306" s="53"/>
      <c r="D306" s="55"/>
      <c r="E306" s="53"/>
      <c r="F306" s="11" t="s">
        <v>31</v>
      </c>
      <c r="G306" s="28">
        <v>21</v>
      </c>
      <c r="H306" s="28">
        <v>39</v>
      </c>
      <c r="I306" s="13">
        <f>SUM(G306:H306)</f>
        <v>60</v>
      </c>
      <c r="J306" s="28">
        <v>25</v>
      </c>
      <c r="K306" s="28">
        <v>29</v>
      </c>
      <c r="L306" s="13">
        <f>SUM(J306:K306)</f>
        <v>54</v>
      </c>
      <c r="M306" s="28">
        <v>19</v>
      </c>
      <c r="N306" s="28">
        <v>16</v>
      </c>
      <c r="O306" s="13">
        <f>SUM(M306:N306)</f>
        <v>35</v>
      </c>
      <c r="P306" s="28">
        <v>14</v>
      </c>
      <c r="Q306" s="28">
        <v>17</v>
      </c>
      <c r="R306" s="13">
        <f>SUM(P306:Q306)</f>
        <v>31</v>
      </c>
      <c r="S306" s="28">
        <v>13</v>
      </c>
      <c r="T306" s="28">
        <v>21</v>
      </c>
      <c r="U306" s="13">
        <f>SUM(S306:T306)</f>
        <v>34</v>
      </c>
      <c r="V306" s="28">
        <v>18</v>
      </c>
      <c r="W306" s="28">
        <v>16</v>
      </c>
      <c r="X306" s="13">
        <f>SUM(V306:W306)</f>
        <v>34</v>
      </c>
      <c r="Y306" s="28">
        <v>5</v>
      </c>
      <c r="Z306" s="28">
        <v>19</v>
      </c>
      <c r="AA306" s="13">
        <f>SUM(Y306:Z306)</f>
        <v>24</v>
      </c>
      <c r="AB306" s="28">
        <v>11</v>
      </c>
      <c r="AC306" s="28">
        <v>16</v>
      </c>
      <c r="AD306" s="13">
        <f>SUM(AB306:AC306)</f>
        <v>27</v>
      </c>
      <c r="AE306" s="28">
        <v>9</v>
      </c>
      <c r="AF306" s="28">
        <v>18</v>
      </c>
      <c r="AG306" s="13">
        <f>SUM(AE306:AF306)</f>
        <v>27</v>
      </c>
      <c r="AH306" s="28">
        <v>11</v>
      </c>
      <c r="AI306" s="28">
        <v>15</v>
      </c>
      <c r="AJ306" s="13">
        <f>SUM(AH306:AI306)</f>
        <v>26</v>
      </c>
      <c r="AK306" s="28">
        <v>3</v>
      </c>
      <c r="AL306" s="28">
        <v>5</v>
      </c>
      <c r="AM306" s="13">
        <f>SUM(AK306:AL306)</f>
        <v>8</v>
      </c>
      <c r="AN306" s="57"/>
      <c r="AO306" s="57"/>
      <c r="AP306" s="33"/>
      <c r="AQ306" s="34"/>
      <c r="AR306" s="34"/>
      <c r="AS306" s="34"/>
      <c r="AT306" s="34"/>
      <c r="AU306" s="59"/>
    </row>
    <row r="307" spans="2:47" ht="36" thickBot="1">
      <c r="B307" s="52"/>
      <c r="C307" s="53"/>
      <c r="D307" s="82"/>
      <c r="E307" s="53"/>
      <c r="F307" s="14" t="s">
        <v>32</v>
      </c>
      <c r="G307" s="13">
        <f>SUM(G305:G306)</f>
        <v>37</v>
      </c>
      <c r="H307" s="13">
        <f>IF(SUM(H305:H306)&lt;38,SUM(H305:H306),SUM(H305:H306))</f>
        <v>93</v>
      </c>
      <c r="I307" s="13">
        <f>IF(SUM(G307:H307)&lt;100,SUM(G307:H307),SUM(G307:H307))</f>
        <v>130</v>
      </c>
      <c r="J307" s="13">
        <f>SUM(J305:J306)</f>
        <v>51</v>
      </c>
      <c r="K307" s="13">
        <f>IF(SUM(K305:K306)&lt;38,SUM(K305:K306),SUM(K305:K306))</f>
        <v>59</v>
      </c>
      <c r="L307" s="13">
        <f>IF(SUM(J307:K307)&lt;100,SUM(J307:K307),SUM(J307:K307))</f>
        <v>110</v>
      </c>
      <c r="M307" s="13">
        <f>SUM(M305:M306)</f>
        <v>35</v>
      </c>
      <c r="N307" s="13">
        <f>IF(SUM(N305:N306)&lt;38,SUM(N305:N306),SUM(N305:N306))</f>
        <v>33</v>
      </c>
      <c r="O307" s="13"/>
      <c r="P307" s="13">
        <f>SUM(P305:P306)</f>
        <v>32</v>
      </c>
      <c r="Q307" s="13">
        <f>IF(SUM(Q305:Q306)&lt;38,SUM(Q305:Q306),SUM(Q305:Q306))</f>
        <v>29</v>
      </c>
      <c r="R307" s="13">
        <f>IF(SUM(P307:Q307)&lt;80,SUM(P307:Q307),SUM(P307:Q307))</f>
        <v>61</v>
      </c>
      <c r="S307" s="13">
        <f>SUM(S305:S306)</f>
        <v>28</v>
      </c>
      <c r="T307" s="13">
        <f>IF(SUM(T305:T306)&lt;38,SUM(T305:T306),SUM(T305:T306))</f>
        <v>32</v>
      </c>
      <c r="U307" s="13">
        <f>IF(SUM(S307:T307)&lt;80,SUM(S307:T307),SUM(S307:T307))</f>
        <v>60</v>
      </c>
      <c r="V307" s="13">
        <f>SUM(V305:V306)</f>
        <v>32</v>
      </c>
      <c r="W307" s="13">
        <f>IF(SUM(W305:W306)&lt;38,SUM(W305:W306),SUM(W305:W306))</f>
        <v>36</v>
      </c>
      <c r="X307" s="13">
        <f>IF(SUM(V307:W307)&lt;80,SUM(V307:W307),SUM(V307:W307))</f>
        <v>68</v>
      </c>
      <c r="Y307" s="13">
        <f>SUM(Y305:Y306)</f>
        <v>12</v>
      </c>
      <c r="Z307" s="13">
        <f>IF(SUM(Z305:Z306)&lt;19,SUM(Z305:Z306),SUM(Z305:Z306))</f>
        <v>37</v>
      </c>
      <c r="AA307" s="13">
        <f>IF(SUM(Y307:Z307)&lt;40,SUM(Y307:Z307),SUM(Y307:Z307))</f>
        <v>49</v>
      </c>
      <c r="AB307" s="13">
        <f>SUM(AB305:AB306)</f>
        <v>24</v>
      </c>
      <c r="AC307" s="13">
        <f>IF(SUM(AC305:AC306)&lt;19,SUM(AC305:AC306),SUM(AC305:AC306))</f>
        <v>26</v>
      </c>
      <c r="AD307" s="13">
        <f>IF(SUM(AB307:AC307)&lt;40,SUM(AB307:AC307),SUM(AB307:AC307))</f>
        <v>50</v>
      </c>
      <c r="AE307" s="13">
        <f>SUM(AE305:AE306)</f>
        <v>16</v>
      </c>
      <c r="AF307" s="13">
        <f>IF(SUM(AF305:AF306)&lt;19,SUM(AF305:AF306),SUM(AF305:AF306))</f>
        <v>24</v>
      </c>
      <c r="AG307" s="13">
        <f>IF(SUM(AE307:AF307)&lt;40,SUM(AE307:AF307),SUM(AE307:AF307))</f>
        <v>40</v>
      </c>
      <c r="AH307" s="13">
        <f>SUM(AH305:AH306)</f>
        <v>18</v>
      </c>
      <c r="AI307" s="13">
        <f>IF(SUM(AI305:AI306)&lt;19,SUM(AI305:AI306),SUM(AI305:AI306))</f>
        <v>24</v>
      </c>
      <c r="AJ307" s="13">
        <f>IF(SUM(AH307:AI307)&lt;40,SUM(AH307:AI307),SUM(AH307:AI307))</f>
        <v>42</v>
      </c>
      <c r="AK307" s="13">
        <f>SUM(AK305:AK306)</f>
        <v>9</v>
      </c>
      <c r="AL307" s="13">
        <f>IF(SUM(AL305:AL306)&lt;9,SUM(AL305:AL306),SUM(AL305:AL306))</f>
        <v>14</v>
      </c>
      <c r="AM307" s="13">
        <f>IF(SUM(AK307:AL307)&lt;20,SUM(AK307:AL307),SUM(AK307:AL307))</f>
        <v>23</v>
      </c>
      <c r="AN307" s="15" t="str">
        <f>IF(OR(I307&lt;100,L307&lt;100,O307&lt;100,R307&lt;60,U307&lt;60,X307&lt;60,AA307&lt;40,AD307&lt;40,AG307&lt;40,AJ307&lt;40,AM307&lt;20),"0",SUM(AA307,AD307,X307,U307,R307,O307,L307,I307,AG307,AJ307,AM307))</f>
        <v>0</v>
      </c>
      <c r="AO307" s="15">
        <f>AN307/1320*100</f>
        <v>0</v>
      </c>
      <c r="AP307" s="15" t="str">
        <f>IF(AO307&lt;50,"   ",IF(AO307&lt;65,"مقبول",IF(AO307&lt;75,"جيد",IF(AO307&lt;85,"جيدجداً",IF(AO307&lt;=100,"ممتاز","خطا")))))</f>
        <v xml:space="preserve">   </v>
      </c>
      <c r="AQ307" s="34"/>
      <c r="AR307" s="34"/>
      <c r="AS307" s="34"/>
      <c r="AT307" s="34"/>
      <c r="AU307" s="60"/>
    </row>
    <row r="308" spans="2:47" ht="28.5" customHeight="1" thickBot="1">
      <c r="B308" s="52">
        <v>68</v>
      </c>
      <c r="C308" s="56">
        <v>677</v>
      </c>
      <c r="D308" s="54" t="s">
        <v>46</v>
      </c>
      <c r="E308" s="56">
        <v>279</v>
      </c>
      <c r="F308" s="11" t="s">
        <v>30</v>
      </c>
      <c r="G308" s="28">
        <v>18</v>
      </c>
      <c r="H308" s="28">
        <v>56</v>
      </c>
      <c r="I308" s="13">
        <f>SUM(G308:H308)</f>
        <v>74</v>
      </c>
      <c r="J308" s="28">
        <v>24</v>
      </c>
      <c r="K308" s="28">
        <v>30</v>
      </c>
      <c r="L308" s="13">
        <f>SUM(J308:K308)</f>
        <v>54</v>
      </c>
      <c r="M308" s="28">
        <v>17</v>
      </c>
      <c r="N308" s="28">
        <v>44</v>
      </c>
      <c r="O308" s="13">
        <f>SUM(M308:N308)</f>
        <v>61</v>
      </c>
      <c r="P308" s="28">
        <v>22</v>
      </c>
      <c r="Q308" s="28">
        <v>10</v>
      </c>
      <c r="R308" s="13">
        <f>SUM(P308:Q308)</f>
        <v>32</v>
      </c>
      <c r="S308" s="28">
        <v>20</v>
      </c>
      <c r="T308" s="28">
        <v>19</v>
      </c>
      <c r="U308" s="13">
        <f>SUM(S308:T308)</f>
        <v>39</v>
      </c>
      <c r="V308" s="28">
        <v>18</v>
      </c>
      <c r="W308" s="28">
        <v>27</v>
      </c>
      <c r="X308" s="13">
        <f>SUM(V308:W308)</f>
        <v>45</v>
      </c>
      <c r="Y308" s="28">
        <v>10</v>
      </c>
      <c r="Z308" s="28">
        <v>22</v>
      </c>
      <c r="AA308" s="13">
        <f>SUM(Y308:Z308)</f>
        <v>32</v>
      </c>
      <c r="AB308" s="28">
        <v>14</v>
      </c>
      <c r="AC308" s="28">
        <v>22</v>
      </c>
      <c r="AD308" s="13">
        <f>SUM(AB308:AC308)</f>
        <v>36</v>
      </c>
      <c r="AE308" s="28">
        <v>11</v>
      </c>
      <c r="AF308" s="28">
        <v>17</v>
      </c>
      <c r="AG308" s="13">
        <f>SUM(AE308:AF308)</f>
        <v>28</v>
      </c>
      <c r="AH308" s="28">
        <v>9</v>
      </c>
      <c r="AI308" s="28">
        <v>18</v>
      </c>
      <c r="AJ308" s="13">
        <f>SUM(AH308:AI308)</f>
        <v>27</v>
      </c>
      <c r="AK308" s="28">
        <v>5</v>
      </c>
      <c r="AL308" s="28">
        <v>9</v>
      </c>
      <c r="AM308" s="13">
        <f>SUM(AK308:AL308)</f>
        <v>14</v>
      </c>
      <c r="AN308" s="57"/>
      <c r="AO308" s="57"/>
      <c r="AP308" s="32"/>
      <c r="AQ308" s="34"/>
      <c r="AR308" s="34"/>
      <c r="AS308" s="34"/>
      <c r="AT308" s="34"/>
      <c r="AU308" s="80" t="str">
        <f>IF(AN310="0","راسب","ناجح")</f>
        <v>ناجح</v>
      </c>
    </row>
    <row r="309" spans="2:47" ht="28.5" customHeight="1" thickBot="1">
      <c r="B309" s="52"/>
      <c r="C309" s="53"/>
      <c r="D309" s="55"/>
      <c r="E309" s="53"/>
      <c r="F309" s="11" t="s">
        <v>31</v>
      </c>
      <c r="G309" s="28">
        <v>20</v>
      </c>
      <c r="H309" s="28">
        <v>57</v>
      </c>
      <c r="I309" s="13">
        <f>SUM(G309:H309)</f>
        <v>77</v>
      </c>
      <c r="J309" s="28">
        <v>25</v>
      </c>
      <c r="K309" s="28">
        <v>26</v>
      </c>
      <c r="L309" s="13">
        <f>SUM(J309:K309)</f>
        <v>51</v>
      </c>
      <c r="M309" s="28">
        <v>17</v>
      </c>
      <c r="N309" s="28">
        <v>35</v>
      </c>
      <c r="O309" s="13">
        <f>SUM(M309:N309)</f>
        <v>52</v>
      </c>
      <c r="P309" s="28">
        <v>16</v>
      </c>
      <c r="Q309" s="28">
        <v>19</v>
      </c>
      <c r="R309" s="13">
        <f>SUM(P309:Q309)</f>
        <v>35</v>
      </c>
      <c r="S309" s="28">
        <v>19</v>
      </c>
      <c r="T309" s="28">
        <v>29</v>
      </c>
      <c r="U309" s="13">
        <f>SUM(S309:T309)</f>
        <v>48</v>
      </c>
      <c r="V309" s="28">
        <v>16</v>
      </c>
      <c r="W309" s="28">
        <v>17</v>
      </c>
      <c r="X309" s="13">
        <f>SUM(V309:W309)</f>
        <v>33</v>
      </c>
      <c r="Y309" s="28">
        <v>6</v>
      </c>
      <c r="Z309" s="28">
        <v>16</v>
      </c>
      <c r="AA309" s="13">
        <f>SUM(Y309:Z309)</f>
        <v>22</v>
      </c>
      <c r="AB309" s="28">
        <v>14</v>
      </c>
      <c r="AC309" s="28">
        <v>14</v>
      </c>
      <c r="AD309" s="13">
        <f>SUM(AB309:AC309)</f>
        <v>28</v>
      </c>
      <c r="AE309" s="28">
        <v>12</v>
      </c>
      <c r="AF309" s="28">
        <v>24</v>
      </c>
      <c r="AG309" s="13">
        <f>SUM(AE309:AF309)</f>
        <v>36</v>
      </c>
      <c r="AH309" s="28">
        <v>8</v>
      </c>
      <c r="AI309" s="28">
        <v>21</v>
      </c>
      <c r="AJ309" s="13">
        <f>SUM(AH309:AI309)</f>
        <v>29</v>
      </c>
      <c r="AK309" s="28">
        <v>5</v>
      </c>
      <c r="AL309" s="28">
        <v>10</v>
      </c>
      <c r="AM309" s="13">
        <f>SUM(AK309:AL309)</f>
        <v>15</v>
      </c>
      <c r="AN309" s="57"/>
      <c r="AO309" s="57"/>
      <c r="AP309" s="33"/>
      <c r="AQ309" s="34"/>
      <c r="AR309" s="34"/>
      <c r="AS309" s="34"/>
      <c r="AT309" s="34"/>
      <c r="AU309" s="80"/>
    </row>
    <row r="310" spans="2:47" ht="36" thickBot="1">
      <c r="B310" s="52"/>
      <c r="C310" s="53"/>
      <c r="D310" s="55"/>
      <c r="E310" s="53"/>
      <c r="F310" s="14" t="s">
        <v>32</v>
      </c>
      <c r="G310" s="13">
        <f>SUM(G308:G309)</f>
        <v>38</v>
      </c>
      <c r="H310" s="13">
        <f>IF(SUM(H308:H309)&lt;38,SUM(H308:H309),SUM(H308:H309))</f>
        <v>113</v>
      </c>
      <c r="I310" s="13">
        <f>IF(SUM(G310:H310)&lt;100,SUM(G310:H310),SUM(G310:H310))</f>
        <v>151</v>
      </c>
      <c r="J310" s="13">
        <f>SUM(J308:J309)</f>
        <v>49</v>
      </c>
      <c r="K310" s="13">
        <f>IF(SUM(K308:K309)&lt;38,SUM(K308:K309),SUM(K308:K309))</f>
        <v>56</v>
      </c>
      <c r="L310" s="13">
        <f>IF(SUM(J310:K310)&lt;100,SUM(J310:K310),SUM(J310:K310))</f>
        <v>105</v>
      </c>
      <c r="M310" s="13">
        <f>SUM(M308:M309)</f>
        <v>34</v>
      </c>
      <c r="N310" s="13">
        <f>IF(SUM(N308:N309)&lt;38,SUM(N308:N309),SUM(N308:N309))</f>
        <v>79</v>
      </c>
      <c r="O310" s="13">
        <f>IF(SUM(M310:N310)&lt;100,SUM(M310:N310),SUM(M310:N310))</f>
        <v>113</v>
      </c>
      <c r="P310" s="13">
        <f>SUM(P308:P309)</f>
        <v>38</v>
      </c>
      <c r="Q310" s="13">
        <f>IF(SUM(Q308:Q309)&lt;38,SUM(Q308:Q309),SUM(Q308:Q309))</f>
        <v>29</v>
      </c>
      <c r="R310" s="13">
        <f>IF(SUM(P310:Q310)&lt;80,SUM(P310:Q310),SUM(P310:Q310))</f>
        <v>67</v>
      </c>
      <c r="S310" s="13">
        <f>SUM(S308:S309)</f>
        <v>39</v>
      </c>
      <c r="T310" s="13">
        <f>IF(SUM(T308:T309)&lt;38,SUM(T308:T309),SUM(T308:T309))</f>
        <v>48</v>
      </c>
      <c r="U310" s="13">
        <f>IF(SUM(S310:T310)&lt;80,SUM(S310:T310),SUM(S310:T310))</f>
        <v>87</v>
      </c>
      <c r="V310" s="13">
        <f>SUM(V308:V309)</f>
        <v>34</v>
      </c>
      <c r="W310" s="13">
        <f>IF(SUM(W308:W309)&lt;38,SUM(W308:W309),SUM(W308:W309))</f>
        <v>44</v>
      </c>
      <c r="X310" s="13">
        <f>IF(SUM(V310:W310)&lt;80,SUM(V310:W310),SUM(V310:W310))</f>
        <v>78</v>
      </c>
      <c r="Y310" s="13">
        <f>SUM(Y308:Y309)</f>
        <v>16</v>
      </c>
      <c r="Z310" s="13">
        <f>IF(SUM(Z308:Z309)&lt;19,SUM(Z308:Z309),SUM(Z308:Z309))</f>
        <v>38</v>
      </c>
      <c r="AA310" s="13">
        <f>IF(SUM(Y310:Z310)&lt;40,SUM(Y310:Z310),SUM(Y310:Z310))</f>
        <v>54</v>
      </c>
      <c r="AB310" s="13">
        <f>SUM(AB308:AB309)</f>
        <v>28</v>
      </c>
      <c r="AC310" s="13">
        <f>IF(SUM(AC308:AC309)&lt;19,SUM(AC308:AC309),SUM(AC308:AC309))</f>
        <v>36</v>
      </c>
      <c r="AD310" s="13">
        <f>IF(SUM(AB310:AC310)&lt;40,SUM(AB310:AC310),SUM(AB310:AC310))</f>
        <v>64</v>
      </c>
      <c r="AE310" s="13">
        <f>SUM(AE308:AE309)</f>
        <v>23</v>
      </c>
      <c r="AF310" s="13">
        <f>IF(SUM(AF308:AF309)&lt;19,SUM(AF308:AF309),SUM(AF308:AF309))</f>
        <v>41</v>
      </c>
      <c r="AG310" s="13">
        <f>IF(SUM(AE310:AF310)&lt;40,SUM(AE310:AF310),SUM(AE310:AF310))</f>
        <v>64</v>
      </c>
      <c r="AH310" s="13">
        <f>SUM(AH308:AH309)</f>
        <v>17</v>
      </c>
      <c r="AI310" s="13">
        <f>IF(SUM(AI308:AI309)&lt;19,SUM(AI308:AI309),SUM(AI308:AI309))</f>
        <v>39</v>
      </c>
      <c r="AJ310" s="13">
        <f>IF(SUM(AH310:AI310)&lt;40,SUM(AH310:AI310),SUM(AH310:AI310))</f>
        <v>56</v>
      </c>
      <c r="AK310" s="13">
        <f>SUM(AK308:AK309)</f>
        <v>10</v>
      </c>
      <c r="AL310" s="13">
        <f>IF(SUM(AL308:AL309)&lt;9,SUM(AL308:AL309),SUM(AL308:AL309))</f>
        <v>19</v>
      </c>
      <c r="AM310" s="13">
        <f>IF(SUM(AK310:AL310)&lt;20,SUM(AK310:AL310),SUM(AK310:AL310))</f>
        <v>29</v>
      </c>
      <c r="AN310" s="15">
        <f>IF(OR(I310&lt;100,L310&lt;100,O310&lt;100,R310&lt;60,U310&lt;60,X310&lt;60,AA310&lt;40,AD310&lt;40,AG310&lt;40,AJ310&lt;40,AM310&lt;20),"0",SUM(AA310,AD310,X310,U310,R310,O310,L310,I310,AG310,AJ310,AM310))</f>
        <v>868</v>
      </c>
      <c r="AO310" s="15">
        <f>AN310/1320*100</f>
        <v>65.757575757575765</v>
      </c>
      <c r="AP310" s="15" t="str">
        <f>IF(AO310&lt;50,"   ",IF(AO310&lt;65,"مقبول",IF(AO310&lt;75,"جيد",IF(AO310&lt;85,"جيدجداً",IF(AO310&lt;=100,"ممتاز","خطا")))))</f>
        <v>جيد</v>
      </c>
      <c r="AQ310" s="34"/>
      <c r="AR310" s="34"/>
      <c r="AS310" s="34"/>
      <c r="AT310" s="34"/>
      <c r="AU310" s="80"/>
    </row>
    <row r="311" spans="2:47" ht="28.5" customHeight="1" thickBot="1">
      <c r="B311" s="52">
        <v>69</v>
      </c>
      <c r="C311" s="56">
        <v>678</v>
      </c>
      <c r="D311" s="54" t="s">
        <v>47</v>
      </c>
      <c r="E311" s="56">
        <v>280</v>
      </c>
      <c r="F311" s="11" t="s">
        <v>30</v>
      </c>
      <c r="G311" s="28">
        <v>7</v>
      </c>
      <c r="H311" s="28">
        <v>16</v>
      </c>
      <c r="I311" s="13">
        <f>SUM(G311:H311)</f>
        <v>23</v>
      </c>
      <c r="J311" s="28">
        <v>19</v>
      </c>
      <c r="K311" s="28">
        <v>22</v>
      </c>
      <c r="L311" s="13">
        <f>SUM(J311:K311)</f>
        <v>41</v>
      </c>
      <c r="M311" s="28">
        <v>8</v>
      </c>
      <c r="N311" s="28">
        <v>16</v>
      </c>
      <c r="O311" s="13">
        <f>SUM(M311:N311)</f>
        <v>24</v>
      </c>
      <c r="P311" s="28">
        <v>16</v>
      </c>
      <c r="Q311" s="28">
        <v>10</v>
      </c>
      <c r="R311" s="13">
        <f>SUM(P311:Q311)</f>
        <v>26</v>
      </c>
      <c r="S311" s="28">
        <v>8</v>
      </c>
      <c r="T311" s="28">
        <v>2</v>
      </c>
      <c r="U311" s="13">
        <f>SUM(S311:T311)</f>
        <v>10</v>
      </c>
      <c r="V311" s="28">
        <v>12</v>
      </c>
      <c r="W311" s="28">
        <v>12</v>
      </c>
      <c r="X311" s="13">
        <f>SUM(V311:W311)</f>
        <v>24</v>
      </c>
      <c r="Y311" s="28">
        <v>3</v>
      </c>
      <c r="Z311" s="28">
        <v>8</v>
      </c>
      <c r="AA311" s="13">
        <f>SUM(Y311:Z311)</f>
        <v>11</v>
      </c>
      <c r="AB311" s="28">
        <v>9</v>
      </c>
      <c r="AC311" s="28">
        <v>9</v>
      </c>
      <c r="AD311" s="13">
        <f>SUM(AB311:AC311)</f>
        <v>18</v>
      </c>
      <c r="AE311" s="28">
        <v>7</v>
      </c>
      <c r="AF311" s="28">
        <v>13</v>
      </c>
      <c r="AG311" s="13">
        <f>SUM(AE311:AF311)</f>
        <v>20</v>
      </c>
      <c r="AH311" s="28">
        <v>4</v>
      </c>
      <c r="AI311" s="28">
        <v>6</v>
      </c>
      <c r="AJ311" s="13">
        <f>SUM(AH311:AI311)</f>
        <v>10</v>
      </c>
      <c r="AK311" s="28">
        <v>3</v>
      </c>
      <c r="AL311" s="28">
        <v>3</v>
      </c>
      <c r="AM311" s="13">
        <f>SUM(AK311:AL311)</f>
        <v>6</v>
      </c>
      <c r="AN311" s="57"/>
      <c r="AO311" s="57"/>
      <c r="AP311" s="32"/>
      <c r="AQ311" s="34"/>
      <c r="AR311" s="34"/>
      <c r="AS311" s="34"/>
      <c r="AT311" s="34"/>
      <c r="AU311" s="58" t="s">
        <v>68</v>
      </c>
    </row>
    <row r="312" spans="2:47" ht="28.5" customHeight="1" thickBot="1">
      <c r="B312" s="52"/>
      <c r="C312" s="53"/>
      <c r="D312" s="55"/>
      <c r="E312" s="53"/>
      <c r="F312" s="11" t="s">
        <v>31</v>
      </c>
      <c r="G312" s="28">
        <v>13</v>
      </c>
      <c r="H312" s="28">
        <v>41</v>
      </c>
      <c r="I312" s="13">
        <f>SUM(G312:H312)</f>
        <v>54</v>
      </c>
      <c r="J312" s="28">
        <v>17</v>
      </c>
      <c r="K312" s="28">
        <v>31</v>
      </c>
      <c r="L312" s="13">
        <f>SUM(J312:K312)</f>
        <v>48</v>
      </c>
      <c r="M312" s="28">
        <v>9</v>
      </c>
      <c r="N312" s="28">
        <v>18</v>
      </c>
      <c r="O312" s="13">
        <f>SUM(M312:N312)</f>
        <v>27</v>
      </c>
      <c r="P312" s="28">
        <v>20</v>
      </c>
      <c r="Q312" s="28">
        <v>21</v>
      </c>
      <c r="R312" s="13">
        <f>SUM(P312:Q312)</f>
        <v>41</v>
      </c>
      <c r="S312" s="28">
        <v>9</v>
      </c>
      <c r="T312" s="28">
        <v>18</v>
      </c>
      <c r="U312" s="13">
        <f>SUM(S312:T312)</f>
        <v>27</v>
      </c>
      <c r="V312" s="28">
        <v>10</v>
      </c>
      <c r="W312" s="28">
        <v>9</v>
      </c>
      <c r="X312" s="13">
        <f>SUM(V312:W312)</f>
        <v>19</v>
      </c>
      <c r="Y312" s="28">
        <v>1</v>
      </c>
      <c r="Z312" s="28">
        <v>10</v>
      </c>
      <c r="AA312" s="13">
        <f>SUM(Y312:Z312)</f>
        <v>11</v>
      </c>
      <c r="AB312" s="28">
        <v>10</v>
      </c>
      <c r="AC312" s="28">
        <v>12</v>
      </c>
      <c r="AD312" s="13">
        <f>SUM(AB312:AC312)</f>
        <v>22</v>
      </c>
      <c r="AE312" s="28">
        <v>8</v>
      </c>
      <c r="AF312" s="28">
        <v>12</v>
      </c>
      <c r="AG312" s="13">
        <f>SUM(AE312:AF312)</f>
        <v>20</v>
      </c>
      <c r="AH312" s="28">
        <v>3</v>
      </c>
      <c r="AI312" s="28">
        <v>13</v>
      </c>
      <c r="AJ312" s="13">
        <f>SUM(AH312:AI312)</f>
        <v>16</v>
      </c>
      <c r="AK312" s="28">
        <v>3</v>
      </c>
      <c r="AL312" s="28">
        <v>11</v>
      </c>
      <c r="AM312" s="13">
        <f>SUM(AK312:AL312)</f>
        <v>14</v>
      </c>
      <c r="AN312" s="57"/>
      <c r="AO312" s="57"/>
      <c r="AP312" s="33"/>
      <c r="AQ312" s="34"/>
      <c r="AR312" s="34"/>
      <c r="AS312" s="34"/>
      <c r="AT312" s="34"/>
      <c r="AU312" s="59"/>
    </row>
    <row r="313" spans="2:47" ht="36" thickBot="1">
      <c r="B313" s="52"/>
      <c r="C313" s="53"/>
      <c r="D313" s="55"/>
      <c r="E313" s="53"/>
      <c r="F313" s="14" t="s">
        <v>32</v>
      </c>
      <c r="G313" s="13">
        <f>SUM(G311:G312)</f>
        <v>20</v>
      </c>
      <c r="H313" s="13">
        <f>IF(SUM(H311:H312)&lt;38,SUM(H311:H312),SUM(H311:H312))</f>
        <v>57</v>
      </c>
      <c r="I313" s="13">
        <f>IF(SUM(G313:H313)&lt;100,SUM(G313:H313),SUM(G313:H313))</f>
        <v>77</v>
      </c>
      <c r="J313" s="13">
        <f>SUM(J311:J312)</f>
        <v>36</v>
      </c>
      <c r="K313" s="13">
        <f>IF(SUM(K311:K312)&lt;38,SUM(K311:K312),SUM(K311:K312))</f>
        <v>53</v>
      </c>
      <c r="L313" s="13"/>
      <c r="M313" s="13">
        <f>SUM(M311:M312)</f>
        <v>17</v>
      </c>
      <c r="N313" s="13">
        <f>IF(SUM(N311:N312)&lt;38,SUM(N311:N312),SUM(N311:N312))</f>
        <v>34</v>
      </c>
      <c r="O313" s="13"/>
      <c r="P313" s="13">
        <f>SUM(P311:P312)</f>
        <v>36</v>
      </c>
      <c r="Q313" s="13">
        <f>IF(SUM(Q311:Q312)&lt;38,SUM(Q311:Q312),SUM(Q311:Q312))</f>
        <v>31</v>
      </c>
      <c r="R313" s="13">
        <f>IF(SUM(P313:Q313)&lt;80,SUM(P313:Q313),SUM(P313:Q313))</f>
        <v>67</v>
      </c>
      <c r="S313" s="13">
        <f>SUM(S311:S312)</f>
        <v>17</v>
      </c>
      <c r="T313" s="13">
        <f>IF(SUM(T311:T312)&lt;38,SUM(T311:T312),SUM(T311:T312))</f>
        <v>20</v>
      </c>
      <c r="U313" s="13"/>
      <c r="V313" s="13">
        <f>SUM(V311:V312)</f>
        <v>22</v>
      </c>
      <c r="W313" s="13">
        <f>IF(SUM(W311:W312)&lt;38,SUM(W311:W312),SUM(W311:W312))</f>
        <v>21</v>
      </c>
      <c r="X313" s="13"/>
      <c r="Y313" s="13">
        <f>SUM(Y311:Y312)</f>
        <v>4</v>
      </c>
      <c r="Z313" s="13">
        <f>IF(SUM(Z311:Z312)&lt;19,SUM(Z311:Z312),SUM(Z311:Z312))</f>
        <v>18</v>
      </c>
      <c r="AA313" s="13"/>
      <c r="AB313" s="13">
        <f>SUM(AB311:AB312)</f>
        <v>19</v>
      </c>
      <c r="AC313" s="13">
        <f>IF(SUM(AC311:AC312)&lt;19,SUM(AC311:AC312),SUM(AC311:AC312))</f>
        <v>21</v>
      </c>
      <c r="AD313" s="13">
        <f>IF(SUM(AB313:AC313)&lt;40,SUM(AB313:AC313),SUM(AB313:AC313))</f>
        <v>40</v>
      </c>
      <c r="AE313" s="13">
        <f>SUM(AE311:AE312)</f>
        <v>15</v>
      </c>
      <c r="AF313" s="13">
        <f>IF(SUM(AF311:AF312)&lt;19,SUM(AF311:AF312),SUM(AF311:AF312))</f>
        <v>25</v>
      </c>
      <c r="AG313" s="13">
        <f>IF(SUM(AE313:AF313)&lt;40,SUM(AE313:AF313),SUM(AE313:AF313))</f>
        <v>40</v>
      </c>
      <c r="AH313" s="13">
        <f>SUM(AH311:AH312)</f>
        <v>7</v>
      </c>
      <c r="AI313" s="13">
        <f>IF(SUM(AI311:AI312)&lt;19,SUM(AI311:AI312),SUM(AI311:AI312))</f>
        <v>19</v>
      </c>
      <c r="AJ313" s="13"/>
      <c r="AK313" s="13">
        <f>SUM(AK311:AK312)</f>
        <v>6</v>
      </c>
      <c r="AL313" s="13">
        <f>IF(SUM(AL311:AL312)&lt;9,SUM(AL311:AL312),SUM(AL311:AL312))</f>
        <v>14</v>
      </c>
      <c r="AM313" s="13">
        <f>IF(SUM(AK313:AL313)&lt;20,SUM(AK313:AL313),SUM(AK313:AL313))</f>
        <v>20</v>
      </c>
      <c r="AN313" s="15" t="str">
        <f>IF(OR(I313&lt;100,L313&lt;100,O313&lt;100,R313&lt;60,U313&lt;60,X313&lt;60,AA313&lt;40,AD313&lt;40,AG313&lt;40,AJ313&lt;40,AM313&lt;20),"0",SUM(AA313,AD313,X313,U313,R313,O313,L313,I313,AG313,AJ313,AM313))</f>
        <v>0</v>
      </c>
      <c r="AO313" s="15">
        <f>AN313/1320*100</f>
        <v>0</v>
      </c>
      <c r="AP313" s="15" t="str">
        <f>IF(AO313&lt;50,"   ",IF(AO313&lt;65,"مقبول",IF(AO313&lt;75,"جيد",IF(AO313&lt;85,"جيدجداً",IF(AO313&lt;=100,"ممتاز","خطا")))))</f>
        <v xml:space="preserve">   </v>
      </c>
      <c r="AQ313" s="34"/>
      <c r="AR313" s="34"/>
      <c r="AS313" s="34"/>
      <c r="AT313" s="34"/>
      <c r="AU313" s="60"/>
    </row>
    <row r="314" spans="2:47" ht="28.5" customHeight="1" thickBot="1">
      <c r="B314" s="52">
        <v>70</v>
      </c>
      <c r="C314" s="56">
        <v>679</v>
      </c>
      <c r="D314" s="54" t="s">
        <v>48</v>
      </c>
      <c r="E314" s="56">
        <v>281</v>
      </c>
      <c r="F314" s="11" t="s">
        <v>30</v>
      </c>
      <c r="G314" s="28">
        <v>30</v>
      </c>
      <c r="H314" s="28">
        <v>70</v>
      </c>
      <c r="I314" s="13">
        <f>SUM(G314:H314)</f>
        <v>100</v>
      </c>
      <c r="J314" s="28">
        <v>30</v>
      </c>
      <c r="K314" s="28">
        <v>39</v>
      </c>
      <c r="L314" s="13">
        <f>SUM(J314:K314)</f>
        <v>69</v>
      </c>
      <c r="M314" s="28">
        <v>27</v>
      </c>
      <c r="N314" s="28">
        <v>48</v>
      </c>
      <c r="O314" s="13">
        <f>SUM(M314:N314)</f>
        <v>75</v>
      </c>
      <c r="P314" s="28">
        <v>24</v>
      </c>
      <c r="Q314" s="28">
        <v>36</v>
      </c>
      <c r="R314" s="13">
        <f>SUM(P314:Q314)</f>
        <v>60</v>
      </c>
      <c r="S314" s="28">
        <v>24</v>
      </c>
      <c r="T314" s="28">
        <v>25</v>
      </c>
      <c r="U314" s="13">
        <f>SUM(S314:T314)</f>
        <v>49</v>
      </c>
      <c r="V314" s="28">
        <v>21</v>
      </c>
      <c r="W314" s="28">
        <v>35</v>
      </c>
      <c r="X314" s="13">
        <f>SUM(V314:W314)</f>
        <v>56</v>
      </c>
      <c r="Y314" s="28">
        <v>10</v>
      </c>
      <c r="Z314" s="28">
        <v>28</v>
      </c>
      <c r="AA314" s="13">
        <f>SUM(Y314:Z314)</f>
        <v>38</v>
      </c>
      <c r="AB314" s="28">
        <v>16</v>
      </c>
      <c r="AC314" s="28">
        <v>22</v>
      </c>
      <c r="AD314" s="13">
        <f>SUM(AB314:AC314)</f>
        <v>38</v>
      </c>
      <c r="AE314" s="28">
        <v>12</v>
      </c>
      <c r="AF314" s="28">
        <v>25</v>
      </c>
      <c r="AG314" s="13">
        <f>SUM(AE314:AF314)</f>
        <v>37</v>
      </c>
      <c r="AH314" s="28">
        <v>12</v>
      </c>
      <c r="AI314" s="28">
        <v>25</v>
      </c>
      <c r="AJ314" s="13">
        <f>SUM(AH314:AI314)</f>
        <v>37</v>
      </c>
      <c r="AK314" s="28">
        <v>6</v>
      </c>
      <c r="AL314" s="28">
        <v>11</v>
      </c>
      <c r="AM314" s="13">
        <f>SUM(AK314:AL314)</f>
        <v>17</v>
      </c>
      <c r="AN314" s="57"/>
      <c r="AO314" s="57"/>
      <c r="AP314" s="32"/>
      <c r="AQ314" s="34"/>
      <c r="AR314" s="34"/>
      <c r="AS314" s="34"/>
      <c r="AT314" s="34"/>
      <c r="AU314" s="80" t="str">
        <f>IF(AN316="0","راسب","ناجح")</f>
        <v>ناجح</v>
      </c>
    </row>
    <row r="315" spans="2:47" ht="28.5" customHeight="1" thickBot="1">
      <c r="B315" s="52"/>
      <c r="C315" s="53"/>
      <c r="D315" s="55"/>
      <c r="E315" s="53"/>
      <c r="F315" s="11" t="s">
        <v>31</v>
      </c>
      <c r="G315" s="28">
        <v>30</v>
      </c>
      <c r="H315" s="28">
        <v>65</v>
      </c>
      <c r="I315" s="13">
        <f>SUM(G315:H315)</f>
        <v>95</v>
      </c>
      <c r="J315" s="28">
        <v>26</v>
      </c>
      <c r="K315" s="28">
        <v>35</v>
      </c>
      <c r="L315" s="13">
        <f>SUM(J315:K315)</f>
        <v>61</v>
      </c>
      <c r="M315" s="28">
        <v>27</v>
      </c>
      <c r="N315" s="28">
        <v>35</v>
      </c>
      <c r="O315" s="13">
        <f>SUM(M315:N315)</f>
        <v>62</v>
      </c>
      <c r="P315" s="28">
        <v>16</v>
      </c>
      <c r="Q315" s="28">
        <v>20</v>
      </c>
      <c r="R315" s="13">
        <f>SUM(P315:Q315)</f>
        <v>36</v>
      </c>
      <c r="S315" s="28">
        <v>24</v>
      </c>
      <c r="T315" s="28">
        <v>34</v>
      </c>
      <c r="U315" s="13">
        <f>SUM(S315:T315)</f>
        <v>58</v>
      </c>
      <c r="V315" s="28">
        <v>22</v>
      </c>
      <c r="W315" s="28">
        <v>26</v>
      </c>
      <c r="X315" s="13">
        <f>SUM(V315:W315)</f>
        <v>48</v>
      </c>
      <c r="Y315" s="28">
        <v>12</v>
      </c>
      <c r="Z315" s="28">
        <v>28</v>
      </c>
      <c r="AA315" s="13">
        <f>SUM(Y315:Z315)</f>
        <v>40</v>
      </c>
      <c r="AB315" s="28">
        <v>16</v>
      </c>
      <c r="AC315" s="28">
        <v>23</v>
      </c>
      <c r="AD315" s="13">
        <f>SUM(AB315:AC315)</f>
        <v>39</v>
      </c>
      <c r="AE315" s="28">
        <v>12</v>
      </c>
      <c r="AF315" s="28">
        <v>28</v>
      </c>
      <c r="AG315" s="13">
        <f>SUM(AE315:AF315)</f>
        <v>40</v>
      </c>
      <c r="AH315" s="28">
        <v>12</v>
      </c>
      <c r="AI315" s="28">
        <v>22</v>
      </c>
      <c r="AJ315" s="13">
        <f>SUM(AH315:AI315)</f>
        <v>34</v>
      </c>
      <c r="AK315" s="28">
        <v>5</v>
      </c>
      <c r="AL315" s="28">
        <v>9</v>
      </c>
      <c r="AM315" s="13">
        <f>SUM(AK315:AL315)</f>
        <v>14</v>
      </c>
      <c r="AN315" s="57"/>
      <c r="AO315" s="57"/>
      <c r="AP315" s="33"/>
      <c r="AQ315" s="34"/>
      <c r="AR315" s="34"/>
      <c r="AS315" s="34"/>
      <c r="AT315" s="34"/>
      <c r="AU315" s="80"/>
    </row>
    <row r="316" spans="2:47" ht="36" thickBot="1">
      <c r="B316" s="52"/>
      <c r="C316" s="53"/>
      <c r="D316" s="55"/>
      <c r="E316" s="53"/>
      <c r="F316" s="14" t="s">
        <v>32</v>
      </c>
      <c r="G316" s="13">
        <f>SUM(G314:G315)</f>
        <v>60</v>
      </c>
      <c r="H316" s="13">
        <f>IF(SUM(H314:H315)&lt;38,SUM(H314:H315),SUM(H314:H315))</f>
        <v>135</v>
      </c>
      <c r="I316" s="13">
        <f>IF(SUM(G316:H316)&lt;100,SUM(G316:H316),SUM(G316:H316))</f>
        <v>195</v>
      </c>
      <c r="J316" s="13">
        <f>SUM(J314:J315)</f>
        <v>56</v>
      </c>
      <c r="K316" s="13">
        <f>IF(SUM(K314:K315)&lt;38,SUM(K314:K315),SUM(K314:K315))</f>
        <v>74</v>
      </c>
      <c r="L316" s="13">
        <f>IF(SUM(J316:K316)&lt;100,SUM(J316:K316),SUM(J316:K316))</f>
        <v>130</v>
      </c>
      <c r="M316" s="13">
        <f>SUM(M314:M315)</f>
        <v>54</v>
      </c>
      <c r="N316" s="13">
        <f>IF(SUM(N314:N315)&lt;38,SUM(N314:N315),SUM(N314:N315))</f>
        <v>83</v>
      </c>
      <c r="O316" s="13">
        <f>IF(SUM(M316:N316)&lt;100,SUM(M316:N316),SUM(M316:N316))</f>
        <v>137</v>
      </c>
      <c r="P316" s="13">
        <f>SUM(P314:P315)</f>
        <v>40</v>
      </c>
      <c r="Q316" s="13">
        <f>IF(SUM(Q314:Q315)&lt;38,SUM(Q314:Q315),SUM(Q314:Q315))</f>
        <v>56</v>
      </c>
      <c r="R316" s="13">
        <f>IF(SUM(P316:Q316)&lt;80,SUM(P316:Q316),SUM(P316:Q316))</f>
        <v>96</v>
      </c>
      <c r="S316" s="13">
        <f>SUM(S314:S315)</f>
        <v>48</v>
      </c>
      <c r="T316" s="13">
        <f>IF(SUM(T314:T315)&lt;38,SUM(T314:T315),SUM(T314:T315))</f>
        <v>59</v>
      </c>
      <c r="U316" s="13">
        <f>IF(SUM(S316:T316)&lt;80,SUM(S316:T316),SUM(S316:T316))</f>
        <v>107</v>
      </c>
      <c r="V316" s="13">
        <f>SUM(V314:V315)</f>
        <v>43</v>
      </c>
      <c r="W316" s="13">
        <f>IF(SUM(W314:W315)&lt;38,SUM(W314:W315),SUM(W314:W315))</f>
        <v>61</v>
      </c>
      <c r="X316" s="13">
        <f>IF(SUM(V316:W316)&lt;80,SUM(V316:W316),SUM(V316:W316))</f>
        <v>104</v>
      </c>
      <c r="Y316" s="13">
        <f>SUM(Y314:Y315)</f>
        <v>22</v>
      </c>
      <c r="Z316" s="13">
        <f>IF(SUM(Z314:Z315)&lt;19,SUM(Z314:Z315),SUM(Z314:Z315))</f>
        <v>56</v>
      </c>
      <c r="AA316" s="13">
        <f>IF(SUM(Y316:Z316)&lt;40,SUM(Y316:Z316),SUM(Y316:Z316))</f>
        <v>78</v>
      </c>
      <c r="AB316" s="13">
        <f>SUM(AB314:AB315)</f>
        <v>32</v>
      </c>
      <c r="AC316" s="13">
        <f>IF(SUM(AC314:AC315)&lt;19,SUM(AC314:AC315),SUM(AC314:AC315))</f>
        <v>45</v>
      </c>
      <c r="AD316" s="13">
        <f>IF(SUM(AB316:AC316)&lt;40,SUM(AB316:AC316),SUM(AB316:AC316))</f>
        <v>77</v>
      </c>
      <c r="AE316" s="13">
        <f>SUM(AE314:AE315)</f>
        <v>24</v>
      </c>
      <c r="AF316" s="13">
        <f>IF(SUM(AF314:AF315)&lt;19,SUM(AF314:AF315),SUM(AF314:AF315))</f>
        <v>53</v>
      </c>
      <c r="AG316" s="13">
        <f>IF(SUM(AE316:AF316)&lt;40,SUM(AE316:AF316),SUM(AE316:AF316))</f>
        <v>77</v>
      </c>
      <c r="AH316" s="13">
        <f>SUM(AH314:AH315)</f>
        <v>24</v>
      </c>
      <c r="AI316" s="13">
        <f>IF(SUM(AI314:AI315)&lt;19,SUM(AI314:AI315),SUM(AI314:AI315))</f>
        <v>47</v>
      </c>
      <c r="AJ316" s="13">
        <f>IF(SUM(AH316:AI316)&lt;40,SUM(AH316:AI316),SUM(AH316:AI316))</f>
        <v>71</v>
      </c>
      <c r="AK316" s="13">
        <f>SUM(AK314:AK315)</f>
        <v>11</v>
      </c>
      <c r="AL316" s="13">
        <f>IF(SUM(AL314:AL315)&lt;9,SUM(AL314:AL315),SUM(AL314:AL315))</f>
        <v>20</v>
      </c>
      <c r="AM316" s="13">
        <f>IF(SUM(AK316:AL316)&lt;20,SUM(AK316:AL316),SUM(AK316:AL316))</f>
        <v>31</v>
      </c>
      <c r="AN316" s="15">
        <f>IF(OR(I316&lt;100,L316&lt;100,O316&lt;100,R316&lt;60,U316&lt;60,X316&lt;60,AA316&lt;40,AD316&lt;40,AG316&lt;40,AJ316&lt;40,AM316&lt;20),"0",SUM(AA316,AD316,X316,U316,R316,O316,L316,I316,AG316,AJ316,AM316))</f>
        <v>1103</v>
      </c>
      <c r="AO316" s="15">
        <f>AN316/1320*100</f>
        <v>83.560606060606062</v>
      </c>
      <c r="AP316" s="15" t="str">
        <f>IF(AO316&lt;50,"   ",IF(AO316&lt;65,"مقبول",IF(AO316&lt;75,"جيد",IF(AO316&lt;85,"جيدجداً",IF(AO316&lt;=100,"ممتاز","خطا")))))</f>
        <v>جيدجداً</v>
      </c>
      <c r="AQ316" s="89"/>
      <c r="AR316" s="89"/>
      <c r="AS316" s="89"/>
      <c r="AT316" s="89"/>
      <c r="AU316" s="80"/>
    </row>
    <row r="317" spans="2:47" ht="26.25">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row>
    <row r="318" spans="2:47" ht="26.25">
      <c r="B318" s="16"/>
      <c r="C318" s="17" t="s">
        <v>33</v>
      </c>
      <c r="D318" s="17"/>
      <c r="E318" s="17"/>
      <c r="F318" s="17"/>
      <c r="G318" s="17"/>
      <c r="H318" s="17"/>
      <c r="I318" s="16"/>
      <c r="J318" s="16"/>
      <c r="K318" s="16"/>
      <c r="L318" s="18" t="s">
        <v>34</v>
      </c>
      <c r="M318" s="18" t="s">
        <v>35</v>
      </c>
      <c r="N318" s="18"/>
      <c r="O318" s="18"/>
      <c r="P318" s="18"/>
      <c r="Q318" s="18"/>
      <c r="R318" s="18"/>
      <c r="S318" s="18"/>
      <c r="T318" s="18"/>
      <c r="U318" s="18"/>
      <c r="V318" s="19"/>
      <c r="W318" s="19"/>
      <c r="X318" s="19"/>
      <c r="Y318" s="18"/>
      <c r="Z318" s="17"/>
      <c r="AA318" s="17"/>
      <c r="AB318" s="17"/>
      <c r="AC318" s="17"/>
      <c r="AD318" s="17"/>
      <c r="AE318" s="18"/>
      <c r="AF318" s="17"/>
      <c r="AG318" s="17"/>
      <c r="AH318" s="17"/>
      <c r="AI318" s="17"/>
      <c r="AJ318" s="17"/>
      <c r="AK318" s="17"/>
      <c r="AL318" s="17"/>
      <c r="AM318" s="17"/>
      <c r="AN318" s="17"/>
      <c r="AO318" s="18"/>
    </row>
    <row r="319" spans="2:47" ht="33.75">
      <c r="B319" s="19"/>
      <c r="C319" s="20" t="s">
        <v>36</v>
      </c>
      <c r="D319" s="18" t="s">
        <v>37</v>
      </c>
      <c r="E319" s="18"/>
      <c r="F319" s="18"/>
      <c r="G319" s="18"/>
      <c r="H319" s="18"/>
      <c r="I319" s="19"/>
      <c r="J319" s="19"/>
      <c r="K319" s="19"/>
      <c r="L319" s="18" t="s">
        <v>34</v>
      </c>
      <c r="M319" s="18" t="s">
        <v>38</v>
      </c>
      <c r="N319" s="18"/>
      <c r="O319" s="18"/>
      <c r="P319" s="18"/>
      <c r="Q319" s="18"/>
      <c r="R319" s="18"/>
      <c r="S319" s="18"/>
      <c r="T319" s="18"/>
      <c r="U319" s="18"/>
      <c r="V319" s="19"/>
      <c r="W319" s="19"/>
      <c r="X319" s="19"/>
      <c r="AA319" s="21"/>
      <c r="AB319" s="22"/>
      <c r="AC319" s="21"/>
      <c r="AD319" s="21"/>
      <c r="AE319" s="21"/>
      <c r="AF319" s="21"/>
      <c r="AI319" s="21"/>
      <c r="AJ319" s="21"/>
      <c r="AK319" s="21"/>
      <c r="AL319" s="22"/>
      <c r="AM319" s="21"/>
      <c r="AN319" s="21"/>
      <c r="AO319" s="21"/>
      <c r="AP319" s="21"/>
      <c r="AQ319" s="21"/>
      <c r="AR319" s="23"/>
      <c r="AS319" s="22"/>
      <c r="AT319" s="21"/>
      <c r="AU319" s="17"/>
    </row>
    <row r="320" spans="2:47" ht="33.75">
      <c r="B320" s="19"/>
      <c r="C320" s="20"/>
      <c r="D320" s="18"/>
      <c r="E320" s="18"/>
      <c r="F320" s="18"/>
      <c r="G320" s="18"/>
      <c r="H320" s="18"/>
      <c r="I320" s="19"/>
      <c r="J320" s="19"/>
      <c r="K320" s="19"/>
      <c r="L320" s="18"/>
      <c r="M320" s="18"/>
      <c r="N320" s="18"/>
      <c r="O320" s="18"/>
      <c r="P320" s="18"/>
      <c r="Q320" s="18"/>
      <c r="R320" s="18"/>
      <c r="S320" s="18"/>
      <c r="T320" s="18"/>
      <c r="U320" s="18"/>
      <c r="V320" s="19"/>
      <c r="W320" s="19"/>
      <c r="X320" s="19"/>
      <c r="AA320" s="21"/>
      <c r="AB320" s="22"/>
      <c r="AC320" s="21"/>
      <c r="AD320" s="21"/>
      <c r="AE320" s="21"/>
      <c r="AF320" s="21"/>
      <c r="AI320" s="21"/>
      <c r="AJ320" s="21"/>
      <c r="AK320" s="21"/>
      <c r="AL320" s="22"/>
      <c r="AM320" s="21"/>
      <c r="AN320" s="21"/>
      <c r="AO320" s="21"/>
      <c r="AP320" s="21"/>
      <c r="AQ320" s="21"/>
      <c r="AR320" s="23"/>
      <c r="AS320" s="22"/>
      <c r="AT320" s="21"/>
      <c r="AU320" s="17"/>
    </row>
    <row r="324" spans="2:47" ht="35.25">
      <c r="J324" s="48" t="s">
        <v>0</v>
      </c>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row>
    <row r="327" spans="2:47" ht="15.75" thickBot="1"/>
    <row r="328" spans="2:47" ht="35.25" customHeight="1" thickTop="1" thickBot="1">
      <c r="B328" s="35" t="s">
        <v>2</v>
      </c>
      <c r="C328" s="38" t="s">
        <v>3</v>
      </c>
      <c r="D328" s="41" t="s">
        <v>4</v>
      </c>
      <c r="E328" s="44" t="s">
        <v>5</v>
      </c>
      <c r="F328" s="24" t="s">
        <v>6</v>
      </c>
      <c r="G328" s="29" t="s">
        <v>7</v>
      </c>
      <c r="H328" s="30"/>
      <c r="I328" s="31"/>
      <c r="J328" s="29" t="s">
        <v>8</v>
      </c>
      <c r="K328" s="30"/>
      <c r="L328" s="31"/>
      <c r="M328" s="29" t="s">
        <v>9</v>
      </c>
      <c r="N328" s="30"/>
      <c r="O328" s="31"/>
      <c r="P328" s="29" t="s">
        <v>10</v>
      </c>
      <c r="Q328" s="30"/>
      <c r="R328" s="31"/>
      <c r="S328" s="29" t="s">
        <v>11</v>
      </c>
      <c r="T328" s="30"/>
      <c r="U328" s="31"/>
      <c r="V328" s="29" t="s">
        <v>12</v>
      </c>
      <c r="W328" s="30"/>
      <c r="X328" s="31"/>
      <c r="Y328" s="29" t="s">
        <v>13</v>
      </c>
      <c r="Z328" s="30"/>
      <c r="AA328" s="31"/>
      <c r="AB328" s="29" t="s">
        <v>14</v>
      </c>
      <c r="AC328" s="30"/>
      <c r="AD328" s="31"/>
      <c r="AE328" s="29" t="s">
        <v>15</v>
      </c>
      <c r="AF328" s="30"/>
      <c r="AG328" s="31"/>
      <c r="AH328" s="29" t="s">
        <v>16</v>
      </c>
      <c r="AI328" s="30"/>
      <c r="AJ328" s="31"/>
      <c r="AK328" s="29" t="s">
        <v>17</v>
      </c>
      <c r="AL328" s="30"/>
      <c r="AM328" s="31"/>
      <c r="AN328" s="74" t="s">
        <v>18</v>
      </c>
      <c r="AO328" s="74" t="s">
        <v>19</v>
      </c>
      <c r="AP328" s="74" t="s">
        <v>20</v>
      </c>
      <c r="AQ328" s="61" t="s">
        <v>21</v>
      </c>
      <c r="AR328" s="62"/>
      <c r="AS328" s="61" t="s">
        <v>22</v>
      </c>
      <c r="AT328" s="62"/>
      <c r="AU328" s="65" t="s">
        <v>23</v>
      </c>
    </row>
    <row r="329" spans="2:47" ht="190.5" thickBot="1">
      <c r="B329" s="36"/>
      <c r="C329" s="39"/>
      <c r="D329" s="42"/>
      <c r="E329" s="45"/>
      <c r="F329" s="8" t="s">
        <v>24</v>
      </c>
      <c r="G329" s="8" t="s">
        <v>25</v>
      </c>
      <c r="H329" s="8" t="s">
        <v>26</v>
      </c>
      <c r="I329" s="8" t="s">
        <v>27</v>
      </c>
      <c r="J329" s="8" t="s">
        <v>25</v>
      </c>
      <c r="K329" s="8" t="s">
        <v>26</v>
      </c>
      <c r="L329" s="8" t="s">
        <v>27</v>
      </c>
      <c r="M329" s="8" t="s">
        <v>25</v>
      </c>
      <c r="N329" s="8" t="s">
        <v>26</v>
      </c>
      <c r="O329" s="8" t="s">
        <v>27</v>
      </c>
      <c r="P329" s="8" t="s">
        <v>25</v>
      </c>
      <c r="Q329" s="8" t="s">
        <v>26</v>
      </c>
      <c r="R329" s="8" t="s">
        <v>27</v>
      </c>
      <c r="S329" s="8" t="s">
        <v>25</v>
      </c>
      <c r="T329" s="8" t="s">
        <v>26</v>
      </c>
      <c r="U329" s="8" t="s">
        <v>27</v>
      </c>
      <c r="V329" s="8" t="s">
        <v>25</v>
      </c>
      <c r="W329" s="8" t="s">
        <v>26</v>
      </c>
      <c r="X329" s="8" t="s">
        <v>27</v>
      </c>
      <c r="Y329" s="8" t="s">
        <v>25</v>
      </c>
      <c r="Z329" s="8" t="s">
        <v>26</v>
      </c>
      <c r="AA329" s="8" t="s">
        <v>27</v>
      </c>
      <c r="AB329" s="8" t="s">
        <v>25</v>
      </c>
      <c r="AC329" s="8" t="s">
        <v>26</v>
      </c>
      <c r="AD329" s="8" t="s">
        <v>27</v>
      </c>
      <c r="AE329" s="8" t="s">
        <v>25</v>
      </c>
      <c r="AF329" s="8" t="s">
        <v>26</v>
      </c>
      <c r="AG329" s="8" t="s">
        <v>27</v>
      </c>
      <c r="AH329" s="8" t="s">
        <v>25</v>
      </c>
      <c r="AI329" s="8" t="s">
        <v>26</v>
      </c>
      <c r="AJ329" s="8" t="s">
        <v>27</v>
      </c>
      <c r="AK329" s="8" t="s">
        <v>25</v>
      </c>
      <c r="AL329" s="8" t="s">
        <v>26</v>
      </c>
      <c r="AM329" s="8" t="s">
        <v>27</v>
      </c>
      <c r="AN329" s="75"/>
      <c r="AO329" s="75"/>
      <c r="AP329" s="75"/>
      <c r="AQ329" s="63"/>
      <c r="AR329" s="64"/>
      <c r="AS329" s="63"/>
      <c r="AT329" s="64"/>
      <c r="AU329" s="66"/>
    </row>
    <row r="330" spans="2:47" ht="28.5" thickBot="1">
      <c r="B330" s="36"/>
      <c r="C330" s="39"/>
      <c r="D330" s="42"/>
      <c r="E330" s="45"/>
      <c r="F330" s="25" t="s">
        <v>28</v>
      </c>
      <c r="G330" s="9">
        <v>30</v>
      </c>
      <c r="H330" s="9">
        <v>56</v>
      </c>
      <c r="I330" s="9">
        <v>100</v>
      </c>
      <c r="J330" s="9">
        <v>30</v>
      </c>
      <c r="K330" s="9">
        <v>56</v>
      </c>
      <c r="L330" s="9">
        <v>100</v>
      </c>
      <c r="M330" s="9">
        <v>30</v>
      </c>
      <c r="N330" s="9">
        <v>56</v>
      </c>
      <c r="O330" s="9">
        <v>100</v>
      </c>
      <c r="P330" s="9">
        <v>24</v>
      </c>
      <c r="Q330" s="9">
        <v>29</v>
      </c>
      <c r="R330" s="9">
        <v>60</v>
      </c>
      <c r="S330" s="9">
        <v>24</v>
      </c>
      <c r="T330" s="9">
        <v>29</v>
      </c>
      <c r="U330" s="9">
        <v>60</v>
      </c>
      <c r="V330" s="9">
        <v>24</v>
      </c>
      <c r="W330" s="9">
        <v>29</v>
      </c>
      <c r="X330" s="9">
        <v>60</v>
      </c>
      <c r="Y330" s="9">
        <v>12</v>
      </c>
      <c r="Z330" s="9">
        <v>22</v>
      </c>
      <c r="AA330" s="9">
        <v>40</v>
      </c>
      <c r="AB330" s="9">
        <v>16</v>
      </c>
      <c r="AC330" s="9">
        <v>19</v>
      </c>
      <c r="AD330" s="9">
        <v>40</v>
      </c>
      <c r="AE330" s="9">
        <v>12</v>
      </c>
      <c r="AF330" s="9">
        <v>22</v>
      </c>
      <c r="AG330" s="9">
        <v>40</v>
      </c>
      <c r="AH330" s="9">
        <v>12</v>
      </c>
      <c r="AI330" s="9">
        <v>22</v>
      </c>
      <c r="AJ330" s="9">
        <v>40</v>
      </c>
      <c r="AK330" s="9">
        <v>6</v>
      </c>
      <c r="AL330" s="9">
        <v>11</v>
      </c>
      <c r="AM330" s="9">
        <v>20</v>
      </c>
      <c r="AN330" s="75"/>
      <c r="AO330" s="75"/>
      <c r="AP330" s="75"/>
      <c r="AQ330" s="68" t="s">
        <v>20</v>
      </c>
      <c r="AR330" s="69"/>
      <c r="AS330" s="70" t="s">
        <v>20</v>
      </c>
      <c r="AT330" s="71"/>
      <c r="AU330" s="67"/>
    </row>
    <row r="331" spans="2:47" ht="28.5" thickBot="1">
      <c r="B331" s="37"/>
      <c r="C331" s="40"/>
      <c r="D331" s="43"/>
      <c r="E331" s="46"/>
      <c r="F331" s="10" t="s">
        <v>29</v>
      </c>
      <c r="G331" s="9">
        <v>60</v>
      </c>
      <c r="H331" s="9">
        <v>140</v>
      </c>
      <c r="I331" s="9">
        <v>200</v>
      </c>
      <c r="J331" s="9">
        <v>60</v>
      </c>
      <c r="K331" s="9">
        <v>140</v>
      </c>
      <c r="L331" s="9">
        <v>200</v>
      </c>
      <c r="M331" s="9">
        <v>60</v>
      </c>
      <c r="N331" s="9">
        <v>140</v>
      </c>
      <c r="O331" s="9">
        <v>200</v>
      </c>
      <c r="P331" s="9">
        <v>48</v>
      </c>
      <c r="Q331" s="9">
        <v>72</v>
      </c>
      <c r="R331" s="9">
        <v>120</v>
      </c>
      <c r="S331" s="9">
        <v>48</v>
      </c>
      <c r="T331" s="9">
        <v>72</v>
      </c>
      <c r="U331" s="9">
        <v>120</v>
      </c>
      <c r="V331" s="9">
        <v>48</v>
      </c>
      <c r="W331" s="9">
        <v>72</v>
      </c>
      <c r="X331" s="9">
        <v>120</v>
      </c>
      <c r="Y331" s="9">
        <v>24</v>
      </c>
      <c r="Z331" s="9">
        <v>56</v>
      </c>
      <c r="AA331" s="9">
        <v>80</v>
      </c>
      <c r="AB331" s="9">
        <v>32</v>
      </c>
      <c r="AC331" s="9">
        <v>48</v>
      </c>
      <c r="AD331" s="9">
        <v>80</v>
      </c>
      <c r="AE331" s="9">
        <v>24</v>
      </c>
      <c r="AF331" s="9">
        <v>56</v>
      </c>
      <c r="AG331" s="9">
        <v>80</v>
      </c>
      <c r="AH331" s="9">
        <v>24</v>
      </c>
      <c r="AI331" s="9">
        <v>56</v>
      </c>
      <c r="AJ331" s="9">
        <v>80</v>
      </c>
      <c r="AK331" s="9">
        <v>12</v>
      </c>
      <c r="AL331" s="9">
        <v>28</v>
      </c>
      <c r="AM331" s="9">
        <v>40</v>
      </c>
      <c r="AN331" s="76"/>
      <c r="AO331" s="76"/>
      <c r="AP331" s="76"/>
      <c r="AQ331" s="70"/>
      <c r="AR331" s="71"/>
      <c r="AS331" s="70"/>
      <c r="AT331" s="71"/>
      <c r="AU331" s="67"/>
    </row>
    <row r="332" spans="2:47" ht="28.5" thickBot="1">
      <c r="B332" s="52">
        <v>71</v>
      </c>
      <c r="C332" s="34">
        <v>680</v>
      </c>
      <c r="D332" s="54" t="s">
        <v>49</v>
      </c>
      <c r="E332" s="34">
        <v>282</v>
      </c>
      <c r="F332" s="11" t="s">
        <v>30</v>
      </c>
      <c r="G332" s="28">
        <v>15</v>
      </c>
      <c r="H332" s="28">
        <v>38</v>
      </c>
      <c r="I332" s="13">
        <f>SUM(G332:H332)</f>
        <v>53</v>
      </c>
      <c r="J332" s="28">
        <v>14</v>
      </c>
      <c r="K332" s="28">
        <v>25</v>
      </c>
      <c r="L332" s="13">
        <f>SUM(J332:K332)</f>
        <v>39</v>
      </c>
      <c r="M332" s="28">
        <v>8</v>
      </c>
      <c r="N332" s="28">
        <v>11</v>
      </c>
      <c r="O332" s="13">
        <f>SUM(M332:N332)</f>
        <v>19</v>
      </c>
      <c r="P332" s="28">
        <v>19</v>
      </c>
      <c r="Q332" s="28">
        <v>18</v>
      </c>
      <c r="R332" s="13">
        <f>SUM(P332:Q332)</f>
        <v>37</v>
      </c>
      <c r="S332" s="28">
        <v>17</v>
      </c>
      <c r="T332" s="28">
        <v>10</v>
      </c>
      <c r="U332" s="13">
        <f>SUM(S332:T332)</f>
        <v>27</v>
      </c>
      <c r="V332" s="28">
        <v>14</v>
      </c>
      <c r="W332" s="28">
        <v>12</v>
      </c>
      <c r="X332" s="13">
        <f>SUM(V332:W332)</f>
        <v>26</v>
      </c>
      <c r="Y332" s="28">
        <v>4</v>
      </c>
      <c r="Z332" s="28">
        <v>18</v>
      </c>
      <c r="AA332" s="13">
        <f>SUM(Y332:Z332)</f>
        <v>22</v>
      </c>
      <c r="AB332" s="28">
        <v>12</v>
      </c>
      <c r="AC332" s="28">
        <v>21</v>
      </c>
      <c r="AD332" s="13">
        <f>SUM(AB332:AC332)</f>
        <v>33</v>
      </c>
      <c r="AE332" s="28">
        <v>10</v>
      </c>
      <c r="AF332" s="28">
        <v>25</v>
      </c>
      <c r="AG332" s="13">
        <f>SUM(AE332:AF332)</f>
        <v>35</v>
      </c>
      <c r="AH332" s="28">
        <v>5</v>
      </c>
      <c r="AI332" s="28">
        <v>4</v>
      </c>
      <c r="AJ332" s="13">
        <f>SUM(AH332:AI332)</f>
        <v>9</v>
      </c>
      <c r="AK332" s="28">
        <v>3</v>
      </c>
      <c r="AL332" s="28">
        <v>4</v>
      </c>
      <c r="AM332" s="13">
        <f>SUM(AK332:AL332)</f>
        <v>7</v>
      </c>
      <c r="AN332" s="73"/>
      <c r="AO332" s="73"/>
      <c r="AP332" s="32"/>
      <c r="AQ332" s="34"/>
      <c r="AR332" s="34"/>
      <c r="AS332" s="34"/>
      <c r="AT332" s="34"/>
      <c r="AU332" s="58" t="s">
        <v>68</v>
      </c>
    </row>
    <row r="333" spans="2:47" ht="28.5" thickBot="1">
      <c r="B333" s="52"/>
      <c r="C333" s="34"/>
      <c r="D333" s="55"/>
      <c r="E333" s="34"/>
      <c r="F333" s="11" t="s">
        <v>31</v>
      </c>
      <c r="G333" s="28">
        <v>15</v>
      </c>
      <c r="H333" s="28">
        <v>49</v>
      </c>
      <c r="I333" s="13">
        <f>SUM(G333:H333)</f>
        <v>64</v>
      </c>
      <c r="J333" s="28">
        <v>22</v>
      </c>
      <c r="K333" s="28">
        <v>20</v>
      </c>
      <c r="L333" s="13">
        <f>SUM(J333:K333)</f>
        <v>42</v>
      </c>
      <c r="M333" s="28">
        <v>8</v>
      </c>
      <c r="N333" s="28">
        <v>8</v>
      </c>
      <c r="O333" s="13">
        <f>SUM(M333:N333)</f>
        <v>16</v>
      </c>
      <c r="P333" s="28">
        <v>12</v>
      </c>
      <c r="Q333" s="28">
        <v>20</v>
      </c>
      <c r="R333" s="13">
        <f>SUM(P333:Q333)</f>
        <v>32</v>
      </c>
      <c r="S333" s="28">
        <v>16</v>
      </c>
      <c r="T333" s="28">
        <v>19</v>
      </c>
      <c r="U333" s="13">
        <f>SUM(S333:T333)</f>
        <v>35</v>
      </c>
      <c r="V333" s="28">
        <v>19</v>
      </c>
      <c r="W333" s="28">
        <v>17</v>
      </c>
      <c r="X333" s="13">
        <f>SUM(V333:W333)</f>
        <v>36</v>
      </c>
      <c r="Y333" s="28">
        <v>3</v>
      </c>
      <c r="Z333" s="28">
        <v>16</v>
      </c>
      <c r="AA333" s="13">
        <f>SUM(Y333:Z333)</f>
        <v>19</v>
      </c>
      <c r="AB333" s="28">
        <v>11</v>
      </c>
      <c r="AC333" s="28">
        <v>13</v>
      </c>
      <c r="AD333" s="13">
        <f>SUM(AB333:AC333)</f>
        <v>24</v>
      </c>
      <c r="AE333" s="28">
        <v>11</v>
      </c>
      <c r="AF333" s="28">
        <v>16</v>
      </c>
      <c r="AG333" s="13">
        <f>SUM(AE333:AF333)</f>
        <v>27</v>
      </c>
      <c r="AH333" s="28">
        <v>7</v>
      </c>
      <c r="AI333" s="28">
        <v>24</v>
      </c>
      <c r="AJ333" s="13">
        <f>SUM(AH333:AI333)</f>
        <v>31</v>
      </c>
      <c r="AK333" s="28">
        <v>3</v>
      </c>
      <c r="AL333" s="28">
        <v>10</v>
      </c>
      <c r="AM333" s="13">
        <f>SUM(AK333:AL333)</f>
        <v>13</v>
      </c>
      <c r="AN333" s="33"/>
      <c r="AO333" s="33"/>
      <c r="AP333" s="33"/>
      <c r="AQ333" s="34"/>
      <c r="AR333" s="34"/>
      <c r="AS333" s="34"/>
      <c r="AT333" s="34"/>
      <c r="AU333" s="59"/>
    </row>
    <row r="334" spans="2:47" ht="36" thickBot="1">
      <c r="B334" s="52"/>
      <c r="C334" s="34"/>
      <c r="D334" s="55"/>
      <c r="E334" s="34"/>
      <c r="F334" s="14" t="s">
        <v>32</v>
      </c>
      <c r="G334" s="13">
        <f>SUM(G332:G333)</f>
        <v>30</v>
      </c>
      <c r="H334" s="13">
        <f>IF(SUM(H332:H333)&lt;38,SUM(H332:H333),SUM(H332:H333))</f>
        <v>87</v>
      </c>
      <c r="I334" s="13">
        <f>IF(SUM(G334:H334)&lt;100,SUM(G334:H334),SUM(G334:H334))</f>
        <v>117</v>
      </c>
      <c r="J334" s="13">
        <f>SUM(J332:J333)</f>
        <v>36</v>
      </c>
      <c r="K334" s="13">
        <f>IF(SUM(K332:K333)&lt;38,SUM(K332:K333),SUM(K332:K333))</f>
        <v>45</v>
      </c>
      <c r="L334" s="13"/>
      <c r="M334" s="13">
        <f>SUM(M332:M333)</f>
        <v>16</v>
      </c>
      <c r="N334" s="13">
        <f>IF(SUM(N332:N333)&lt;38,SUM(N332:N333),SUM(N332:N333))</f>
        <v>19</v>
      </c>
      <c r="O334" s="13"/>
      <c r="P334" s="13">
        <f>SUM(P332:P333)</f>
        <v>31</v>
      </c>
      <c r="Q334" s="13">
        <f>IF(SUM(Q332:Q333)&lt;38,SUM(Q332:Q333),SUM(Q332:Q333))</f>
        <v>38</v>
      </c>
      <c r="R334" s="13">
        <f>IF(SUM(P334:Q334)&lt;80,SUM(P334:Q334),SUM(P334:Q334))</f>
        <v>69</v>
      </c>
      <c r="S334" s="13">
        <f>SUM(S332:S333)</f>
        <v>33</v>
      </c>
      <c r="T334" s="13">
        <f>IF(SUM(T332:T333)&lt;38,SUM(T332:T333),SUM(T332:T333))</f>
        <v>29</v>
      </c>
      <c r="U334" s="13">
        <f>IF(SUM(S334:T334)&lt;80,SUM(S334:T334),SUM(S334:T334))</f>
        <v>62</v>
      </c>
      <c r="V334" s="13">
        <f>SUM(V332:V333)</f>
        <v>33</v>
      </c>
      <c r="W334" s="13">
        <f>IF(SUM(W332:W333)&lt;38,SUM(W332:W333),SUM(W332:W333))</f>
        <v>29</v>
      </c>
      <c r="X334" s="13">
        <f>IF(SUM(V334:W334)&lt;80,SUM(V334:W334),SUM(V334:W334))</f>
        <v>62</v>
      </c>
      <c r="Y334" s="13">
        <f>SUM(Y332:Y333)</f>
        <v>7</v>
      </c>
      <c r="Z334" s="13">
        <f>IF(SUM(Z332:Z333)&lt;19,SUM(Z332:Z333),SUM(Z332:Z333))</f>
        <v>34</v>
      </c>
      <c r="AA334" s="13">
        <f>IF(SUM(Y334:Z334)&lt;40,SUM(Y334:Z334),SUM(Y334:Z334))</f>
        <v>41</v>
      </c>
      <c r="AB334" s="13">
        <f>SUM(AB332:AB333)</f>
        <v>23</v>
      </c>
      <c r="AC334" s="13">
        <f>IF(SUM(AC332:AC333)&lt;19,SUM(AC332:AC333),SUM(AC332:AC333))</f>
        <v>34</v>
      </c>
      <c r="AD334" s="13">
        <f>IF(SUM(AB334:AC334)&lt;40,SUM(AB334:AC334),SUM(AB334:AC334))</f>
        <v>57</v>
      </c>
      <c r="AE334" s="13">
        <f>SUM(AE332:AE333)</f>
        <v>21</v>
      </c>
      <c r="AF334" s="13">
        <f>IF(SUM(AF332:AF333)&lt;19,SUM(AF332:AF333),SUM(AF332:AF333))</f>
        <v>41</v>
      </c>
      <c r="AG334" s="13">
        <f>IF(SUM(AE334:AF334)&lt;40,SUM(AE334:AF334),SUM(AE334:AF334))</f>
        <v>62</v>
      </c>
      <c r="AH334" s="13">
        <f>SUM(AH332:AH333)</f>
        <v>12</v>
      </c>
      <c r="AI334" s="13">
        <f>IF(SUM(AI332:AI333)&lt;19,SUM(AI332:AI333),SUM(AI332:AI333))</f>
        <v>28</v>
      </c>
      <c r="AJ334" s="13">
        <f>IF(SUM(AH334:AI334)&lt;40,SUM(AH334:AI334),SUM(AH334:AI334))</f>
        <v>40</v>
      </c>
      <c r="AK334" s="13">
        <f>SUM(AK332:AK333)</f>
        <v>6</v>
      </c>
      <c r="AL334" s="13">
        <f>IF(SUM(AL332:AL333)&lt;9,SUM(AL332:AL333),SUM(AL332:AL333))</f>
        <v>14</v>
      </c>
      <c r="AM334" s="13">
        <f>IF(SUM(AK334:AL334)&lt;20,SUM(AK334:AL334),SUM(AK334:AL334))</f>
        <v>20</v>
      </c>
      <c r="AN334" s="15" t="str">
        <f>IF(OR(I334&lt;100,L334&lt;100,O334&lt;100,R334&lt;60,U334&lt;60,X334&lt;60,AA334&lt;40,AD334&lt;40,AG334&lt;40,AJ334&lt;40,AM334&lt;20),"0",SUM(AA334,AD334,X334,U334,R334,O334,L334,I334,AG334,AJ334,AM334))</f>
        <v>0</v>
      </c>
      <c r="AO334" s="15">
        <f>AN334/1320*100</f>
        <v>0</v>
      </c>
      <c r="AP334" s="15" t="str">
        <f>IF(AO334&lt;50,"   ",IF(AO334&lt;65,"مقبول",IF(AO334&lt;75,"جيد",IF(AO334&lt;85,"جيدجداً",IF(AO334&lt;=100,"ممتاز","خطا")))))</f>
        <v xml:space="preserve">   </v>
      </c>
      <c r="AQ334" s="34"/>
      <c r="AR334" s="34"/>
      <c r="AS334" s="34"/>
      <c r="AT334" s="34"/>
      <c r="AU334" s="60"/>
    </row>
    <row r="335" spans="2:47" ht="28.5" customHeight="1" thickBot="1">
      <c r="B335" s="52">
        <v>72</v>
      </c>
      <c r="C335" s="34">
        <v>681</v>
      </c>
      <c r="D335" s="54" t="s">
        <v>50</v>
      </c>
      <c r="E335" s="34">
        <v>283</v>
      </c>
      <c r="F335" s="11" t="s">
        <v>30</v>
      </c>
      <c r="G335" s="28">
        <v>18</v>
      </c>
      <c r="H335" s="28">
        <v>56</v>
      </c>
      <c r="I335" s="13">
        <f>SUM(G335:H335)</f>
        <v>74</v>
      </c>
      <c r="J335" s="28">
        <v>24</v>
      </c>
      <c r="K335" s="28">
        <v>30</v>
      </c>
      <c r="L335" s="13">
        <f>SUM(J335:K335)</f>
        <v>54</v>
      </c>
      <c r="M335" s="28">
        <v>17</v>
      </c>
      <c r="N335" s="28">
        <v>44</v>
      </c>
      <c r="O335" s="13">
        <f>SUM(M335:N335)</f>
        <v>61</v>
      </c>
      <c r="P335" s="28">
        <v>22</v>
      </c>
      <c r="Q335" s="28">
        <v>10</v>
      </c>
      <c r="R335" s="13">
        <f>SUM(P335:Q335)</f>
        <v>32</v>
      </c>
      <c r="S335" s="28">
        <v>20</v>
      </c>
      <c r="T335" s="28">
        <v>19</v>
      </c>
      <c r="U335" s="13">
        <f>SUM(S335:T335)</f>
        <v>39</v>
      </c>
      <c r="V335" s="28">
        <v>18</v>
      </c>
      <c r="W335" s="28">
        <v>27</v>
      </c>
      <c r="X335" s="13">
        <f>SUM(V335:W335)</f>
        <v>45</v>
      </c>
      <c r="Y335" s="28">
        <v>10</v>
      </c>
      <c r="Z335" s="28">
        <v>22</v>
      </c>
      <c r="AA335" s="13">
        <f>SUM(Y335:Z335)</f>
        <v>32</v>
      </c>
      <c r="AB335" s="28">
        <v>14</v>
      </c>
      <c r="AC335" s="28">
        <v>22</v>
      </c>
      <c r="AD335" s="13">
        <f>SUM(AB335:AC335)</f>
        <v>36</v>
      </c>
      <c r="AE335" s="28">
        <v>11</v>
      </c>
      <c r="AF335" s="28">
        <v>17</v>
      </c>
      <c r="AG335" s="13">
        <f>SUM(AE335:AF335)</f>
        <v>28</v>
      </c>
      <c r="AH335" s="28">
        <v>9</v>
      </c>
      <c r="AI335" s="28">
        <v>18</v>
      </c>
      <c r="AJ335" s="13">
        <f>SUM(AH335:AI335)</f>
        <v>27</v>
      </c>
      <c r="AK335" s="28">
        <v>5</v>
      </c>
      <c r="AL335" s="28">
        <v>9</v>
      </c>
      <c r="AM335" s="13">
        <f>SUM(AK335:AL335)</f>
        <v>14</v>
      </c>
      <c r="AN335" s="57"/>
      <c r="AO335" s="57"/>
      <c r="AP335" s="32"/>
      <c r="AQ335" s="34"/>
      <c r="AR335" s="34"/>
      <c r="AS335" s="34"/>
      <c r="AT335" s="34"/>
      <c r="AU335" s="80" t="str">
        <f>IF(AN337="0","راسب","ناجح")</f>
        <v>ناجح</v>
      </c>
    </row>
    <row r="336" spans="2:47" ht="28.5" customHeight="1" thickBot="1">
      <c r="B336" s="52"/>
      <c r="C336" s="34"/>
      <c r="D336" s="55"/>
      <c r="E336" s="34"/>
      <c r="F336" s="11" t="s">
        <v>31</v>
      </c>
      <c r="G336" s="28">
        <v>20</v>
      </c>
      <c r="H336" s="28">
        <v>57</v>
      </c>
      <c r="I336" s="13">
        <f>SUM(G336:H336)</f>
        <v>77</v>
      </c>
      <c r="J336" s="28">
        <v>25</v>
      </c>
      <c r="K336" s="28">
        <v>26</v>
      </c>
      <c r="L336" s="13">
        <f>SUM(J336:K336)</f>
        <v>51</v>
      </c>
      <c r="M336" s="28">
        <v>17</v>
      </c>
      <c r="N336" s="28">
        <v>35</v>
      </c>
      <c r="O336" s="13">
        <f>SUM(M336:N336)</f>
        <v>52</v>
      </c>
      <c r="P336" s="28">
        <v>16</v>
      </c>
      <c r="Q336" s="28">
        <v>19</v>
      </c>
      <c r="R336" s="13">
        <f>SUM(P336:Q336)</f>
        <v>35</v>
      </c>
      <c r="S336" s="28">
        <v>19</v>
      </c>
      <c r="T336" s="28">
        <v>29</v>
      </c>
      <c r="U336" s="13">
        <f>SUM(S336:T336)</f>
        <v>48</v>
      </c>
      <c r="V336" s="28">
        <v>16</v>
      </c>
      <c r="W336" s="28">
        <v>17</v>
      </c>
      <c r="X336" s="13">
        <f>SUM(V336:W336)</f>
        <v>33</v>
      </c>
      <c r="Y336" s="28">
        <v>6</v>
      </c>
      <c r="Z336" s="28">
        <v>16</v>
      </c>
      <c r="AA336" s="13">
        <f>SUM(Y336:Z336)</f>
        <v>22</v>
      </c>
      <c r="AB336" s="28">
        <v>14</v>
      </c>
      <c r="AC336" s="28">
        <v>14</v>
      </c>
      <c r="AD336" s="13">
        <f>SUM(AB336:AC336)</f>
        <v>28</v>
      </c>
      <c r="AE336" s="28">
        <v>12</v>
      </c>
      <c r="AF336" s="28">
        <v>24</v>
      </c>
      <c r="AG336" s="13">
        <f>SUM(AE336:AF336)</f>
        <v>36</v>
      </c>
      <c r="AH336" s="28">
        <v>8</v>
      </c>
      <c r="AI336" s="28">
        <v>21</v>
      </c>
      <c r="AJ336" s="13">
        <f>SUM(AH336:AI336)</f>
        <v>29</v>
      </c>
      <c r="AK336" s="28">
        <v>5</v>
      </c>
      <c r="AL336" s="28">
        <v>10</v>
      </c>
      <c r="AM336" s="13">
        <f>SUM(AK336:AL336)</f>
        <v>15</v>
      </c>
      <c r="AN336" s="57"/>
      <c r="AO336" s="57"/>
      <c r="AP336" s="33"/>
      <c r="AQ336" s="34"/>
      <c r="AR336" s="34"/>
      <c r="AS336" s="34"/>
      <c r="AT336" s="34"/>
      <c r="AU336" s="80"/>
    </row>
    <row r="337" spans="2:47" ht="36" thickBot="1">
      <c r="B337" s="52"/>
      <c r="C337" s="34"/>
      <c r="D337" s="55"/>
      <c r="E337" s="34"/>
      <c r="F337" s="14" t="s">
        <v>32</v>
      </c>
      <c r="G337" s="13">
        <f>SUM(G335:G336)</f>
        <v>38</v>
      </c>
      <c r="H337" s="27">
        <f>IF(SUM(H335:H336)&lt;38,SUM(H335:H336),SUM(H335:H336))</f>
        <v>113</v>
      </c>
      <c r="I337" s="13">
        <f>IF(SUM(G337:H337)&lt;100,SUM(G337:H337),SUM(G337:H337))</f>
        <v>151</v>
      </c>
      <c r="J337" s="13">
        <f>SUM(J335:J336)</f>
        <v>49</v>
      </c>
      <c r="K337" s="13">
        <f>IF(SUM(K335:K336)&lt;38,SUM(K335:K336),SUM(K335:K336))</f>
        <v>56</v>
      </c>
      <c r="L337" s="13">
        <f>IF(SUM(J337:K337)&lt;100,SUM(J337:K337),SUM(J337:K337))</f>
        <v>105</v>
      </c>
      <c r="M337" s="13">
        <f>SUM(M335:M336)</f>
        <v>34</v>
      </c>
      <c r="N337" s="13">
        <f>IF(SUM(N335:N336)&lt;38,SUM(N335:N336),SUM(N335:N336))</f>
        <v>79</v>
      </c>
      <c r="O337" s="13">
        <f>IF(SUM(M337:N337)&lt;100,SUM(M337:N337),SUM(M337:N337))</f>
        <v>113</v>
      </c>
      <c r="P337" s="13">
        <f>SUM(P335:P336)</f>
        <v>38</v>
      </c>
      <c r="Q337" s="13">
        <f>IF(SUM(Q335:Q336)&lt;38,SUM(Q335:Q336),SUM(Q335:Q336))</f>
        <v>29</v>
      </c>
      <c r="R337" s="13">
        <f>IF(SUM(P337:Q337)&lt;80,SUM(P337:Q337),SUM(P337:Q337))</f>
        <v>67</v>
      </c>
      <c r="S337" s="13">
        <f>SUM(S335:S336)</f>
        <v>39</v>
      </c>
      <c r="T337" s="13">
        <f>IF(SUM(T335:T336)&lt;38,SUM(T335:T336),SUM(T335:T336))</f>
        <v>48</v>
      </c>
      <c r="U337" s="13">
        <f>IF(SUM(S337:T337)&lt;80,SUM(S337:T337),SUM(S337:T337))</f>
        <v>87</v>
      </c>
      <c r="V337" s="13">
        <f>SUM(V335:V336)</f>
        <v>34</v>
      </c>
      <c r="W337" s="13">
        <f>IF(SUM(W335:W336)&lt;38,SUM(W335:W336),SUM(W335:W336))</f>
        <v>44</v>
      </c>
      <c r="X337" s="13">
        <f>IF(SUM(V337:W337)&lt;80,SUM(V337:W337),SUM(V337:W337))</f>
        <v>78</v>
      </c>
      <c r="Y337" s="13">
        <f>SUM(Y335:Y336)</f>
        <v>16</v>
      </c>
      <c r="Z337" s="13">
        <f>IF(SUM(Z335:Z336)&lt;19,SUM(Z335:Z336),SUM(Z335:Z336))</f>
        <v>38</v>
      </c>
      <c r="AA337" s="13">
        <f>IF(SUM(Y337:Z337)&lt;40,SUM(Y337:Z337),SUM(Y337:Z337))</f>
        <v>54</v>
      </c>
      <c r="AB337" s="13">
        <f>SUM(AB335:AB336)</f>
        <v>28</v>
      </c>
      <c r="AC337" s="13">
        <f>IF(SUM(AC335:AC336)&lt;19,SUM(AC335:AC336),SUM(AC335:AC336))</f>
        <v>36</v>
      </c>
      <c r="AD337" s="13">
        <f>IF(SUM(AB337:AC337)&lt;40,SUM(AB337:AC337),SUM(AB337:AC337))</f>
        <v>64</v>
      </c>
      <c r="AE337" s="13">
        <f>SUM(AE335:AE336)</f>
        <v>23</v>
      </c>
      <c r="AF337" s="13">
        <f>IF(SUM(AF335:AF336)&lt;19,SUM(AF335:AF336),SUM(AF335:AF336))</f>
        <v>41</v>
      </c>
      <c r="AG337" s="13">
        <f>IF(SUM(AE337:AF337)&lt;40,SUM(AE337:AF337),SUM(AE337:AF337))</f>
        <v>64</v>
      </c>
      <c r="AH337" s="13">
        <f>SUM(AH335:AH336)</f>
        <v>17</v>
      </c>
      <c r="AI337" s="13">
        <f>IF(SUM(AI335:AI336)&lt;19,SUM(AI335:AI336),SUM(AI335:AI336))</f>
        <v>39</v>
      </c>
      <c r="AJ337" s="13">
        <f>IF(SUM(AH337:AI337)&lt;40,SUM(AH337:AI337),SUM(AH337:AI337))</f>
        <v>56</v>
      </c>
      <c r="AK337" s="13">
        <f>SUM(AK335:AK336)</f>
        <v>10</v>
      </c>
      <c r="AL337" s="13">
        <f>IF(SUM(AL335:AL336)&lt;9,SUM(AL335:AL336),SUM(AL335:AL336))</f>
        <v>19</v>
      </c>
      <c r="AM337" s="13">
        <f>IF(SUM(AK337:AL337)&lt;20,SUM(AK337:AL337),SUM(AK337:AL337))</f>
        <v>29</v>
      </c>
      <c r="AN337" s="15">
        <f>IF(OR(I337&lt;100,L337&lt;100,O337&lt;100,R337&lt;60,U337&lt;60,X337&lt;60,AA337&lt;40,AD337&lt;40,AG337&lt;40,AJ337&lt;40,AM337&lt;20),"0",SUM(AA337,AD337,X337,U337,R337,O337,L337,I337,AG337,AJ337,AM337))</f>
        <v>868</v>
      </c>
      <c r="AO337" s="15">
        <f>AN337/1320*100</f>
        <v>65.757575757575765</v>
      </c>
      <c r="AP337" s="15" t="str">
        <f>IF(AO337&lt;50,"   ",IF(AO337&lt;65,"مقبول",IF(AO337&lt;75,"جيد",IF(AO337&lt;85,"جيدجداً",IF(AO337&lt;=100,"ممتاز","خطا")))))</f>
        <v>جيد</v>
      </c>
      <c r="AQ337" s="34"/>
      <c r="AR337" s="34"/>
      <c r="AS337" s="34"/>
      <c r="AT337" s="34"/>
      <c r="AU337" s="80"/>
    </row>
    <row r="338" spans="2:47" ht="28.5" customHeight="1" thickBot="1">
      <c r="B338" s="52">
        <v>73</v>
      </c>
      <c r="C338" s="34">
        <v>682</v>
      </c>
      <c r="D338" s="54" t="s">
        <v>51</v>
      </c>
      <c r="E338" s="34">
        <v>284</v>
      </c>
      <c r="F338" s="11" t="s">
        <v>30</v>
      </c>
      <c r="G338" s="28">
        <v>9</v>
      </c>
      <c r="H338" s="28">
        <v>35</v>
      </c>
      <c r="I338" s="13">
        <f>SUM(G338:H338)</f>
        <v>44</v>
      </c>
      <c r="J338" s="28">
        <v>16</v>
      </c>
      <c r="K338" s="28">
        <v>34</v>
      </c>
      <c r="L338" s="13">
        <f>SUM(J338:K338)</f>
        <v>50</v>
      </c>
      <c r="M338" s="28">
        <v>8</v>
      </c>
      <c r="N338" s="28">
        <v>11</v>
      </c>
      <c r="O338" s="13">
        <f>SUM(M338:N338)</f>
        <v>19</v>
      </c>
      <c r="P338" s="28">
        <v>9</v>
      </c>
      <c r="Q338" s="28">
        <v>23</v>
      </c>
      <c r="R338" s="13">
        <f>SUM(P338:Q338)</f>
        <v>32</v>
      </c>
      <c r="S338" s="28">
        <v>13</v>
      </c>
      <c r="T338" s="28">
        <v>28</v>
      </c>
      <c r="U338" s="13">
        <f>SUM(S338:T338)</f>
        <v>41</v>
      </c>
      <c r="V338" s="28">
        <v>14</v>
      </c>
      <c r="W338" s="28">
        <v>16</v>
      </c>
      <c r="X338" s="13">
        <f>SUM(V338:W338)</f>
        <v>30</v>
      </c>
      <c r="Y338" s="28">
        <v>3</v>
      </c>
      <c r="Z338" s="28">
        <v>17</v>
      </c>
      <c r="AA338" s="13">
        <f>SUM(Y338:Z338)</f>
        <v>20</v>
      </c>
      <c r="AB338" s="28">
        <v>12</v>
      </c>
      <c r="AC338" s="28">
        <v>16</v>
      </c>
      <c r="AD338" s="13">
        <f>SUM(AB338:AC338)</f>
        <v>28</v>
      </c>
      <c r="AE338" s="28">
        <v>4</v>
      </c>
      <c r="AF338" s="28">
        <v>4</v>
      </c>
      <c r="AG338" s="13">
        <f>SUM(AE338:AF338)</f>
        <v>8</v>
      </c>
      <c r="AH338" s="28">
        <v>5</v>
      </c>
      <c r="AI338" s="28">
        <v>3</v>
      </c>
      <c r="AJ338" s="13">
        <f>SUM(AH338:AI338)</f>
        <v>8</v>
      </c>
      <c r="AK338" s="28">
        <v>6</v>
      </c>
      <c r="AL338" s="28">
        <v>3</v>
      </c>
      <c r="AM338" s="13">
        <f>SUM(AK338:AL338)</f>
        <v>9</v>
      </c>
      <c r="AN338" s="57"/>
      <c r="AO338" s="57"/>
      <c r="AP338" s="32"/>
      <c r="AQ338" s="34"/>
      <c r="AR338" s="34"/>
      <c r="AS338" s="34"/>
      <c r="AT338" s="34"/>
      <c r="AU338" s="58" t="s">
        <v>68</v>
      </c>
    </row>
    <row r="339" spans="2:47" ht="28.5" customHeight="1" thickBot="1">
      <c r="B339" s="52"/>
      <c r="C339" s="34"/>
      <c r="D339" s="55"/>
      <c r="E339" s="34"/>
      <c r="F339" s="11" t="s">
        <v>31</v>
      </c>
      <c r="G339" s="28">
        <v>21</v>
      </c>
      <c r="H339" s="28">
        <v>43</v>
      </c>
      <c r="I339" s="13">
        <f>SUM(G339:H339)</f>
        <v>64</v>
      </c>
      <c r="J339" s="28">
        <v>17</v>
      </c>
      <c r="K339" s="28">
        <v>37</v>
      </c>
      <c r="L339" s="13">
        <f>SUM(J339:K339)</f>
        <v>54</v>
      </c>
      <c r="M339" s="28">
        <v>5</v>
      </c>
      <c r="N339" s="28">
        <v>3</v>
      </c>
      <c r="O339" s="13">
        <f>SUM(M339:N339)</f>
        <v>8</v>
      </c>
      <c r="P339" s="28">
        <v>19</v>
      </c>
      <c r="Q339" s="28">
        <v>10</v>
      </c>
      <c r="R339" s="13">
        <f>SUM(P339:Q339)</f>
        <v>29</v>
      </c>
      <c r="S339" s="28">
        <v>10</v>
      </c>
      <c r="T339" s="28">
        <v>12</v>
      </c>
      <c r="U339" s="13">
        <f>SUM(S339:T339)</f>
        <v>22</v>
      </c>
      <c r="V339" s="28">
        <v>12</v>
      </c>
      <c r="W339" s="28">
        <v>18</v>
      </c>
      <c r="X339" s="13">
        <f>SUM(V339:W339)</f>
        <v>30</v>
      </c>
      <c r="Y339" s="28">
        <v>3</v>
      </c>
      <c r="Z339" s="28">
        <v>17</v>
      </c>
      <c r="AA339" s="13">
        <f>SUM(Y339:Z339)</f>
        <v>20</v>
      </c>
      <c r="AB339" s="28">
        <v>11</v>
      </c>
      <c r="AC339" s="28">
        <v>14</v>
      </c>
      <c r="AD339" s="13">
        <f>SUM(AB339:AC339)</f>
        <v>25</v>
      </c>
      <c r="AE339" s="28">
        <v>11</v>
      </c>
      <c r="AF339" s="28">
        <v>9</v>
      </c>
      <c r="AG339" s="13">
        <f>SUM(AE339:AF339)</f>
        <v>20</v>
      </c>
      <c r="AH339" s="28">
        <v>2</v>
      </c>
      <c r="AI339" s="28">
        <v>19</v>
      </c>
      <c r="AJ339" s="13">
        <f>SUM(AH339:AI339)</f>
        <v>21</v>
      </c>
      <c r="AK339" s="28">
        <v>4</v>
      </c>
      <c r="AL339" s="28">
        <v>8</v>
      </c>
      <c r="AM339" s="13">
        <f>SUM(AK339:AL339)</f>
        <v>12</v>
      </c>
      <c r="AN339" s="57"/>
      <c r="AO339" s="57"/>
      <c r="AP339" s="33"/>
      <c r="AQ339" s="34"/>
      <c r="AR339" s="34"/>
      <c r="AS339" s="34"/>
      <c r="AT339" s="34"/>
      <c r="AU339" s="59"/>
    </row>
    <row r="340" spans="2:47" ht="36" thickBot="1">
      <c r="B340" s="52"/>
      <c r="C340" s="34"/>
      <c r="D340" s="55"/>
      <c r="E340" s="34"/>
      <c r="F340" s="14" t="s">
        <v>32</v>
      </c>
      <c r="G340" s="13">
        <f>SUM(G338:G339)</f>
        <v>30</v>
      </c>
      <c r="H340" s="13">
        <f>IF(SUM(H338:H339)&lt;38,SUM(H338:H339),SUM(H338:H339))</f>
        <v>78</v>
      </c>
      <c r="I340" s="13">
        <f>IF(SUM(G340:H340)&lt;100,SUM(G340:H340),SUM(G340:H340))</f>
        <v>108</v>
      </c>
      <c r="J340" s="13">
        <f>SUM(J338:J339)</f>
        <v>33</v>
      </c>
      <c r="K340" s="13">
        <f>IF(SUM(K338:K339)&lt;38,SUM(K338:K339),SUM(K338:K339))</f>
        <v>71</v>
      </c>
      <c r="L340" s="13">
        <f>IF(SUM(J340:K340)&lt;100,SUM(J340:K340),SUM(J340:K340))</f>
        <v>104</v>
      </c>
      <c r="M340" s="13">
        <f>SUM(M338:M339)</f>
        <v>13</v>
      </c>
      <c r="N340" s="13">
        <f>IF(SUM(N338:N339)&lt;38,SUM(N338:N339),SUM(N338:N339))</f>
        <v>14</v>
      </c>
      <c r="O340" s="13"/>
      <c r="P340" s="13">
        <f>SUM(P338:P339)</f>
        <v>28</v>
      </c>
      <c r="Q340" s="13">
        <f>IF(SUM(Q338:Q339)&lt;38,SUM(Q338:Q339),SUM(Q338:Q339))</f>
        <v>33</v>
      </c>
      <c r="R340" s="13">
        <f>IF(SUM(P340:Q340)&lt;80,SUM(P340:Q340),SUM(P340:Q340))</f>
        <v>61</v>
      </c>
      <c r="S340" s="13">
        <f>SUM(S338:S339)</f>
        <v>23</v>
      </c>
      <c r="T340" s="13">
        <f>IF(SUM(T338:T339)&lt;38,SUM(T338:T339),SUM(T338:T339))</f>
        <v>40</v>
      </c>
      <c r="U340" s="13">
        <f>IF(SUM(S340:T340)&lt;80,SUM(S340:T340),SUM(S340:T340))</f>
        <v>63</v>
      </c>
      <c r="V340" s="13">
        <f>SUM(V338:V339)</f>
        <v>26</v>
      </c>
      <c r="W340" s="13">
        <f>IF(SUM(W338:W339)&lt;38,SUM(W338:W339),SUM(W338:W339))</f>
        <v>34</v>
      </c>
      <c r="X340" s="13">
        <f>IF(SUM(V340:W340)&lt;80,SUM(V340:W340),SUM(V340:W340))</f>
        <v>60</v>
      </c>
      <c r="Y340" s="13">
        <f>SUM(Y338:Y339)</f>
        <v>6</v>
      </c>
      <c r="Z340" s="13">
        <f>IF(SUM(Z338:Z339)&lt;19,SUM(Z338:Z339),SUM(Z338:Z339))</f>
        <v>34</v>
      </c>
      <c r="AA340" s="13">
        <f>IF(SUM(Y340:Z340)&lt;40,SUM(Y340:Z340),SUM(Y340:Z340))</f>
        <v>40</v>
      </c>
      <c r="AB340" s="13">
        <f>SUM(AB338:AB339)</f>
        <v>23</v>
      </c>
      <c r="AC340" s="13">
        <f>IF(SUM(AC338:AC339)&lt;19,SUM(AC338:AC339),SUM(AC338:AC339))</f>
        <v>30</v>
      </c>
      <c r="AD340" s="13">
        <f>IF(SUM(AB340:AC340)&lt;40,SUM(AB340:AC340),SUM(AB340:AC340))</f>
        <v>53</v>
      </c>
      <c r="AE340" s="13">
        <f>SUM(AE338:AE339)</f>
        <v>15</v>
      </c>
      <c r="AF340" s="13">
        <f>IF(SUM(AF338:AF339)&lt;19,SUM(AF338:AF339),SUM(AF338:AF339))</f>
        <v>13</v>
      </c>
      <c r="AG340" s="13"/>
      <c r="AH340" s="13">
        <f>SUM(AH338:AH339)</f>
        <v>7</v>
      </c>
      <c r="AI340" s="13">
        <f>IF(SUM(AI338:AI339)&lt;19,SUM(AI338:AI339),SUM(AI338:AI339))</f>
        <v>22</v>
      </c>
      <c r="AJ340" s="13">
        <v>29</v>
      </c>
      <c r="AK340" s="13">
        <f>SUM(AK338:AK339)</f>
        <v>10</v>
      </c>
      <c r="AL340" s="13">
        <f>IF(SUM(AL338:AL339)&lt;9,SUM(AL338:AL339),SUM(AL338:AL339))</f>
        <v>11</v>
      </c>
      <c r="AM340" s="13">
        <f>IF(SUM(AK340:AL340)&lt;20,SUM(AK340:AL340),SUM(AK340:AL340))</f>
        <v>21</v>
      </c>
      <c r="AN340" s="15" t="str">
        <f>IF(OR(I340&lt;100,L340&lt;100,O340&lt;100,R340&lt;60,U340&lt;60,X340&lt;60,AA340&lt;40,AD340&lt;40,AG340&lt;40,AJ340&lt;40,AM340&lt;20),"0",SUM(AA340,AD340,X340,U340,R340,O340,L340,I340,AG340,AJ340,AM340))</f>
        <v>0</v>
      </c>
      <c r="AO340" s="15">
        <f>AN340/1320*100</f>
        <v>0</v>
      </c>
      <c r="AP340" s="15" t="str">
        <f>IF(AO340&lt;50,"   ",IF(AO340&lt;65,"مقبول",IF(AO340&lt;75,"جيد",IF(AO340&lt;85,"جيدجداً",IF(AO340&lt;=100,"ممتاز","خطا")))))</f>
        <v xml:space="preserve">   </v>
      </c>
      <c r="AQ340" s="34"/>
      <c r="AR340" s="34"/>
      <c r="AS340" s="34"/>
      <c r="AT340" s="34"/>
      <c r="AU340" s="60"/>
    </row>
    <row r="341" spans="2:47" ht="28.5" customHeight="1" thickBot="1">
      <c r="B341" s="52">
        <v>74</v>
      </c>
      <c r="C341" s="34">
        <v>683</v>
      </c>
      <c r="D341" s="54" t="s">
        <v>52</v>
      </c>
      <c r="E341" s="34">
        <v>285</v>
      </c>
      <c r="F341" s="11" t="s">
        <v>30</v>
      </c>
      <c r="G341" s="28">
        <v>15</v>
      </c>
      <c r="H341" s="28">
        <v>41</v>
      </c>
      <c r="I341" s="13">
        <f>SUM(G341:H341)</f>
        <v>56</v>
      </c>
      <c r="J341" s="28">
        <v>20</v>
      </c>
      <c r="K341" s="28">
        <v>27</v>
      </c>
      <c r="L341" s="13">
        <f>SUM(J341:K341)</f>
        <v>47</v>
      </c>
      <c r="M341" s="28">
        <v>13</v>
      </c>
      <c r="N341" s="28">
        <v>18</v>
      </c>
      <c r="O341" s="13">
        <f>SUM(M341:N341)</f>
        <v>31</v>
      </c>
      <c r="P341" s="28">
        <v>14</v>
      </c>
      <c r="Q341" s="28">
        <v>18</v>
      </c>
      <c r="R341" s="13">
        <f>SUM(P341:Q341)</f>
        <v>32</v>
      </c>
      <c r="S341" s="28">
        <v>19</v>
      </c>
      <c r="T341" s="28">
        <v>8</v>
      </c>
      <c r="U341" s="13">
        <f>SUM(S341:T341)</f>
        <v>27</v>
      </c>
      <c r="V341" s="28">
        <v>14</v>
      </c>
      <c r="W341" s="28">
        <v>12</v>
      </c>
      <c r="X341" s="13">
        <f>SUM(V341:W341)</f>
        <v>26</v>
      </c>
      <c r="Y341" s="28">
        <v>9</v>
      </c>
      <c r="Z341" s="28">
        <v>22</v>
      </c>
      <c r="AA341" s="13">
        <f>SUM(Y341:Z341)</f>
        <v>31</v>
      </c>
      <c r="AB341" s="28">
        <v>13</v>
      </c>
      <c r="AC341" s="28">
        <v>18</v>
      </c>
      <c r="AD341" s="13">
        <f>SUM(AB341:AC341)</f>
        <v>31</v>
      </c>
      <c r="AE341" s="28">
        <v>11</v>
      </c>
      <c r="AF341" s="28">
        <v>26</v>
      </c>
      <c r="AG341" s="13">
        <f>SUM(AE341:AF341)</f>
        <v>37</v>
      </c>
      <c r="AH341" s="28">
        <v>11</v>
      </c>
      <c r="AI341" s="28">
        <v>9</v>
      </c>
      <c r="AJ341" s="13">
        <f>SUM(AH341:AI341)</f>
        <v>20</v>
      </c>
      <c r="AK341" s="28">
        <v>4</v>
      </c>
      <c r="AL341" s="28">
        <v>4</v>
      </c>
      <c r="AM341" s="13">
        <f>SUM(AK341:AL341)</f>
        <v>8</v>
      </c>
      <c r="AN341" s="57"/>
      <c r="AO341" s="57"/>
      <c r="AP341" s="32"/>
      <c r="AQ341" s="34"/>
      <c r="AR341" s="34"/>
      <c r="AS341" s="34"/>
      <c r="AT341" s="34"/>
      <c r="AU341" s="58" t="s">
        <v>68</v>
      </c>
    </row>
    <row r="342" spans="2:47" ht="28.5" customHeight="1" thickBot="1">
      <c r="B342" s="52"/>
      <c r="C342" s="34"/>
      <c r="D342" s="55"/>
      <c r="E342" s="34"/>
      <c r="F342" s="11" t="s">
        <v>31</v>
      </c>
      <c r="G342" s="28">
        <v>19</v>
      </c>
      <c r="H342" s="28">
        <v>54</v>
      </c>
      <c r="I342" s="13">
        <f>SUM(G342:H342)</f>
        <v>73</v>
      </c>
      <c r="J342" s="28">
        <v>23</v>
      </c>
      <c r="K342" s="28">
        <v>38</v>
      </c>
      <c r="L342" s="13">
        <f>SUM(J342:K342)</f>
        <v>61</v>
      </c>
      <c r="M342" s="28">
        <v>15</v>
      </c>
      <c r="N342" s="28">
        <v>18</v>
      </c>
      <c r="O342" s="13">
        <f>SUM(M342:N342)</f>
        <v>33</v>
      </c>
      <c r="P342" s="28">
        <v>13</v>
      </c>
      <c r="Q342" s="28">
        <v>16</v>
      </c>
      <c r="R342" s="13">
        <f>SUM(P342:Q342)</f>
        <v>29</v>
      </c>
      <c r="S342" s="28">
        <v>19</v>
      </c>
      <c r="T342" s="28">
        <v>21</v>
      </c>
      <c r="U342" s="13">
        <f>SUM(S342:T342)</f>
        <v>40</v>
      </c>
      <c r="V342" s="28">
        <v>17</v>
      </c>
      <c r="W342" s="28">
        <v>21</v>
      </c>
      <c r="X342" s="13">
        <f>SUM(V342:W342)</f>
        <v>38</v>
      </c>
      <c r="Y342" s="28">
        <v>5</v>
      </c>
      <c r="Z342" s="28">
        <v>16</v>
      </c>
      <c r="AA342" s="13">
        <f>SUM(Y342:Z342)</f>
        <v>21</v>
      </c>
      <c r="AB342" s="28">
        <v>15</v>
      </c>
      <c r="AC342" s="28">
        <v>18</v>
      </c>
      <c r="AD342" s="13">
        <f>SUM(AB342:AC342)</f>
        <v>33</v>
      </c>
      <c r="AE342" s="28">
        <v>12</v>
      </c>
      <c r="AF342" s="28">
        <v>19</v>
      </c>
      <c r="AG342" s="13">
        <f>SUM(AE342:AF342)</f>
        <v>31</v>
      </c>
      <c r="AH342" s="28">
        <v>9</v>
      </c>
      <c r="AI342" s="28">
        <v>19</v>
      </c>
      <c r="AJ342" s="13">
        <f>SUM(AH342:AI342)</f>
        <v>28</v>
      </c>
      <c r="AK342" s="28">
        <v>4</v>
      </c>
      <c r="AL342" s="28">
        <v>11</v>
      </c>
      <c r="AM342" s="13">
        <f>SUM(AK342:AL342)</f>
        <v>15</v>
      </c>
      <c r="AN342" s="57"/>
      <c r="AO342" s="57"/>
      <c r="AP342" s="33"/>
      <c r="AQ342" s="34"/>
      <c r="AR342" s="34"/>
      <c r="AS342" s="34"/>
      <c r="AT342" s="34"/>
      <c r="AU342" s="59"/>
    </row>
    <row r="343" spans="2:47" ht="36" customHeight="1" thickBot="1">
      <c r="B343" s="52"/>
      <c r="C343" s="34"/>
      <c r="D343" s="55"/>
      <c r="E343" s="34"/>
      <c r="F343" s="14" t="s">
        <v>32</v>
      </c>
      <c r="G343" s="13">
        <f>SUM(G341:G342)</f>
        <v>34</v>
      </c>
      <c r="H343" s="13">
        <f>IF(SUM(H341:H342)&lt;38,SUM(H341:H342),SUM(H341:H342))</f>
        <v>95</v>
      </c>
      <c r="I343" s="13">
        <f>IF(SUM(G343:H343)&lt;100,SUM(G343:H343),SUM(G343:H343))</f>
        <v>129</v>
      </c>
      <c r="J343" s="13">
        <f>SUM(J341:J342)</f>
        <v>43</v>
      </c>
      <c r="K343" s="13">
        <f>IF(SUM(K341:K342)&lt;38,SUM(K341:K342),SUM(K341:K342))</f>
        <v>65</v>
      </c>
      <c r="L343" s="13">
        <f>IF(SUM(J343:K343)&lt;100,SUM(J343:K343),SUM(J343:K343))</f>
        <v>108</v>
      </c>
      <c r="M343" s="13">
        <f>SUM(M341:M342)</f>
        <v>28</v>
      </c>
      <c r="N343" s="13">
        <f>IF(SUM(N341:N342)&lt;38,SUM(N341:N342),SUM(N341:N342))</f>
        <v>36</v>
      </c>
      <c r="O343" s="13"/>
      <c r="P343" s="13">
        <f>SUM(P341:P342)</f>
        <v>27</v>
      </c>
      <c r="Q343" s="13">
        <f>IF(SUM(Q341:Q342)&lt;38,SUM(Q341:Q342),SUM(Q341:Q342))</f>
        <v>34</v>
      </c>
      <c r="R343" s="13">
        <f>IF(SUM(P343:Q343)&lt;80,SUM(P343:Q343),SUM(P343:Q343))</f>
        <v>61</v>
      </c>
      <c r="S343" s="13">
        <f>SUM(S341:S342)</f>
        <v>38</v>
      </c>
      <c r="T343" s="13">
        <f>IF(SUM(T341:T342)&lt;38,SUM(T341:T342),SUM(T341:T342))</f>
        <v>29</v>
      </c>
      <c r="U343" s="13">
        <f>IF(SUM(S343:T343)&lt;80,SUM(S343:T343),SUM(S343:T343))</f>
        <v>67</v>
      </c>
      <c r="V343" s="13">
        <f>SUM(V341:V342)</f>
        <v>31</v>
      </c>
      <c r="W343" s="13">
        <f>IF(SUM(W341:W342)&lt;38,SUM(W341:W342),SUM(W341:W342))</f>
        <v>33</v>
      </c>
      <c r="X343" s="13">
        <f>IF(SUM(V343:W343)&lt;80,SUM(V343:W343),SUM(V343:W343))</f>
        <v>64</v>
      </c>
      <c r="Y343" s="13">
        <f>SUM(Y341:Y342)</f>
        <v>14</v>
      </c>
      <c r="Z343" s="13">
        <f>IF(SUM(Z341:Z342)&lt;19,SUM(Z341:Z342),SUM(Z341:Z342))</f>
        <v>38</v>
      </c>
      <c r="AA343" s="13">
        <f>IF(SUM(Y343:Z343)&lt;40,SUM(Y343:Z343),SUM(Y343:Z343))</f>
        <v>52</v>
      </c>
      <c r="AB343" s="13">
        <f>SUM(AB341:AB342)</f>
        <v>28</v>
      </c>
      <c r="AC343" s="13">
        <f>IF(SUM(AC341:AC342)&lt;19,SUM(AC341:AC342),SUM(AC341:AC342))</f>
        <v>36</v>
      </c>
      <c r="AD343" s="13">
        <f>IF(SUM(AB343:AC343)&lt;40,SUM(AB343:AC343),SUM(AB343:AC343))</f>
        <v>64</v>
      </c>
      <c r="AE343" s="13">
        <f>SUM(AE341:AE342)</f>
        <v>23</v>
      </c>
      <c r="AF343" s="13">
        <f>IF(SUM(AF341:AF342)&lt;19,SUM(AF341:AF342),SUM(AF341:AF342))</f>
        <v>45</v>
      </c>
      <c r="AG343" s="13">
        <f>IF(SUM(AE343:AF343)&lt;40,SUM(AE343:AF343),SUM(AE343:AF343))</f>
        <v>68</v>
      </c>
      <c r="AH343" s="13">
        <f>SUM(AH341:AH342)</f>
        <v>20</v>
      </c>
      <c r="AI343" s="13">
        <f>IF(SUM(AI341:AI342)&lt;19,SUM(AI341:AI342),SUM(AI341:AI342))</f>
        <v>28</v>
      </c>
      <c r="AJ343" s="13">
        <f>IF(SUM(AH343:AI343)&lt;40,SUM(AH343:AI343),SUM(AH343:AI343))</f>
        <v>48</v>
      </c>
      <c r="AK343" s="13">
        <f>SUM(AK341:AK342)</f>
        <v>8</v>
      </c>
      <c r="AL343" s="13">
        <f>IF(SUM(AL341:AL342)&lt;9,SUM(AL341:AL342),SUM(AL341:AL342))</f>
        <v>15</v>
      </c>
      <c r="AM343" s="13">
        <f>IF(SUM(AK343:AL343)&lt;20,SUM(AK343:AL343),SUM(AK343:AL343))</f>
        <v>23</v>
      </c>
      <c r="AN343" s="15" t="str">
        <f>IF(OR(I343&lt;100,L343&lt;100,O343&lt;100,R343&lt;60,U343&lt;60,X343&lt;60,AA343&lt;40,AD343&lt;40,AG343&lt;40,AJ343&lt;40,AM343&lt;20),"0",SUM(AA343,AD343,X343,U343,R343,O343,L343,I343,AG343,AJ343,AM343))</f>
        <v>0</v>
      </c>
      <c r="AO343" s="15">
        <f>AN343/1320*100</f>
        <v>0</v>
      </c>
      <c r="AP343" s="15" t="str">
        <f>IF(AO343&lt;50,"   ",IF(AO343&lt;65,"مقبول",IF(AO343&lt;75,"جيد",IF(AO343&lt;85,"جيدجداً",IF(AO343&lt;=100,"ممتاز","خطا")))))</f>
        <v xml:space="preserve">   </v>
      </c>
      <c r="AQ343" s="34"/>
      <c r="AR343" s="34"/>
      <c r="AS343" s="34"/>
      <c r="AT343" s="34"/>
      <c r="AU343" s="60"/>
    </row>
    <row r="344" spans="2:47" ht="28.5" customHeight="1" thickBot="1">
      <c r="B344" s="52">
        <v>75</v>
      </c>
      <c r="C344" s="34">
        <v>684</v>
      </c>
      <c r="D344" s="54" t="s">
        <v>53</v>
      </c>
      <c r="E344" s="34">
        <v>286</v>
      </c>
      <c r="F344" s="11" t="s">
        <v>30</v>
      </c>
      <c r="G344" s="28">
        <v>14</v>
      </c>
      <c r="H344" s="28">
        <v>26</v>
      </c>
      <c r="I344" s="13">
        <f>SUM(G344:H344)</f>
        <v>40</v>
      </c>
      <c r="J344" s="28">
        <v>15</v>
      </c>
      <c r="K344" s="28">
        <v>25</v>
      </c>
      <c r="L344" s="13">
        <f>SUM(J344:K344)</f>
        <v>40</v>
      </c>
      <c r="M344" s="28">
        <v>8</v>
      </c>
      <c r="N344" s="28">
        <v>14</v>
      </c>
      <c r="O344" s="13">
        <f>SUM(M344:N344)</f>
        <v>22</v>
      </c>
      <c r="P344" s="28">
        <v>10</v>
      </c>
      <c r="Q344" s="28">
        <v>14</v>
      </c>
      <c r="R344" s="13">
        <f>SUM(P344:Q344)</f>
        <v>24</v>
      </c>
      <c r="S344" s="28">
        <v>12</v>
      </c>
      <c r="T344" s="28">
        <v>12</v>
      </c>
      <c r="U344" s="13">
        <f>SUM(S344:T344)</f>
        <v>24</v>
      </c>
      <c r="V344" s="28">
        <v>11</v>
      </c>
      <c r="W344" s="28">
        <v>11</v>
      </c>
      <c r="X344" s="13">
        <f>SUM(V344:W344)</f>
        <v>22</v>
      </c>
      <c r="Y344" s="28">
        <v>3</v>
      </c>
      <c r="Z344" s="28">
        <v>18</v>
      </c>
      <c r="AA344" s="13">
        <f>SUM(Y344:Z344)</f>
        <v>21</v>
      </c>
      <c r="AB344" s="28">
        <v>10</v>
      </c>
      <c r="AC344" s="28">
        <v>22</v>
      </c>
      <c r="AD344" s="13">
        <f>SUM(AB344:AC344)</f>
        <v>32</v>
      </c>
      <c r="AE344" s="28">
        <v>9</v>
      </c>
      <c r="AF344" s="28">
        <v>20</v>
      </c>
      <c r="AG344" s="13">
        <f>SUM(AE344:AF344)</f>
        <v>29</v>
      </c>
      <c r="AH344" s="28">
        <v>3</v>
      </c>
      <c r="AI344" s="28">
        <v>3</v>
      </c>
      <c r="AJ344" s="13">
        <f>SUM(AH344:AI344)</f>
        <v>6</v>
      </c>
      <c r="AK344" s="28">
        <v>3</v>
      </c>
      <c r="AL344" s="28">
        <v>0</v>
      </c>
      <c r="AM344" s="13">
        <f>SUM(AK344:AL344)</f>
        <v>3</v>
      </c>
      <c r="AN344" s="57"/>
      <c r="AO344" s="57"/>
      <c r="AP344" s="32"/>
      <c r="AQ344" s="34"/>
      <c r="AR344" s="34"/>
      <c r="AS344" s="34"/>
      <c r="AT344" s="34"/>
      <c r="AU344" s="58" t="s">
        <v>68</v>
      </c>
    </row>
    <row r="345" spans="2:47" ht="28.5" customHeight="1" thickBot="1">
      <c r="B345" s="52"/>
      <c r="C345" s="34"/>
      <c r="D345" s="55"/>
      <c r="E345" s="34"/>
      <c r="F345" s="11" t="s">
        <v>31</v>
      </c>
      <c r="G345" s="28">
        <v>10</v>
      </c>
      <c r="H345" s="28">
        <v>52</v>
      </c>
      <c r="I345" s="13">
        <f>SUM(G345:H345)</f>
        <v>62</v>
      </c>
      <c r="J345" s="28">
        <v>18</v>
      </c>
      <c r="K345" s="28">
        <v>27</v>
      </c>
      <c r="L345" s="13">
        <f>SUM(J345:K345)</f>
        <v>45</v>
      </c>
      <c r="M345" s="28">
        <v>10</v>
      </c>
      <c r="N345" s="28">
        <v>4</v>
      </c>
      <c r="O345" s="13">
        <f>SUM(M345:N345)</f>
        <v>14</v>
      </c>
      <c r="P345" s="28">
        <v>20</v>
      </c>
      <c r="Q345" s="28">
        <v>16</v>
      </c>
      <c r="R345" s="13">
        <f>SUM(P345:Q345)</f>
        <v>36</v>
      </c>
      <c r="S345" s="28">
        <v>5</v>
      </c>
      <c r="T345" s="28">
        <v>10</v>
      </c>
      <c r="U345" s="13">
        <f>SUM(S345:T345)</f>
        <v>15</v>
      </c>
      <c r="V345" s="28">
        <v>11</v>
      </c>
      <c r="W345" s="28">
        <v>10</v>
      </c>
      <c r="X345" s="13">
        <f>SUM(V345:W345)</f>
        <v>21</v>
      </c>
      <c r="Y345" s="28">
        <v>1</v>
      </c>
      <c r="Z345" s="28">
        <v>18</v>
      </c>
      <c r="AA345" s="13">
        <f>SUM(Y345:Z345)</f>
        <v>19</v>
      </c>
      <c r="AB345" s="28">
        <v>11</v>
      </c>
      <c r="AC345" s="28">
        <v>19</v>
      </c>
      <c r="AD345" s="13">
        <f>SUM(AB345:AC345)</f>
        <v>30</v>
      </c>
      <c r="AE345" s="28">
        <v>11</v>
      </c>
      <c r="AF345" s="28">
        <v>11</v>
      </c>
      <c r="AG345" s="13">
        <f>SUM(AE345:AF345)</f>
        <v>22</v>
      </c>
      <c r="AH345" s="28">
        <v>3</v>
      </c>
      <c r="AI345" s="28">
        <v>13</v>
      </c>
      <c r="AJ345" s="13">
        <f>SUM(AH345:AI345)</f>
        <v>16</v>
      </c>
      <c r="AK345" s="28">
        <v>3</v>
      </c>
      <c r="AL345" s="28">
        <v>14</v>
      </c>
      <c r="AM345" s="13">
        <f>SUM(AK345:AL345)</f>
        <v>17</v>
      </c>
      <c r="AN345" s="57"/>
      <c r="AO345" s="57"/>
      <c r="AP345" s="33"/>
      <c r="AQ345" s="34"/>
      <c r="AR345" s="34"/>
      <c r="AS345" s="34"/>
      <c r="AT345" s="34"/>
      <c r="AU345" s="59"/>
    </row>
    <row r="346" spans="2:47" ht="36" customHeight="1" thickBot="1">
      <c r="B346" s="52"/>
      <c r="C346" s="34"/>
      <c r="D346" s="55"/>
      <c r="E346" s="34"/>
      <c r="F346" s="14" t="s">
        <v>32</v>
      </c>
      <c r="G346" s="13">
        <f>SUM(G344:G345)</f>
        <v>24</v>
      </c>
      <c r="H346" s="13">
        <f>IF(SUM(H344:H345)&lt;38,SUM(H344:H345),SUM(H344:H345))</f>
        <v>78</v>
      </c>
      <c r="I346" s="13">
        <f>IF(SUM(G346:H346)&lt;100,SUM(G346:H346),SUM(G346:H346))</f>
        <v>102</v>
      </c>
      <c r="J346" s="13">
        <f>SUM(J344:J345)</f>
        <v>33</v>
      </c>
      <c r="K346" s="13">
        <f>IF(SUM(K344:K345)&lt;38,SUM(K344:K345),SUM(K344:K345))</f>
        <v>52</v>
      </c>
      <c r="L346" s="13"/>
      <c r="M346" s="13">
        <f>SUM(M344:M345)</f>
        <v>18</v>
      </c>
      <c r="N346" s="13">
        <f>IF(SUM(N344:N345)&lt;38,SUM(N344:N345),SUM(N344:N345))</f>
        <v>18</v>
      </c>
      <c r="O346" s="13"/>
      <c r="P346" s="13">
        <f>SUM(P344:P345)</f>
        <v>30</v>
      </c>
      <c r="Q346" s="13">
        <f>IF(SUM(Q344:Q345)&lt;38,SUM(Q344:Q345),SUM(Q344:Q345))</f>
        <v>30</v>
      </c>
      <c r="R346" s="13">
        <f>IF(SUM(P346:Q346)&lt;80,SUM(P346:Q346),SUM(P346:Q346))</f>
        <v>60</v>
      </c>
      <c r="S346" s="13">
        <f>SUM(S344:S345)</f>
        <v>17</v>
      </c>
      <c r="T346" s="13">
        <f>IF(SUM(T344:T345)&lt;38,SUM(T344:T345),SUM(T344:T345))</f>
        <v>22</v>
      </c>
      <c r="U346" s="13"/>
      <c r="V346" s="13">
        <f>SUM(V344:V345)</f>
        <v>22</v>
      </c>
      <c r="W346" s="13">
        <f>IF(SUM(W344:W345)&lt;38,SUM(W344:W345),SUM(W344:W345))</f>
        <v>21</v>
      </c>
      <c r="X346" s="13"/>
      <c r="Y346" s="13">
        <f>SUM(Y344:Y345)</f>
        <v>4</v>
      </c>
      <c r="Z346" s="13">
        <f>IF(SUM(Z344:Z345)&lt;19,SUM(Z344:Z345),SUM(Z344:Z345))</f>
        <v>36</v>
      </c>
      <c r="AA346" s="13">
        <f>IF(SUM(Y346:Z346)&lt;40,SUM(Y346:Z346),SUM(Y346:Z346))</f>
        <v>40</v>
      </c>
      <c r="AB346" s="13">
        <f>SUM(AB344:AB345)</f>
        <v>21</v>
      </c>
      <c r="AC346" s="13">
        <f>IF(SUM(AC344:AC345)&lt;19,SUM(AC344:AC345),SUM(AC344:AC345))</f>
        <v>41</v>
      </c>
      <c r="AD346" s="13">
        <f>IF(SUM(AB346:AC346)&lt;40,SUM(AB346:AC346),SUM(AB346:AC346))</f>
        <v>62</v>
      </c>
      <c r="AE346" s="13">
        <f>SUM(AE344:AE345)</f>
        <v>20</v>
      </c>
      <c r="AF346" s="13">
        <f>IF(SUM(AF344:AF345)&lt;19,SUM(AF344:AF345),SUM(AF344:AF345))</f>
        <v>31</v>
      </c>
      <c r="AG346" s="13">
        <f>IF(SUM(AE346:AF346)&lt;40,SUM(AE346:AF346),SUM(AE346:AF346))</f>
        <v>51</v>
      </c>
      <c r="AH346" s="13">
        <f>SUM(AH344:AH345)</f>
        <v>6</v>
      </c>
      <c r="AI346" s="13">
        <f>IF(SUM(AI344:AI345)&lt;19,SUM(AI344:AI345),SUM(AI344:AI345))</f>
        <v>16</v>
      </c>
      <c r="AJ346" s="13"/>
      <c r="AK346" s="13">
        <f>SUM(AK344:AK345)</f>
        <v>6</v>
      </c>
      <c r="AL346" s="13">
        <f>IF(SUM(AL344:AL345)&lt;9,SUM(AL344:AL345),SUM(AL344:AL345))</f>
        <v>14</v>
      </c>
      <c r="AM346" s="13">
        <f>IF(SUM(AK346:AL346)&lt;20,SUM(AK346:AL346),SUM(AK346:AL346))</f>
        <v>20</v>
      </c>
      <c r="AN346" s="15" t="str">
        <f>IF(OR(I346&lt;100,L346&lt;100,O346&lt;100,R346&lt;60,U346&lt;60,X346&lt;60,AA346&lt;40,AD346&lt;40,AG346&lt;40,AJ346&lt;40,AM346&lt;20),"0",SUM(AA346,AD346,X346,U346,R346,O346,L346,I346,AG346,AJ346,AM346))</f>
        <v>0</v>
      </c>
      <c r="AO346" s="15">
        <f>AN346/1320*100</f>
        <v>0</v>
      </c>
      <c r="AP346" s="15" t="str">
        <f>IF(AO346&lt;50,"   ",IF(AO346&lt;65,"مقبول",IF(AO346&lt;75,"جيد",IF(AO346&lt;85,"جيدجداً",IF(AO346&lt;=100,"ممتاز","خطا")))))</f>
        <v xml:space="preserve">   </v>
      </c>
      <c r="AQ346" s="34"/>
      <c r="AR346" s="34"/>
      <c r="AS346" s="34"/>
      <c r="AT346" s="34"/>
      <c r="AU346" s="60"/>
    </row>
    <row r="347" spans="2:47" ht="28.5" customHeight="1" thickBot="1">
      <c r="B347" s="52">
        <v>76</v>
      </c>
      <c r="C347" s="34">
        <v>685</v>
      </c>
      <c r="D347" s="54" t="s">
        <v>54</v>
      </c>
      <c r="E347" s="34">
        <v>287</v>
      </c>
      <c r="F347" s="11" t="s">
        <v>30</v>
      </c>
      <c r="G347" s="28">
        <v>25</v>
      </c>
      <c r="H347" s="28">
        <v>54</v>
      </c>
      <c r="I347" s="13">
        <f>SUM(G347:H347)</f>
        <v>79</v>
      </c>
      <c r="J347" s="28">
        <v>27</v>
      </c>
      <c r="K347" s="28">
        <v>23</v>
      </c>
      <c r="L347" s="13">
        <f>SUM(J347:K347)</f>
        <v>50</v>
      </c>
      <c r="M347" s="28">
        <v>12</v>
      </c>
      <c r="N347" s="28">
        <v>15</v>
      </c>
      <c r="O347" s="13">
        <f>SUM(M347:N347)</f>
        <v>27</v>
      </c>
      <c r="P347" s="28">
        <v>15</v>
      </c>
      <c r="Q347" s="28">
        <v>15</v>
      </c>
      <c r="R347" s="13">
        <f>SUM(P347:Q347)</f>
        <v>30</v>
      </c>
      <c r="S347" s="28">
        <v>14</v>
      </c>
      <c r="T347" s="28">
        <v>3</v>
      </c>
      <c r="U347" s="13">
        <f>SUM(S347:T347)</f>
        <v>17</v>
      </c>
      <c r="V347" s="28">
        <v>13</v>
      </c>
      <c r="W347" s="28">
        <v>8</v>
      </c>
      <c r="X347" s="13">
        <f>SUM(V347:W347)</f>
        <v>21</v>
      </c>
      <c r="Y347" s="28">
        <v>3</v>
      </c>
      <c r="Z347" s="28">
        <v>13</v>
      </c>
      <c r="AA347" s="13">
        <f>SUM(Y347:Z347)</f>
        <v>16</v>
      </c>
      <c r="AB347" s="28">
        <v>10</v>
      </c>
      <c r="AC347" s="28">
        <v>9</v>
      </c>
      <c r="AD347" s="13">
        <f>SUM(AB347:AC347)</f>
        <v>19</v>
      </c>
      <c r="AE347" s="28">
        <v>10</v>
      </c>
      <c r="AF347" s="28">
        <v>10</v>
      </c>
      <c r="AG347" s="13">
        <f>SUM(AE347:AF347)</f>
        <v>20</v>
      </c>
      <c r="AH347" s="28">
        <v>8</v>
      </c>
      <c r="AI347" s="28">
        <v>7</v>
      </c>
      <c r="AJ347" s="13">
        <f>SUM(AH347:AI347)</f>
        <v>15</v>
      </c>
      <c r="AK347" s="28">
        <v>6</v>
      </c>
      <c r="AL347" s="28">
        <v>9</v>
      </c>
      <c r="AM347" s="13">
        <f>SUM(AK347:AL347)</f>
        <v>15</v>
      </c>
      <c r="AN347" s="57"/>
      <c r="AO347" s="57"/>
      <c r="AP347" s="32"/>
      <c r="AQ347" s="34"/>
      <c r="AR347" s="34"/>
      <c r="AS347" s="34"/>
      <c r="AT347" s="34"/>
      <c r="AU347" s="58" t="s">
        <v>68</v>
      </c>
    </row>
    <row r="348" spans="2:47" ht="28.5" customHeight="1" thickBot="1">
      <c r="B348" s="52"/>
      <c r="C348" s="34"/>
      <c r="D348" s="55"/>
      <c r="E348" s="34"/>
      <c r="F348" s="11" t="s">
        <v>31</v>
      </c>
      <c r="G348" s="28">
        <v>24</v>
      </c>
      <c r="H348" s="28">
        <v>18</v>
      </c>
      <c r="I348" s="13">
        <f>SUM(G348:H348)</f>
        <v>42</v>
      </c>
      <c r="J348" s="28">
        <v>26</v>
      </c>
      <c r="K348" s="28">
        <v>33</v>
      </c>
      <c r="L348" s="13">
        <f>SUM(J348:K348)</f>
        <v>59</v>
      </c>
      <c r="M348" s="28">
        <v>15</v>
      </c>
      <c r="N348" s="28">
        <v>1</v>
      </c>
      <c r="O348" s="13">
        <f>SUM(M348:N348)</f>
        <v>16</v>
      </c>
      <c r="P348" s="28">
        <v>13</v>
      </c>
      <c r="Q348" s="28">
        <v>17</v>
      </c>
      <c r="R348" s="13">
        <f>SUM(P348:Q348)</f>
        <v>30</v>
      </c>
      <c r="S348" s="28">
        <v>11</v>
      </c>
      <c r="T348" s="28">
        <v>4</v>
      </c>
      <c r="U348" s="13">
        <f>SUM(S348:T348)</f>
        <v>15</v>
      </c>
      <c r="V348" s="28">
        <v>15</v>
      </c>
      <c r="W348" s="28">
        <v>11</v>
      </c>
      <c r="X348" s="13">
        <f>SUM(V348:W348)</f>
        <v>26</v>
      </c>
      <c r="Y348" s="28">
        <v>1</v>
      </c>
      <c r="Z348" s="28">
        <v>7</v>
      </c>
      <c r="AA348" s="13">
        <f>SUM(Y348:Z348)</f>
        <v>8</v>
      </c>
      <c r="AB348" s="28">
        <v>11</v>
      </c>
      <c r="AC348" s="28">
        <v>16</v>
      </c>
      <c r="AD348" s="13">
        <f>SUM(AB348:AC348)</f>
        <v>27</v>
      </c>
      <c r="AE348" s="28">
        <v>5</v>
      </c>
      <c r="AF348" s="28">
        <v>15</v>
      </c>
      <c r="AG348" s="13">
        <f>SUM(AE348:AF348)</f>
        <v>20</v>
      </c>
      <c r="AH348" s="28">
        <v>8</v>
      </c>
      <c r="AI348" s="28">
        <v>5</v>
      </c>
      <c r="AJ348" s="13">
        <f>SUM(AH348:AI348)</f>
        <v>13</v>
      </c>
      <c r="AK348" s="28">
        <v>3</v>
      </c>
      <c r="AL348" s="28">
        <v>4</v>
      </c>
      <c r="AM348" s="13">
        <f>SUM(AK348:AL348)</f>
        <v>7</v>
      </c>
      <c r="AN348" s="57"/>
      <c r="AO348" s="57"/>
      <c r="AP348" s="33"/>
      <c r="AQ348" s="34"/>
      <c r="AR348" s="34"/>
      <c r="AS348" s="34"/>
      <c r="AT348" s="34"/>
      <c r="AU348" s="59"/>
    </row>
    <row r="349" spans="2:47" ht="36" customHeight="1" thickBot="1">
      <c r="B349" s="52"/>
      <c r="C349" s="34"/>
      <c r="D349" s="55"/>
      <c r="E349" s="34"/>
      <c r="F349" s="14" t="s">
        <v>32</v>
      </c>
      <c r="G349" s="13">
        <f>SUM(G347:G348)</f>
        <v>49</v>
      </c>
      <c r="H349" s="13">
        <f>IF(SUM(H347:H348)&lt;38,SUM(H347:H348),SUM(H347:H348))</f>
        <v>72</v>
      </c>
      <c r="I349" s="13">
        <f>IF(SUM(G349:H349)&lt;100,SUM(G349:H349),SUM(G349:H349))</f>
        <v>121</v>
      </c>
      <c r="J349" s="13">
        <f>SUM(J347:J348)</f>
        <v>53</v>
      </c>
      <c r="K349" s="13">
        <f>IF(SUM(K347:K348)&lt;38,SUM(K347:K348),SUM(K347:K348))</f>
        <v>56</v>
      </c>
      <c r="L349" s="13">
        <f>IF(SUM(J349:K349)&lt;100,SUM(J349:K349),SUM(J349:K349))</f>
        <v>109</v>
      </c>
      <c r="M349" s="13">
        <f>SUM(M347:M348)</f>
        <v>27</v>
      </c>
      <c r="N349" s="13">
        <f>IF(SUM(N347:N348)&lt;38,SUM(N347:N348),SUM(N347:N348))</f>
        <v>16</v>
      </c>
      <c r="O349" s="13"/>
      <c r="P349" s="13">
        <f>SUM(P347:P348)</f>
        <v>28</v>
      </c>
      <c r="Q349" s="13">
        <f>IF(SUM(Q347:Q348)&lt;38,SUM(Q347:Q348),SUM(Q347:Q348))</f>
        <v>32</v>
      </c>
      <c r="R349" s="13">
        <f>IF(SUM(P349:Q349)&lt;80,SUM(P349:Q349),SUM(P349:Q349))</f>
        <v>60</v>
      </c>
      <c r="S349" s="13">
        <f>SUM(S347:S348)</f>
        <v>25</v>
      </c>
      <c r="T349" s="13">
        <f>IF(SUM(T347:T348)&lt;38,SUM(T347:T348),SUM(T347:T348))</f>
        <v>7</v>
      </c>
      <c r="U349" s="13"/>
      <c r="V349" s="13">
        <f>SUM(V347:V348)</f>
        <v>28</v>
      </c>
      <c r="W349" s="13">
        <f>IF(SUM(W347:W348)&lt;38,SUM(W347:W348),SUM(W347:W348))</f>
        <v>19</v>
      </c>
      <c r="X349" s="13"/>
      <c r="Y349" s="13">
        <f>SUM(Y347:Y348)</f>
        <v>4</v>
      </c>
      <c r="Z349" s="13">
        <f>IF(SUM(Z347:Z348)&lt;19,SUM(Z347:Z348),SUM(Z347:Z348))</f>
        <v>20</v>
      </c>
      <c r="AA349" s="13"/>
      <c r="AB349" s="13">
        <f>SUM(AB347:AB348)</f>
        <v>21</v>
      </c>
      <c r="AC349" s="13">
        <f>IF(SUM(AC347:AC348)&lt;19,SUM(AC347:AC348),SUM(AC347:AC348))</f>
        <v>25</v>
      </c>
      <c r="AD349" s="13">
        <f>IF(SUM(AB349:AC349)&lt;40,SUM(AB349:AC349),SUM(AB349:AC349))</f>
        <v>46</v>
      </c>
      <c r="AE349" s="13">
        <f>SUM(AE347:AE348)</f>
        <v>15</v>
      </c>
      <c r="AF349" s="13">
        <f>IF(SUM(AF347:AF348)&lt;19,SUM(AF347:AF348),SUM(AF347:AF348))</f>
        <v>25</v>
      </c>
      <c r="AG349" s="13">
        <f>IF(SUM(AE349:AF349)&lt;40,SUM(AE349:AF349),SUM(AE349:AF349))</f>
        <v>40</v>
      </c>
      <c r="AH349" s="13">
        <f>SUM(AH347:AH348)</f>
        <v>16</v>
      </c>
      <c r="AI349" s="13">
        <f>IF(SUM(AI347:AI348)&lt;19,SUM(AI347:AI348),SUM(AI347:AI348))</f>
        <v>12</v>
      </c>
      <c r="AJ349" s="13"/>
      <c r="AK349" s="13">
        <f>SUM(AK347:AK348)</f>
        <v>9</v>
      </c>
      <c r="AL349" s="13">
        <f>IF(SUM(AL347:AL348)&lt;9,SUM(AL347:AL348),SUM(AL347:AL348))</f>
        <v>13</v>
      </c>
      <c r="AM349" s="13">
        <f>IF(SUM(AK349:AL349)&lt;20,SUM(AK349:AL349),SUM(AK349:AL349))</f>
        <v>22</v>
      </c>
      <c r="AN349" s="15" t="str">
        <f>IF(OR(I349&lt;100,L349&lt;100,O349&lt;100,R349&lt;60,U349&lt;60,X349&lt;60,AA349&lt;40,AD349&lt;40,AG349&lt;40,AJ349&lt;40,AM349&lt;20),"0",SUM(AA349,AD349,X349,U349,R349,O349,L349,I349,AG349,AJ349,AM349))</f>
        <v>0</v>
      </c>
      <c r="AO349" s="15">
        <f>AN349/1320*100</f>
        <v>0</v>
      </c>
      <c r="AP349" s="15" t="str">
        <f>IF(AO349&lt;50,"   ",IF(AO349&lt;65,"مقبول",IF(AO349&lt;75,"جيد",IF(AO349&lt;85,"جيدجداً",IF(AO349&lt;=100,"ممتاز","خطا")))))</f>
        <v xml:space="preserve">   </v>
      </c>
      <c r="AQ349" s="34"/>
      <c r="AR349" s="34"/>
      <c r="AS349" s="34"/>
      <c r="AT349" s="34"/>
      <c r="AU349" s="60"/>
    </row>
    <row r="350" spans="2:47" ht="28.5" customHeight="1" thickBot="1">
      <c r="B350" s="52">
        <v>77</v>
      </c>
      <c r="C350" s="34">
        <v>686</v>
      </c>
      <c r="D350" s="54" t="s">
        <v>55</v>
      </c>
      <c r="E350" s="34">
        <v>288</v>
      </c>
      <c r="F350" s="11" t="s">
        <v>30</v>
      </c>
      <c r="G350" s="28">
        <v>17</v>
      </c>
      <c r="H350" s="28">
        <v>33</v>
      </c>
      <c r="I350" s="13">
        <f>SUM(G350:H350)</f>
        <v>50</v>
      </c>
      <c r="J350" s="28">
        <v>26</v>
      </c>
      <c r="K350" s="28">
        <v>26</v>
      </c>
      <c r="L350" s="13">
        <f>SUM(J350:K350)</f>
        <v>52</v>
      </c>
      <c r="M350" s="28">
        <v>12</v>
      </c>
      <c r="N350" s="28">
        <v>15</v>
      </c>
      <c r="O350" s="13">
        <f>SUM(M350:N350)</f>
        <v>27</v>
      </c>
      <c r="P350" s="28">
        <v>18</v>
      </c>
      <c r="Q350" s="28">
        <v>15</v>
      </c>
      <c r="R350" s="13">
        <f>SUM(P350:Q350)</f>
        <v>33</v>
      </c>
      <c r="S350" s="28">
        <v>11</v>
      </c>
      <c r="T350" s="28">
        <v>11</v>
      </c>
      <c r="U350" s="13">
        <f>SUM(S350:T350)</f>
        <v>22</v>
      </c>
      <c r="V350" s="28">
        <v>17</v>
      </c>
      <c r="W350" s="28">
        <v>18</v>
      </c>
      <c r="X350" s="13">
        <f>SUM(V350:W350)</f>
        <v>35</v>
      </c>
      <c r="Y350" s="28">
        <v>6</v>
      </c>
      <c r="Z350" s="28">
        <v>15</v>
      </c>
      <c r="AA350" s="13">
        <f>SUM(Y350:Z350)</f>
        <v>21</v>
      </c>
      <c r="AB350" s="28">
        <v>11</v>
      </c>
      <c r="AC350" s="28">
        <v>16</v>
      </c>
      <c r="AD350" s="13">
        <f>SUM(AB350:AC350)</f>
        <v>27</v>
      </c>
      <c r="AE350" s="28">
        <v>7</v>
      </c>
      <c r="AF350" s="28">
        <v>6</v>
      </c>
      <c r="AG350" s="13">
        <f>SUM(AE350:AF350)</f>
        <v>13</v>
      </c>
      <c r="AH350" s="28">
        <v>8</v>
      </c>
      <c r="AI350" s="28">
        <v>9</v>
      </c>
      <c r="AJ350" s="13">
        <f>SUM(AH350:AI350)</f>
        <v>17</v>
      </c>
      <c r="AK350" s="28">
        <v>6</v>
      </c>
      <c r="AL350" s="28">
        <v>7</v>
      </c>
      <c r="AM350" s="13">
        <f>SUM(AK350:AL350)</f>
        <v>13</v>
      </c>
      <c r="AN350" s="57"/>
      <c r="AO350" s="57"/>
      <c r="AP350" s="32"/>
      <c r="AQ350" s="34"/>
      <c r="AR350" s="34"/>
      <c r="AS350" s="34"/>
      <c r="AT350" s="34"/>
      <c r="AU350" s="58" t="s">
        <v>68</v>
      </c>
    </row>
    <row r="351" spans="2:47" ht="28.5" customHeight="1" thickBot="1">
      <c r="B351" s="52"/>
      <c r="C351" s="34"/>
      <c r="D351" s="55"/>
      <c r="E351" s="34"/>
      <c r="F351" s="11" t="s">
        <v>31</v>
      </c>
      <c r="G351" s="28">
        <v>18</v>
      </c>
      <c r="H351" s="28">
        <v>38</v>
      </c>
      <c r="I351" s="13">
        <f>SUM(G351:H351)</f>
        <v>56</v>
      </c>
      <c r="J351" s="28">
        <v>22</v>
      </c>
      <c r="K351" s="28">
        <v>27</v>
      </c>
      <c r="L351" s="13">
        <f>SUM(J351:K351)</f>
        <v>49</v>
      </c>
      <c r="M351" s="28">
        <v>17</v>
      </c>
      <c r="N351" s="28">
        <v>6</v>
      </c>
      <c r="O351" s="13">
        <f>SUM(M351:N351)</f>
        <v>23</v>
      </c>
      <c r="P351" s="28">
        <v>14</v>
      </c>
      <c r="Q351" s="28">
        <v>16</v>
      </c>
      <c r="R351" s="13">
        <f>SUM(P351:Q351)</f>
        <v>30</v>
      </c>
      <c r="S351" s="28">
        <v>9</v>
      </c>
      <c r="T351" s="28">
        <v>16</v>
      </c>
      <c r="U351" s="13">
        <f>SUM(S351:T351)</f>
        <v>25</v>
      </c>
      <c r="V351" s="28">
        <v>13</v>
      </c>
      <c r="W351" s="28">
        <v>19</v>
      </c>
      <c r="X351" s="13">
        <f>SUM(V351:W351)</f>
        <v>32</v>
      </c>
      <c r="Y351" s="28">
        <v>6</v>
      </c>
      <c r="Z351" s="28">
        <v>19</v>
      </c>
      <c r="AA351" s="13">
        <f>SUM(Y351:Z351)</f>
        <v>25</v>
      </c>
      <c r="AB351" s="28">
        <v>12</v>
      </c>
      <c r="AC351" s="28">
        <v>9</v>
      </c>
      <c r="AD351" s="13">
        <f>SUM(AB351:AC351)</f>
        <v>21</v>
      </c>
      <c r="AE351" s="28">
        <v>4</v>
      </c>
      <c r="AF351" s="28">
        <v>23</v>
      </c>
      <c r="AG351" s="13">
        <f>SUM(AE351:AF351)</f>
        <v>27</v>
      </c>
      <c r="AH351" s="28">
        <v>8</v>
      </c>
      <c r="AI351" s="28">
        <v>15</v>
      </c>
      <c r="AJ351" s="13">
        <f>SUM(AH351:AI351)</f>
        <v>23</v>
      </c>
      <c r="AK351" s="28">
        <v>3</v>
      </c>
      <c r="AL351" s="28">
        <v>8</v>
      </c>
      <c r="AM351" s="13">
        <f>SUM(AK351:AL351)</f>
        <v>11</v>
      </c>
      <c r="AN351" s="57"/>
      <c r="AO351" s="57"/>
      <c r="AP351" s="33"/>
      <c r="AQ351" s="34"/>
      <c r="AR351" s="34"/>
      <c r="AS351" s="34"/>
      <c r="AT351" s="34"/>
      <c r="AU351" s="59"/>
    </row>
    <row r="352" spans="2:47" ht="36" customHeight="1" thickBot="1">
      <c r="B352" s="52"/>
      <c r="C352" s="34"/>
      <c r="D352" s="55"/>
      <c r="E352" s="34"/>
      <c r="F352" s="14" t="s">
        <v>32</v>
      </c>
      <c r="G352" s="13">
        <f>SUM(G350:G351)</f>
        <v>35</v>
      </c>
      <c r="H352" s="13">
        <f>IF(SUM(H350:H351)&lt;38,SUM(H350:H351),SUM(H350:H351))</f>
        <v>71</v>
      </c>
      <c r="I352" s="13">
        <f>IF(SUM(G352:H352)&lt;100,SUM(G352:H352),SUM(G352:H352))</f>
        <v>106</v>
      </c>
      <c r="J352" s="13">
        <f>SUM(J350:J351)</f>
        <v>48</v>
      </c>
      <c r="K352" s="13">
        <f>IF(SUM(K350:K351)&lt;38,SUM(K350:K351),SUM(K350:K351))</f>
        <v>53</v>
      </c>
      <c r="L352" s="13"/>
      <c r="M352" s="13">
        <f>SUM(M350:M351)</f>
        <v>29</v>
      </c>
      <c r="N352" s="13">
        <f>IF(SUM(N350:N351)&lt;38,SUM(N350:N351),SUM(N350:N351))</f>
        <v>21</v>
      </c>
      <c r="O352" s="13"/>
      <c r="P352" s="13">
        <f>SUM(P350:P351)</f>
        <v>32</v>
      </c>
      <c r="Q352" s="13">
        <f>IF(SUM(Q350:Q351)&lt;38,SUM(Q350:Q351),SUM(Q350:Q351))</f>
        <v>31</v>
      </c>
      <c r="R352" s="13">
        <f>IF(SUM(P352:Q352)&lt;80,SUM(P352:Q352),SUM(P352:Q352))</f>
        <v>63</v>
      </c>
      <c r="S352" s="13">
        <f>SUM(S350:S351)</f>
        <v>20</v>
      </c>
      <c r="T352" s="13">
        <f>IF(SUM(T350:T351)&lt;38,SUM(T350:T351),SUM(T350:T351))</f>
        <v>27</v>
      </c>
      <c r="U352" s="13"/>
      <c r="V352" s="13">
        <f>SUM(V350:V351)</f>
        <v>30</v>
      </c>
      <c r="W352" s="13">
        <f>IF(SUM(W350:W351)&lt;38,SUM(W350:W351),SUM(W350:W351))</f>
        <v>37</v>
      </c>
      <c r="X352" s="13">
        <f>IF(SUM(V352:W352)&lt;80,SUM(V352:W352),SUM(V352:W352))</f>
        <v>67</v>
      </c>
      <c r="Y352" s="13">
        <f>SUM(Y350:Y351)</f>
        <v>12</v>
      </c>
      <c r="Z352" s="13">
        <f>IF(SUM(Z350:Z351)&lt;19,SUM(Z350:Z351),SUM(Z350:Z351))</f>
        <v>34</v>
      </c>
      <c r="AA352" s="13">
        <f>IF(SUM(Y352:Z352)&lt;40,SUM(Y352:Z352),SUM(Y352:Z352))</f>
        <v>46</v>
      </c>
      <c r="AB352" s="13">
        <f>SUM(AB350:AB351)</f>
        <v>23</v>
      </c>
      <c r="AC352" s="13">
        <f>IF(SUM(AC350:AC351)&lt;19,SUM(AC350:AC351),SUM(AC350:AC351))</f>
        <v>25</v>
      </c>
      <c r="AD352" s="13">
        <f>IF(SUM(AB352:AC352)&lt;40,SUM(AB352:AC352),SUM(AB352:AC352))</f>
        <v>48</v>
      </c>
      <c r="AE352" s="13">
        <f>SUM(AE350:AE351)</f>
        <v>11</v>
      </c>
      <c r="AF352" s="13">
        <f>IF(SUM(AF350:AF351)&lt;19,SUM(AF350:AF351),SUM(AF350:AF351))</f>
        <v>29</v>
      </c>
      <c r="AG352" s="13">
        <f>IF(SUM(AE352:AF352)&lt;40,SUM(AE352:AF352),SUM(AE352:AF352))</f>
        <v>40</v>
      </c>
      <c r="AH352" s="13">
        <f>SUM(AH350:AH351)</f>
        <v>16</v>
      </c>
      <c r="AI352" s="13">
        <f>IF(SUM(AI350:AI351)&lt;19,SUM(AI350:AI351),SUM(AI350:AI351))</f>
        <v>24</v>
      </c>
      <c r="AJ352" s="13">
        <f>IF(SUM(AH352:AI352)&lt;40,SUM(AH352:AI352),SUM(AH352:AI352))</f>
        <v>40</v>
      </c>
      <c r="AK352" s="13">
        <f>SUM(AK350:AK351)</f>
        <v>9</v>
      </c>
      <c r="AL352" s="13">
        <f>IF(SUM(AL350:AL351)&lt;9,SUM(AL350:AL351),SUM(AL350:AL351))</f>
        <v>15</v>
      </c>
      <c r="AM352" s="13">
        <f>IF(SUM(AK352:AL352)&lt;20,SUM(AK352:AL352),SUM(AK352:AL352))</f>
        <v>24</v>
      </c>
      <c r="AN352" s="15" t="str">
        <f>IF(OR(I352&lt;100,L352&lt;100,O352&lt;100,R352&lt;60,U352&lt;60,X352&lt;60,AA352&lt;40,AD352&lt;40,AG352&lt;40,AJ352&lt;40,AM352&lt;20),"0",SUM(AA352,AD352,X352,U352,R352,O352,L352,I352,AG352,AJ352,AM352))</f>
        <v>0</v>
      </c>
      <c r="AO352" s="15">
        <f>AN352/1320*100</f>
        <v>0</v>
      </c>
      <c r="AP352" s="15" t="str">
        <f>IF(AO352&lt;50,"   ",IF(AO352&lt;65,"مقبول",IF(AO352&lt;75,"جيد",IF(AO352&lt;85,"جيدجداً",IF(AO352&lt;=100,"ممتاز","خطا")))))</f>
        <v xml:space="preserve">   </v>
      </c>
      <c r="AQ352" s="34"/>
      <c r="AR352" s="34"/>
      <c r="AS352" s="34"/>
      <c r="AT352" s="34"/>
      <c r="AU352" s="60"/>
    </row>
    <row r="353" spans="2:47" ht="28.5" customHeight="1" thickBot="1">
      <c r="B353" s="52">
        <v>78</v>
      </c>
      <c r="C353" s="34">
        <v>687</v>
      </c>
      <c r="D353" s="54" t="s">
        <v>56</v>
      </c>
      <c r="E353" s="34">
        <v>289</v>
      </c>
      <c r="F353" s="11" t="s">
        <v>30</v>
      </c>
      <c r="G353" s="28">
        <v>22</v>
      </c>
      <c r="H353" s="28">
        <v>50</v>
      </c>
      <c r="I353" s="13">
        <f>SUM(G353:H353)</f>
        <v>72</v>
      </c>
      <c r="J353" s="28">
        <v>21</v>
      </c>
      <c r="K353" s="28">
        <v>43</v>
      </c>
      <c r="L353" s="13">
        <f>SUM(J353:K353)</f>
        <v>64</v>
      </c>
      <c r="M353" s="28">
        <v>20</v>
      </c>
      <c r="N353" s="28">
        <v>41</v>
      </c>
      <c r="O353" s="13">
        <f>SUM(M353:N353)</f>
        <v>61</v>
      </c>
      <c r="P353" s="28">
        <v>15</v>
      </c>
      <c r="Q353" s="28">
        <v>20</v>
      </c>
      <c r="R353" s="13">
        <f>SUM(P353:Q353)</f>
        <v>35</v>
      </c>
      <c r="S353" s="28">
        <v>16</v>
      </c>
      <c r="T353" s="28">
        <v>15</v>
      </c>
      <c r="U353" s="13">
        <f>SUM(S353:T353)</f>
        <v>31</v>
      </c>
      <c r="V353" s="28">
        <v>16</v>
      </c>
      <c r="W353" s="28">
        <v>14</v>
      </c>
      <c r="X353" s="13">
        <f>SUM(V353:W353)</f>
        <v>30</v>
      </c>
      <c r="Y353" s="28">
        <v>9</v>
      </c>
      <c r="Z353" s="28">
        <v>21</v>
      </c>
      <c r="AA353" s="13">
        <f>SUM(Y353:Z353)</f>
        <v>30</v>
      </c>
      <c r="AB353" s="28">
        <v>14</v>
      </c>
      <c r="AC353" s="28">
        <v>21</v>
      </c>
      <c r="AD353" s="13">
        <f>SUM(AB353:AC353)</f>
        <v>35</v>
      </c>
      <c r="AE353" s="28">
        <v>9</v>
      </c>
      <c r="AF353" s="28">
        <v>23</v>
      </c>
      <c r="AG353" s="13">
        <f>SUM(AE353:AF353)</f>
        <v>32</v>
      </c>
      <c r="AH353" s="28">
        <v>7</v>
      </c>
      <c r="AI353" s="28">
        <v>14</v>
      </c>
      <c r="AJ353" s="13">
        <f>SUM(AH353:AI353)</f>
        <v>21</v>
      </c>
      <c r="AK353" s="28">
        <v>5</v>
      </c>
      <c r="AL353" s="28">
        <v>6</v>
      </c>
      <c r="AM353" s="13">
        <f>SUM(AK353:AL353)</f>
        <v>11</v>
      </c>
      <c r="AN353" s="57"/>
      <c r="AO353" s="57"/>
      <c r="AP353" s="32"/>
      <c r="AQ353" s="34"/>
      <c r="AR353" s="34"/>
      <c r="AS353" s="34"/>
      <c r="AT353" s="34"/>
      <c r="AU353" s="80" t="str">
        <f>IF(AN355="0","راسب","ناجح")</f>
        <v>ناجح</v>
      </c>
    </row>
    <row r="354" spans="2:47" ht="28.5" customHeight="1" thickBot="1">
      <c r="B354" s="52"/>
      <c r="C354" s="34"/>
      <c r="D354" s="55"/>
      <c r="E354" s="34"/>
      <c r="F354" s="11" t="s">
        <v>31</v>
      </c>
      <c r="G354" s="28">
        <v>22</v>
      </c>
      <c r="H354" s="28">
        <v>63</v>
      </c>
      <c r="I354" s="13">
        <f>SUM(G354:H354)</f>
        <v>85</v>
      </c>
      <c r="J354" s="28">
        <v>21</v>
      </c>
      <c r="K354" s="28">
        <v>39</v>
      </c>
      <c r="L354" s="13">
        <f>SUM(J354:K354)</f>
        <v>60</v>
      </c>
      <c r="M354" s="28">
        <v>15</v>
      </c>
      <c r="N354" s="28">
        <v>40</v>
      </c>
      <c r="O354" s="13">
        <f>SUM(M354:N354)</f>
        <v>55</v>
      </c>
      <c r="P354" s="28">
        <v>13</v>
      </c>
      <c r="Q354" s="28">
        <v>20</v>
      </c>
      <c r="R354" s="13">
        <f>SUM(P354:Q354)</f>
        <v>33</v>
      </c>
      <c r="S354" s="28">
        <v>21</v>
      </c>
      <c r="T354" s="28">
        <v>24</v>
      </c>
      <c r="U354" s="13">
        <f>SUM(S354:T354)</f>
        <v>45</v>
      </c>
      <c r="V354" s="28">
        <v>18</v>
      </c>
      <c r="W354" s="28">
        <v>23</v>
      </c>
      <c r="X354" s="13">
        <f>SUM(V354:W354)</f>
        <v>41</v>
      </c>
      <c r="Y354" s="28">
        <v>8</v>
      </c>
      <c r="Z354" s="28">
        <v>26</v>
      </c>
      <c r="AA354" s="13">
        <f>SUM(Y354:Z354)</f>
        <v>34</v>
      </c>
      <c r="AB354" s="28">
        <v>14</v>
      </c>
      <c r="AC354" s="28">
        <v>6</v>
      </c>
      <c r="AD354" s="13">
        <f>SUM(AB354:AC354)</f>
        <v>20</v>
      </c>
      <c r="AE354" s="28">
        <v>11</v>
      </c>
      <c r="AF354" s="28">
        <v>18</v>
      </c>
      <c r="AG354" s="13">
        <f>SUM(AE354:AF354)</f>
        <v>29</v>
      </c>
      <c r="AH354" s="28">
        <v>7</v>
      </c>
      <c r="AI354" s="28">
        <v>12</v>
      </c>
      <c r="AJ354" s="13">
        <f>SUM(AH354:AI354)</f>
        <v>19</v>
      </c>
      <c r="AK354" s="28">
        <v>4</v>
      </c>
      <c r="AL354" s="28">
        <v>7</v>
      </c>
      <c r="AM354" s="13">
        <f>SUM(AK354:AL354)</f>
        <v>11</v>
      </c>
      <c r="AN354" s="57"/>
      <c r="AO354" s="57"/>
      <c r="AP354" s="33"/>
      <c r="AQ354" s="34"/>
      <c r="AR354" s="34"/>
      <c r="AS354" s="34"/>
      <c r="AT354" s="34"/>
      <c r="AU354" s="80"/>
    </row>
    <row r="355" spans="2:47" ht="36" thickBot="1">
      <c r="B355" s="52"/>
      <c r="C355" s="34"/>
      <c r="D355" s="55"/>
      <c r="E355" s="34"/>
      <c r="F355" s="14" t="s">
        <v>32</v>
      </c>
      <c r="G355" s="13">
        <f>SUM(G353:G354)</f>
        <v>44</v>
      </c>
      <c r="H355" s="13">
        <f>IF(SUM(H353:H354)&lt;38,SUM(H353:H354),SUM(H353:H354))</f>
        <v>113</v>
      </c>
      <c r="I355" s="13">
        <f>IF(SUM(G355:H355)&lt;100,SUM(G355:H355),SUM(G355:H355))</f>
        <v>157</v>
      </c>
      <c r="J355" s="13">
        <f>SUM(J353:J354)</f>
        <v>42</v>
      </c>
      <c r="K355" s="13">
        <f>IF(SUM(K353:K354)&lt;38,SUM(K353:K354),SUM(K353:K354))</f>
        <v>82</v>
      </c>
      <c r="L355" s="13">
        <f>IF(SUM(J355:K355)&lt;100,SUM(J355:K355),SUM(J355:K355))</f>
        <v>124</v>
      </c>
      <c r="M355" s="13">
        <f>SUM(M353:M354)</f>
        <v>35</v>
      </c>
      <c r="N355" s="13">
        <f>IF(SUM(N353:N354)&lt;38,SUM(N353:N354),SUM(N353:N354))</f>
        <v>81</v>
      </c>
      <c r="O355" s="13">
        <f>IF(SUM(M355:N355)&lt;100,SUM(M355:N355),SUM(M355:N355))</f>
        <v>116</v>
      </c>
      <c r="P355" s="13">
        <f>SUM(P353:P354)</f>
        <v>28</v>
      </c>
      <c r="Q355" s="13">
        <f>IF(SUM(Q353:Q354)&lt;38,SUM(Q353:Q354),SUM(Q353:Q354))</f>
        <v>40</v>
      </c>
      <c r="R355" s="13">
        <f>IF(SUM(P355:Q355)&lt;80,SUM(P355:Q355),SUM(P355:Q355))</f>
        <v>68</v>
      </c>
      <c r="S355" s="13">
        <f>SUM(S353:S354)</f>
        <v>37</v>
      </c>
      <c r="T355" s="13">
        <f>IF(SUM(T353:T354)&lt;38,SUM(T353:T354),SUM(T353:T354))</f>
        <v>39</v>
      </c>
      <c r="U355" s="13">
        <f>IF(SUM(S355:T355)&lt;80,SUM(S355:T355),SUM(S355:T355))</f>
        <v>76</v>
      </c>
      <c r="V355" s="13">
        <f>SUM(V353:V354)</f>
        <v>34</v>
      </c>
      <c r="W355" s="13">
        <f>IF(SUM(W353:W354)&lt;38,SUM(W353:W354),SUM(W353:W354))</f>
        <v>37</v>
      </c>
      <c r="X355" s="13">
        <f>IF(SUM(V355:W355)&lt;80,SUM(V355:W355),SUM(V355:W355))</f>
        <v>71</v>
      </c>
      <c r="Y355" s="13">
        <f>SUM(Y353:Y354)</f>
        <v>17</v>
      </c>
      <c r="Z355" s="13">
        <f>IF(SUM(Z353:Z354)&lt;19,SUM(Z353:Z354),SUM(Z353:Z354))</f>
        <v>47</v>
      </c>
      <c r="AA355" s="13">
        <f>IF(SUM(Y355:Z355)&lt;40,SUM(Y355:Z355),SUM(Y355:Z355))</f>
        <v>64</v>
      </c>
      <c r="AB355" s="13">
        <f>SUM(AB353:AB354)</f>
        <v>28</v>
      </c>
      <c r="AC355" s="13">
        <f>IF(SUM(AC353:AC354)&lt;19,SUM(AC353:AC354),SUM(AC353:AC354))</f>
        <v>27</v>
      </c>
      <c r="AD355" s="13">
        <f>IF(SUM(AB355:AC355)&lt;40,SUM(AB355:AC355),SUM(AB355:AC355))</f>
        <v>55</v>
      </c>
      <c r="AE355" s="13">
        <f>SUM(AE353:AE354)</f>
        <v>20</v>
      </c>
      <c r="AF355" s="13">
        <f>IF(SUM(AF353:AF354)&lt;19,SUM(AF353:AF354),SUM(AF353:AF354))</f>
        <v>41</v>
      </c>
      <c r="AG355" s="13">
        <f>IF(SUM(AE355:AF355)&lt;40,SUM(AE355:AF355),SUM(AE355:AF355))</f>
        <v>61</v>
      </c>
      <c r="AH355" s="13">
        <f>SUM(AH353:AH354)</f>
        <v>14</v>
      </c>
      <c r="AI355" s="13">
        <f>IF(SUM(AI353:AI354)&lt;19,SUM(AI353:AI354),SUM(AI353:AI354))</f>
        <v>26</v>
      </c>
      <c r="AJ355" s="13">
        <f>IF(SUM(AH355:AI355)&lt;40,SUM(AH355:AI355),SUM(AH355:AI355))</f>
        <v>40</v>
      </c>
      <c r="AK355" s="13">
        <f>SUM(AK353:AK354)</f>
        <v>9</v>
      </c>
      <c r="AL355" s="13">
        <f>IF(SUM(AL353:AL354)&lt;9,SUM(AL353:AL354),SUM(AL353:AL354))</f>
        <v>13</v>
      </c>
      <c r="AM355" s="13">
        <f>IF(SUM(AK355:AL355)&lt;20,SUM(AK355:AL355),SUM(AK355:AL355))</f>
        <v>22</v>
      </c>
      <c r="AN355" s="15">
        <f>IF(OR(I355&lt;100,L355&lt;100,O355&lt;100,R355&lt;60,U355&lt;60,X355&lt;60,AA355&lt;40,AD355&lt;40,AG355&lt;40,AJ355&lt;40,AM355&lt;20),"0",SUM(AA355,AD355,X355,U355,R355,O355,L355,I355,AG355,AJ355,AM355))</f>
        <v>854</v>
      </c>
      <c r="AO355" s="15">
        <f>AN355/1320*100</f>
        <v>64.696969696969703</v>
      </c>
      <c r="AP355" s="15" t="str">
        <f>IF(AO355&lt;50,"   ",IF(AO355&lt;65,"مقبول",IF(AO355&lt;75,"جيد",IF(AO355&lt;85,"جيدجداً",IF(AO355&lt;=100,"ممتاز","خطا")))))</f>
        <v>مقبول</v>
      </c>
      <c r="AQ355" s="34"/>
      <c r="AR355" s="34"/>
      <c r="AS355" s="34"/>
      <c r="AT355" s="34"/>
      <c r="AU355" s="80"/>
    </row>
    <row r="356" spans="2:47" ht="28.5" customHeight="1" thickBot="1">
      <c r="B356" s="52">
        <v>79</v>
      </c>
      <c r="C356" s="34">
        <v>688</v>
      </c>
      <c r="D356" s="54" t="s">
        <v>57</v>
      </c>
      <c r="E356" s="34">
        <v>290</v>
      </c>
      <c r="F356" s="11" t="s">
        <v>30</v>
      </c>
      <c r="G356" s="28">
        <v>30</v>
      </c>
      <c r="H356" s="28">
        <v>70</v>
      </c>
      <c r="I356" s="13">
        <f>SUM(G356:H356)</f>
        <v>100</v>
      </c>
      <c r="J356" s="28">
        <v>30</v>
      </c>
      <c r="K356" s="28">
        <v>39</v>
      </c>
      <c r="L356" s="13">
        <f>SUM(J356:K356)</f>
        <v>69</v>
      </c>
      <c r="M356" s="28">
        <v>27</v>
      </c>
      <c r="N356" s="28">
        <v>48</v>
      </c>
      <c r="O356" s="13">
        <f>SUM(M356:N356)</f>
        <v>75</v>
      </c>
      <c r="P356" s="28">
        <v>24</v>
      </c>
      <c r="Q356" s="28">
        <v>36</v>
      </c>
      <c r="R356" s="13">
        <f>SUM(P356:Q356)</f>
        <v>60</v>
      </c>
      <c r="S356" s="28">
        <v>24</v>
      </c>
      <c r="T356" s="28">
        <v>25</v>
      </c>
      <c r="U356" s="13">
        <f>SUM(S356:T356)</f>
        <v>49</v>
      </c>
      <c r="V356" s="28">
        <v>21</v>
      </c>
      <c r="W356" s="28">
        <v>35</v>
      </c>
      <c r="X356" s="13">
        <f>SUM(V356:W356)</f>
        <v>56</v>
      </c>
      <c r="Y356" s="28">
        <v>10</v>
      </c>
      <c r="Z356" s="28">
        <v>28</v>
      </c>
      <c r="AA356" s="13">
        <f>SUM(Y356:Z356)</f>
        <v>38</v>
      </c>
      <c r="AB356" s="28">
        <v>16</v>
      </c>
      <c r="AC356" s="28">
        <v>22</v>
      </c>
      <c r="AD356" s="13">
        <f>SUM(AB356:AC356)</f>
        <v>38</v>
      </c>
      <c r="AE356" s="28">
        <v>12</v>
      </c>
      <c r="AF356" s="28">
        <v>25</v>
      </c>
      <c r="AG356" s="13">
        <f>SUM(AE356:AF356)</f>
        <v>37</v>
      </c>
      <c r="AH356" s="28">
        <v>12</v>
      </c>
      <c r="AI356" s="28">
        <v>25</v>
      </c>
      <c r="AJ356" s="13">
        <f>SUM(AH356:AI356)</f>
        <v>37</v>
      </c>
      <c r="AK356" s="28">
        <v>6</v>
      </c>
      <c r="AL356" s="28">
        <v>11</v>
      </c>
      <c r="AM356" s="13">
        <f>SUM(AK356:AL356)</f>
        <v>17</v>
      </c>
      <c r="AN356" s="57"/>
      <c r="AO356" s="57"/>
      <c r="AP356" s="32"/>
      <c r="AQ356" s="34"/>
      <c r="AR356" s="34"/>
      <c r="AS356" s="34"/>
      <c r="AT356" s="34"/>
      <c r="AU356" s="80" t="str">
        <f>IF(AN358="0","راسب","ناجح")</f>
        <v>ناجح</v>
      </c>
    </row>
    <row r="357" spans="2:47" ht="28.5" customHeight="1" thickBot="1">
      <c r="B357" s="52"/>
      <c r="C357" s="34"/>
      <c r="D357" s="55"/>
      <c r="E357" s="34"/>
      <c r="F357" s="11" t="s">
        <v>31</v>
      </c>
      <c r="G357" s="28">
        <v>30</v>
      </c>
      <c r="H357" s="28">
        <v>65</v>
      </c>
      <c r="I357" s="13">
        <f>SUM(G357:H357)</f>
        <v>95</v>
      </c>
      <c r="J357" s="28">
        <v>26</v>
      </c>
      <c r="K357" s="28">
        <v>35</v>
      </c>
      <c r="L357" s="13">
        <f>SUM(J357:K357)</f>
        <v>61</v>
      </c>
      <c r="M357" s="28">
        <v>27</v>
      </c>
      <c r="N357" s="28">
        <v>35</v>
      </c>
      <c r="O357" s="13">
        <f>SUM(M357:N357)</f>
        <v>62</v>
      </c>
      <c r="P357" s="28">
        <v>16</v>
      </c>
      <c r="Q357" s="28">
        <v>20</v>
      </c>
      <c r="R357" s="13">
        <f>SUM(P357:Q357)</f>
        <v>36</v>
      </c>
      <c r="S357" s="28">
        <v>24</v>
      </c>
      <c r="T357" s="28">
        <v>34</v>
      </c>
      <c r="U357" s="13">
        <f>SUM(S357:T357)</f>
        <v>58</v>
      </c>
      <c r="V357" s="28">
        <v>22</v>
      </c>
      <c r="W357" s="28">
        <v>26</v>
      </c>
      <c r="X357" s="13">
        <f>SUM(V357:W357)</f>
        <v>48</v>
      </c>
      <c r="Y357" s="28">
        <v>12</v>
      </c>
      <c r="Z357" s="28">
        <v>28</v>
      </c>
      <c r="AA357" s="13">
        <f>SUM(Y357:Z357)</f>
        <v>40</v>
      </c>
      <c r="AB357" s="28">
        <v>16</v>
      </c>
      <c r="AC357" s="28">
        <v>23</v>
      </c>
      <c r="AD357" s="13">
        <f>SUM(AB357:AC357)</f>
        <v>39</v>
      </c>
      <c r="AE357" s="28">
        <v>12</v>
      </c>
      <c r="AF357" s="28">
        <v>28</v>
      </c>
      <c r="AG357" s="13">
        <f>SUM(AE357:AF357)</f>
        <v>40</v>
      </c>
      <c r="AH357" s="28">
        <v>12</v>
      </c>
      <c r="AI357" s="28">
        <v>22</v>
      </c>
      <c r="AJ357" s="13">
        <f>SUM(AH357:AI357)</f>
        <v>34</v>
      </c>
      <c r="AK357" s="28">
        <v>5</v>
      </c>
      <c r="AL357" s="28">
        <v>9</v>
      </c>
      <c r="AM357" s="13">
        <f>SUM(AK357:AL357)</f>
        <v>14</v>
      </c>
      <c r="AN357" s="57"/>
      <c r="AO357" s="57"/>
      <c r="AP357" s="33"/>
      <c r="AQ357" s="34"/>
      <c r="AR357" s="34"/>
      <c r="AS357" s="34"/>
      <c r="AT357" s="34"/>
      <c r="AU357" s="80"/>
    </row>
    <row r="358" spans="2:47" ht="36" thickBot="1">
      <c r="B358" s="52"/>
      <c r="C358" s="34"/>
      <c r="D358" s="85"/>
      <c r="E358" s="34"/>
      <c r="F358" s="14" t="s">
        <v>32</v>
      </c>
      <c r="G358" s="13">
        <f>SUM(G356:G357)</f>
        <v>60</v>
      </c>
      <c r="H358" s="13">
        <f>IF(SUM(H356:H357)&lt;38,SUM(H356:H357),SUM(H356:H357))</f>
        <v>135</v>
      </c>
      <c r="I358" s="13">
        <f>IF(SUM(G358:H358)&lt;100,SUM(G358:H358),SUM(G358:H358))</f>
        <v>195</v>
      </c>
      <c r="J358" s="13">
        <f>SUM(J356:J357)</f>
        <v>56</v>
      </c>
      <c r="K358" s="13">
        <f>IF(SUM(K356:K357)&lt;38,SUM(K356:K357),SUM(K356:K357))</f>
        <v>74</v>
      </c>
      <c r="L358" s="13">
        <f>IF(SUM(J358:K358)&lt;100,SUM(J358:K358),SUM(J358:K358))</f>
        <v>130</v>
      </c>
      <c r="M358" s="13">
        <f>SUM(M356:M357)</f>
        <v>54</v>
      </c>
      <c r="N358" s="13">
        <f>IF(SUM(N356:N357)&lt;38,SUM(N356:N357),SUM(N356:N357))</f>
        <v>83</v>
      </c>
      <c r="O358" s="13">
        <f>IF(SUM(M358:N358)&lt;100,SUM(M358:N358),SUM(M358:N358))</f>
        <v>137</v>
      </c>
      <c r="P358" s="13">
        <f>SUM(P356:P357)</f>
        <v>40</v>
      </c>
      <c r="Q358" s="13">
        <f>IF(SUM(Q356:Q357)&lt;38,SUM(Q356:Q357),SUM(Q356:Q357))</f>
        <v>56</v>
      </c>
      <c r="R358" s="13">
        <f>IF(SUM(P358:Q358)&lt;80,SUM(P358:Q358),SUM(P358:Q358))</f>
        <v>96</v>
      </c>
      <c r="S358" s="13">
        <f>SUM(S356:S357)</f>
        <v>48</v>
      </c>
      <c r="T358" s="13">
        <f>IF(SUM(T356:T357)&lt;38,SUM(T356:T357),SUM(T356:T357))</f>
        <v>59</v>
      </c>
      <c r="U358" s="13">
        <f>IF(SUM(S358:T358)&lt;80,SUM(S358:T358),SUM(S358:T358))</f>
        <v>107</v>
      </c>
      <c r="V358" s="13">
        <f>SUM(V356:V357)</f>
        <v>43</v>
      </c>
      <c r="W358" s="13">
        <f>IF(SUM(W356:W357)&lt;38,SUM(W356:W357),SUM(W356:W357))</f>
        <v>61</v>
      </c>
      <c r="X358" s="13">
        <f>IF(SUM(V358:W358)&lt;80,SUM(V358:W358),SUM(V358:W358))</f>
        <v>104</v>
      </c>
      <c r="Y358" s="13">
        <f>SUM(Y356:Y357)</f>
        <v>22</v>
      </c>
      <c r="Z358" s="13">
        <f>IF(SUM(Z356:Z357)&lt;19,SUM(Z356:Z357),SUM(Z356:Z357))</f>
        <v>56</v>
      </c>
      <c r="AA358" s="13">
        <f>IF(SUM(Y358:Z358)&lt;40,SUM(Y358:Z358),SUM(Y358:Z358))</f>
        <v>78</v>
      </c>
      <c r="AB358" s="13">
        <f>SUM(AB356:AB357)</f>
        <v>32</v>
      </c>
      <c r="AC358" s="13">
        <f>IF(SUM(AC356:AC357)&lt;19,SUM(AC356:AC357),SUM(AC356:AC357))</f>
        <v>45</v>
      </c>
      <c r="AD358" s="13">
        <f>IF(SUM(AB358:AC358)&lt;40,SUM(AB358:AC358),SUM(AB358:AC358))</f>
        <v>77</v>
      </c>
      <c r="AE358" s="13">
        <f>SUM(AE356:AE357)</f>
        <v>24</v>
      </c>
      <c r="AF358" s="13">
        <f>IF(SUM(AF356:AF357)&lt;19,SUM(AF356:AF357),SUM(AF356:AF357))</f>
        <v>53</v>
      </c>
      <c r="AG358" s="13">
        <f>IF(SUM(AE358:AF358)&lt;40,SUM(AE358:AF358),SUM(AE358:AF358))</f>
        <v>77</v>
      </c>
      <c r="AH358" s="13">
        <f>SUM(AH356:AH357)</f>
        <v>24</v>
      </c>
      <c r="AI358" s="13">
        <f>IF(SUM(AI356:AI357)&lt;19,SUM(AI356:AI357),SUM(AI356:AI357))</f>
        <v>47</v>
      </c>
      <c r="AJ358" s="13">
        <f>IF(SUM(AH358:AI358)&lt;40,SUM(AH358:AI358),SUM(AH358:AI358))</f>
        <v>71</v>
      </c>
      <c r="AK358" s="13">
        <f>SUM(AK356:AK357)</f>
        <v>11</v>
      </c>
      <c r="AL358" s="13">
        <f>IF(SUM(AL356:AL357)&lt;9,SUM(AL356:AL357),SUM(AL356:AL357))</f>
        <v>20</v>
      </c>
      <c r="AM358" s="13">
        <f>IF(SUM(AK358:AL358)&lt;20,SUM(AK358:AL358),SUM(AK358:AL358))</f>
        <v>31</v>
      </c>
      <c r="AN358" s="15">
        <f>IF(OR(I358&lt;100,L358&lt;100,O358&lt;100,R358&lt;60,U358&lt;60,X358&lt;60,AA358&lt;40,AD358&lt;40,AG358&lt;40,AJ358&lt;40,AM358&lt;20),"0",SUM(AA358,AD358,X358,U358,R358,O358,L358,I358,AG358,AJ358,AM358))</f>
        <v>1103</v>
      </c>
      <c r="AO358" s="15">
        <f>AN358/1320*100</f>
        <v>83.560606060606062</v>
      </c>
      <c r="AP358" s="15" t="str">
        <f>IF(AO358&lt;50,"   ",IF(AO358&lt;65,"مقبول",IF(AO358&lt;75,"جيد",IF(AO358&lt;85,"جيدجداً",IF(AO358&lt;=100,"ممتاز","خطا")))))</f>
        <v>جيدجداً</v>
      </c>
      <c r="AQ358" s="34"/>
      <c r="AR358" s="34"/>
      <c r="AS358" s="34"/>
      <c r="AT358" s="34"/>
      <c r="AU358" s="80"/>
    </row>
    <row r="359" spans="2:47" ht="28.5" customHeight="1" thickBot="1">
      <c r="B359" s="52">
        <v>80</v>
      </c>
      <c r="C359" s="34">
        <v>689</v>
      </c>
      <c r="D359" s="54" t="s">
        <v>58</v>
      </c>
      <c r="E359" s="34">
        <v>291</v>
      </c>
      <c r="F359" s="11" t="s">
        <v>30</v>
      </c>
      <c r="G359" s="28">
        <v>19</v>
      </c>
      <c r="H359" s="28">
        <v>49</v>
      </c>
      <c r="I359" s="13">
        <f>SUM(G359:H359)</f>
        <v>68</v>
      </c>
      <c r="J359" s="28">
        <v>23</v>
      </c>
      <c r="K359" s="28">
        <v>42</v>
      </c>
      <c r="L359" s="13">
        <f>SUM(J359:K359)</f>
        <v>65</v>
      </c>
      <c r="M359" s="28">
        <v>11</v>
      </c>
      <c r="N359" s="28">
        <v>16</v>
      </c>
      <c r="O359" s="13">
        <f>SUM(M359:N359)</f>
        <v>27</v>
      </c>
      <c r="P359" s="28">
        <v>17</v>
      </c>
      <c r="Q359" s="28">
        <v>20</v>
      </c>
      <c r="R359" s="13">
        <f>SUM(P359:Q359)</f>
        <v>37</v>
      </c>
      <c r="S359" s="28">
        <v>12</v>
      </c>
      <c r="T359" s="28">
        <v>20</v>
      </c>
      <c r="U359" s="13">
        <f>SUM(S359:T359)</f>
        <v>32</v>
      </c>
      <c r="V359" s="28">
        <v>14</v>
      </c>
      <c r="W359" s="28">
        <v>20</v>
      </c>
      <c r="X359" s="13">
        <f>SUM(V359:W359)</f>
        <v>34</v>
      </c>
      <c r="Y359" s="28">
        <v>9</v>
      </c>
      <c r="Z359" s="28">
        <v>22</v>
      </c>
      <c r="AA359" s="13">
        <f>SUM(Y359:Z359)</f>
        <v>31</v>
      </c>
      <c r="AB359" s="28">
        <v>13</v>
      </c>
      <c r="AC359" s="28">
        <v>12</v>
      </c>
      <c r="AD359" s="13">
        <f>SUM(AB359:AC359)</f>
        <v>25</v>
      </c>
      <c r="AE359" s="28">
        <v>7</v>
      </c>
      <c r="AF359" s="28">
        <v>13</v>
      </c>
      <c r="AG359" s="13">
        <f>SUM(AE359:AF359)</f>
        <v>20</v>
      </c>
      <c r="AH359" s="28">
        <v>5</v>
      </c>
      <c r="AI359" s="28">
        <v>6</v>
      </c>
      <c r="AJ359" s="13">
        <f>SUM(AH359:AI359)</f>
        <v>11</v>
      </c>
      <c r="AK359" s="28">
        <v>6</v>
      </c>
      <c r="AL359" s="28">
        <v>4</v>
      </c>
      <c r="AM359" s="13">
        <f>SUM(AK359:AL359)</f>
        <v>10</v>
      </c>
      <c r="AN359" s="57"/>
      <c r="AO359" s="57"/>
      <c r="AP359" s="32"/>
      <c r="AQ359" s="34"/>
      <c r="AR359" s="34"/>
      <c r="AS359" s="34"/>
      <c r="AT359" s="34"/>
      <c r="AU359" s="58" t="s">
        <v>68</v>
      </c>
    </row>
    <row r="360" spans="2:47" ht="28.5" customHeight="1" thickBot="1">
      <c r="B360" s="52"/>
      <c r="C360" s="34"/>
      <c r="D360" s="55"/>
      <c r="E360" s="34"/>
      <c r="F360" s="11" t="s">
        <v>31</v>
      </c>
      <c r="G360" s="28">
        <v>25</v>
      </c>
      <c r="H360" s="28">
        <v>46</v>
      </c>
      <c r="I360" s="13">
        <f>SUM(G360:H360)</f>
        <v>71</v>
      </c>
      <c r="J360" s="28">
        <v>26</v>
      </c>
      <c r="K360" s="28">
        <v>36</v>
      </c>
      <c r="L360" s="13">
        <f>SUM(J360:K360)</f>
        <v>62</v>
      </c>
      <c r="M360" s="28">
        <v>17</v>
      </c>
      <c r="N360" s="28">
        <v>26</v>
      </c>
      <c r="O360" s="13">
        <f>SUM(M360:N360)</f>
        <v>43</v>
      </c>
      <c r="P360" s="28">
        <v>21</v>
      </c>
      <c r="Q360" s="28">
        <v>27</v>
      </c>
      <c r="R360" s="13">
        <f>SUM(P360:Q360)</f>
        <v>48</v>
      </c>
      <c r="S360" s="28">
        <v>15</v>
      </c>
      <c r="T360" s="28">
        <v>16</v>
      </c>
      <c r="U360" s="13">
        <f>SUM(S360:T360)</f>
        <v>31</v>
      </c>
      <c r="V360" s="28">
        <v>17</v>
      </c>
      <c r="W360" s="28">
        <v>22</v>
      </c>
      <c r="X360" s="13">
        <f>SUM(V360:W360)</f>
        <v>39</v>
      </c>
      <c r="Y360" s="28">
        <v>8</v>
      </c>
      <c r="Z360" s="28">
        <v>28</v>
      </c>
      <c r="AA360" s="13">
        <f>SUM(Y360:Z360)</f>
        <v>36</v>
      </c>
      <c r="AB360" s="28">
        <v>12</v>
      </c>
      <c r="AC360" s="28">
        <v>11</v>
      </c>
      <c r="AD360" s="13">
        <f>SUM(AB360:AC360)</f>
        <v>23</v>
      </c>
      <c r="AE360" s="28">
        <v>12</v>
      </c>
      <c r="AF360" s="28">
        <v>19</v>
      </c>
      <c r="AG360" s="13">
        <f>SUM(AE360:AF360)</f>
        <v>31</v>
      </c>
      <c r="AH360" s="28">
        <v>8</v>
      </c>
      <c r="AI360" s="28">
        <v>21</v>
      </c>
      <c r="AJ360" s="13">
        <f>SUM(AH360:AI360)</f>
        <v>29</v>
      </c>
      <c r="AK360" s="28">
        <v>4</v>
      </c>
      <c r="AL360" s="28">
        <v>10</v>
      </c>
      <c r="AM360" s="13">
        <f>SUM(AK360:AL360)</f>
        <v>14</v>
      </c>
      <c r="AN360" s="57"/>
      <c r="AO360" s="57"/>
      <c r="AP360" s="33"/>
      <c r="AQ360" s="34"/>
      <c r="AR360" s="34"/>
      <c r="AS360" s="34"/>
      <c r="AT360" s="34"/>
      <c r="AU360" s="59"/>
    </row>
    <row r="361" spans="2:47" ht="36" thickBot="1">
      <c r="B361" s="52"/>
      <c r="C361" s="34"/>
      <c r="D361" s="82"/>
      <c r="E361" s="34"/>
      <c r="F361" s="14" t="s">
        <v>32</v>
      </c>
      <c r="G361" s="13">
        <f>SUM(G359:G360)</f>
        <v>44</v>
      </c>
      <c r="H361" s="13">
        <f>IF(SUM(H359:H360)&lt;38,SUM(H359:H360),SUM(H359:H360))</f>
        <v>95</v>
      </c>
      <c r="I361" s="13">
        <f>IF(SUM(G361:H361)&lt;100,SUM(G361:H361),SUM(G361:H361))</f>
        <v>139</v>
      </c>
      <c r="J361" s="13">
        <f>SUM(J359:J360)</f>
        <v>49</v>
      </c>
      <c r="K361" s="13">
        <f>IF(SUM(K359:K360)&lt;38,SUM(K359:K360),SUM(K359:K360))</f>
        <v>78</v>
      </c>
      <c r="L361" s="13">
        <f>IF(SUM(J361:K361)&lt;100,SUM(J361:K361),SUM(J361:K361))</f>
        <v>127</v>
      </c>
      <c r="M361" s="13">
        <f>SUM(M359:M360)</f>
        <v>28</v>
      </c>
      <c r="N361" s="13">
        <f>IF(SUM(N359:N360)&lt;38,SUM(N359:N360),SUM(N359:N360))</f>
        <v>42</v>
      </c>
      <c r="O361" s="13"/>
      <c r="P361" s="13">
        <f>SUM(P359:P360)</f>
        <v>38</v>
      </c>
      <c r="Q361" s="13">
        <f>IF(SUM(Q359:Q360)&lt;38,SUM(Q359:Q360),SUM(Q359:Q360))</f>
        <v>47</v>
      </c>
      <c r="R361" s="13">
        <f>IF(SUM(P361:Q361)&lt;80,SUM(P361:Q361),SUM(P361:Q361))</f>
        <v>85</v>
      </c>
      <c r="S361" s="13">
        <f>SUM(S359:S360)</f>
        <v>27</v>
      </c>
      <c r="T361" s="13">
        <f>IF(SUM(T359:T360)&lt;38,SUM(T359:T360),SUM(T359:T360))</f>
        <v>36</v>
      </c>
      <c r="U361" s="13">
        <f>IF(SUM(S361:T361)&lt;80,SUM(S361:T361),SUM(S361:T361))</f>
        <v>63</v>
      </c>
      <c r="V361" s="13">
        <f>SUM(V359:V360)</f>
        <v>31</v>
      </c>
      <c r="W361" s="13">
        <f>IF(SUM(W359:W360)&lt;38,SUM(W359:W360),SUM(W359:W360))</f>
        <v>42</v>
      </c>
      <c r="X361" s="13">
        <f>IF(SUM(V361:W361)&lt;80,SUM(V361:W361),SUM(V361:W361))</f>
        <v>73</v>
      </c>
      <c r="Y361" s="13">
        <f>SUM(Y359:Y360)</f>
        <v>17</v>
      </c>
      <c r="Z361" s="13">
        <f>IF(SUM(Z359:Z360)&lt;19,SUM(Z359:Z360),SUM(Z359:Z360))</f>
        <v>50</v>
      </c>
      <c r="AA361" s="13">
        <f>IF(SUM(Y361:Z361)&lt;40,SUM(Y361:Z361),SUM(Y361:Z361))</f>
        <v>67</v>
      </c>
      <c r="AB361" s="13">
        <f>SUM(AB359:AB360)</f>
        <v>25</v>
      </c>
      <c r="AC361" s="13">
        <f>IF(SUM(AC359:AC360)&lt;19,SUM(AC359:AC360),SUM(AC359:AC360))</f>
        <v>23</v>
      </c>
      <c r="AD361" s="13">
        <f>IF(SUM(AB361:AC361)&lt;40,SUM(AB361:AC361),SUM(AB361:AC361))</f>
        <v>48</v>
      </c>
      <c r="AE361" s="13">
        <f>SUM(AE359:AE360)</f>
        <v>19</v>
      </c>
      <c r="AF361" s="13">
        <f>IF(SUM(AF359:AF360)&lt;19,SUM(AF359:AF360),SUM(AF359:AF360))</f>
        <v>32</v>
      </c>
      <c r="AG361" s="13">
        <f>IF(SUM(AE361:AF361)&lt;40,SUM(AE361:AF361),SUM(AE361:AF361))</f>
        <v>51</v>
      </c>
      <c r="AH361" s="13">
        <f>SUM(AH359:AH360)</f>
        <v>13</v>
      </c>
      <c r="AI361" s="13">
        <f>IF(SUM(AI359:AI360)&lt;19,SUM(AI359:AI360),SUM(AI359:AI360))</f>
        <v>27</v>
      </c>
      <c r="AJ361" s="13">
        <f>IF(SUM(AH361:AI361)&lt;40,SUM(AH361:AI361),SUM(AH361:AI361))</f>
        <v>40</v>
      </c>
      <c r="AK361" s="13">
        <f>SUM(AK359:AK360)</f>
        <v>10</v>
      </c>
      <c r="AL361" s="13">
        <f>IF(SUM(AL359:AL360)&lt;9,SUM(AL359:AL360),SUM(AL359:AL360))</f>
        <v>14</v>
      </c>
      <c r="AM361" s="13">
        <f>IF(SUM(AK361:AL361)&lt;20,SUM(AK361:AL361),SUM(AK361:AL361))</f>
        <v>24</v>
      </c>
      <c r="AN361" s="15" t="str">
        <f>IF(OR(I361&lt;100,L361&lt;100,O361&lt;100,R361&lt;60,U361&lt;60,X361&lt;60,AA361&lt;40,AD361&lt;40,AG361&lt;40,AJ361&lt;40,AM361&lt;20),"0",SUM(AA361,AD361,X361,U361,R361,O361,L361,I361,AG361,AJ361,AM361))</f>
        <v>0</v>
      </c>
      <c r="AO361" s="15">
        <f>AN361/1320*100</f>
        <v>0</v>
      </c>
      <c r="AP361" s="15" t="str">
        <f>IF(AO361&lt;50,"   ",IF(AO361&lt;65,"مقبول",IF(AO361&lt;75,"جيد",IF(AO361&lt;85,"جيدجداً",IF(AO361&lt;=100,"ممتاز","خطا")))))</f>
        <v xml:space="preserve">   </v>
      </c>
      <c r="AQ361" s="89"/>
      <c r="AR361" s="89"/>
      <c r="AS361" s="89"/>
      <c r="AT361" s="89"/>
      <c r="AU361" s="60"/>
    </row>
    <row r="366" spans="2:47" ht="26.25">
      <c r="C366" s="16"/>
      <c r="D366" s="17" t="s">
        <v>33</v>
      </c>
      <c r="E366" s="17"/>
      <c r="F366" s="17"/>
      <c r="G366" s="17"/>
      <c r="H366" s="17"/>
      <c r="I366" s="17"/>
      <c r="J366" s="16"/>
      <c r="K366" s="16"/>
      <c r="L366" s="16"/>
      <c r="M366" s="18" t="s">
        <v>34</v>
      </c>
      <c r="N366" s="18" t="s">
        <v>35</v>
      </c>
      <c r="O366" s="18"/>
      <c r="P366" s="18"/>
      <c r="Q366" s="18"/>
      <c r="R366" s="18"/>
      <c r="S366" s="18"/>
      <c r="T366" s="18"/>
      <c r="U366" s="18"/>
      <c r="V366" s="18"/>
      <c r="W366" s="19"/>
      <c r="X366" s="19"/>
      <c r="Y366" s="19"/>
    </row>
    <row r="367" spans="2:47" ht="26.25">
      <c r="C367" s="19"/>
      <c r="D367" s="20" t="s">
        <v>36</v>
      </c>
      <c r="E367" s="18" t="s">
        <v>37</v>
      </c>
      <c r="F367" s="18"/>
      <c r="G367" s="18"/>
      <c r="H367" s="18"/>
      <c r="I367" s="18"/>
      <c r="J367" s="19"/>
      <c r="K367" s="19"/>
      <c r="L367" s="19"/>
      <c r="M367" s="18" t="s">
        <v>34</v>
      </c>
      <c r="N367" s="18" t="s">
        <v>38</v>
      </c>
      <c r="O367" s="18"/>
      <c r="P367" s="18"/>
      <c r="Q367" s="18"/>
      <c r="R367" s="18"/>
      <c r="S367" s="18"/>
      <c r="T367" s="18"/>
      <c r="U367" s="18"/>
      <c r="V367" s="18"/>
      <c r="W367" s="19"/>
      <c r="X367" s="19"/>
      <c r="Y367" s="19"/>
    </row>
    <row r="375" spans="2:47" ht="35.25">
      <c r="J375" s="48" t="s">
        <v>0</v>
      </c>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row>
    <row r="378" spans="2:47" ht="15.75" thickBot="1"/>
    <row r="379" spans="2:47" ht="35.25" customHeight="1" thickTop="1" thickBot="1">
      <c r="B379" s="35" t="s">
        <v>2</v>
      </c>
      <c r="C379" s="38" t="s">
        <v>3</v>
      </c>
      <c r="D379" s="41" t="s">
        <v>4</v>
      </c>
      <c r="E379" s="44" t="s">
        <v>5</v>
      </c>
      <c r="F379" s="24" t="s">
        <v>6</v>
      </c>
      <c r="G379" s="29" t="s">
        <v>7</v>
      </c>
      <c r="H379" s="30"/>
      <c r="I379" s="31"/>
      <c r="J379" s="29" t="s">
        <v>8</v>
      </c>
      <c r="K379" s="30"/>
      <c r="L379" s="31"/>
      <c r="M379" s="29" t="s">
        <v>9</v>
      </c>
      <c r="N379" s="30"/>
      <c r="O379" s="31"/>
      <c r="P379" s="29" t="s">
        <v>10</v>
      </c>
      <c r="Q379" s="30"/>
      <c r="R379" s="31"/>
      <c r="S379" s="29" t="s">
        <v>11</v>
      </c>
      <c r="T379" s="30"/>
      <c r="U379" s="31"/>
      <c r="V379" s="29" t="s">
        <v>12</v>
      </c>
      <c r="W379" s="30"/>
      <c r="X379" s="31"/>
      <c r="Y379" s="29" t="s">
        <v>13</v>
      </c>
      <c r="Z379" s="30"/>
      <c r="AA379" s="31"/>
      <c r="AB379" s="29" t="s">
        <v>14</v>
      </c>
      <c r="AC379" s="30"/>
      <c r="AD379" s="31"/>
      <c r="AE379" s="29" t="s">
        <v>15</v>
      </c>
      <c r="AF379" s="30"/>
      <c r="AG379" s="31"/>
      <c r="AH379" s="29" t="s">
        <v>16</v>
      </c>
      <c r="AI379" s="30"/>
      <c r="AJ379" s="31"/>
      <c r="AK379" s="29" t="s">
        <v>17</v>
      </c>
      <c r="AL379" s="30"/>
      <c r="AM379" s="31"/>
      <c r="AN379" s="74" t="s">
        <v>18</v>
      </c>
      <c r="AO379" s="74" t="s">
        <v>19</v>
      </c>
      <c r="AP379" s="74" t="s">
        <v>20</v>
      </c>
      <c r="AQ379" s="61" t="s">
        <v>21</v>
      </c>
      <c r="AR379" s="62"/>
      <c r="AS379" s="61" t="s">
        <v>22</v>
      </c>
      <c r="AT379" s="62"/>
      <c r="AU379" s="65" t="s">
        <v>23</v>
      </c>
    </row>
    <row r="380" spans="2:47" ht="190.5" thickBot="1">
      <c r="B380" s="36"/>
      <c r="C380" s="39"/>
      <c r="D380" s="42"/>
      <c r="E380" s="45"/>
      <c r="F380" s="8" t="s">
        <v>24</v>
      </c>
      <c r="G380" s="8" t="s">
        <v>25</v>
      </c>
      <c r="H380" s="8" t="s">
        <v>26</v>
      </c>
      <c r="I380" s="8" t="s">
        <v>27</v>
      </c>
      <c r="J380" s="8" t="s">
        <v>25</v>
      </c>
      <c r="K380" s="8" t="s">
        <v>26</v>
      </c>
      <c r="L380" s="8" t="s">
        <v>27</v>
      </c>
      <c r="M380" s="8" t="s">
        <v>25</v>
      </c>
      <c r="N380" s="8" t="s">
        <v>26</v>
      </c>
      <c r="O380" s="8" t="s">
        <v>27</v>
      </c>
      <c r="P380" s="8" t="s">
        <v>25</v>
      </c>
      <c r="Q380" s="8" t="s">
        <v>26</v>
      </c>
      <c r="R380" s="8" t="s">
        <v>27</v>
      </c>
      <c r="S380" s="8" t="s">
        <v>25</v>
      </c>
      <c r="T380" s="8" t="s">
        <v>26</v>
      </c>
      <c r="U380" s="8" t="s">
        <v>27</v>
      </c>
      <c r="V380" s="8" t="s">
        <v>25</v>
      </c>
      <c r="W380" s="8" t="s">
        <v>26</v>
      </c>
      <c r="X380" s="8" t="s">
        <v>27</v>
      </c>
      <c r="Y380" s="8" t="s">
        <v>25</v>
      </c>
      <c r="Z380" s="8" t="s">
        <v>26</v>
      </c>
      <c r="AA380" s="8" t="s">
        <v>27</v>
      </c>
      <c r="AB380" s="8" t="s">
        <v>25</v>
      </c>
      <c r="AC380" s="8" t="s">
        <v>26</v>
      </c>
      <c r="AD380" s="8" t="s">
        <v>27</v>
      </c>
      <c r="AE380" s="8" t="s">
        <v>25</v>
      </c>
      <c r="AF380" s="8" t="s">
        <v>26</v>
      </c>
      <c r="AG380" s="8" t="s">
        <v>27</v>
      </c>
      <c r="AH380" s="8" t="s">
        <v>25</v>
      </c>
      <c r="AI380" s="8" t="s">
        <v>26</v>
      </c>
      <c r="AJ380" s="8" t="s">
        <v>27</v>
      </c>
      <c r="AK380" s="8" t="s">
        <v>25</v>
      </c>
      <c r="AL380" s="8" t="s">
        <v>26</v>
      </c>
      <c r="AM380" s="8" t="s">
        <v>27</v>
      </c>
      <c r="AN380" s="75"/>
      <c r="AO380" s="75"/>
      <c r="AP380" s="75"/>
      <c r="AQ380" s="63"/>
      <c r="AR380" s="64"/>
      <c r="AS380" s="63"/>
      <c r="AT380" s="64"/>
      <c r="AU380" s="66"/>
    </row>
    <row r="381" spans="2:47" ht="28.5" thickBot="1">
      <c r="B381" s="36"/>
      <c r="C381" s="39"/>
      <c r="D381" s="42"/>
      <c r="E381" s="45"/>
      <c r="F381" s="25" t="s">
        <v>28</v>
      </c>
      <c r="G381" s="9">
        <v>30</v>
      </c>
      <c r="H381" s="9">
        <v>56</v>
      </c>
      <c r="I381" s="9">
        <v>100</v>
      </c>
      <c r="J381" s="9">
        <v>30</v>
      </c>
      <c r="K381" s="9">
        <v>56</v>
      </c>
      <c r="L381" s="9">
        <v>100</v>
      </c>
      <c r="M381" s="9">
        <v>30</v>
      </c>
      <c r="N381" s="9">
        <v>56</v>
      </c>
      <c r="O381" s="9">
        <v>100</v>
      </c>
      <c r="P381" s="9">
        <v>24</v>
      </c>
      <c r="Q381" s="9">
        <v>29</v>
      </c>
      <c r="R381" s="9">
        <v>60</v>
      </c>
      <c r="S381" s="9">
        <v>24</v>
      </c>
      <c r="T381" s="9">
        <v>29</v>
      </c>
      <c r="U381" s="9">
        <v>60</v>
      </c>
      <c r="V381" s="9">
        <v>24</v>
      </c>
      <c r="W381" s="9">
        <v>29</v>
      </c>
      <c r="X381" s="9">
        <v>60</v>
      </c>
      <c r="Y381" s="9">
        <v>12</v>
      </c>
      <c r="Z381" s="9">
        <v>22</v>
      </c>
      <c r="AA381" s="9">
        <v>40</v>
      </c>
      <c r="AB381" s="9">
        <v>16</v>
      </c>
      <c r="AC381" s="9">
        <v>19</v>
      </c>
      <c r="AD381" s="9">
        <v>40</v>
      </c>
      <c r="AE381" s="9">
        <v>12</v>
      </c>
      <c r="AF381" s="9">
        <v>22</v>
      </c>
      <c r="AG381" s="9">
        <v>40</v>
      </c>
      <c r="AH381" s="9">
        <v>12</v>
      </c>
      <c r="AI381" s="9">
        <v>22</v>
      </c>
      <c r="AJ381" s="9">
        <v>40</v>
      </c>
      <c r="AK381" s="9">
        <v>6</v>
      </c>
      <c r="AL381" s="9">
        <v>11</v>
      </c>
      <c r="AM381" s="9">
        <v>20</v>
      </c>
      <c r="AN381" s="75"/>
      <c r="AO381" s="75"/>
      <c r="AP381" s="75"/>
      <c r="AQ381" s="68" t="s">
        <v>20</v>
      </c>
      <c r="AR381" s="69"/>
      <c r="AS381" s="70" t="s">
        <v>20</v>
      </c>
      <c r="AT381" s="71"/>
      <c r="AU381" s="67"/>
    </row>
    <row r="382" spans="2:47" ht="28.5" thickBot="1">
      <c r="B382" s="37"/>
      <c r="C382" s="40"/>
      <c r="D382" s="43"/>
      <c r="E382" s="46"/>
      <c r="F382" s="10" t="s">
        <v>29</v>
      </c>
      <c r="G382" s="9">
        <v>60</v>
      </c>
      <c r="H382" s="9">
        <v>140</v>
      </c>
      <c r="I382" s="9">
        <v>200</v>
      </c>
      <c r="J382" s="9">
        <v>60</v>
      </c>
      <c r="K382" s="9">
        <v>140</v>
      </c>
      <c r="L382" s="9">
        <v>200</v>
      </c>
      <c r="M382" s="9">
        <v>60</v>
      </c>
      <c r="N382" s="9">
        <v>140</v>
      </c>
      <c r="O382" s="9">
        <v>200</v>
      </c>
      <c r="P382" s="9">
        <v>48</v>
      </c>
      <c r="Q382" s="9">
        <v>72</v>
      </c>
      <c r="R382" s="9">
        <v>120</v>
      </c>
      <c r="S382" s="9">
        <v>48</v>
      </c>
      <c r="T382" s="9">
        <v>72</v>
      </c>
      <c r="U382" s="9">
        <v>120</v>
      </c>
      <c r="V382" s="9">
        <v>48</v>
      </c>
      <c r="W382" s="9">
        <v>72</v>
      </c>
      <c r="X382" s="9">
        <v>120</v>
      </c>
      <c r="Y382" s="9">
        <v>24</v>
      </c>
      <c r="Z382" s="9">
        <v>56</v>
      </c>
      <c r="AA382" s="9">
        <v>80</v>
      </c>
      <c r="AB382" s="9">
        <v>32</v>
      </c>
      <c r="AC382" s="9">
        <v>48</v>
      </c>
      <c r="AD382" s="9">
        <v>80</v>
      </c>
      <c r="AE382" s="9">
        <v>24</v>
      </c>
      <c r="AF382" s="9">
        <v>56</v>
      </c>
      <c r="AG382" s="9">
        <v>80</v>
      </c>
      <c r="AH382" s="9">
        <v>24</v>
      </c>
      <c r="AI382" s="9">
        <v>56</v>
      </c>
      <c r="AJ382" s="9">
        <v>80</v>
      </c>
      <c r="AK382" s="9">
        <v>12</v>
      </c>
      <c r="AL382" s="9">
        <v>28</v>
      </c>
      <c r="AM382" s="9">
        <v>40</v>
      </c>
      <c r="AN382" s="76"/>
      <c r="AO382" s="76"/>
      <c r="AP382" s="76"/>
      <c r="AQ382" s="70"/>
      <c r="AR382" s="71"/>
      <c r="AS382" s="70"/>
      <c r="AT382" s="71"/>
      <c r="AU382" s="67"/>
    </row>
    <row r="383" spans="2:47" ht="28.5" thickBot="1">
      <c r="B383" s="52">
        <v>81</v>
      </c>
      <c r="C383" s="34">
        <v>690</v>
      </c>
      <c r="D383" s="55" t="s">
        <v>59</v>
      </c>
      <c r="E383" s="34">
        <v>292</v>
      </c>
      <c r="F383" s="11" t="s">
        <v>30</v>
      </c>
      <c r="G383" s="28">
        <v>15</v>
      </c>
      <c r="H383" s="28">
        <v>38</v>
      </c>
      <c r="I383" s="13">
        <f>SUM(G383:H383)</f>
        <v>53</v>
      </c>
      <c r="J383" s="28">
        <v>14</v>
      </c>
      <c r="K383" s="28">
        <v>25</v>
      </c>
      <c r="L383" s="13">
        <f>SUM(J383:K383)</f>
        <v>39</v>
      </c>
      <c r="M383" s="28">
        <v>8</v>
      </c>
      <c r="N383" s="28">
        <v>40</v>
      </c>
      <c r="O383" s="13">
        <f>SUM(M383:N383)</f>
        <v>48</v>
      </c>
      <c r="P383" s="28">
        <v>19</v>
      </c>
      <c r="Q383" s="28">
        <v>18</v>
      </c>
      <c r="R383" s="13">
        <f>SUM(P383:Q383)</f>
        <v>37</v>
      </c>
      <c r="S383" s="28">
        <v>17</v>
      </c>
      <c r="T383" s="28">
        <v>10</v>
      </c>
      <c r="U383" s="13">
        <f>SUM(S383:T383)</f>
        <v>27</v>
      </c>
      <c r="V383" s="28">
        <v>14</v>
      </c>
      <c r="W383" s="28">
        <v>12</v>
      </c>
      <c r="X383" s="13">
        <f>SUM(V383:W383)</f>
        <v>26</v>
      </c>
      <c r="Y383" s="28">
        <v>4</v>
      </c>
      <c r="Z383" s="28">
        <v>18</v>
      </c>
      <c r="AA383" s="13">
        <f>SUM(Y383:Z383)</f>
        <v>22</v>
      </c>
      <c r="AB383" s="28">
        <v>12</v>
      </c>
      <c r="AC383" s="28">
        <v>21</v>
      </c>
      <c r="AD383" s="13">
        <f>SUM(AB383:AC383)</f>
        <v>33</v>
      </c>
      <c r="AE383" s="28">
        <v>10</v>
      </c>
      <c r="AF383" s="28">
        <v>25</v>
      </c>
      <c r="AG383" s="13">
        <f>SUM(AE383:AF383)</f>
        <v>35</v>
      </c>
      <c r="AH383" s="28">
        <v>5</v>
      </c>
      <c r="AI383" s="28">
        <v>4</v>
      </c>
      <c r="AJ383" s="13">
        <f>SUM(AH383:AI383)</f>
        <v>9</v>
      </c>
      <c r="AK383" s="28">
        <v>3</v>
      </c>
      <c r="AL383" s="28">
        <v>4</v>
      </c>
      <c r="AM383" s="13">
        <f>SUM(AK383:AL383)</f>
        <v>7</v>
      </c>
      <c r="AN383" s="73"/>
      <c r="AO383" s="73"/>
      <c r="AP383" s="32"/>
      <c r="AQ383" s="34"/>
      <c r="AR383" s="34"/>
      <c r="AS383" s="34"/>
      <c r="AT383" s="34"/>
      <c r="AU383" s="58" t="s">
        <v>68</v>
      </c>
    </row>
    <row r="384" spans="2:47" ht="28.5" thickBot="1">
      <c r="B384" s="52"/>
      <c r="C384" s="34"/>
      <c r="D384" s="55"/>
      <c r="E384" s="34"/>
      <c r="F384" s="11" t="s">
        <v>31</v>
      </c>
      <c r="G384" s="28">
        <v>15</v>
      </c>
      <c r="H384" s="28">
        <v>49</v>
      </c>
      <c r="I384" s="13">
        <f>SUM(G384:H384)</f>
        <v>64</v>
      </c>
      <c r="J384" s="28">
        <v>22</v>
      </c>
      <c r="K384" s="28">
        <v>40</v>
      </c>
      <c r="L384" s="13">
        <f>SUM(J384:K384)</f>
        <v>62</v>
      </c>
      <c r="M384" s="28">
        <v>30</v>
      </c>
      <c r="N384" s="28">
        <v>30</v>
      </c>
      <c r="O384" s="13">
        <f>SUM(M384:N384)</f>
        <v>60</v>
      </c>
      <c r="P384" s="28">
        <v>12</v>
      </c>
      <c r="Q384" s="28">
        <v>20</v>
      </c>
      <c r="R384" s="13">
        <f>SUM(P384:Q384)</f>
        <v>32</v>
      </c>
      <c r="S384" s="28">
        <v>16</v>
      </c>
      <c r="T384" s="28">
        <v>19</v>
      </c>
      <c r="U384" s="13">
        <f>SUM(S384:T384)</f>
        <v>35</v>
      </c>
      <c r="V384" s="28">
        <v>19</v>
      </c>
      <c r="W384" s="28">
        <v>17</v>
      </c>
      <c r="X384" s="13">
        <f>SUM(V384:W384)</f>
        <v>36</v>
      </c>
      <c r="Y384" s="28">
        <v>3</v>
      </c>
      <c r="Z384" s="28">
        <v>16</v>
      </c>
      <c r="AA384" s="13">
        <f>SUM(Y384:Z384)</f>
        <v>19</v>
      </c>
      <c r="AB384" s="28">
        <v>11</v>
      </c>
      <c r="AC384" s="28">
        <v>13</v>
      </c>
      <c r="AD384" s="13">
        <f>SUM(AB384:AC384)</f>
        <v>24</v>
      </c>
      <c r="AE384" s="28">
        <v>11</v>
      </c>
      <c r="AF384" s="28">
        <v>16</v>
      </c>
      <c r="AG384" s="13">
        <f>SUM(AE384:AF384)</f>
        <v>27</v>
      </c>
      <c r="AH384" s="28">
        <v>7</v>
      </c>
      <c r="AI384" s="28">
        <v>24</v>
      </c>
      <c r="AJ384" s="13">
        <f>SUM(AH384:AI384)</f>
        <v>31</v>
      </c>
      <c r="AK384" s="28">
        <v>3</v>
      </c>
      <c r="AL384" s="28">
        <v>10</v>
      </c>
      <c r="AM384" s="13">
        <f>SUM(AK384:AL384)</f>
        <v>13</v>
      </c>
      <c r="AN384" s="33"/>
      <c r="AO384" s="33"/>
      <c r="AP384" s="33"/>
      <c r="AQ384" s="34"/>
      <c r="AR384" s="34"/>
      <c r="AS384" s="34"/>
      <c r="AT384" s="34"/>
      <c r="AU384" s="59"/>
    </row>
    <row r="385" spans="2:47" ht="36" thickBot="1">
      <c r="B385" s="52"/>
      <c r="C385" s="34"/>
      <c r="D385" s="55"/>
      <c r="E385" s="34"/>
      <c r="F385" s="14" t="s">
        <v>32</v>
      </c>
      <c r="G385" s="13">
        <f>SUM(G383:G384)</f>
        <v>30</v>
      </c>
      <c r="H385" s="13">
        <f>IF(SUM(H383:H384)&lt;38,SUM(H383:H384),SUM(H383:H384))</f>
        <v>87</v>
      </c>
      <c r="I385" s="13">
        <f>IF(SUM(G385:H385)&lt;100,SUM(G385:H385),SUM(G385:H385))</f>
        <v>117</v>
      </c>
      <c r="J385" s="13">
        <f>SUM(J383:J384)</f>
        <v>36</v>
      </c>
      <c r="K385" s="13">
        <f>IF(SUM(K383:K384)&lt;38,SUM(K383:K384),SUM(K383:K384))</f>
        <v>65</v>
      </c>
      <c r="L385" s="13">
        <f>IF(SUM(J385:K385)&lt;100,SUM(J385:K385),SUM(J385:K385))</f>
        <v>101</v>
      </c>
      <c r="M385" s="13">
        <f>SUM(M383:M384)</f>
        <v>38</v>
      </c>
      <c r="N385" s="13">
        <f>IF(SUM(N383:N384)&lt;38,SUM(N383:N384),SUM(N383:N384))</f>
        <v>70</v>
      </c>
      <c r="O385" s="13">
        <f>IF(SUM(M385:N385)&lt;100,SUM(M385:N385),SUM(M385:N385))</f>
        <v>108</v>
      </c>
      <c r="P385" s="13">
        <f>SUM(P383:P384)</f>
        <v>31</v>
      </c>
      <c r="Q385" s="13">
        <f>IF(SUM(Q383:Q384)&lt;38,SUM(Q383:Q384),SUM(Q383:Q384))</f>
        <v>38</v>
      </c>
      <c r="R385" s="13">
        <f>IF(SUM(P385:Q385)&lt;80,SUM(P385:Q385),SUM(P385:Q385))</f>
        <v>69</v>
      </c>
      <c r="S385" s="13">
        <f>SUM(S383:S384)</f>
        <v>33</v>
      </c>
      <c r="T385" s="13">
        <f>IF(SUM(T383:T384)&lt;38,SUM(T383:T384),SUM(T383:T384))</f>
        <v>29</v>
      </c>
      <c r="U385" s="13">
        <f>IF(SUM(S385:T385)&lt;80,SUM(S385:T385),SUM(S385:T385))</f>
        <v>62</v>
      </c>
      <c r="V385" s="13">
        <f>SUM(V383:V384)</f>
        <v>33</v>
      </c>
      <c r="W385" s="13">
        <f>IF(SUM(W383:W384)&lt;38,SUM(W383:W384),SUM(W383:W384))</f>
        <v>29</v>
      </c>
      <c r="X385" s="13">
        <f>IF(SUM(V385:W385)&lt;80,SUM(V385:W385),SUM(V385:W385))</f>
        <v>62</v>
      </c>
      <c r="Y385" s="13">
        <f>SUM(Y383:Y384)</f>
        <v>7</v>
      </c>
      <c r="Z385" s="13">
        <f>IF(SUM(Z383:Z384)&lt;19,SUM(Z383:Z384),SUM(Z383:Z384))</f>
        <v>34</v>
      </c>
      <c r="AA385" s="13">
        <f>IF(SUM(Y385:Z385)&lt;40,SUM(Y385:Z385),SUM(Y385:Z385))</f>
        <v>41</v>
      </c>
      <c r="AB385" s="13">
        <f>SUM(AB383:AB384)</f>
        <v>23</v>
      </c>
      <c r="AC385" s="13">
        <f>IF(SUM(AC383:AC384)&lt;19,SUM(AC383:AC384),SUM(AC383:AC384))</f>
        <v>34</v>
      </c>
      <c r="AD385" s="13">
        <f>IF(SUM(AB385:AC385)&lt;40,SUM(AB385:AC385),SUM(AB385:AC385))</f>
        <v>57</v>
      </c>
      <c r="AE385" s="13">
        <f>SUM(AE383:AE384)</f>
        <v>21</v>
      </c>
      <c r="AF385" s="13">
        <f>IF(SUM(AF383:AF384)&lt;19,SUM(AF383:AF384),SUM(AF383:AF384))</f>
        <v>41</v>
      </c>
      <c r="AG385" s="13">
        <f>IF(SUM(AE385:AF385)&lt;40,SUM(AE385:AF385),SUM(AE385:AF385))</f>
        <v>62</v>
      </c>
      <c r="AH385" s="13">
        <f>SUM(AH383:AH384)</f>
        <v>12</v>
      </c>
      <c r="AI385" s="13">
        <f>IF(SUM(AI383:AI384)&lt;19,SUM(AI383:AI384),SUM(AI383:AI384))</f>
        <v>28</v>
      </c>
      <c r="AJ385" s="13">
        <f>IF(SUM(AH385:AI385)&lt;40,SUM(AH385:AI385),SUM(AH385:AI385))</f>
        <v>40</v>
      </c>
      <c r="AK385" s="13">
        <f>SUM(AK383:AK384)</f>
        <v>6</v>
      </c>
      <c r="AL385" s="13">
        <f>IF(SUM(AL383:AL384)&lt;9,SUM(AL383:AL384),SUM(AL383:AL384))</f>
        <v>14</v>
      </c>
      <c r="AM385" s="13">
        <f>IF(SUM(AK385:AL385)&lt;20,SUM(AK385:AL385),SUM(AK385:AL385))</f>
        <v>20</v>
      </c>
      <c r="AN385" s="15">
        <f>IF(OR(I385&lt;100,L385&lt;100,O385&lt;100,R385&lt;60,U385&lt;60,X385&lt;60,AA385&lt;40,AD385&lt;40,AG385&lt;40,AJ385&lt;40,AM385&lt;20),"0",SUM(AA385,AD385,X385,U385,R385,O385,L385,I385,AG385,AJ385,AM385))</f>
        <v>739</v>
      </c>
      <c r="AO385" s="15">
        <f>AN385/1320*100</f>
        <v>55.984848484848484</v>
      </c>
      <c r="AP385" s="15" t="str">
        <f>IF(AO385&lt;50,"   ",IF(AO385&lt;65,"مقبول",IF(AO385&lt;75,"جيد",IF(AO385&lt;85,"جيدجداً",IF(AO385&lt;=100,"ممتاز","خطا")))))</f>
        <v>مقبول</v>
      </c>
      <c r="AQ385" s="34"/>
      <c r="AR385" s="34"/>
      <c r="AS385" s="34"/>
      <c r="AT385" s="34"/>
      <c r="AU385" s="60"/>
    </row>
    <row r="386" spans="2:47" ht="28.5" customHeight="1" thickBot="1">
      <c r="B386" s="52">
        <v>82</v>
      </c>
      <c r="C386" s="34">
        <v>691</v>
      </c>
      <c r="D386" s="54" t="s">
        <v>60</v>
      </c>
      <c r="E386" s="34">
        <v>293</v>
      </c>
      <c r="F386" s="11" t="s">
        <v>30</v>
      </c>
      <c r="G386" s="28">
        <v>18</v>
      </c>
      <c r="H386" s="28">
        <v>56</v>
      </c>
      <c r="I386" s="13">
        <f>SUM(G386:H386)</f>
        <v>74</v>
      </c>
      <c r="J386" s="28">
        <v>24</v>
      </c>
      <c r="K386" s="28">
        <v>30</v>
      </c>
      <c r="L386" s="13">
        <f>SUM(J386:K386)</f>
        <v>54</v>
      </c>
      <c r="M386" s="28">
        <v>17</v>
      </c>
      <c r="N386" s="28">
        <v>44</v>
      </c>
      <c r="O386" s="13">
        <f>SUM(M386:N386)</f>
        <v>61</v>
      </c>
      <c r="P386" s="28">
        <v>22</v>
      </c>
      <c r="Q386" s="28">
        <v>10</v>
      </c>
      <c r="R386" s="13">
        <f>SUM(P386:Q386)</f>
        <v>32</v>
      </c>
      <c r="S386" s="28">
        <v>20</v>
      </c>
      <c r="T386" s="28">
        <v>19</v>
      </c>
      <c r="U386" s="13">
        <f>SUM(S386:T386)</f>
        <v>39</v>
      </c>
      <c r="V386" s="28">
        <v>18</v>
      </c>
      <c r="W386" s="28">
        <v>27</v>
      </c>
      <c r="X386" s="13">
        <f>SUM(V386:W386)</f>
        <v>45</v>
      </c>
      <c r="Y386" s="28">
        <v>10</v>
      </c>
      <c r="Z386" s="28">
        <v>22</v>
      </c>
      <c r="AA386" s="13">
        <f>SUM(Y386:Z386)</f>
        <v>32</v>
      </c>
      <c r="AB386" s="28">
        <v>14</v>
      </c>
      <c r="AC386" s="28">
        <v>22</v>
      </c>
      <c r="AD386" s="13">
        <f>SUM(AB386:AC386)</f>
        <v>36</v>
      </c>
      <c r="AE386" s="28">
        <v>11</v>
      </c>
      <c r="AF386" s="28">
        <v>17</v>
      </c>
      <c r="AG386" s="13">
        <f>SUM(AE386:AF386)</f>
        <v>28</v>
      </c>
      <c r="AH386" s="28">
        <v>9</v>
      </c>
      <c r="AI386" s="28">
        <v>18</v>
      </c>
      <c r="AJ386" s="13">
        <f>SUM(AH386:AI386)</f>
        <v>27</v>
      </c>
      <c r="AK386" s="28">
        <v>5</v>
      </c>
      <c r="AL386" s="28">
        <v>9</v>
      </c>
      <c r="AM386" s="13">
        <f>SUM(AK386:AL386)</f>
        <v>14</v>
      </c>
      <c r="AN386" s="57"/>
      <c r="AO386" s="57"/>
      <c r="AP386" s="32"/>
      <c r="AQ386" s="34"/>
      <c r="AR386" s="34"/>
      <c r="AS386" s="34"/>
      <c r="AT386" s="34"/>
      <c r="AU386" s="80" t="str">
        <f>IF(AN388="0","راسب","ناجح")</f>
        <v>ناجح</v>
      </c>
    </row>
    <row r="387" spans="2:47" ht="28.5" customHeight="1" thickBot="1">
      <c r="B387" s="52"/>
      <c r="C387" s="34"/>
      <c r="D387" s="55"/>
      <c r="E387" s="34"/>
      <c r="F387" s="11" t="s">
        <v>31</v>
      </c>
      <c r="G387" s="28">
        <v>20</v>
      </c>
      <c r="H387" s="28">
        <v>57</v>
      </c>
      <c r="I387" s="13">
        <f>SUM(G387:H387)</f>
        <v>77</v>
      </c>
      <c r="J387" s="28">
        <v>25</v>
      </c>
      <c r="K387" s="28">
        <v>26</v>
      </c>
      <c r="L387" s="13">
        <f>SUM(J387:K387)</f>
        <v>51</v>
      </c>
      <c r="M387" s="28">
        <v>17</v>
      </c>
      <c r="N387" s="28">
        <v>35</v>
      </c>
      <c r="O387" s="13">
        <f>SUM(M387:N387)</f>
        <v>52</v>
      </c>
      <c r="P387" s="28">
        <v>16</v>
      </c>
      <c r="Q387" s="28">
        <v>19</v>
      </c>
      <c r="R387" s="13">
        <f>SUM(P387:Q387)</f>
        <v>35</v>
      </c>
      <c r="S387" s="28">
        <v>19</v>
      </c>
      <c r="T387" s="28">
        <v>29</v>
      </c>
      <c r="U387" s="13">
        <f>SUM(S387:T387)</f>
        <v>48</v>
      </c>
      <c r="V387" s="28">
        <v>16</v>
      </c>
      <c r="W387" s="28">
        <v>17</v>
      </c>
      <c r="X387" s="13">
        <f>SUM(V387:W387)</f>
        <v>33</v>
      </c>
      <c r="Y387" s="28">
        <v>6</v>
      </c>
      <c r="Z387" s="28">
        <v>16</v>
      </c>
      <c r="AA387" s="13">
        <f>SUM(Y387:Z387)</f>
        <v>22</v>
      </c>
      <c r="AB387" s="28">
        <v>14</v>
      </c>
      <c r="AC387" s="28">
        <v>14</v>
      </c>
      <c r="AD387" s="13">
        <f>SUM(AB387:AC387)</f>
        <v>28</v>
      </c>
      <c r="AE387" s="28">
        <v>12</v>
      </c>
      <c r="AF387" s="28">
        <v>24</v>
      </c>
      <c r="AG387" s="13">
        <f>SUM(AE387:AF387)</f>
        <v>36</v>
      </c>
      <c r="AH387" s="28">
        <v>8</v>
      </c>
      <c r="AI387" s="28">
        <v>21</v>
      </c>
      <c r="AJ387" s="13">
        <f>SUM(AH387:AI387)</f>
        <v>29</v>
      </c>
      <c r="AK387" s="28">
        <v>5</v>
      </c>
      <c r="AL387" s="28">
        <v>10</v>
      </c>
      <c r="AM387" s="13">
        <f>SUM(AK387:AL387)</f>
        <v>15</v>
      </c>
      <c r="AN387" s="57"/>
      <c r="AO387" s="57"/>
      <c r="AP387" s="33"/>
      <c r="AQ387" s="34"/>
      <c r="AR387" s="34"/>
      <c r="AS387" s="34"/>
      <c r="AT387" s="34"/>
      <c r="AU387" s="80"/>
    </row>
    <row r="388" spans="2:47" ht="36" thickBot="1">
      <c r="B388" s="52"/>
      <c r="C388" s="34"/>
      <c r="D388" s="55"/>
      <c r="E388" s="34"/>
      <c r="F388" s="14" t="s">
        <v>32</v>
      </c>
      <c r="G388" s="13">
        <f>SUM(G386:G387)</f>
        <v>38</v>
      </c>
      <c r="H388" s="27">
        <f>IF(SUM(H386:H387)&lt;38,SUM(H386:H387),SUM(H386:H387))</f>
        <v>113</v>
      </c>
      <c r="I388" s="13">
        <f>IF(SUM(G388:H388)&lt;100,SUM(G388:H388),SUM(G388:H388))</f>
        <v>151</v>
      </c>
      <c r="J388" s="13">
        <f>SUM(J386:J387)</f>
        <v>49</v>
      </c>
      <c r="K388" s="13">
        <f>IF(SUM(K386:K387)&lt;38,SUM(K386:K387),SUM(K386:K387))</f>
        <v>56</v>
      </c>
      <c r="L388" s="13">
        <f>IF(SUM(J388:K388)&lt;100,SUM(J388:K388),SUM(J388:K388))</f>
        <v>105</v>
      </c>
      <c r="M388" s="13">
        <f>SUM(M386:M387)</f>
        <v>34</v>
      </c>
      <c r="N388" s="13">
        <f>IF(SUM(N386:N387)&lt;38,SUM(N386:N387),SUM(N386:N387))</f>
        <v>79</v>
      </c>
      <c r="O388" s="13">
        <f>IF(SUM(M388:N388)&lt;100,SUM(M388:N388),SUM(M388:N388))</f>
        <v>113</v>
      </c>
      <c r="P388" s="13">
        <f>SUM(P386:P387)</f>
        <v>38</v>
      </c>
      <c r="Q388" s="13">
        <f>IF(SUM(Q386:Q387)&lt;38,SUM(Q386:Q387),SUM(Q386:Q387))</f>
        <v>29</v>
      </c>
      <c r="R388" s="13">
        <f>IF(SUM(P388:Q388)&lt;80,SUM(P388:Q388),SUM(P388:Q388))</f>
        <v>67</v>
      </c>
      <c r="S388" s="13">
        <f>SUM(S386:S387)</f>
        <v>39</v>
      </c>
      <c r="T388" s="13">
        <f>IF(SUM(T386:T387)&lt;38,SUM(T386:T387),SUM(T386:T387))</f>
        <v>48</v>
      </c>
      <c r="U388" s="13">
        <f>IF(SUM(S388:T388)&lt;80,SUM(S388:T388),SUM(S388:T388))</f>
        <v>87</v>
      </c>
      <c r="V388" s="13">
        <f>SUM(V386:V387)</f>
        <v>34</v>
      </c>
      <c r="W388" s="13">
        <f>IF(SUM(W386:W387)&lt;38,SUM(W386:W387),SUM(W386:W387))</f>
        <v>44</v>
      </c>
      <c r="X388" s="13">
        <f>IF(SUM(V388:W388)&lt;80,SUM(V388:W388),SUM(V388:W388))</f>
        <v>78</v>
      </c>
      <c r="Y388" s="13">
        <f>SUM(Y386:Y387)</f>
        <v>16</v>
      </c>
      <c r="Z388" s="13">
        <f>IF(SUM(Z386:Z387)&lt;19,SUM(Z386:Z387),SUM(Z386:Z387))</f>
        <v>38</v>
      </c>
      <c r="AA388" s="13">
        <f>IF(SUM(Y388:Z388)&lt;40,SUM(Y388:Z388),SUM(Y388:Z388))</f>
        <v>54</v>
      </c>
      <c r="AB388" s="13">
        <f>SUM(AB386:AB387)</f>
        <v>28</v>
      </c>
      <c r="AC388" s="13">
        <f>IF(SUM(AC386:AC387)&lt;19,SUM(AC386:AC387),SUM(AC386:AC387))</f>
        <v>36</v>
      </c>
      <c r="AD388" s="13">
        <f>IF(SUM(AB388:AC388)&lt;40,SUM(AB388:AC388),SUM(AB388:AC388))</f>
        <v>64</v>
      </c>
      <c r="AE388" s="13">
        <f>SUM(AE386:AE387)</f>
        <v>23</v>
      </c>
      <c r="AF388" s="13">
        <f>IF(SUM(AF386:AF387)&lt;19,SUM(AF386:AF387),SUM(AF386:AF387))</f>
        <v>41</v>
      </c>
      <c r="AG388" s="13">
        <f>IF(SUM(AE388:AF388)&lt;40,SUM(AE388:AF388),SUM(AE388:AF388))</f>
        <v>64</v>
      </c>
      <c r="AH388" s="13">
        <f>SUM(AH386:AH387)</f>
        <v>17</v>
      </c>
      <c r="AI388" s="13">
        <f>IF(SUM(AI386:AI387)&lt;19,SUM(AI386:AI387),SUM(AI386:AI387))</f>
        <v>39</v>
      </c>
      <c r="AJ388" s="13">
        <f>IF(SUM(AH388:AI388)&lt;40,SUM(AH388:AI388),SUM(AH388:AI388))</f>
        <v>56</v>
      </c>
      <c r="AK388" s="13">
        <f>SUM(AK386:AK387)</f>
        <v>10</v>
      </c>
      <c r="AL388" s="13">
        <f>IF(SUM(AL386:AL387)&lt;9,SUM(AL386:AL387),SUM(AL386:AL387))</f>
        <v>19</v>
      </c>
      <c r="AM388" s="13">
        <f>IF(SUM(AK388:AL388)&lt;20,SUM(AK388:AL388),SUM(AK388:AL388))</f>
        <v>29</v>
      </c>
      <c r="AN388" s="15">
        <f>IF(OR(I388&lt;100,L388&lt;100,O388&lt;100,R388&lt;60,U388&lt;60,X388&lt;60,AA388&lt;40,AD388&lt;40,AG388&lt;40,AJ388&lt;40,AM388&lt;20),"0",SUM(AA388,AD388,X388,U388,R388,O388,L388,I388,AG388,AJ388,AM388))</f>
        <v>868</v>
      </c>
      <c r="AO388" s="15">
        <f>AN388/1320*100</f>
        <v>65.757575757575765</v>
      </c>
      <c r="AP388" s="15" t="str">
        <f>IF(AO388&lt;50,"   ",IF(AO388&lt;65,"مقبول",IF(AO388&lt;75,"جيد",IF(AO388&lt;85,"جيدجداً",IF(AO388&lt;=100,"ممتاز","خطا")))))</f>
        <v>جيد</v>
      </c>
      <c r="AQ388" s="34"/>
      <c r="AR388" s="34"/>
      <c r="AS388" s="34"/>
      <c r="AT388" s="34"/>
      <c r="AU388" s="80"/>
    </row>
    <row r="389" spans="2:47" ht="28.5" customHeight="1" thickBot="1">
      <c r="B389" s="52">
        <v>83</v>
      </c>
      <c r="C389" s="34">
        <v>692</v>
      </c>
      <c r="D389" s="54" t="s">
        <v>61</v>
      </c>
      <c r="E389" s="34">
        <v>294</v>
      </c>
      <c r="F389" s="11" t="s">
        <v>30</v>
      </c>
      <c r="G389" s="28">
        <v>9</v>
      </c>
      <c r="H389" s="28">
        <v>35</v>
      </c>
      <c r="I389" s="13">
        <f>SUM(G389:H389)</f>
        <v>44</v>
      </c>
      <c r="J389" s="28">
        <v>16</v>
      </c>
      <c r="K389" s="28">
        <v>34</v>
      </c>
      <c r="L389" s="13">
        <f>SUM(J389:K389)</f>
        <v>50</v>
      </c>
      <c r="M389" s="28">
        <v>8</v>
      </c>
      <c r="N389" s="28">
        <v>11</v>
      </c>
      <c r="O389" s="13">
        <f>SUM(M389:N389)</f>
        <v>19</v>
      </c>
      <c r="P389" s="28">
        <v>9</v>
      </c>
      <c r="Q389" s="28">
        <v>23</v>
      </c>
      <c r="R389" s="13">
        <f>SUM(P389:Q389)</f>
        <v>32</v>
      </c>
      <c r="S389" s="28">
        <v>13</v>
      </c>
      <c r="T389" s="28">
        <v>28</v>
      </c>
      <c r="U389" s="13">
        <f>SUM(S389:T389)</f>
        <v>41</v>
      </c>
      <c r="V389" s="28">
        <v>14</v>
      </c>
      <c r="W389" s="28">
        <v>16</v>
      </c>
      <c r="X389" s="13">
        <f>SUM(V389:W389)</f>
        <v>30</v>
      </c>
      <c r="Y389" s="28">
        <v>3</v>
      </c>
      <c r="Z389" s="28">
        <v>17</v>
      </c>
      <c r="AA389" s="13">
        <f>SUM(Y389:Z389)</f>
        <v>20</v>
      </c>
      <c r="AB389" s="28">
        <v>12</v>
      </c>
      <c r="AC389" s="28">
        <v>16</v>
      </c>
      <c r="AD389" s="13">
        <f>SUM(AB389:AC389)</f>
        <v>28</v>
      </c>
      <c r="AE389" s="28">
        <v>4</v>
      </c>
      <c r="AF389" s="28">
        <v>4</v>
      </c>
      <c r="AG389" s="13">
        <f>SUM(AE389:AF389)</f>
        <v>8</v>
      </c>
      <c r="AH389" s="28">
        <v>5</v>
      </c>
      <c r="AI389" s="28">
        <v>3</v>
      </c>
      <c r="AJ389" s="13">
        <f>SUM(AH389:AI389)</f>
        <v>8</v>
      </c>
      <c r="AK389" s="28">
        <v>6</v>
      </c>
      <c r="AL389" s="28">
        <v>3</v>
      </c>
      <c r="AM389" s="13">
        <f>SUM(AK389:AL389)</f>
        <v>9</v>
      </c>
      <c r="AN389" s="57"/>
      <c r="AO389" s="57"/>
      <c r="AP389" s="32"/>
      <c r="AQ389" s="34"/>
      <c r="AR389" s="34"/>
      <c r="AS389" s="34"/>
      <c r="AT389" s="34"/>
      <c r="AU389" s="58" t="s">
        <v>68</v>
      </c>
    </row>
    <row r="390" spans="2:47" ht="28.5" customHeight="1" thickBot="1">
      <c r="B390" s="52"/>
      <c r="C390" s="34"/>
      <c r="D390" s="55"/>
      <c r="E390" s="34"/>
      <c r="F390" s="11" t="s">
        <v>31</v>
      </c>
      <c r="G390" s="28">
        <v>21</v>
      </c>
      <c r="H390" s="28">
        <v>43</v>
      </c>
      <c r="I390" s="13">
        <f>SUM(G390:H390)</f>
        <v>64</v>
      </c>
      <c r="J390" s="28">
        <v>17</v>
      </c>
      <c r="K390" s="28">
        <v>37</v>
      </c>
      <c r="L390" s="13">
        <f>SUM(J390:K390)</f>
        <v>54</v>
      </c>
      <c r="M390" s="28">
        <v>5</v>
      </c>
      <c r="N390" s="28">
        <v>3</v>
      </c>
      <c r="O390" s="13">
        <f>SUM(M390:N390)</f>
        <v>8</v>
      </c>
      <c r="P390" s="28">
        <v>19</v>
      </c>
      <c r="Q390" s="28">
        <v>10</v>
      </c>
      <c r="R390" s="13">
        <f>SUM(P390:Q390)</f>
        <v>29</v>
      </c>
      <c r="S390" s="28">
        <v>10</v>
      </c>
      <c r="T390" s="28">
        <v>12</v>
      </c>
      <c r="U390" s="13">
        <f>SUM(S390:T390)</f>
        <v>22</v>
      </c>
      <c r="V390" s="28">
        <v>12</v>
      </c>
      <c r="W390" s="28">
        <v>18</v>
      </c>
      <c r="X390" s="13">
        <f>SUM(V390:W390)</f>
        <v>30</v>
      </c>
      <c r="Y390" s="28">
        <v>3</v>
      </c>
      <c r="Z390" s="28">
        <v>17</v>
      </c>
      <c r="AA390" s="13">
        <f>SUM(Y390:Z390)</f>
        <v>20</v>
      </c>
      <c r="AB390" s="28">
        <v>11</v>
      </c>
      <c r="AC390" s="28">
        <v>14</v>
      </c>
      <c r="AD390" s="13">
        <f>SUM(AB390:AC390)</f>
        <v>25</v>
      </c>
      <c r="AE390" s="28">
        <v>11</v>
      </c>
      <c r="AF390" s="28">
        <v>9</v>
      </c>
      <c r="AG390" s="13">
        <f>SUM(AE390:AF390)</f>
        <v>20</v>
      </c>
      <c r="AH390" s="28">
        <v>2</v>
      </c>
      <c r="AI390" s="28">
        <v>19</v>
      </c>
      <c r="AJ390" s="13">
        <f>SUM(AH390:AI390)</f>
        <v>21</v>
      </c>
      <c r="AK390" s="28">
        <v>4</v>
      </c>
      <c r="AL390" s="28">
        <v>8</v>
      </c>
      <c r="AM390" s="13">
        <f>SUM(AK390:AL390)</f>
        <v>12</v>
      </c>
      <c r="AN390" s="57"/>
      <c r="AO390" s="57"/>
      <c r="AP390" s="33"/>
      <c r="AQ390" s="34"/>
      <c r="AR390" s="34"/>
      <c r="AS390" s="34"/>
      <c r="AT390" s="34"/>
      <c r="AU390" s="59"/>
    </row>
    <row r="391" spans="2:47" ht="36" thickBot="1">
      <c r="B391" s="52"/>
      <c r="C391" s="34"/>
      <c r="D391" s="55"/>
      <c r="E391" s="34"/>
      <c r="F391" s="14" t="s">
        <v>32</v>
      </c>
      <c r="G391" s="13">
        <f>SUM(G389:G390)</f>
        <v>30</v>
      </c>
      <c r="H391" s="13">
        <f>IF(SUM(H389:H390)&lt;38,SUM(H389:H390),SUM(H389:H390))</f>
        <v>78</v>
      </c>
      <c r="I391" s="13">
        <f>IF(SUM(G391:H391)&lt;100,SUM(G391:H391),SUM(G391:H391))</f>
        <v>108</v>
      </c>
      <c r="J391" s="13">
        <f>SUM(J389:J390)</f>
        <v>33</v>
      </c>
      <c r="K391" s="13">
        <f>IF(SUM(K389:K390)&lt;38,SUM(K389:K390),SUM(K389:K390))</f>
        <v>71</v>
      </c>
      <c r="L391" s="13">
        <f>IF(SUM(J391:K391)&lt;100,SUM(J391:K391),SUM(J391:K391))</f>
        <v>104</v>
      </c>
      <c r="M391" s="13">
        <f>SUM(M389:M390)</f>
        <v>13</v>
      </c>
      <c r="N391" s="13">
        <f>IF(SUM(N389:N390)&lt;38,SUM(N389:N390),SUM(N389:N390))</f>
        <v>14</v>
      </c>
      <c r="O391" s="13"/>
      <c r="P391" s="13">
        <f>SUM(P389:P390)</f>
        <v>28</v>
      </c>
      <c r="Q391" s="13">
        <f>IF(SUM(Q389:Q390)&lt;38,SUM(Q389:Q390),SUM(Q389:Q390))</f>
        <v>33</v>
      </c>
      <c r="R391" s="13">
        <f>IF(SUM(P391:Q391)&lt;80,SUM(P391:Q391),SUM(P391:Q391))</f>
        <v>61</v>
      </c>
      <c r="S391" s="13">
        <f>SUM(S389:S390)</f>
        <v>23</v>
      </c>
      <c r="T391" s="13">
        <f>IF(SUM(T389:T390)&lt;38,SUM(T389:T390),SUM(T389:T390))</f>
        <v>40</v>
      </c>
      <c r="U391" s="13">
        <f>IF(SUM(S391:T391)&lt;80,SUM(S391:T391),SUM(S391:T391))</f>
        <v>63</v>
      </c>
      <c r="V391" s="13">
        <f>SUM(V389:V390)</f>
        <v>26</v>
      </c>
      <c r="W391" s="13">
        <f>IF(SUM(W389:W390)&lt;38,SUM(W389:W390),SUM(W389:W390))</f>
        <v>34</v>
      </c>
      <c r="X391" s="13">
        <f>IF(SUM(V391:W391)&lt;80,SUM(V391:W391),SUM(V391:W391))</f>
        <v>60</v>
      </c>
      <c r="Y391" s="13">
        <f>SUM(Y389:Y390)</f>
        <v>6</v>
      </c>
      <c r="Z391" s="13">
        <f>IF(SUM(Z389:Z390)&lt;19,SUM(Z389:Z390),SUM(Z389:Z390))</f>
        <v>34</v>
      </c>
      <c r="AA391" s="13">
        <f>IF(SUM(Y391:Z391)&lt;40,SUM(Y391:Z391),SUM(Y391:Z391))</f>
        <v>40</v>
      </c>
      <c r="AB391" s="13">
        <f>SUM(AB389:AB390)</f>
        <v>23</v>
      </c>
      <c r="AC391" s="13">
        <f>IF(SUM(AC389:AC390)&lt;19,SUM(AC389:AC390),SUM(AC389:AC390))</f>
        <v>30</v>
      </c>
      <c r="AD391" s="13">
        <f>IF(SUM(AB391:AC391)&lt;40,SUM(AB391:AC391),SUM(AB391:AC391))</f>
        <v>53</v>
      </c>
      <c r="AE391" s="13">
        <f>SUM(AE389:AE390)</f>
        <v>15</v>
      </c>
      <c r="AF391" s="13">
        <f>IF(SUM(AF389:AF390)&lt;19,SUM(AF389:AF390),SUM(AF389:AF390))</f>
        <v>13</v>
      </c>
      <c r="AG391" s="13"/>
      <c r="AH391" s="13">
        <f>SUM(AH389:AH390)</f>
        <v>7</v>
      </c>
      <c r="AI391" s="13">
        <f>IF(SUM(AI389:AI390)&lt;19,SUM(AI389:AI390),SUM(AI389:AI390))</f>
        <v>22</v>
      </c>
      <c r="AJ391" s="13">
        <v>29</v>
      </c>
      <c r="AK391" s="13">
        <f>SUM(AK389:AK390)</f>
        <v>10</v>
      </c>
      <c r="AL391" s="13">
        <f>IF(SUM(AL389:AL390)&lt;9,SUM(AL389:AL390),SUM(AL389:AL390))</f>
        <v>11</v>
      </c>
      <c r="AM391" s="13">
        <f>IF(SUM(AK391:AL391)&lt;20,SUM(AK391:AL391),SUM(AK391:AL391))</f>
        <v>21</v>
      </c>
      <c r="AN391" s="15" t="str">
        <f>IF(OR(I391&lt;100,L391&lt;100,O391&lt;100,R391&lt;60,U391&lt;60,X391&lt;60,AA391&lt;40,AD391&lt;40,AG391&lt;40,AJ391&lt;40,AM391&lt;20),"0",SUM(AA391,AD391,X391,U391,R391,O391,L391,I391,AG391,AJ391,AM391))</f>
        <v>0</v>
      </c>
      <c r="AO391" s="15">
        <f>AN391/1320*100</f>
        <v>0</v>
      </c>
      <c r="AP391" s="15" t="str">
        <f>IF(AO391&lt;50,"   ",IF(AO391&lt;65,"مقبول",IF(AO391&lt;75,"جيد",IF(AO391&lt;85,"جيدجداً",IF(AO391&lt;=100,"ممتاز","خطا")))))</f>
        <v xml:space="preserve">   </v>
      </c>
      <c r="AQ391" s="34"/>
      <c r="AR391" s="34"/>
      <c r="AS391" s="34"/>
      <c r="AT391" s="34"/>
      <c r="AU391" s="60"/>
    </row>
    <row r="392" spans="2:47" ht="28.5" customHeight="1" thickBot="1">
      <c r="B392" s="52">
        <v>84</v>
      </c>
      <c r="C392" s="34">
        <v>693</v>
      </c>
      <c r="D392" s="54" t="s">
        <v>62</v>
      </c>
      <c r="E392" s="34">
        <v>295</v>
      </c>
      <c r="F392" s="11" t="s">
        <v>30</v>
      </c>
      <c r="G392" s="28">
        <v>15</v>
      </c>
      <c r="H392" s="28">
        <v>41</v>
      </c>
      <c r="I392" s="13">
        <f>SUM(G392:H392)</f>
        <v>56</v>
      </c>
      <c r="J392" s="28">
        <v>20</v>
      </c>
      <c r="K392" s="28">
        <v>27</v>
      </c>
      <c r="L392" s="13">
        <f>SUM(J392:K392)</f>
        <v>47</v>
      </c>
      <c r="M392" s="28">
        <v>13</v>
      </c>
      <c r="N392" s="28">
        <v>18</v>
      </c>
      <c r="O392" s="13">
        <f>SUM(M392:N392)</f>
        <v>31</v>
      </c>
      <c r="P392" s="28">
        <v>14</v>
      </c>
      <c r="Q392" s="28">
        <v>18</v>
      </c>
      <c r="R392" s="13">
        <f>SUM(P392:Q392)</f>
        <v>32</v>
      </c>
      <c r="S392" s="28">
        <v>19</v>
      </c>
      <c r="T392" s="28">
        <v>8</v>
      </c>
      <c r="U392" s="13">
        <f>SUM(S392:T392)</f>
        <v>27</v>
      </c>
      <c r="V392" s="28">
        <v>14</v>
      </c>
      <c r="W392" s="28">
        <v>12</v>
      </c>
      <c r="X392" s="13">
        <f>SUM(V392:W392)</f>
        <v>26</v>
      </c>
      <c r="Y392" s="28">
        <v>9</v>
      </c>
      <c r="Z392" s="28">
        <v>22</v>
      </c>
      <c r="AA392" s="13">
        <f>SUM(Y392:Z392)</f>
        <v>31</v>
      </c>
      <c r="AB392" s="28">
        <v>13</v>
      </c>
      <c r="AC392" s="28">
        <v>18</v>
      </c>
      <c r="AD392" s="13">
        <f>SUM(AB392:AC392)</f>
        <v>31</v>
      </c>
      <c r="AE392" s="28">
        <v>11</v>
      </c>
      <c r="AF392" s="28">
        <v>26</v>
      </c>
      <c r="AG392" s="13">
        <f>SUM(AE392:AF392)</f>
        <v>37</v>
      </c>
      <c r="AH392" s="28">
        <v>11</v>
      </c>
      <c r="AI392" s="28">
        <v>9</v>
      </c>
      <c r="AJ392" s="13">
        <f>SUM(AH392:AI392)</f>
        <v>20</v>
      </c>
      <c r="AK392" s="28">
        <v>4</v>
      </c>
      <c r="AL392" s="28">
        <v>4</v>
      </c>
      <c r="AM392" s="13">
        <f>SUM(AK392:AL392)</f>
        <v>8</v>
      </c>
      <c r="AN392" s="57"/>
      <c r="AO392" s="57"/>
      <c r="AP392" s="32"/>
      <c r="AQ392" s="34"/>
      <c r="AR392" s="34"/>
      <c r="AS392" s="34"/>
      <c r="AT392" s="34"/>
      <c r="AU392" s="58" t="s">
        <v>68</v>
      </c>
    </row>
    <row r="393" spans="2:47" ht="28.5" customHeight="1" thickBot="1">
      <c r="B393" s="52"/>
      <c r="C393" s="34"/>
      <c r="D393" s="55"/>
      <c r="E393" s="34"/>
      <c r="F393" s="11" t="s">
        <v>31</v>
      </c>
      <c r="G393" s="28">
        <v>19</v>
      </c>
      <c r="H393" s="28">
        <v>54</v>
      </c>
      <c r="I393" s="13">
        <f>SUM(G393:H393)</f>
        <v>73</v>
      </c>
      <c r="J393" s="28">
        <v>23</v>
      </c>
      <c r="K393" s="28">
        <v>38</v>
      </c>
      <c r="L393" s="13">
        <f>SUM(J393:K393)</f>
        <v>61</v>
      </c>
      <c r="M393" s="28">
        <v>15</v>
      </c>
      <c r="N393" s="28">
        <v>18</v>
      </c>
      <c r="O393" s="13">
        <f>SUM(M393:N393)</f>
        <v>33</v>
      </c>
      <c r="P393" s="28">
        <v>13</v>
      </c>
      <c r="Q393" s="28">
        <v>16</v>
      </c>
      <c r="R393" s="13">
        <f>SUM(P393:Q393)</f>
        <v>29</v>
      </c>
      <c r="S393" s="28">
        <v>19</v>
      </c>
      <c r="T393" s="28">
        <v>21</v>
      </c>
      <c r="U393" s="13">
        <f>SUM(S393:T393)</f>
        <v>40</v>
      </c>
      <c r="V393" s="28">
        <v>17</v>
      </c>
      <c r="W393" s="28">
        <v>21</v>
      </c>
      <c r="X393" s="13">
        <f>SUM(V393:W393)</f>
        <v>38</v>
      </c>
      <c r="Y393" s="28">
        <v>5</v>
      </c>
      <c r="Z393" s="28">
        <v>16</v>
      </c>
      <c r="AA393" s="13">
        <f>SUM(Y393:Z393)</f>
        <v>21</v>
      </c>
      <c r="AB393" s="28">
        <v>15</v>
      </c>
      <c r="AC393" s="28">
        <v>18</v>
      </c>
      <c r="AD393" s="13">
        <f>SUM(AB393:AC393)</f>
        <v>33</v>
      </c>
      <c r="AE393" s="28">
        <v>12</v>
      </c>
      <c r="AF393" s="28">
        <v>19</v>
      </c>
      <c r="AG393" s="13">
        <f>SUM(AE393:AF393)</f>
        <v>31</v>
      </c>
      <c r="AH393" s="28">
        <v>9</v>
      </c>
      <c r="AI393" s="28">
        <v>19</v>
      </c>
      <c r="AJ393" s="13">
        <f>SUM(AH393:AI393)</f>
        <v>28</v>
      </c>
      <c r="AK393" s="28">
        <v>4</v>
      </c>
      <c r="AL393" s="28">
        <v>11</v>
      </c>
      <c r="AM393" s="13">
        <f>SUM(AK393:AL393)</f>
        <v>15</v>
      </c>
      <c r="AN393" s="57"/>
      <c r="AO393" s="57"/>
      <c r="AP393" s="33"/>
      <c r="AQ393" s="34"/>
      <c r="AR393" s="34"/>
      <c r="AS393" s="34"/>
      <c r="AT393" s="34"/>
      <c r="AU393" s="59"/>
    </row>
    <row r="394" spans="2:47" ht="36" customHeight="1" thickBot="1">
      <c r="B394" s="52"/>
      <c r="C394" s="34"/>
      <c r="D394" s="55"/>
      <c r="E394" s="34"/>
      <c r="F394" s="14" t="s">
        <v>32</v>
      </c>
      <c r="G394" s="13">
        <f>SUM(G392:G393)</f>
        <v>34</v>
      </c>
      <c r="H394" s="13">
        <f>IF(SUM(H392:H393)&lt;38,SUM(H392:H393),SUM(H392:H393))</f>
        <v>95</v>
      </c>
      <c r="I394" s="13">
        <f>IF(SUM(G394:H394)&lt;100,SUM(G394:H394),SUM(G394:H394))</f>
        <v>129</v>
      </c>
      <c r="J394" s="13">
        <f>SUM(J392:J393)</f>
        <v>43</v>
      </c>
      <c r="K394" s="13">
        <f>IF(SUM(K392:K393)&lt;38,SUM(K392:K393),SUM(K392:K393))</f>
        <v>65</v>
      </c>
      <c r="L394" s="13">
        <f>IF(SUM(J394:K394)&lt;100,SUM(J394:K394),SUM(J394:K394))</f>
        <v>108</v>
      </c>
      <c r="M394" s="13">
        <f>SUM(M392:M393)</f>
        <v>28</v>
      </c>
      <c r="N394" s="13">
        <f>IF(SUM(N392:N393)&lt;38,SUM(N392:N393),SUM(N392:N393))</f>
        <v>36</v>
      </c>
      <c r="O394" s="13"/>
      <c r="P394" s="13">
        <f>SUM(P392:P393)</f>
        <v>27</v>
      </c>
      <c r="Q394" s="13">
        <f>IF(SUM(Q392:Q393)&lt;38,SUM(Q392:Q393),SUM(Q392:Q393))</f>
        <v>34</v>
      </c>
      <c r="R394" s="13">
        <f>IF(SUM(P394:Q394)&lt;80,SUM(P394:Q394),SUM(P394:Q394))</f>
        <v>61</v>
      </c>
      <c r="S394" s="13">
        <f>SUM(S392:S393)</f>
        <v>38</v>
      </c>
      <c r="T394" s="13">
        <f>IF(SUM(T392:T393)&lt;38,SUM(T392:T393),SUM(T392:T393))</f>
        <v>29</v>
      </c>
      <c r="U394" s="13">
        <f>IF(SUM(S394:T394)&lt;80,SUM(S394:T394),SUM(S394:T394))</f>
        <v>67</v>
      </c>
      <c r="V394" s="13">
        <f>SUM(V392:V393)</f>
        <v>31</v>
      </c>
      <c r="W394" s="13">
        <f>IF(SUM(W392:W393)&lt;38,SUM(W392:W393),SUM(W392:W393))</f>
        <v>33</v>
      </c>
      <c r="X394" s="13">
        <f>IF(SUM(V394:W394)&lt;80,SUM(V394:W394),SUM(V394:W394))</f>
        <v>64</v>
      </c>
      <c r="Y394" s="13">
        <f>SUM(Y392:Y393)</f>
        <v>14</v>
      </c>
      <c r="Z394" s="13">
        <f>IF(SUM(Z392:Z393)&lt;19,SUM(Z392:Z393),SUM(Z392:Z393))</f>
        <v>38</v>
      </c>
      <c r="AA394" s="13">
        <f>IF(SUM(Y394:Z394)&lt;40,SUM(Y394:Z394),SUM(Y394:Z394))</f>
        <v>52</v>
      </c>
      <c r="AB394" s="13">
        <f>SUM(AB392:AB393)</f>
        <v>28</v>
      </c>
      <c r="AC394" s="13">
        <f>IF(SUM(AC392:AC393)&lt;19,SUM(AC392:AC393),SUM(AC392:AC393))</f>
        <v>36</v>
      </c>
      <c r="AD394" s="13">
        <f>IF(SUM(AB394:AC394)&lt;40,SUM(AB394:AC394),SUM(AB394:AC394))</f>
        <v>64</v>
      </c>
      <c r="AE394" s="13">
        <f>SUM(AE392:AE393)</f>
        <v>23</v>
      </c>
      <c r="AF394" s="13">
        <f>IF(SUM(AF392:AF393)&lt;19,SUM(AF392:AF393),SUM(AF392:AF393))</f>
        <v>45</v>
      </c>
      <c r="AG394" s="13">
        <f>IF(SUM(AE394:AF394)&lt;40,SUM(AE394:AF394),SUM(AE394:AF394))</f>
        <v>68</v>
      </c>
      <c r="AH394" s="13">
        <f>SUM(AH392:AH393)</f>
        <v>20</v>
      </c>
      <c r="AI394" s="13">
        <f>IF(SUM(AI392:AI393)&lt;19,SUM(AI392:AI393),SUM(AI392:AI393))</f>
        <v>28</v>
      </c>
      <c r="AJ394" s="13">
        <f>IF(SUM(AH394:AI394)&lt;40,SUM(AH394:AI394),SUM(AH394:AI394))</f>
        <v>48</v>
      </c>
      <c r="AK394" s="13">
        <f>SUM(AK392:AK393)</f>
        <v>8</v>
      </c>
      <c r="AL394" s="13">
        <f>IF(SUM(AL392:AL393)&lt;9,SUM(AL392:AL393),SUM(AL392:AL393))</f>
        <v>15</v>
      </c>
      <c r="AM394" s="13">
        <f>IF(SUM(AK394:AL394)&lt;20,SUM(AK394:AL394),SUM(AK394:AL394))</f>
        <v>23</v>
      </c>
      <c r="AN394" s="15" t="str">
        <f>IF(OR(I394&lt;100,L394&lt;100,O394&lt;100,R394&lt;60,U394&lt;60,X394&lt;60,AA394&lt;40,AD394&lt;40,AG394&lt;40,AJ394&lt;40,AM394&lt;20),"0",SUM(AA394,AD394,X394,U394,R394,O394,L394,I394,AG394,AJ394,AM394))</f>
        <v>0</v>
      </c>
      <c r="AO394" s="15">
        <f>AN394/1320*100</f>
        <v>0</v>
      </c>
      <c r="AP394" s="15" t="str">
        <f>IF(AO394&lt;50,"   ",IF(AO394&lt;65,"مقبول",IF(AO394&lt;75,"جيد",IF(AO394&lt;85,"جيدجداً",IF(AO394&lt;=100,"ممتاز","خطا")))))</f>
        <v xml:space="preserve">   </v>
      </c>
      <c r="AQ394" s="34"/>
      <c r="AR394" s="34"/>
      <c r="AS394" s="34"/>
      <c r="AT394" s="34"/>
      <c r="AU394" s="60"/>
    </row>
    <row r="395" spans="2:47" ht="28.5" customHeight="1" thickBot="1">
      <c r="B395" s="52">
        <v>85</v>
      </c>
      <c r="C395" s="34">
        <v>694</v>
      </c>
      <c r="D395" s="54" t="s">
        <v>63</v>
      </c>
      <c r="E395" s="34">
        <v>296</v>
      </c>
      <c r="F395" s="11" t="s">
        <v>30</v>
      </c>
      <c r="G395" s="28">
        <v>14</v>
      </c>
      <c r="H395" s="28">
        <v>26</v>
      </c>
      <c r="I395" s="13">
        <f>SUM(G395:H395)</f>
        <v>40</v>
      </c>
      <c r="J395" s="28">
        <v>15</v>
      </c>
      <c r="K395" s="28">
        <v>25</v>
      </c>
      <c r="L395" s="13">
        <f>SUM(J395:K395)</f>
        <v>40</v>
      </c>
      <c r="M395" s="28">
        <v>8</v>
      </c>
      <c r="N395" s="28">
        <v>14</v>
      </c>
      <c r="O395" s="13">
        <f>SUM(M395:N395)</f>
        <v>22</v>
      </c>
      <c r="P395" s="28">
        <v>10</v>
      </c>
      <c r="Q395" s="28">
        <v>14</v>
      </c>
      <c r="R395" s="13">
        <f>SUM(P395:Q395)</f>
        <v>24</v>
      </c>
      <c r="S395" s="28">
        <v>12</v>
      </c>
      <c r="T395" s="28">
        <v>12</v>
      </c>
      <c r="U395" s="13">
        <f>SUM(S395:T395)</f>
        <v>24</v>
      </c>
      <c r="V395" s="28">
        <v>11</v>
      </c>
      <c r="W395" s="28">
        <v>11</v>
      </c>
      <c r="X395" s="13">
        <f>SUM(V395:W395)</f>
        <v>22</v>
      </c>
      <c r="Y395" s="28">
        <v>3</v>
      </c>
      <c r="Z395" s="28">
        <v>18</v>
      </c>
      <c r="AA395" s="13">
        <f>SUM(Y395:Z395)</f>
        <v>21</v>
      </c>
      <c r="AB395" s="28">
        <v>10</v>
      </c>
      <c r="AC395" s="28">
        <v>22</v>
      </c>
      <c r="AD395" s="13">
        <f>SUM(AB395:AC395)</f>
        <v>32</v>
      </c>
      <c r="AE395" s="28">
        <v>9</v>
      </c>
      <c r="AF395" s="28">
        <v>20</v>
      </c>
      <c r="AG395" s="13">
        <f>SUM(AE395:AF395)</f>
        <v>29</v>
      </c>
      <c r="AH395" s="28">
        <v>3</v>
      </c>
      <c r="AI395" s="28">
        <v>3</v>
      </c>
      <c r="AJ395" s="13">
        <f>SUM(AH395:AI395)</f>
        <v>6</v>
      </c>
      <c r="AK395" s="28">
        <v>3</v>
      </c>
      <c r="AL395" s="28">
        <v>0</v>
      </c>
      <c r="AM395" s="13">
        <f>SUM(AK395:AL395)</f>
        <v>3</v>
      </c>
      <c r="AN395" s="57"/>
      <c r="AO395" s="57"/>
      <c r="AP395" s="32"/>
      <c r="AQ395" s="34"/>
      <c r="AR395" s="34"/>
      <c r="AS395" s="34"/>
      <c r="AT395" s="34"/>
      <c r="AU395" s="58" t="s">
        <v>68</v>
      </c>
    </row>
    <row r="396" spans="2:47" ht="28.5" customHeight="1" thickBot="1">
      <c r="B396" s="52"/>
      <c r="C396" s="34"/>
      <c r="D396" s="55"/>
      <c r="E396" s="34"/>
      <c r="F396" s="11" t="s">
        <v>31</v>
      </c>
      <c r="G396" s="28">
        <v>10</v>
      </c>
      <c r="H396" s="28">
        <v>52</v>
      </c>
      <c r="I396" s="13">
        <f>SUM(G396:H396)</f>
        <v>62</v>
      </c>
      <c r="J396" s="28">
        <v>18</v>
      </c>
      <c r="K396" s="28">
        <v>27</v>
      </c>
      <c r="L396" s="13">
        <f>SUM(J396:K396)</f>
        <v>45</v>
      </c>
      <c r="M396" s="28">
        <v>10</v>
      </c>
      <c r="N396" s="28">
        <v>4</v>
      </c>
      <c r="O396" s="13">
        <f>SUM(M396:N396)</f>
        <v>14</v>
      </c>
      <c r="P396" s="28">
        <v>20</v>
      </c>
      <c r="Q396" s="28">
        <v>16</v>
      </c>
      <c r="R396" s="13">
        <f>SUM(P396:Q396)</f>
        <v>36</v>
      </c>
      <c r="S396" s="28">
        <v>5</v>
      </c>
      <c r="T396" s="28">
        <v>10</v>
      </c>
      <c r="U396" s="13">
        <f>SUM(S396:T396)</f>
        <v>15</v>
      </c>
      <c r="V396" s="28">
        <v>11</v>
      </c>
      <c r="W396" s="28">
        <v>10</v>
      </c>
      <c r="X396" s="13">
        <f>SUM(V396:W396)</f>
        <v>21</v>
      </c>
      <c r="Y396" s="28">
        <v>1</v>
      </c>
      <c r="Z396" s="28">
        <v>18</v>
      </c>
      <c r="AA396" s="13">
        <f>SUM(Y396:Z396)</f>
        <v>19</v>
      </c>
      <c r="AB396" s="28">
        <v>11</v>
      </c>
      <c r="AC396" s="28">
        <v>19</v>
      </c>
      <c r="AD396" s="13">
        <f>SUM(AB396:AC396)</f>
        <v>30</v>
      </c>
      <c r="AE396" s="28">
        <v>11</v>
      </c>
      <c r="AF396" s="28">
        <v>11</v>
      </c>
      <c r="AG396" s="13">
        <f>SUM(AE396:AF396)</f>
        <v>22</v>
      </c>
      <c r="AH396" s="28">
        <v>3</v>
      </c>
      <c r="AI396" s="28">
        <v>13</v>
      </c>
      <c r="AJ396" s="13">
        <f>SUM(AH396:AI396)</f>
        <v>16</v>
      </c>
      <c r="AK396" s="28">
        <v>3</v>
      </c>
      <c r="AL396" s="28">
        <v>14</v>
      </c>
      <c r="AM396" s="13">
        <f>SUM(AK396:AL396)</f>
        <v>17</v>
      </c>
      <c r="AN396" s="57"/>
      <c r="AO396" s="57"/>
      <c r="AP396" s="33"/>
      <c r="AQ396" s="34"/>
      <c r="AR396" s="34"/>
      <c r="AS396" s="34"/>
      <c r="AT396" s="34"/>
      <c r="AU396" s="59"/>
    </row>
    <row r="397" spans="2:47" ht="36" customHeight="1" thickBot="1">
      <c r="B397" s="52"/>
      <c r="C397" s="34"/>
      <c r="D397" s="55"/>
      <c r="E397" s="34"/>
      <c r="F397" s="14" t="s">
        <v>32</v>
      </c>
      <c r="G397" s="13">
        <f>SUM(G395:G396)</f>
        <v>24</v>
      </c>
      <c r="H397" s="13">
        <f>IF(SUM(H395:H396)&lt;38,SUM(H395:H396),SUM(H395:H396))</f>
        <v>78</v>
      </c>
      <c r="I397" s="13">
        <f>IF(SUM(G397:H397)&lt;100,SUM(G397:H397),SUM(G397:H397))</f>
        <v>102</v>
      </c>
      <c r="J397" s="13">
        <f>SUM(J395:J396)</f>
        <v>33</v>
      </c>
      <c r="K397" s="13">
        <f>IF(SUM(K395:K396)&lt;38,SUM(K395:K396),SUM(K395:K396))</f>
        <v>52</v>
      </c>
      <c r="L397" s="13"/>
      <c r="M397" s="13">
        <f>SUM(M395:M396)</f>
        <v>18</v>
      </c>
      <c r="N397" s="13">
        <f>IF(SUM(N395:N396)&lt;38,SUM(N395:N396),SUM(N395:N396))</f>
        <v>18</v>
      </c>
      <c r="O397" s="13"/>
      <c r="P397" s="13">
        <f>SUM(P395:P396)</f>
        <v>30</v>
      </c>
      <c r="Q397" s="13">
        <f>IF(SUM(Q395:Q396)&lt;38,SUM(Q395:Q396),SUM(Q395:Q396))</f>
        <v>30</v>
      </c>
      <c r="R397" s="13">
        <f>IF(SUM(P397:Q397)&lt;80,SUM(P397:Q397),SUM(P397:Q397))</f>
        <v>60</v>
      </c>
      <c r="S397" s="13">
        <f>SUM(S395:S396)</f>
        <v>17</v>
      </c>
      <c r="T397" s="13">
        <f>IF(SUM(T395:T396)&lt;38,SUM(T395:T396),SUM(T395:T396))</f>
        <v>22</v>
      </c>
      <c r="U397" s="13"/>
      <c r="V397" s="13">
        <f>SUM(V395:V396)</f>
        <v>22</v>
      </c>
      <c r="W397" s="13">
        <f>IF(SUM(W395:W396)&lt;38,SUM(W395:W396),SUM(W395:W396))</f>
        <v>21</v>
      </c>
      <c r="X397" s="13"/>
      <c r="Y397" s="13">
        <f>SUM(Y395:Y396)</f>
        <v>4</v>
      </c>
      <c r="Z397" s="13">
        <f>IF(SUM(Z395:Z396)&lt;19,SUM(Z395:Z396),SUM(Z395:Z396))</f>
        <v>36</v>
      </c>
      <c r="AA397" s="13">
        <f>IF(SUM(Y397:Z397)&lt;40,SUM(Y397:Z397),SUM(Y397:Z397))</f>
        <v>40</v>
      </c>
      <c r="AB397" s="13">
        <f>SUM(AB395:AB396)</f>
        <v>21</v>
      </c>
      <c r="AC397" s="13">
        <f>IF(SUM(AC395:AC396)&lt;19,SUM(AC395:AC396),SUM(AC395:AC396))</f>
        <v>41</v>
      </c>
      <c r="AD397" s="13">
        <f>IF(SUM(AB397:AC397)&lt;40,SUM(AB397:AC397),SUM(AB397:AC397))</f>
        <v>62</v>
      </c>
      <c r="AE397" s="13">
        <f>SUM(AE395:AE396)</f>
        <v>20</v>
      </c>
      <c r="AF397" s="13">
        <f>IF(SUM(AF395:AF396)&lt;19,SUM(AF395:AF396),SUM(AF395:AF396))</f>
        <v>31</v>
      </c>
      <c r="AG397" s="13">
        <f>IF(SUM(AE397:AF397)&lt;40,SUM(AE397:AF397),SUM(AE397:AF397))</f>
        <v>51</v>
      </c>
      <c r="AH397" s="13">
        <f>SUM(AH395:AH396)</f>
        <v>6</v>
      </c>
      <c r="AI397" s="13">
        <f>IF(SUM(AI395:AI396)&lt;19,SUM(AI395:AI396),SUM(AI395:AI396))</f>
        <v>16</v>
      </c>
      <c r="AJ397" s="13"/>
      <c r="AK397" s="13">
        <f>SUM(AK395:AK396)</f>
        <v>6</v>
      </c>
      <c r="AL397" s="13">
        <f>IF(SUM(AL395:AL396)&lt;9,SUM(AL395:AL396),SUM(AL395:AL396))</f>
        <v>14</v>
      </c>
      <c r="AM397" s="13">
        <f>IF(SUM(AK397:AL397)&lt;20,SUM(AK397:AL397),SUM(AK397:AL397))</f>
        <v>20</v>
      </c>
      <c r="AN397" s="15" t="str">
        <f>IF(OR(I397&lt;100,L397&lt;100,O397&lt;100,R397&lt;60,U397&lt;60,X397&lt;60,AA397&lt;40,AD397&lt;40,AG397&lt;40,AJ397&lt;40,AM397&lt;20),"0",SUM(AA397,AD397,X397,U397,R397,O397,L397,I397,AG397,AJ397,AM397))</f>
        <v>0</v>
      </c>
      <c r="AO397" s="15">
        <f>AN397/1320*100</f>
        <v>0</v>
      </c>
      <c r="AP397" s="15" t="str">
        <f>IF(AO397&lt;50,"   ",IF(AO397&lt;65,"مقبول",IF(AO397&lt;75,"جيد",IF(AO397&lt;85,"جيدجداً",IF(AO397&lt;=100,"ممتاز","خطا")))))</f>
        <v xml:space="preserve">   </v>
      </c>
      <c r="AQ397" s="34"/>
      <c r="AR397" s="34"/>
      <c r="AS397" s="34"/>
      <c r="AT397" s="34"/>
      <c r="AU397" s="60"/>
    </row>
    <row r="398" spans="2:47" ht="28.5" customHeight="1" thickBot="1">
      <c r="B398" s="52">
        <v>86</v>
      </c>
      <c r="C398" s="34">
        <v>695</v>
      </c>
      <c r="D398" s="54" t="s">
        <v>54</v>
      </c>
      <c r="E398" s="34">
        <v>297</v>
      </c>
      <c r="F398" s="11" t="s">
        <v>30</v>
      </c>
      <c r="G398" s="28">
        <v>25</v>
      </c>
      <c r="H398" s="28">
        <v>54</v>
      </c>
      <c r="I398" s="13">
        <f>SUM(G398:H398)</f>
        <v>79</v>
      </c>
      <c r="J398" s="28">
        <v>27</v>
      </c>
      <c r="K398" s="28">
        <v>23</v>
      </c>
      <c r="L398" s="13">
        <f>SUM(J398:K398)</f>
        <v>50</v>
      </c>
      <c r="M398" s="28">
        <v>12</v>
      </c>
      <c r="N398" s="28">
        <v>15</v>
      </c>
      <c r="O398" s="13">
        <f>SUM(M398:N398)</f>
        <v>27</v>
      </c>
      <c r="P398" s="28">
        <v>15</v>
      </c>
      <c r="Q398" s="28">
        <v>15</v>
      </c>
      <c r="R398" s="13">
        <f>SUM(P398:Q398)</f>
        <v>30</v>
      </c>
      <c r="S398" s="28">
        <v>14</v>
      </c>
      <c r="T398" s="28">
        <v>3</v>
      </c>
      <c r="U398" s="13">
        <f>SUM(S398:T398)</f>
        <v>17</v>
      </c>
      <c r="V398" s="28">
        <v>13</v>
      </c>
      <c r="W398" s="28">
        <v>8</v>
      </c>
      <c r="X398" s="13">
        <f>SUM(V398:W398)</f>
        <v>21</v>
      </c>
      <c r="Y398" s="28">
        <v>3</v>
      </c>
      <c r="Z398" s="28">
        <v>13</v>
      </c>
      <c r="AA398" s="13">
        <f>SUM(Y398:Z398)</f>
        <v>16</v>
      </c>
      <c r="AB398" s="28">
        <v>10</v>
      </c>
      <c r="AC398" s="28">
        <v>9</v>
      </c>
      <c r="AD398" s="13">
        <f>SUM(AB398:AC398)</f>
        <v>19</v>
      </c>
      <c r="AE398" s="28">
        <v>10</v>
      </c>
      <c r="AF398" s="28">
        <v>10</v>
      </c>
      <c r="AG398" s="13">
        <f>SUM(AE398:AF398)</f>
        <v>20</v>
      </c>
      <c r="AH398" s="28">
        <v>8</v>
      </c>
      <c r="AI398" s="28">
        <v>7</v>
      </c>
      <c r="AJ398" s="13">
        <f>SUM(AH398:AI398)</f>
        <v>15</v>
      </c>
      <c r="AK398" s="28">
        <v>6</v>
      </c>
      <c r="AL398" s="28">
        <v>9</v>
      </c>
      <c r="AM398" s="13">
        <f>SUM(AK398:AL398)</f>
        <v>15</v>
      </c>
      <c r="AN398" s="57"/>
      <c r="AO398" s="57"/>
      <c r="AP398" s="32"/>
      <c r="AQ398" s="34"/>
      <c r="AR398" s="34"/>
      <c r="AS398" s="34"/>
      <c r="AT398" s="34"/>
      <c r="AU398" s="58" t="s">
        <v>68</v>
      </c>
    </row>
    <row r="399" spans="2:47" ht="28.5" customHeight="1" thickBot="1">
      <c r="B399" s="52"/>
      <c r="C399" s="34"/>
      <c r="D399" s="55"/>
      <c r="E399" s="34"/>
      <c r="F399" s="11" t="s">
        <v>31</v>
      </c>
      <c r="G399" s="28">
        <v>24</v>
      </c>
      <c r="H399" s="28">
        <v>18</v>
      </c>
      <c r="I399" s="13">
        <f>SUM(G399:H399)</f>
        <v>42</v>
      </c>
      <c r="J399" s="28">
        <v>26</v>
      </c>
      <c r="K399" s="28">
        <v>33</v>
      </c>
      <c r="L399" s="13">
        <f>SUM(J399:K399)</f>
        <v>59</v>
      </c>
      <c r="M399" s="28">
        <v>15</v>
      </c>
      <c r="N399" s="28">
        <v>1</v>
      </c>
      <c r="O399" s="13">
        <f>SUM(M399:N399)</f>
        <v>16</v>
      </c>
      <c r="P399" s="28">
        <v>13</v>
      </c>
      <c r="Q399" s="28">
        <v>17</v>
      </c>
      <c r="R399" s="13">
        <f>SUM(P399:Q399)</f>
        <v>30</v>
      </c>
      <c r="S399" s="28">
        <v>11</v>
      </c>
      <c r="T399" s="28">
        <v>4</v>
      </c>
      <c r="U399" s="13">
        <f>SUM(S399:T399)</f>
        <v>15</v>
      </c>
      <c r="V399" s="28">
        <v>15</v>
      </c>
      <c r="W399" s="28">
        <v>11</v>
      </c>
      <c r="X399" s="13">
        <f>SUM(V399:W399)</f>
        <v>26</v>
      </c>
      <c r="Y399" s="28">
        <v>1</v>
      </c>
      <c r="Z399" s="28">
        <v>7</v>
      </c>
      <c r="AA399" s="13">
        <f>SUM(Y399:Z399)</f>
        <v>8</v>
      </c>
      <c r="AB399" s="28">
        <v>11</v>
      </c>
      <c r="AC399" s="28">
        <v>16</v>
      </c>
      <c r="AD399" s="13">
        <f>SUM(AB399:AC399)</f>
        <v>27</v>
      </c>
      <c r="AE399" s="28">
        <v>5</v>
      </c>
      <c r="AF399" s="28">
        <v>15</v>
      </c>
      <c r="AG399" s="13">
        <f>SUM(AE399:AF399)</f>
        <v>20</v>
      </c>
      <c r="AH399" s="28">
        <v>8</v>
      </c>
      <c r="AI399" s="28">
        <v>5</v>
      </c>
      <c r="AJ399" s="13">
        <f>SUM(AH399:AI399)</f>
        <v>13</v>
      </c>
      <c r="AK399" s="28">
        <v>3</v>
      </c>
      <c r="AL399" s="28">
        <v>4</v>
      </c>
      <c r="AM399" s="13">
        <f>SUM(AK399:AL399)</f>
        <v>7</v>
      </c>
      <c r="AN399" s="57"/>
      <c r="AO399" s="57"/>
      <c r="AP399" s="33"/>
      <c r="AQ399" s="34"/>
      <c r="AR399" s="34"/>
      <c r="AS399" s="34"/>
      <c r="AT399" s="34"/>
      <c r="AU399" s="59"/>
    </row>
    <row r="400" spans="2:47" ht="36" customHeight="1" thickBot="1">
      <c r="B400" s="52"/>
      <c r="C400" s="34"/>
      <c r="D400" s="55"/>
      <c r="E400" s="34"/>
      <c r="F400" s="14" t="s">
        <v>32</v>
      </c>
      <c r="G400" s="13">
        <f>SUM(G398:G399)</f>
        <v>49</v>
      </c>
      <c r="H400" s="13">
        <f>IF(SUM(H398:H399)&lt;38,SUM(H398:H399),SUM(H398:H399))</f>
        <v>72</v>
      </c>
      <c r="I400" s="13">
        <f>IF(SUM(G400:H400)&lt;100,SUM(G400:H400),SUM(G400:H400))</f>
        <v>121</v>
      </c>
      <c r="J400" s="13">
        <f>SUM(J398:J399)</f>
        <v>53</v>
      </c>
      <c r="K400" s="13">
        <f>IF(SUM(K398:K399)&lt;38,SUM(K398:K399),SUM(K398:K399))</f>
        <v>56</v>
      </c>
      <c r="L400" s="13">
        <f>IF(SUM(J400:K400)&lt;100,SUM(J400:K400),SUM(J400:K400))</f>
        <v>109</v>
      </c>
      <c r="M400" s="13">
        <f>SUM(M398:M399)</f>
        <v>27</v>
      </c>
      <c r="N400" s="13">
        <f>IF(SUM(N398:N399)&lt;38,SUM(N398:N399),SUM(N398:N399))</f>
        <v>16</v>
      </c>
      <c r="O400" s="13"/>
      <c r="P400" s="13">
        <f>SUM(P398:P399)</f>
        <v>28</v>
      </c>
      <c r="Q400" s="13">
        <f>IF(SUM(Q398:Q399)&lt;38,SUM(Q398:Q399),SUM(Q398:Q399))</f>
        <v>32</v>
      </c>
      <c r="R400" s="13">
        <f>IF(SUM(P400:Q400)&lt;80,SUM(P400:Q400),SUM(P400:Q400))</f>
        <v>60</v>
      </c>
      <c r="S400" s="13">
        <f>SUM(S398:S399)</f>
        <v>25</v>
      </c>
      <c r="T400" s="13">
        <f>IF(SUM(T398:T399)&lt;38,SUM(T398:T399),SUM(T398:T399))</f>
        <v>7</v>
      </c>
      <c r="U400" s="13"/>
      <c r="V400" s="13">
        <f>SUM(V398:V399)</f>
        <v>28</v>
      </c>
      <c r="W400" s="13">
        <f>IF(SUM(W398:W399)&lt;38,SUM(W398:W399),SUM(W398:W399))</f>
        <v>19</v>
      </c>
      <c r="X400" s="13"/>
      <c r="Y400" s="13">
        <f>SUM(Y398:Y399)</f>
        <v>4</v>
      </c>
      <c r="Z400" s="13">
        <f>IF(SUM(Z398:Z399)&lt;19,SUM(Z398:Z399),SUM(Z398:Z399))</f>
        <v>20</v>
      </c>
      <c r="AA400" s="13"/>
      <c r="AB400" s="13">
        <f>SUM(AB398:AB399)</f>
        <v>21</v>
      </c>
      <c r="AC400" s="13">
        <f>IF(SUM(AC398:AC399)&lt;19,SUM(AC398:AC399),SUM(AC398:AC399))</f>
        <v>25</v>
      </c>
      <c r="AD400" s="13">
        <f>IF(SUM(AB400:AC400)&lt;40,SUM(AB400:AC400),SUM(AB400:AC400))</f>
        <v>46</v>
      </c>
      <c r="AE400" s="13">
        <f>SUM(AE398:AE399)</f>
        <v>15</v>
      </c>
      <c r="AF400" s="13">
        <f>IF(SUM(AF398:AF399)&lt;19,SUM(AF398:AF399),SUM(AF398:AF399))</f>
        <v>25</v>
      </c>
      <c r="AG400" s="13">
        <f>IF(SUM(AE400:AF400)&lt;40,SUM(AE400:AF400),SUM(AE400:AF400))</f>
        <v>40</v>
      </c>
      <c r="AH400" s="13">
        <f>SUM(AH398:AH399)</f>
        <v>16</v>
      </c>
      <c r="AI400" s="13">
        <f>IF(SUM(AI398:AI399)&lt;19,SUM(AI398:AI399),SUM(AI398:AI399))</f>
        <v>12</v>
      </c>
      <c r="AJ400" s="13"/>
      <c r="AK400" s="13">
        <f>SUM(AK398:AK399)</f>
        <v>9</v>
      </c>
      <c r="AL400" s="13">
        <f>IF(SUM(AL398:AL399)&lt;9,SUM(AL398:AL399),SUM(AL398:AL399))</f>
        <v>13</v>
      </c>
      <c r="AM400" s="13">
        <f>IF(SUM(AK400:AL400)&lt;20,SUM(AK400:AL400),SUM(AK400:AL400))</f>
        <v>22</v>
      </c>
      <c r="AN400" s="15" t="str">
        <f>IF(OR(I400&lt;100,L400&lt;100,O400&lt;100,R400&lt;60,U400&lt;60,X400&lt;60,AA400&lt;40,AD400&lt;40,AG400&lt;40,AJ400&lt;40,AM400&lt;20),"0",SUM(AA400,AD400,X400,U400,R400,O400,L400,I400,AG400,AJ400,AM400))</f>
        <v>0</v>
      </c>
      <c r="AO400" s="15">
        <f>AN400/1320*100</f>
        <v>0</v>
      </c>
      <c r="AP400" s="15" t="str">
        <f>IF(AO400&lt;50,"   ",IF(AO400&lt;65,"مقبول",IF(AO400&lt;75,"جيد",IF(AO400&lt;85,"جيدجداً",IF(AO400&lt;=100,"ممتاز","خطا")))))</f>
        <v xml:space="preserve">   </v>
      </c>
      <c r="AQ400" s="34"/>
      <c r="AR400" s="34"/>
      <c r="AS400" s="34"/>
      <c r="AT400" s="34"/>
      <c r="AU400" s="60"/>
    </row>
    <row r="401" spans="2:47" ht="28.5" customHeight="1" thickBot="1">
      <c r="B401" s="52">
        <v>87</v>
      </c>
      <c r="C401" s="34">
        <v>696</v>
      </c>
      <c r="D401" s="54" t="s">
        <v>64</v>
      </c>
      <c r="E401" s="34">
        <v>298</v>
      </c>
      <c r="F401" s="11" t="s">
        <v>30</v>
      </c>
      <c r="G401" s="28">
        <v>17</v>
      </c>
      <c r="H401" s="28">
        <v>33</v>
      </c>
      <c r="I401" s="13">
        <f>SUM(G401:H401)</f>
        <v>50</v>
      </c>
      <c r="J401" s="28">
        <v>26</v>
      </c>
      <c r="K401" s="28">
        <v>26</v>
      </c>
      <c r="L401" s="13">
        <f>SUM(J401:K401)</f>
        <v>52</v>
      </c>
      <c r="M401" s="28">
        <v>12</v>
      </c>
      <c r="N401" s="28">
        <v>15</v>
      </c>
      <c r="O401" s="13">
        <f>SUM(M401:N401)</f>
        <v>27</v>
      </c>
      <c r="P401" s="28">
        <v>18</v>
      </c>
      <c r="Q401" s="28">
        <v>15</v>
      </c>
      <c r="R401" s="13">
        <f>SUM(P401:Q401)</f>
        <v>33</v>
      </c>
      <c r="S401" s="28">
        <v>11</v>
      </c>
      <c r="T401" s="28">
        <v>11</v>
      </c>
      <c r="U401" s="13">
        <f>SUM(S401:T401)</f>
        <v>22</v>
      </c>
      <c r="V401" s="28">
        <v>17</v>
      </c>
      <c r="W401" s="28">
        <v>18</v>
      </c>
      <c r="X401" s="13">
        <f>SUM(V401:W401)</f>
        <v>35</v>
      </c>
      <c r="Y401" s="28">
        <v>6</v>
      </c>
      <c r="Z401" s="28">
        <v>15</v>
      </c>
      <c r="AA401" s="13">
        <f>SUM(Y401:Z401)</f>
        <v>21</v>
      </c>
      <c r="AB401" s="28">
        <v>11</v>
      </c>
      <c r="AC401" s="28">
        <v>16</v>
      </c>
      <c r="AD401" s="13">
        <f>SUM(AB401:AC401)</f>
        <v>27</v>
      </c>
      <c r="AE401" s="28">
        <v>7</v>
      </c>
      <c r="AF401" s="28">
        <v>6</v>
      </c>
      <c r="AG401" s="13">
        <f>SUM(AE401:AF401)</f>
        <v>13</v>
      </c>
      <c r="AH401" s="28">
        <v>8</v>
      </c>
      <c r="AI401" s="28">
        <v>9</v>
      </c>
      <c r="AJ401" s="13">
        <f>SUM(AH401:AI401)</f>
        <v>17</v>
      </c>
      <c r="AK401" s="28">
        <v>6</v>
      </c>
      <c r="AL401" s="28">
        <v>7</v>
      </c>
      <c r="AM401" s="13">
        <f>SUM(AK401:AL401)</f>
        <v>13</v>
      </c>
      <c r="AN401" s="57"/>
      <c r="AO401" s="57"/>
      <c r="AP401" s="32"/>
      <c r="AQ401" s="34"/>
      <c r="AR401" s="34"/>
      <c r="AS401" s="34"/>
      <c r="AT401" s="34"/>
      <c r="AU401" s="58" t="s">
        <v>68</v>
      </c>
    </row>
    <row r="402" spans="2:47" ht="28.5" customHeight="1" thickBot="1">
      <c r="B402" s="52"/>
      <c r="C402" s="34"/>
      <c r="D402" s="55"/>
      <c r="E402" s="34"/>
      <c r="F402" s="11" t="s">
        <v>31</v>
      </c>
      <c r="G402" s="28">
        <v>18</v>
      </c>
      <c r="H402" s="28">
        <v>38</v>
      </c>
      <c r="I402" s="13">
        <f>SUM(G402:H402)</f>
        <v>56</v>
      </c>
      <c r="J402" s="28">
        <v>22</v>
      </c>
      <c r="K402" s="28">
        <v>27</v>
      </c>
      <c r="L402" s="13">
        <f>SUM(J402:K402)</f>
        <v>49</v>
      </c>
      <c r="M402" s="28">
        <v>17</v>
      </c>
      <c r="N402" s="28">
        <v>6</v>
      </c>
      <c r="O402" s="13">
        <f>SUM(M402:N402)</f>
        <v>23</v>
      </c>
      <c r="P402" s="28">
        <v>14</v>
      </c>
      <c r="Q402" s="28">
        <v>16</v>
      </c>
      <c r="R402" s="13">
        <f>SUM(P402:Q402)</f>
        <v>30</v>
      </c>
      <c r="S402" s="28">
        <v>9</v>
      </c>
      <c r="T402" s="28">
        <v>16</v>
      </c>
      <c r="U402" s="13">
        <f>SUM(S402:T402)</f>
        <v>25</v>
      </c>
      <c r="V402" s="28">
        <v>13</v>
      </c>
      <c r="W402" s="28">
        <v>19</v>
      </c>
      <c r="X402" s="13">
        <f>SUM(V402:W402)</f>
        <v>32</v>
      </c>
      <c r="Y402" s="28">
        <v>6</v>
      </c>
      <c r="Z402" s="28">
        <v>19</v>
      </c>
      <c r="AA402" s="13">
        <f>SUM(Y402:Z402)</f>
        <v>25</v>
      </c>
      <c r="AB402" s="28">
        <v>12</v>
      </c>
      <c r="AC402" s="28">
        <v>9</v>
      </c>
      <c r="AD402" s="13">
        <f>SUM(AB402:AC402)</f>
        <v>21</v>
      </c>
      <c r="AE402" s="28">
        <v>4</v>
      </c>
      <c r="AF402" s="28">
        <v>23</v>
      </c>
      <c r="AG402" s="13">
        <f>SUM(AE402:AF402)</f>
        <v>27</v>
      </c>
      <c r="AH402" s="28">
        <v>8</v>
      </c>
      <c r="AI402" s="28">
        <v>15</v>
      </c>
      <c r="AJ402" s="13">
        <f>SUM(AH402:AI402)</f>
        <v>23</v>
      </c>
      <c r="AK402" s="28">
        <v>3</v>
      </c>
      <c r="AL402" s="28">
        <v>8</v>
      </c>
      <c r="AM402" s="13">
        <f>SUM(AK402:AL402)</f>
        <v>11</v>
      </c>
      <c r="AN402" s="57"/>
      <c r="AO402" s="57"/>
      <c r="AP402" s="33"/>
      <c r="AQ402" s="34"/>
      <c r="AR402" s="34"/>
      <c r="AS402" s="34"/>
      <c r="AT402" s="34"/>
      <c r="AU402" s="59"/>
    </row>
    <row r="403" spans="2:47" ht="36" customHeight="1" thickBot="1">
      <c r="B403" s="52"/>
      <c r="C403" s="34"/>
      <c r="D403" s="55"/>
      <c r="E403" s="34"/>
      <c r="F403" s="14" t="s">
        <v>32</v>
      </c>
      <c r="G403" s="13">
        <f>SUM(G401:G402)</f>
        <v>35</v>
      </c>
      <c r="H403" s="13">
        <f>IF(SUM(H401:H402)&lt;38,SUM(H401:H402),SUM(H401:H402))</f>
        <v>71</v>
      </c>
      <c r="I403" s="13">
        <f>IF(SUM(G403:H403)&lt;100,SUM(G403:H403),SUM(G403:H403))</f>
        <v>106</v>
      </c>
      <c r="J403" s="13">
        <f>SUM(J401:J402)</f>
        <v>48</v>
      </c>
      <c r="K403" s="13">
        <f>IF(SUM(K401:K402)&lt;38,SUM(K401:K402),SUM(K401:K402))</f>
        <v>53</v>
      </c>
      <c r="L403" s="13"/>
      <c r="M403" s="13">
        <f>SUM(M401:M402)</f>
        <v>29</v>
      </c>
      <c r="N403" s="13">
        <f>IF(SUM(N401:N402)&lt;38,SUM(N401:N402),SUM(N401:N402))</f>
        <v>21</v>
      </c>
      <c r="O403" s="13"/>
      <c r="P403" s="13">
        <f>SUM(P401:P402)</f>
        <v>32</v>
      </c>
      <c r="Q403" s="13">
        <f>IF(SUM(Q401:Q402)&lt;38,SUM(Q401:Q402),SUM(Q401:Q402))</f>
        <v>31</v>
      </c>
      <c r="R403" s="13">
        <f>IF(SUM(P403:Q403)&lt;80,SUM(P403:Q403),SUM(P403:Q403))</f>
        <v>63</v>
      </c>
      <c r="S403" s="13">
        <f>SUM(S401:S402)</f>
        <v>20</v>
      </c>
      <c r="T403" s="13">
        <f>IF(SUM(T401:T402)&lt;38,SUM(T401:T402),SUM(T401:T402))</f>
        <v>27</v>
      </c>
      <c r="U403" s="13"/>
      <c r="V403" s="13">
        <f>SUM(V401:V402)</f>
        <v>30</v>
      </c>
      <c r="W403" s="13">
        <f>IF(SUM(W401:W402)&lt;38,SUM(W401:W402),SUM(W401:W402))</f>
        <v>37</v>
      </c>
      <c r="X403" s="13">
        <f>IF(SUM(V403:W403)&lt;80,SUM(V403:W403),SUM(V403:W403))</f>
        <v>67</v>
      </c>
      <c r="Y403" s="13">
        <f>SUM(Y401:Y402)</f>
        <v>12</v>
      </c>
      <c r="Z403" s="13">
        <f>IF(SUM(Z401:Z402)&lt;19,SUM(Z401:Z402),SUM(Z401:Z402))</f>
        <v>34</v>
      </c>
      <c r="AA403" s="13">
        <f>IF(SUM(Y403:Z403)&lt;40,SUM(Y403:Z403),SUM(Y403:Z403))</f>
        <v>46</v>
      </c>
      <c r="AB403" s="13">
        <f>SUM(AB401:AB402)</f>
        <v>23</v>
      </c>
      <c r="AC403" s="13">
        <f>IF(SUM(AC401:AC402)&lt;19,SUM(AC401:AC402),SUM(AC401:AC402))</f>
        <v>25</v>
      </c>
      <c r="AD403" s="13">
        <f>IF(SUM(AB403:AC403)&lt;40,SUM(AB403:AC403),SUM(AB403:AC403))</f>
        <v>48</v>
      </c>
      <c r="AE403" s="13">
        <f>SUM(AE401:AE402)</f>
        <v>11</v>
      </c>
      <c r="AF403" s="13">
        <f>IF(SUM(AF401:AF402)&lt;19,SUM(AF401:AF402),SUM(AF401:AF402))</f>
        <v>29</v>
      </c>
      <c r="AG403" s="13">
        <f>IF(SUM(AE403:AF403)&lt;40,SUM(AE403:AF403),SUM(AE403:AF403))</f>
        <v>40</v>
      </c>
      <c r="AH403" s="13">
        <f>SUM(AH401:AH402)</f>
        <v>16</v>
      </c>
      <c r="AI403" s="13">
        <f>IF(SUM(AI401:AI402)&lt;19,SUM(AI401:AI402),SUM(AI401:AI402))</f>
        <v>24</v>
      </c>
      <c r="AJ403" s="13">
        <f>IF(SUM(AH403:AI403)&lt;40,SUM(AH403:AI403),SUM(AH403:AI403))</f>
        <v>40</v>
      </c>
      <c r="AK403" s="13">
        <f>SUM(AK401:AK402)</f>
        <v>9</v>
      </c>
      <c r="AL403" s="13">
        <f>IF(SUM(AL401:AL402)&lt;9,SUM(AL401:AL402),SUM(AL401:AL402))</f>
        <v>15</v>
      </c>
      <c r="AM403" s="13">
        <f>IF(SUM(AK403:AL403)&lt;20,SUM(AK403:AL403),SUM(AK403:AL403))</f>
        <v>24</v>
      </c>
      <c r="AN403" s="15" t="str">
        <f>IF(OR(I403&lt;100,L403&lt;100,O403&lt;100,R403&lt;60,U403&lt;60,X403&lt;60,AA403&lt;40,AD403&lt;40,AG403&lt;40,AJ403&lt;40,AM403&lt;20),"0",SUM(AA403,AD403,X403,U403,R403,O403,L403,I403,AG403,AJ403,AM403))</f>
        <v>0</v>
      </c>
      <c r="AO403" s="15">
        <f>AN403/1320*100</f>
        <v>0</v>
      </c>
      <c r="AP403" s="15" t="str">
        <f>IF(AO403&lt;50,"   ",IF(AO403&lt;65,"مقبول",IF(AO403&lt;75,"جيد",IF(AO403&lt;85,"جيدجداً",IF(AO403&lt;=100,"ممتاز","خطا")))))</f>
        <v xml:space="preserve">   </v>
      </c>
      <c r="AQ403" s="34"/>
      <c r="AR403" s="34"/>
      <c r="AS403" s="34"/>
      <c r="AT403" s="34"/>
      <c r="AU403" s="60"/>
    </row>
    <row r="404" spans="2:47" ht="28.5" customHeight="1" thickBot="1">
      <c r="B404" s="52">
        <v>88</v>
      </c>
      <c r="C404" s="34">
        <v>697</v>
      </c>
      <c r="D404" s="54" t="s">
        <v>65</v>
      </c>
      <c r="E404" s="34">
        <v>299</v>
      </c>
      <c r="F404" s="11" t="s">
        <v>30</v>
      </c>
      <c r="G404" s="28">
        <v>22</v>
      </c>
      <c r="H404" s="28">
        <v>50</v>
      </c>
      <c r="I404" s="13">
        <f>SUM(G404:H404)</f>
        <v>72</v>
      </c>
      <c r="J404" s="28">
        <v>21</v>
      </c>
      <c r="K404" s="28">
        <v>43</v>
      </c>
      <c r="L404" s="13">
        <f>SUM(J404:K404)</f>
        <v>64</v>
      </c>
      <c r="M404" s="28">
        <v>20</v>
      </c>
      <c r="N404" s="28">
        <v>41</v>
      </c>
      <c r="O404" s="13">
        <f>SUM(M404:N404)</f>
        <v>61</v>
      </c>
      <c r="P404" s="28">
        <v>15</v>
      </c>
      <c r="Q404" s="28">
        <v>20</v>
      </c>
      <c r="R404" s="13">
        <f>SUM(P404:Q404)</f>
        <v>35</v>
      </c>
      <c r="S404" s="28">
        <v>16</v>
      </c>
      <c r="T404" s="28">
        <v>15</v>
      </c>
      <c r="U404" s="13">
        <f>SUM(S404:T404)</f>
        <v>31</v>
      </c>
      <c r="V404" s="28">
        <v>16</v>
      </c>
      <c r="W404" s="28">
        <v>14</v>
      </c>
      <c r="X404" s="13">
        <f>SUM(V404:W404)</f>
        <v>30</v>
      </c>
      <c r="Y404" s="28">
        <v>9</v>
      </c>
      <c r="Z404" s="28">
        <v>21</v>
      </c>
      <c r="AA404" s="13">
        <f>SUM(Y404:Z404)</f>
        <v>30</v>
      </c>
      <c r="AB404" s="28">
        <v>14</v>
      </c>
      <c r="AC404" s="28">
        <v>21</v>
      </c>
      <c r="AD404" s="13">
        <f>SUM(AB404:AC404)</f>
        <v>35</v>
      </c>
      <c r="AE404" s="28">
        <v>9</v>
      </c>
      <c r="AF404" s="28">
        <v>23</v>
      </c>
      <c r="AG404" s="13">
        <f>SUM(AE404:AF404)</f>
        <v>32</v>
      </c>
      <c r="AH404" s="28">
        <v>7</v>
      </c>
      <c r="AI404" s="28">
        <v>14</v>
      </c>
      <c r="AJ404" s="13">
        <f>SUM(AH404:AI404)</f>
        <v>21</v>
      </c>
      <c r="AK404" s="28">
        <v>5</v>
      </c>
      <c r="AL404" s="28">
        <v>6</v>
      </c>
      <c r="AM404" s="13">
        <f>SUM(AK404:AL404)</f>
        <v>11</v>
      </c>
      <c r="AN404" s="57"/>
      <c r="AO404" s="57"/>
      <c r="AP404" s="32"/>
      <c r="AQ404" s="34"/>
      <c r="AR404" s="34"/>
      <c r="AS404" s="34"/>
      <c r="AT404" s="34"/>
      <c r="AU404" s="80" t="str">
        <f>IF(AN406="0","راسب","ناجح")</f>
        <v>ناجح</v>
      </c>
    </row>
    <row r="405" spans="2:47" ht="28.5" customHeight="1" thickBot="1">
      <c r="B405" s="52"/>
      <c r="C405" s="34"/>
      <c r="D405" s="55"/>
      <c r="E405" s="34"/>
      <c r="F405" s="11" t="s">
        <v>31</v>
      </c>
      <c r="G405" s="28">
        <v>22</v>
      </c>
      <c r="H405" s="28">
        <v>63</v>
      </c>
      <c r="I405" s="13">
        <f>SUM(G405:H405)</f>
        <v>85</v>
      </c>
      <c r="J405" s="28">
        <v>21</v>
      </c>
      <c r="K405" s="28">
        <v>39</v>
      </c>
      <c r="L405" s="13">
        <f>SUM(J405:K405)</f>
        <v>60</v>
      </c>
      <c r="M405" s="28">
        <v>15</v>
      </c>
      <c r="N405" s="28">
        <v>40</v>
      </c>
      <c r="O405" s="13">
        <f>SUM(M405:N405)</f>
        <v>55</v>
      </c>
      <c r="P405" s="28">
        <v>13</v>
      </c>
      <c r="Q405" s="28">
        <v>20</v>
      </c>
      <c r="R405" s="13">
        <f>SUM(P405:Q405)</f>
        <v>33</v>
      </c>
      <c r="S405" s="28">
        <v>21</v>
      </c>
      <c r="T405" s="28">
        <v>24</v>
      </c>
      <c r="U405" s="13">
        <f>SUM(S405:T405)</f>
        <v>45</v>
      </c>
      <c r="V405" s="28">
        <v>18</v>
      </c>
      <c r="W405" s="28">
        <v>23</v>
      </c>
      <c r="X405" s="13">
        <f>SUM(V405:W405)</f>
        <v>41</v>
      </c>
      <c r="Y405" s="28">
        <v>8</v>
      </c>
      <c r="Z405" s="28">
        <v>26</v>
      </c>
      <c r="AA405" s="13">
        <f>SUM(Y405:Z405)</f>
        <v>34</v>
      </c>
      <c r="AB405" s="28">
        <v>14</v>
      </c>
      <c r="AC405" s="28">
        <v>6</v>
      </c>
      <c r="AD405" s="13">
        <f>SUM(AB405:AC405)</f>
        <v>20</v>
      </c>
      <c r="AE405" s="28">
        <v>11</v>
      </c>
      <c r="AF405" s="28">
        <v>18</v>
      </c>
      <c r="AG405" s="13">
        <f>SUM(AE405:AF405)</f>
        <v>29</v>
      </c>
      <c r="AH405" s="28">
        <v>7</v>
      </c>
      <c r="AI405" s="28">
        <v>12</v>
      </c>
      <c r="AJ405" s="13">
        <f>SUM(AH405:AI405)</f>
        <v>19</v>
      </c>
      <c r="AK405" s="28">
        <v>4</v>
      </c>
      <c r="AL405" s="28">
        <v>7</v>
      </c>
      <c r="AM405" s="13">
        <f>SUM(AK405:AL405)</f>
        <v>11</v>
      </c>
      <c r="AN405" s="57"/>
      <c r="AO405" s="57"/>
      <c r="AP405" s="33"/>
      <c r="AQ405" s="34"/>
      <c r="AR405" s="34"/>
      <c r="AS405" s="34"/>
      <c r="AT405" s="34"/>
      <c r="AU405" s="80"/>
    </row>
    <row r="406" spans="2:47" ht="36" thickBot="1">
      <c r="B406" s="52"/>
      <c r="C406" s="34"/>
      <c r="D406" s="55"/>
      <c r="E406" s="34"/>
      <c r="F406" s="14" t="s">
        <v>32</v>
      </c>
      <c r="G406" s="13">
        <f>SUM(G404:G405)</f>
        <v>44</v>
      </c>
      <c r="H406" s="13">
        <f>IF(SUM(H404:H405)&lt;38,SUM(H404:H405),SUM(H404:H405))</f>
        <v>113</v>
      </c>
      <c r="I406" s="13">
        <f>IF(SUM(G406:H406)&lt;100,SUM(G406:H406),SUM(G406:H406))</f>
        <v>157</v>
      </c>
      <c r="J406" s="13">
        <f>SUM(J404:J405)</f>
        <v>42</v>
      </c>
      <c r="K406" s="13">
        <f>IF(SUM(K404:K405)&lt;38,SUM(K404:K405),SUM(K404:K405))</f>
        <v>82</v>
      </c>
      <c r="L406" s="13">
        <f>IF(SUM(J406:K406)&lt;100,SUM(J406:K406),SUM(J406:K406))</f>
        <v>124</v>
      </c>
      <c r="M406" s="13">
        <f>SUM(M404:M405)</f>
        <v>35</v>
      </c>
      <c r="N406" s="13">
        <f>IF(SUM(N404:N405)&lt;38,SUM(N404:N405),SUM(N404:N405))</f>
        <v>81</v>
      </c>
      <c r="O406" s="13">
        <f>IF(SUM(M406:N406)&lt;100,SUM(M406:N406),SUM(M406:N406))</f>
        <v>116</v>
      </c>
      <c r="P406" s="13">
        <f>SUM(P404:P405)</f>
        <v>28</v>
      </c>
      <c r="Q406" s="13">
        <f>IF(SUM(Q404:Q405)&lt;38,SUM(Q404:Q405),SUM(Q404:Q405))</f>
        <v>40</v>
      </c>
      <c r="R406" s="13">
        <f>IF(SUM(P406:Q406)&lt;80,SUM(P406:Q406),SUM(P406:Q406))</f>
        <v>68</v>
      </c>
      <c r="S406" s="13">
        <f>SUM(S404:S405)</f>
        <v>37</v>
      </c>
      <c r="T406" s="13">
        <f>IF(SUM(T404:T405)&lt;38,SUM(T404:T405),SUM(T404:T405))</f>
        <v>39</v>
      </c>
      <c r="U406" s="13">
        <f>IF(SUM(S406:T406)&lt;80,SUM(S406:T406),SUM(S406:T406))</f>
        <v>76</v>
      </c>
      <c r="V406" s="13">
        <f>SUM(V404:V405)</f>
        <v>34</v>
      </c>
      <c r="W406" s="13">
        <f>IF(SUM(W404:W405)&lt;38,SUM(W404:W405),SUM(W404:W405))</f>
        <v>37</v>
      </c>
      <c r="X406" s="13">
        <f>IF(SUM(V406:W406)&lt;80,SUM(V406:W406),SUM(V406:W406))</f>
        <v>71</v>
      </c>
      <c r="Y406" s="13">
        <f>SUM(Y404:Y405)</f>
        <v>17</v>
      </c>
      <c r="Z406" s="13">
        <f>IF(SUM(Z404:Z405)&lt;19,SUM(Z404:Z405),SUM(Z404:Z405))</f>
        <v>47</v>
      </c>
      <c r="AA406" s="13">
        <f>IF(SUM(Y406:Z406)&lt;40,SUM(Y406:Z406),SUM(Y406:Z406))</f>
        <v>64</v>
      </c>
      <c r="AB406" s="13">
        <f>SUM(AB404:AB405)</f>
        <v>28</v>
      </c>
      <c r="AC406" s="13">
        <f>IF(SUM(AC404:AC405)&lt;19,SUM(AC404:AC405),SUM(AC404:AC405))</f>
        <v>27</v>
      </c>
      <c r="AD406" s="13">
        <f>IF(SUM(AB406:AC406)&lt;40,SUM(AB406:AC406),SUM(AB406:AC406))</f>
        <v>55</v>
      </c>
      <c r="AE406" s="13">
        <f>SUM(AE404:AE405)</f>
        <v>20</v>
      </c>
      <c r="AF406" s="13">
        <f>IF(SUM(AF404:AF405)&lt;19,SUM(AF404:AF405),SUM(AF404:AF405))</f>
        <v>41</v>
      </c>
      <c r="AG406" s="13">
        <f>IF(SUM(AE406:AF406)&lt;40,SUM(AE406:AF406),SUM(AE406:AF406))</f>
        <v>61</v>
      </c>
      <c r="AH406" s="13">
        <f>SUM(AH404:AH405)</f>
        <v>14</v>
      </c>
      <c r="AI406" s="13">
        <f>IF(SUM(AI404:AI405)&lt;19,SUM(AI404:AI405),SUM(AI404:AI405))</f>
        <v>26</v>
      </c>
      <c r="AJ406" s="13">
        <f>IF(SUM(AH406:AI406)&lt;40,SUM(AH406:AI406),SUM(AH406:AI406))</f>
        <v>40</v>
      </c>
      <c r="AK406" s="13">
        <f>SUM(AK404:AK405)</f>
        <v>9</v>
      </c>
      <c r="AL406" s="13">
        <f>IF(SUM(AL404:AL405)&lt;9,SUM(AL404:AL405),SUM(AL404:AL405))</f>
        <v>13</v>
      </c>
      <c r="AM406" s="13">
        <f>IF(SUM(AK406:AL406)&lt;20,SUM(AK406:AL406),SUM(AK406:AL406))</f>
        <v>22</v>
      </c>
      <c r="AN406" s="15">
        <f>IF(OR(I406&lt;100,L406&lt;100,O406&lt;100,R406&lt;60,U406&lt;60,X406&lt;60,AA406&lt;40,AD406&lt;40,AG406&lt;40,AJ406&lt;40,AM406&lt;20),"0",SUM(AA406,AD406,X406,U406,R406,O406,L406,I406,AG406,AJ406,AM406))</f>
        <v>854</v>
      </c>
      <c r="AO406" s="15">
        <f>AN406/1320*100</f>
        <v>64.696969696969703</v>
      </c>
      <c r="AP406" s="15" t="str">
        <f>IF(AO406&lt;50,"   ",IF(AO406&lt;65,"مقبول",IF(AO406&lt;75,"جيد",IF(AO406&lt;85,"جيدجداً",IF(AO406&lt;=100,"ممتاز","خطا")))))</f>
        <v>مقبول</v>
      </c>
      <c r="AQ406" s="34"/>
      <c r="AR406" s="34"/>
      <c r="AS406" s="34"/>
      <c r="AT406" s="34"/>
      <c r="AU406" s="80"/>
    </row>
    <row r="407" spans="2:47" ht="28.5" customHeight="1" thickBot="1">
      <c r="B407" s="52">
        <v>89</v>
      </c>
      <c r="C407" s="34">
        <v>698</v>
      </c>
      <c r="D407" s="54" t="s">
        <v>66</v>
      </c>
      <c r="E407" s="34">
        <v>300</v>
      </c>
      <c r="F407" s="11" t="s">
        <v>30</v>
      </c>
      <c r="G407" s="28">
        <v>30</v>
      </c>
      <c r="H407" s="28">
        <v>70</v>
      </c>
      <c r="I407" s="13">
        <f>SUM(G407:H407)</f>
        <v>100</v>
      </c>
      <c r="J407" s="28">
        <v>30</v>
      </c>
      <c r="K407" s="28">
        <v>39</v>
      </c>
      <c r="L407" s="13">
        <f>SUM(J407:K407)</f>
        <v>69</v>
      </c>
      <c r="M407" s="28">
        <v>27</v>
      </c>
      <c r="N407" s="28">
        <v>48</v>
      </c>
      <c r="O407" s="13">
        <f>SUM(M407:N407)</f>
        <v>75</v>
      </c>
      <c r="P407" s="28">
        <v>24</v>
      </c>
      <c r="Q407" s="28">
        <v>36</v>
      </c>
      <c r="R407" s="13">
        <f>SUM(P407:Q407)</f>
        <v>60</v>
      </c>
      <c r="S407" s="28">
        <v>24</v>
      </c>
      <c r="T407" s="28">
        <v>25</v>
      </c>
      <c r="U407" s="13">
        <f>SUM(S407:T407)</f>
        <v>49</v>
      </c>
      <c r="V407" s="28">
        <v>21</v>
      </c>
      <c r="W407" s="28">
        <v>35</v>
      </c>
      <c r="X407" s="13">
        <f>SUM(V407:W407)</f>
        <v>56</v>
      </c>
      <c r="Y407" s="28">
        <v>10</v>
      </c>
      <c r="Z407" s="28">
        <v>28</v>
      </c>
      <c r="AA407" s="13">
        <f>SUM(Y407:Z407)</f>
        <v>38</v>
      </c>
      <c r="AB407" s="28">
        <v>16</v>
      </c>
      <c r="AC407" s="28">
        <v>22</v>
      </c>
      <c r="AD407" s="13">
        <f>SUM(AB407:AC407)</f>
        <v>38</v>
      </c>
      <c r="AE407" s="28">
        <v>12</v>
      </c>
      <c r="AF407" s="28">
        <v>25</v>
      </c>
      <c r="AG407" s="13">
        <f>SUM(AE407:AF407)</f>
        <v>37</v>
      </c>
      <c r="AH407" s="28">
        <v>12</v>
      </c>
      <c r="AI407" s="28">
        <v>25</v>
      </c>
      <c r="AJ407" s="13">
        <f>SUM(AH407:AI407)</f>
        <v>37</v>
      </c>
      <c r="AK407" s="28">
        <v>6</v>
      </c>
      <c r="AL407" s="28">
        <v>11</v>
      </c>
      <c r="AM407" s="13">
        <f>SUM(AK407:AL407)</f>
        <v>17</v>
      </c>
      <c r="AN407" s="57"/>
      <c r="AO407" s="57"/>
      <c r="AP407" s="32"/>
      <c r="AQ407" s="34"/>
      <c r="AR407" s="34"/>
      <c r="AS407" s="34"/>
      <c r="AT407" s="34"/>
      <c r="AU407" s="80" t="str">
        <f>IF(AN409="0","راسب","ناجح")</f>
        <v>ناجح</v>
      </c>
    </row>
    <row r="408" spans="2:47" ht="28.5" customHeight="1" thickBot="1">
      <c r="B408" s="52"/>
      <c r="C408" s="34"/>
      <c r="D408" s="55"/>
      <c r="E408" s="34"/>
      <c r="F408" s="11" t="s">
        <v>31</v>
      </c>
      <c r="G408" s="28">
        <v>30</v>
      </c>
      <c r="H408" s="28">
        <v>65</v>
      </c>
      <c r="I408" s="13">
        <f>SUM(G408:H408)</f>
        <v>95</v>
      </c>
      <c r="J408" s="28">
        <v>26</v>
      </c>
      <c r="K408" s="28">
        <v>35</v>
      </c>
      <c r="L408" s="13">
        <f>SUM(J408:K408)</f>
        <v>61</v>
      </c>
      <c r="M408" s="28">
        <v>27</v>
      </c>
      <c r="N408" s="28">
        <v>35</v>
      </c>
      <c r="O408" s="13">
        <f>SUM(M408:N408)</f>
        <v>62</v>
      </c>
      <c r="P408" s="28">
        <v>16</v>
      </c>
      <c r="Q408" s="28">
        <v>20</v>
      </c>
      <c r="R408" s="13">
        <f>SUM(P408:Q408)</f>
        <v>36</v>
      </c>
      <c r="S408" s="28">
        <v>24</v>
      </c>
      <c r="T408" s="28">
        <v>34</v>
      </c>
      <c r="U408" s="13">
        <f>SUM(S408:T408)</f>
        <v>58</v>
      </c>
      <c r="V408" s="28">
        <v>22</v>
      </c>
      <c r="W408" s="28">
        <v>26</v>
      </c>
      <c r="X408" s="13">
        <f>SUM(V408:W408)</f>
        <v>48</v>
      </c>
      <c r="Y408" s="28">
        <v>12</v>
      </c>
      <c r="Z408" s="28">
        <v>28</v>
      </c>
      <c r="AA408" s="13">
        <f>SUM(Y408:Z408)</f>
        <v>40</v>
      </c>
      <c r="AB408" s="28">
        <v>16</v>
      </c>
      <c r="AC408" s="28">
        <v>23</v>
      </c>
      <c r="AD408" s="13">
        <f>SUM(AB408:AC408)</f>
        <v>39</v>
      </c>
      <c r="AE408" s="28">
        <v>12</v>
      </c>
      <c r="AF408" s="28">
        <v>28</v>
      </c>
      <c r="AG408" s="13">
        <f>SUM(AE408:AF408)</f>
        <v>40</v>
      </c>
      <c r="AH408" s="28">
        <v>12</v>
      </c>
      <c r="AI408" s="28">
        <v>22</v>
      </c>
      <c r="AJ408" s="13">
        <f>SUM(AH408:AI408)</f>
        <v>34</v>
      </c>
      <c r="AK408" s="28">
        <v>5</v>
      </c>
      <c r="AL408" s="28">
        <v>9</v>
      </c>
      <c r="AM408" s="13">
        <f>SUM(AK408:AL408)</f>
        <v>14</v>
      </c>
      <c r="AN408" s="57"/>
      <c r="AO408" s="57"/>
      <c r="AP408" s="33"/>
      <c r="AQ408" s="34"/>
      <c r="AR408" s="34"/>
      <c r="AS408" s="34"/>
      <c r="AT408" s="34"/>
      <c r="AU408" s="80"/>
    </row>
    <row r="409" spans="2:47" ht="36" thickBot="1">
      <c r="B409" s="52"/>
      <c r="C409" s="34"/>
      <c r="D409" s="85"/>
      <c r="E409" s="34"/>
      <c r="F409" s="14" t="s">
        <v>32</v>
      </c>
      <c r="G409" s="13">
        <f>SUM(G407:G408)</f>
        <v>60</v>
      </c>
      <c r="H409" s="13">
        <f>IF(SUM(H407:H408)&lt;38,SUM(H407:H408),SUM(H407:H408))</f>
        <v>135</v>
      </c>
      <c r="I409" s="13">
        <f>IF(SUM(G409:H409)&lt;100,SUM(G409:H409),SUM(G409:H409))</f>
        <v>195</v>
      </c>
      <c r="J409" s="13">
        <f>SUM(J407:J408)</f>
        <v>56</v>
      </c>
      <c r="K409" s="13">
        <f>IF(SUM(K407:K408)&lt;38,SUM(K407:K408),SUM(K407:K408))</f>
        <v>74</v>
      </c>
      <c r="L409" s="13">
        <f>IF(SUM(J409:K409)&lt;100,SUM(J409:K409),SUM(J409:K409))</f>
        <v>130</v>
      </c>
      <c r="M409" s="13">
        <f>SUM(M407:M408)</f>
        <v>54</v>
      </c>
      <c r="N409" s="13">
        <f>IF(SUM(N407:N408)&lt;38,SUM(N407:N408),SUM(N407:N408))</f>
        <v>83</v>
      </c>
      <c r="O409" s="13">
        <f>IF(SUM(M409:N409)&lt;100,SUM(M409:N409),SUM(M409:N409))</f>
        <v>137</v>
      </c>
      <c r="P409" s="13">
        <f>SUM(P407:P408)</f>
        <v>40</v>
      </c>
      <c r="Q409" s="13">
        <f>IF(SUM(Q407:Q408)&lt;38,SUM(Q407:Q408),SUM(Q407:Q408))</f>
        <v>56</v>
      </c>
      <c r="R409" s="13">
        <f>IF(SUM(P409:Q409)&lt;80,SUM(P409:Q409),SUM(P409:Q409))</f>
        <v>96</v>
      </c>
      <c r="S409" s="13">
        <f>SUM(S407:S408)</f>
        <v>48</v>
      </c>
      <c r="T409" s="13">
        <f>IF(SUM(T407:T408)&lt;38,SUM(T407:T408),SUM(T407:T408))</f>
        <v>59</v>
      </c>
      <c r="U409" s="13">
        <f>IF(SUM(S409:T409)&lt;80,SUM(S409:T409),SUM(S409:T409))</f>
        <v>107</v>
      </c>
      <c r="V409" s="13">
        <f>SUM(V407:V408)</f>
        <v>43</v>
      </c>
      <c r="W409" s="13">
        <f>IF(SUM(W407:W408)&lt;38,SUM(W407:W408),SUM(W407:W408))</f>
        <v>61</v>
      </c>
      <c r="X409" s="13">
        <f>IF(SUM(V409:W409)&lt;80,SUM(V409:W409),SUM(V409:W409))</f>
        <v>104</v>
      </c>
      <c r="Y409" s="13">
        <f>SUM(Y407:Y408)</f>
        <v>22</v>
      </c>
      <c r="Z409" s="13">
        <f>IF(SUM(Z407:Z408)&lt;19,SUM(Z407:Z408),SUM(Z407:Z408))</f>
        <v>56</v>
      </c>
      <c r="AA409" s="13">
        <f>IF(SUM(Y409:Z409)&lt;40,SUM(Y409:Z409),SUM(Y409:Z409))</f>
        <v>78</v>
      </c>
      <c r="AB409" s="13">
        <f>SUM(AB407:AB408)</f>
        <v>32</v>
      </c>
      <c r="AC409" s="13">
        <f>IF(SUM(AC407:AC408)&lt;19,SUM(AC407:AC408),SUM(AC407:AC408))</f>
        <v>45</v>
      </c>
      <c r="AD409" s="13">
        <f>IF(SUM(AB409:AC409)&lt;40,SUM(AB409:AC409),SUM(AB409:AC409))</f>
        <v>77</v>
      </c>
      <c r="AE409" s="13">
        <f>SUM(AE407:AE408)</f>
        <v>24</v>
      </c>
      <c r="AF409" s="13">
        <f>IF(SUM(AF407:AF408)&lt;19,SUM(AF407:AF408),SUM(AF407:AF408))</f>
        <v>53</v>
      </c>
      <c r="AG409" s="13">
        <f>IF(SUM(AE409:AF409)&lt;40,SUM(AE409:AF409),SUM(AE409:AF409))</f>
        <v>77</v>
      </c>
      <c r="AH409" s="13">
        <f>SUM(AH407:AH408)</f>
        <v>24</v>
      </c>
      <c r="AI409" s="13">
        <f>IF(SUM(AI407:AI408)&lt;19,SUM(AI407:AI408),SUM(AI407:AI408))</f>
        <v>47</v>
      </c>
      <c r="AJ409" s="13">
        <f>IF(SUM(AH409:AI409)&lt;40,SUM(AH409:AI409),SUM(AH409:AI409))</f>
        <v>71</v>
      </c>
      <c r="AK409" s="13">
        <f>SUM(AK407:AK408)</f>
        <v>11</v>
      </c>
      <c r="AL409" s="13">
        <f>IF(SUM(AL407:AL408)&lt;9,SUM(AL407:AL408),SUM(AL407:AL408))</f>
        <v>20</v>
      </c>
      <c r="AM409" s="13">
        <f>IF(SUM(AK409:AL409)&lt;20,SUM(AK409:AL409),SUM(AK409:AL409))</f>
        <v>31</v>
      </c>
      <c r="AN409" s="15">
        <f>IF(OR(I409&lt;100,L409&lt;100,O409&lt;100,R409&lt;60,U409&lt;60,X409&lt;60,AA409&lt;40,AD409&lt;40,AG409&lt;40,AJ409&lt;40,AM409&lt;20),"0",SUM(AA409,AD409,X409,U409,R409,O409,L409,I409,AG409,AJ409,AM409))</f>
        <v>1103</v>
      </c>
      <c r="AO409" s="15">
        <f>AN409/1320*100</f>
        <v>83.560606060606062</v>
      </c>
      <c r="AP409" s="15" t="str">
        <f>IF(AO409&lt;50,"   ",IF(AO409&lt;65,"مقبول",IF(AO409&lt;75,"جيد",IF(AO409&lt;85,"جيدجداً",IF(AO409&lt;=100,"ممتاز","خطا")))))</f>
        <v>جيدجداً</v>
      </c>
      <c r="AQ409" s="34"/>
      <c r="AR409" s="34"/>
      <c r="AS409" s="34"/>
      <c r="AT409" s="34"/>
      <c r="AU409" s="80"/>
    </row>
    <row r="410" spans="2:47" ht="28.5" customHeight="1" thickBot="1">
      <c r="B410" s="52">
        <v>90</v>
      </c>
      <c r="C410" s="34">
        <v>699</v>
      </c>
      <c r="D410" s="54" t="s">
        <v>67</v>
      </c>
      <c r="E410" s="34">
        <v>301</v>
      </c>
      <c r="F410" s="11" t="s">
        <v>30</v>
      </c>
      <c r="G410" s="28">
        <v>19</v>
      </c>
      <c r="H410" s="28">
        <v>49</v>
      </c>
      <c r="I410" s="13">
        <f>SUM(G410:H410)</f>
        <v>68</v>
      </c>
      <c r="J410" s="28">
        <v>23</v>
      </c>
      <c r="K410" s="28">
        <v>42</v>
      </c>
      <c r="L410" s="13">
        <f>SUM(J410:K410)</f>
        <v>65</v>
      </c>
      <c r="M410" s="28">
        <v>20</v>
      </c>
      <c r="N410" s="28">
        <v>30</v>
      </c>
      <c r="O410" s="13">
        <f>SUM(M410:N410)</f>
        <v>50</v>
      </c>
      <c r="P410" s="28">
        <v>17</v>
      </c>
      <c r="Q410" s="28">
        <v>20</v>
      </c>
      <c r="R410" s="13">
        <f>SUM(P410:Q410)</f>
        <v>37</v>
      </c>
      <c r="S410" s="28">
        <v>12</v>
      </c>
      <c r="T410" s="28">
        <v>20</v>
      </c>
      <c r="U410" s="13">
        <f>SUM(S410:T410)</f>
        <v>32</v>
      </c>
      <c r="V410" s="28">
        <v>14</v>
      </c>
      <c r="W410" s="28">
        <v>20</v>
      </c>
      <c r="X410" s="13">
        <f>SUM(V410:W410)</f>
        <v>34</v>
      </c>
      <c r="Y410" s="28">
        <v>9</v>
      </c>
      <c r="Z410" s="28">
        <v>22</v>
      </c>
      <c r="AA410" s="13">
        <f>SUM(Y410:Z410)</f>
        <v>31</v>
      </c>
      <c r="AB410" s="28">
        <v>13</v>
      </c>
      <c r="AC410" s="28">
        <v>12</v>
      </c>
      <c r="AD410" s="13">
        <f>SUM(AB410:AC410)</f>
        <v>25</v>
      </c>
      <c r="AE410" s="28">
        <v>7</v>
      </c>
      <c r="AF410" s="28">
        <v>13</v>
      </c>
      <c r="AG410" s="13">
        <f>SUM(AE410:AF410)</f>
        <v>20</v>
      </c>
      <c r="AH410" s="28">
        <v>5</v>
      </c>
      <c r="AI410" s="28">
        <v>6</v>
      </c>
      <c r="AJ410" s="13">
        <f>SUM(AH410:AI410)</f>
        <v>11</v>
      </c>
      <c r="AK410" s="28">
        <v>6</v>
      </c>
      <c r="AL410" s="28">
        <v>4</v>
      </c>
      <c r="AM410" s="13">
        <f>SUM(AK410:AL410)</f>
        <v>10</v>
      </c>
      <c r="AN410" s="57"/>
      <c r="AO410" s="57"/>
      <c r="AP410" s="32"/>
      <c r="AQ410" s="34"/>
      <c r="AR410" s="34"/>
      <c r="AS410" s="34"/>
      <c r="AT410" s="34"/>
      <c r="AU410" s="80" t="str">
        <f>IF(AN412="0","راسب","ناجح")</f>
        <v>ناجح</v>
      </c>
    </row>
    <row r="411" spans="2:47" ht="28.5" customHeight="1" thickBot="1">
      <c r="B411" s="52"/>
      <c r="C411" s="34"/>
      <c r="D411" s="55"/>
      <c r="E411" s="34"/>
      <c r="F411" s="11" t="s">
        <v>31</v>
      </c>
      <c r="G411" s="28">
        <v>25</v>
      </c>
      <c r="H411" s="28">
        <v>46</v>
      </c>
      <c r="I411" s="13">
        <f>SUM(G411:H411)</f>
        <v>71</v>
      </c>
      <c r="J411" s="28">
        <v>26</v>
      </c>
      <c r="K411" s="28">
        <v>36</v>
      </c>
      <c r="L411" s="13">
        <f>SUM(J411:K411)</f>
        <v>62</v>
      </c>
      <c r="M411" s="28">
        <v>30</v>
      </c>
      <c r="N411" s="28">
        <v>26</v>
      </c>
      <c r="O411" s="13">
        <f>SUM(M411:N411)</f>
        <v>56</v>
      </c>
      <c r="P411" s="28">
        <v>21</v>
      </c>
      <c r="Q411" s="28">
        <v>27</v>
      </c>
      <c r="R411" s="13">
        <f>SUM(P411:Q411)</f>
        <v>48</v>
      </c>
      <c r="S411" s="28">
        <v>15</v>
      </c>
      <c r="T411" s="28">
        <v>16</v>
      </c>
      <c r="U411" s="13">
        <f>SUM(S411:T411)</f>
        <v>31</v>
      </c>
      <c r="V411" s="28">
        <v>17</v>
      </c>
      <c r="W411" s="28">
        <v>22</v>
      </c>
      <c r="X411" s="13">
        <f>SUM(V411:W411)</f>
        <v>39</v>
      </c>
      <c r="Y411" s="28">
        <v>8</v>
      </c>
      <c r="Z411" s="28">
        <v>28</v>
      </c>
      <c r="AA411" s="13">
        <f>SUM(Y411:Z411)</f>
        <v>36</v>
      </c>
      <c r="AB411" s="28">
        <v>12</v>
      </c>
      <c r="AC411" s="28">
        <v>11</v>
      </c>
      <c r="AD411" s="13">
        <f>SUM(AB411:AC411)</f>
        <v>23</v>
      </c>
      <c r="AE411" s="28">
        <v>12</v>
      </c>
      <c r="AF411" s="28">
        <v>19</v>
      </c>
      <c r="AG411" s="13">
        <f>SUM(AE411:AF411)</f>
        <v>31</v>
      </c>
      <c r="AH411" s="28">
        <v>8</v>
      </c>
      <c r="AI411" s="28">
        <v>21</v>
      </c>
      <c r="AJ411" s="13">
        <f>SUM(AH411:AI411)</f>
        <v>29</v>
      </c>
      <c r="AK411" s="28">
        <v>4</v>
      </c>
      <c r="AL411" s="28">
        <v>10</v>
      </c>
      <c r="AM411" s="13">
        <f>SUM(AK411:AL411)</f>
        <v>14</v>
      </c>
      <c r="AN411" s="57"/>
      <c r="AO411" s="57"/>
      <c r="AP411" s="33"/>
      <c r="AQ411" s="34"/>
      <c r="AR411" s="34"/>
      <c r="AS411" s="34"/>
      <c r="AT411" s="34"/>
      <c r="AU411" s="80"/>
    </row>
    <row r="412" spans="2:47" ht="36" thickBot="1">
      <c r="B412" s="52"/>
      <c r="C412" s="34"/>
      <c r="D412" s="82"/>
      <c r="E412" s="34"/>
      <c r="F412" s="14" t="s">
        <v>32</v>
      </c>
      <c r="G412" s="13">
        <f>SUM(G410:G411)</f>
        <v>44</v>
      </c>
      <c r="H412" s="13">
        <f>IF(SUM(H410:H411)&lt;38,SUM(H410:H411),SUM(H410:H411))</f>
        <v>95</v>
      </c>
      <c r="I412" s="13">
        <f>IF(SUM(G412:H412)&lt;100,SUM(G412:H412),SUM(G412:H412))</f>
        <v>139</v>
      </c>
      <c r="J412" s="13">
        <f>SUM(J410:J411)</f>
        <v>49</v>
      </c>
      <c r="K412" s="13">
        <f>IF(SUM(K410:K411)&lt;38,SUM(K410:K411),SUM(K410:K411))</f>
        <v>78</v>
      </c>
      <c r="L412" s="13">
        <f>IF(SUM(J412:K412)&lt;100,SUM(J412:K412),SUM(J412:K412))</f>
        <v>127</v>
      </c>
      <c r="M412" s="13">
        <f>SUM(M410:M411)</f>
        <v>50</v>
      </c>
      <c r="N412" s="13">
        <f>IF(SUM(N410:N411)&lt;38,SUM(N410:N411),SUM(N410:N411))</f>
        <v>56</v>
      </c>
      <c r="O412" s="13">
        <f>IF(SUM(M412:N412)&lt;100,SUM(M412:N412),SUM(M412:N412))</f>
        <v>106</v>
      </c>
      <c r="P412" s="13">
        <f>SUM(P410:P411)</f>
        <v>38</v>
      </c>
      <c r="Q412" s="13">
        <f>IF(SUM(Q410:Q411)&lt;38,SUM(Q410:Q411),SUM(Q410:Q411))</f>
        <v>47</v>
      </c>
      <c r="R412" s="13">
        <f>IF(SUM(P412:Q412)&lt;80,SUM(P412:Q412),SUM(P412:Q412))</f>
        <v>85</v>
      </c>
      <c r="S412" s="13">
        <f>SUM(S410:S411)</f>
        <v>27</v>
      </c>
      <c r="T412" s="13">
        <f>IF(SUM(T410:T411)&lt;38,SUM(T410:T411),SUM(T410:T411))</f>
        <v>36</v>
      </c>
      <c r="U412" s="13">
        <f>IF(SUM(S412:T412)&lt;80,SUM(S412:T412),SUM(S412:T412))</f>
        <v>63</v>
      </c>
      <c r="V412" s="13">
        <f>SUM(V410:V411)</f>
        <v>31</v>
      </c>
      <c r="W412" s="13">
        <f>IF(SUM(W410:W411)&lt;38,SUM(W410:W411),SUM(W410:W411))</f>
        <v>42</v>
      </c>
      <c r="X412" s="13">
        <f>IF(SUM(V412:W412)&lt;80,SUM(V412:W412),SUM(V412:W412))</f>
        <v>73</v>
      </c>
      <c r="Y412" s="13">
        <f>SUM(Y410:Y411)</f>
        <v>17</v>
      </c>
      <c r="Z412" s="13">
        <f>IF(SUM(Z410:Z411)&lt;19,SUM(Z410:Z411),SUM(Z410:Z411))</f>
        <v>50</v>
      </c>
      <c r="AA412" s="13">
        <f>IF(SUM(Y412:Z412)&lt;40,SUM(Y412:Z412),SUM(Y412:Z412))</f>
        <v>67</v>
      </c>
      <c r="AB412" s="13">
        <f>SUM(AB410:AB411)</f>
        <v>25</v>
      </c>
      <c r="AC412" s="13">
        <f>IF(SUM(AC410:AC411)&lt;19,SUM(AC410:AC411),SUM(AC410:AC411))</f>
        <v>23</v>
      </c>
      <c r="AD412" s="13">
        <f>IF(SUM(AB412:AC412)&lt;40,SUM(AB412:AC412),SUM(AB412:AC412))</f>
        <v>48</v>
      </c>
      <c r="AE412" s="13">
        <f>SUM(AE410:AE411)</f>
        <v>19</v>
      </c>
      <c r="AF412" s="13">
        <f>IF(SUM(AF410:AF411)&lt;19,SUM(AF410:AF411),SUM(AF410:AF411))</f>
        <v>32</v>
      </c>
      <c r="AG412" s="13">
        <f>IF(SUM(AE412:AF412)&lt;40,SUM(AE412:AF412),SUM(AE412:AF412))</f>
        <v>51</v>
      </c>
      <c r="AH412" s="13">
        <f>SUM(AH410:AH411)</f>
        <v>13</v>
      </c>
      <c r="AI412" s="13">
        <f>IF(SUM(AI410:AI411)&lt;19,SUM(AI410:AI411),SUM(AI410:AI411))</f>
        <v>27</v>
      </c>
      <c r="AJ412" s="13">
        <f>IF(SUM(AH412:AI412)&lt;40,SUM(AH412:AI412),SUM(AH412:AI412))</f>
        <v>40</v>
      </c>
      <c r="AK412" s="13">
        <f>SUM(AK410:AK411)</f>
        <v>10</v>
      </c>
      <c r="AL412" s="13">
        <f>IF(SUM(AL410:AL411)&lt;9,SUM(AL410:AL411),SUM(AL410:AL411))</f>
        <v>14</v>
      </c>
      <c r="AM412" s="13">
        <f>IF(SUM(AK412:AL412)&lt;20,SUM(AK412:AL412),SUM(AK412:AL412))</f>
        <v>24</v>
      </c>
      <c r="AN412" s="15">
        <f>IF(OR(I412&lt;100,L412&lt;100,O412&lt;100,R412&lt;60,U412&lt;60,X412&lt;60,AA412&lt;40,AD412&lt;40,AG412&lt;40,AJ412&lt;40,AM412&lt;20),"0",SUM(AA412,AD412,X412,U412,R412,O412,L412,I412,AG412,AJ412,AM412))</f>
        <v>823</v>
      </c>
      <c r="AO412" s="15">
        <f>AN412/1320*100</f>
        <v>62.348484848484851</v>
      </c>
      <c r="AP412" s="15" t="str">
        <f>IF(AO412&lt;50,"   ",IF(AO412&lt;65,"مقبول",IF(AO412&lt;75,"جيد",IF(AO412&lt;85,"جيدجداً",IF(AO412&lt;=100,"ممتاز","خطا")))))</f>
        <v>مقبول</v>
      </c>
      <c r="AQ412" s="89"/>
      <c r="AR412" s="89"/>
      <c r="AS412" s="89"/>
      <c r="AT412" s="89"/>
      <c r="AU412" s="80"/>
    </row>
    <row r="417" spans="2:47" ht="26.25">
      <c r="C417" s="16"/>
      <c r="D417" s="17" t="s">
        <v>33</v>
      </c>
      <c r="E417" s="17"/>
      <c r="F417" s="17"/>
      <c r="G417" s="17"/>
      <c r="H417" s="17"/>
      <c r="I417" s="17"/>
      <c r="J417" s="16"/>
      <c r="K417" s="16"/>
      <c r="L417" s="16"/>
      <c r="M417" s="18" t="s">
        <v>34</v>
      </c>
      <c r="N417" s="18" t="s">
        <v>35</v>
      </c>
      <c r="O417" s="18"/>
      <c r="P417" s="18"/>
      <c r="Q417" s="18"/>
      <c r="R417" s="18"/>
      <c r="S417" s="18"/>
      <c r="T417" s="18"/>
      <c r="U417" s="18"/>
      <c r="V417" s="18"/>
      <c r="W417" s="19"/>
      <c r="X417" s="19"/>
      <c r="Y417" s="19"/>
    </row>
    <row r="418" spans="2:47" ht="26.25">
      <c r="C418" s="19"/>
      <c r="D418" s="20" t="s">
        <v>36</v>
      </c>
      <c r="E418" s="18" t="s">
        <v>37</v>
      </c>
      <c r="F418" s="18"/>
      <c r="G418" s="18"/>
      <c r="H418" s="18"/>
      <c r="I418" s="18"/>
      <c r="J418" s="19"/>
      <c r="K418" s="19"/>
      <c r="L418" s="19"/>
      <c r="M418" s="18" t="s">
        <v>34</v>
      </c>
      <c r="N418" s="18" t="s">
        <v>38</v>
      </c>
      <c r="O418" s="18"/>
      <c r="P418" s="18"/>
      <c r="Q418" s="18"/>
      <c r="R418" s="18"/>
      <c r="S418" s="18"/>
      <c r="T418" s="18"/>
      <c r="U418" s="18"/>
      <c r="V418" s="18"/>
      <c r="W418" s="19"/>
      <c r="X418" s="19"/>
      <c r="Y418" s="19"/>
    </row>
    <row r="420" spans="2:47" ht="35.25">
      <c r="J420" s="48" t="s">
        <v>0</v>
      </c>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row>
    <row r="421" spans="2:47" ht="15.75" thickBot="1">
      <c r="AR421" s="7"/>
    </row>
    <row r="422" spans="2:47" ht="36.75" thickTop="1" thickBot="1">
      <c r="B422" s="35" t="s">
        <v>2</v>
      </c>
      <c r="C422" s="38" t="s">
        <v>3</v>
      </c>
      <c r="D422" s="41" t="s">
        <v>4</v>
      </c>
      <c r="E422" s="44" t="s">
        <v>5</v>
      </c>
      <c r="F422" s="24" t="s">
        <v>6</v>
      </c>
      <c r="G422" s="29" t="s">
        <v>7</v>
      </c>
      <c r="H422" s="30"/>
      <c r="I422" s="31"/>
      <c r="J422" s="29" t="s">
        <v>8</v>
      </c>
      <c r="K422" s="30"/>
      <c r="L422" s="31"/>
      <c r="M422" s="29" t="s">
        <v>9</v>
      </c>
      <c r="N422" s="30"/>
      <c r="O422" s="31"/>
      <c r="P422" s="29" t="s">
        <v>10</v>
      </c>
      <c r="Q422" s="30"/>
      <c r="R422" s="31"/>
      <c r="S422" s="29" t="s">
        <v>11</v>
      </c>
      <c r="T422" s="30"/>
      <c r="U422" s="31"/>
      <c r="V422" s="29" t="s">
        <v>12</v>
      </c>
      <c r="W422" s="30"/>
      <c r="X422" s="31"/>
      <c r="Y422" s="29" t="s">
        <v>13</v>
      </c>
      <c r="Z422" s="30"/>
      <c r="AA422" s="31"/>
      <c r="AB422" s="29" t="s">
        <v>14</v>
      </c>
      <c r="AC422" s="30"/>
      <c r="AD422" s="31"/>
      <c r="AE422" s="29" t="s">
        <v>15</v>
      </c>
      <c r="AF422" s="30"/>
      <c r="AG422" s="31"/>
      <c r="AH422" s="29" t="s">
        <v>16</v>
      </c>
      <c r="AI422" s="30"/>
      <c r="AJ422" s="31"/>
      <c r="AK422" s="29" t="s">
        <v>17</v>
      </c>
      <c r="AL422" s="30"/>
      <c r="AM422" s="31"/>
      <c r="AN422" s="74" t="s">
        <v>18</v>
      </c>
      <c r="AO422" s="74" t="s">
        <v>19</v>
      </c>
      <c r="AP422" s="74" t="s">
        <v>20</v>
      </c>
      <c r="AQ422" s="61" t="s">
        <v>21</v>
      </c>
      <c r="AR422" s="62"/>
      <c r="AS422" s="61" t="s">
        <v>22</v>
      </c>
      <c r="AT422" s="62"/>
      <c r="AU422" s="65" t="s">
        <v>23</v>
      </c>
    </row>
    <row r="423" spans="2:47" ht="190.5" thickBot="1">
      <c r="B423" s="36"/>
      <c r="C423" s="39"/>
      <c r="D423" s="42"/>
      <c r="E423" s="45"/>
      <c r="F423" s="8" t="s">
        <v>24</v>
      </c>
      <c r="G423" s="8" t="s">
        <v>25</v>
      </c>
      <c r="H423" s="8" t="s">
        <v>26</v>
      </c>
      <c r="I423" s="8" t="s">
        <v>27</v>
      </c>
      <c r="J423" s="8" t="s">
        <v>25</v>
      </c>
      <c r="K423" s="8" t="s">
        <v>26</v>
      </c>
      <c r="L423" s="8" t="s">
        <v>27</v>
      </c>
      <c r="M423" s="8" t="s">
        <v>25</v>
      </c>
      <c r="N423" s="8" t="s">
        <v>26</v>
      </c>
      <c r="O423" s="8" t="s">
        <v>27</v>
      </c>
      <c r="P423" s="8" t="s">
        <v>25</v>
      </c>
      <c r="Q423" s="8" t="s">
        <v>26</v>
      </c>
      <c r="R423" s="8" t="s">
        <v>27</v>
      </c>
      <c r="S423" s="8" t="s">
        <v>25</v>
      </c>
      <c r="T423" s="8" t="s">
        <v>26</v>
      </c>
      <c r="U423" s="8" t="s">
        <v>27</v>
      </c>
      <c r="V423" s="8" t="s">
        <v>25</v>
      </c>
      <c r="W423" s="8" t="s">
        <v>26</v>
      </c>
      <c r="X423" s="8" t="s">
        <v>27</v>
      </c>
      <c r="Y423" s="8" t="s">
        <v>25</v>
      </c>
      <c r="Z423" s="8" t="s">
        <v>26</v>
      </c>
      <c r="AA423" s="8" t="s">
        <v>27</v>
      </c>
      <c r="AB423" s="8" t="s">
        <v>25</v>
      </c>
      <c r="AC423" s="8" t="s">
        <v>26</v>
      </c>
      <c r="AD423" s="8" t="s">
        <v>27</v>
      </c>
      <c r="AE423" s="8" t="s">
        <v>25</v>
      </c>
      <c r="AF423" s="8" t="s">
        <v>26</v>
      </c>
      <c r="AG423" s="8" t="s">
        <v>27</v>
      </c>
      <c r="AH423" s="8" t="s">
        <v>25</v>
      </c>
      <c r="AI423" s="8" t="s">
        <v>26</v>
      </c>
      <c r="AJ423" s="8" t="s">
        <v>27</v>
      </c>
      <c r="AK423" s="8" t="s">
        <v>25</v>
      </c>
      <c r="AL423" s="8" t="s">
        <v>26</v>
      </c>
      <c r="AM423" s="8" t="s">
        <v>27</v>
      </c>
      <c r="AN423" s="75"/>
      <c r="AO423" s="75"/>
      <c r="AP423" s="75"/>
      <c r="AQ423" s="63"/>
      <c r="AR423" s="64"/>
      <c r="AS423" s="63"/>
      <c r="AT423" s="64"/>
      <c r="AU423" s="66"/>
    </row>
    <row r="424" spans="2:47" ht="28.5" thickBot="1">
      <c r="B424" s="36"/>
      <c r="C424" s="39"/>
      <c r="D424" s="42"/>
      <c r="E424" s="45"/>
      <c r="F424" s="25" t="s">
        <v>28</v>
      </c>
      <c r="G424" s="9">
        <v>30</v>
      </c>
      <c r="H424" s="9">
        <v>56</v>
      </c>
      <c r="I424" s="9">
        <v>100</v>
      </c>
      <c r="J424" s="9">
        <v>30</v>
      </c>
      <c r="K424" s="9">
        <v>56</v>
      </c>
      <c r="L424" s="9">
        <v>100</v>
      </c>
      <c r="M424" s="9">
        <v>30</v>
      </c>
      <c r="N424" s="9">
        <v>56</v>
      </c>
      <c r="O424" s="9">
        <v>100</v>
      </c>
      <c r="P424" s="9">
        <v>24</v>
      </c>
      <c r="Q424" s="9">
        <v>29</v>
      </c>
      <c r="R424" s="9">
        <v>60</v>
      </c>
      <c r="S424" s="9">
        <v>24</v>
      </c>
      <c r="T424" s="9">
        <v>29</v>
      </c>
      <c r="U424" s="9">
        <v>60</v>
      </c>
      <c r="V424" s="9">
        <v>24</v>
      </c>
      <c r="W424" s="9">
        <v>29</v>
      </c>
      <c r="X424" s="9">
        <v>60</v>
      </c>
      <c r="Y424" s="9">
        <v>12</v>
      </c>
      <c r="Z424" s="9">
        <v>22</v>
      </c>
      <c r="AA424" s="9">
        <v>40</v>
      </c>
      <c r="AB424" s="9">
        <v>16</v>
      </c>
      <c r="AC424" s="9">
        <v>19</v>
      </c>
      <c r="AD424" s="9">
        <v>40</v>
      </c>
      <c r="AE424" s="9">
        <v>12</v>
      </c>
      <c r="AF424" s="9">
        <v>22</v>
      </c>
      <c r="AG424" s="9">
        <v>40</v>
      </c>
      <c r="AH424" s="9">
        <v>12</v>
      </c>
      <c r="AI424" s="9">
        <v>22</v>
      </c>
      <c r="AJ424" s="9">
        <v>40</v>
      </c>
      <c r="AK424" s="9">
        <v>6</v>
      </c>
      <c r="AL424" s="9">
        <v>11</v>
      </c>
      <c r="AM424" s="9">
        <v>20</v>
      </c>
      <c r="AN424" s="75"/>
      <c r="AO424" s="75"/>
      <c r="AP424" s="75"/>
      <c r="AQ424" s="68" t="s">
        <v>20</v>
      </c>
      <c r="AR424" s="69"/>
      <c r="AS424" s="70" t="s">
        <v>20</v>
      </c>
      <c r="AT424" s="71"/>
      <c r="AU424" s="67"/>
    </row>
    <row r="425" spans="2:47" ht="28.5" thickBot="1">
      <c r="B425" s="37"/>
      <c r="C425" s="40"/>
      <c r="D425" s="43"/>
      <c r="E425" s="46"/>
      <c r="F425" s="25" t="s">
        <v>29</v>
      </c>
      <c r="G425" s="9">
        <v>60</v>
      </c>
      <c r="H425" s="9">
        <v>140</v>
      </c>
      <c r="I425" s="9">
        <v>200</v>
      </c>
      <c r="J425" s="9">
        <v>60</v>
      </c>
      <c r="K425" s="9">
        <v>140</v>
      </c>
      <c r="L425" s="9">
        <v>200</v>
      </c>
      <c r="M425" s="9">
        <v>60</v>
      </c>
      <c r="N425" s="9">
        <v>140</v>
      </c>
      <c r="O425" s="9">
        <v>200</v>
      </c>
      <c r="P425" s="9">
        <v>48</v>
      </c>
      <c r="Q425" s="9">
        <v>72</v>
      </c>
      <c r="R425" s="9">
        <v>120</v>
      </c>
      <c r="S425" s="9">
        <v>48</v>
      </c>
      <c r="T425" s="9">
        <v>72</v>
      </c>
      <c r="U425" s="9">
        <v>120</v>
      </c>
      <c r="V425" s="9">
        <v>48</v>
      </c>
      <c r="W425" s="9">
        <v>72</v>
      </c>
      <c r="X425" s="9">
        <v>120</v>
      </c>
      <c r="Y425" s="9">
        <v>24</v>
      </c>
      <c r="Z425" s="9">
        <v>56</v>
      </c>
      <c r="AA425" s="9">
        <v>80</v>
      </c>
      <c r="AB425" s="9">
        <v>32</v>
      </c>
      <c r="AC425" s="9">
        <v>48</v>
      </c>
      <c r="AD425" s="9">
        <v>80</v>
      </c>
      <c r="AE425" s="9">
        <v>24</v>
      </c>
      <c r="AF425" s="9">
        <v>56</v>
      </c>
      <c r="AG425" s="9">
        <v>80</v>
      </c>
      <c r="AH425" s="9">
        <v>24</v>
      </c>
      <c r="AI425" s="9">
        <v>56</v>
      </c>
      <c r="AJ425" s="9">
        <v>80</v>
      </c>
      <c r="AK425" s="9">
        <v>12</v>
      </c>
      <c r="AL425" s="9">
        <v>28</v>
      </c>
      <c r="AM425" s="9">
        <v>40</v>
      </c>
      <c r="AN425" s="76"/>
      <c r="AO425" s="76"/>
      <c r="AP425" s="76"/>
      <c r="AQ425" s="70"/>
      <c r="AR425" s="71"/>
      <c r="AS425" s="70"/>
      <c r="AT425" s="71"/>
      <c r="AU425" s="67"/>
    </row>
    <row r="426" spans="2:47" ht="28.5" customHeight="1" thickBot="1">
      <c r="B426" s="52">
        <v>92</v>
      </c>
      <c r="C426" s="56">
        <v>700</v>
      </c>
      <c r="D426" s="72" t="s">
        <v>39</v>
      </c>
      <c r="E426" s="56">
        <v>302</v>
      </c>
      <c r="F426" s="11" t="s">
        <v>30</v>
      </c>
      <c r="G426" s="28">
        <v>10</v>
      </c>
      <c r="H426" s="28">
        <v>52</v>
      </c>
      <c r="I426" s="13">
        <f>SUM(G426:H426)</f>
        <v>62</v>
      </c>
      <c r="J426" s="28">
        <v>11</v>
      </c>
      <c r="K426" s="28">
        <v>23</v>
      </c>
      <c r="L426" s="13">
        <f>SUM(J426:K426)</f>
        <v>34</v>
      </c>
      <c r="M426" s="28">
        <v>10</v>
      </c>
      <c r="N426" s="28">
        <v>18</v>
      </c>
      <c r="O426" s="13">
        <f>SUM(M426:N426)</f>
        <v>28</v>
      </c>
      <c r="P426" s="28">
        <v>10</v>
      </c>
      <c r="Q426" s="28">
        <v>22</v>
      </c>
      <c r="R426" s="13">
        <f>SUM(P426:Q426)</f>
        <v>32</v>
      </c>
      <c r="S426" s="28">
        <v>12</v>
      </c>
      <c r="T426" s="28">
        <v>5</v>
      </c>
      <c r="U426" s="13">
        <f>SUM(S426:T426)</f>
        <v>17</v>
      </c>
      <c r="V426" s="28">
        <v>17</v>
      </c>
      <c r="W426" s="28">
        <v>6</v>
      </c>
      <c r="X426" s="13">
        <f>SUM(V426:W426)</f>
        <v>23</v>
      </c>
      <c r="Y426" s="28">
        <v>7</v>
      </c>
      <c r="Z426" s="28">
        <v>22</v>
      </c>
      <c r="AA426" s="13">
        <f>SUM(Y426:Z426)</f>
        <v>29</v>
      </c>
      <c r="AB426" s="28">
        <v>13</v>
      </c>
      <c r="AC426" s="28">
        <v>12</v>
      </c>
      <c r="AD426" s="13">
        <f>SUM(AB426:AC426)</f>
        <v>25</v>
      </c>
      <c r="AE426" s="28">
        <v>9</v>
      </c>
      <c r="AF426" s="28">
        <v>10</v>
      </c>
      <c r="AG426" s="13">
        <f>SUM(AE426:AF426)</f>
        <v>19</v>
      </c>
      <c r="AH426" s="28">
        <v>4</v>
      </c>
      <c r="AI426" s="28">
        <v>5</v>
      </c>
      <c r="AJ426" s="13">
        <f>SUM(AH426:AI426)</f>
        <v>9</v>
      </c>
      <c r="AK426" s="28">
        <v>3</v>
      </c>
      <c r="AL426" s="28">
        <v>3</v>
      </c>
      <c r="AM426" s="13">
        <f>SUM(AK426:AL426)</f>
        <v>6</v>
      </c>
      <c r="AN426" s="73"/>
      <c r="AO426" s="73"/>
      <c r="AP426" s="32"/>
      <c r="AQ426" s="34"/>
      <c r="AR426" s="34"/>
      <c r="AS426" s="34"/>
      <c r="AT426" s="34"/>
      <c r="AU426" s="58" t="s">
        <v>68</v>
      </c>
    </row>
    <row r="427" spans="2:47" ht="28.5" customHeight="1" thickBot="1">
      <c r="B427" s="52"/>
      <c r="C427" s="53"/>
      <c r="D427" s="55"/>
      <c r="E427" s="53"/>
      <c r="F427" s="11" t="s">
        <v>31</v>
      </c>
      <c r="G427" s="28">
        <v>11</v>
      </c>
      <c r="H427" s="28">
        <v>48</v>
      </c>
      <c r="I427" s="13">
        <f>SUM(G427:H427)</f>
        <v>59</v>
      </c>
      <c r="J427" s="28">
        <v>18</v>
      </c>
      <c r="K427" s="28">
        <v>27</v>
      </c>
      <c r="L427" s="13">
        <f>SUM(J427:K427)</f>
        <v>45</v>
      </c>
      <c r="M427" s="28">
        <v>8</v>
      </c>
      <c r="N427" s="28">
        <v>16</v>
      </c>
      <c r="O427" s="13">
        <f>SUM(M427:N427)</f>
        <v>24</v>
      </c>
      <c r="P427" s="28">
        <v>14</v>
      </c>
      <c r="Q427" s="28">
        <v>14</v>
      </c>
      <c r="R427" s="13">
        <f>SUM(P427:Q427)</f>
        <v>28</v>
      </c>
      <c r="S427" s="28">
        <v>15</v>
      </c>
      <c r="T427" s="28">
        <v>17</v>
      </c>
      <c r="U427" s="13">
        <f>SUM(S427:T427)</f>
        <v>32</v>
      </c>
      <c r="V427" s="28">
        <v>17</v>
      </c>
      <c r="W427" s="28">
        <v>23</v>
      </c>
      <c r="X427" s="13">
        <f>SUM(V427:W427)</f>
        <v>40</v>
      </c>
      <c r="Y427" s="28">
        <v>1</v>
      </c>
      <c r="Z427" s="28">
        <v>17</v>
      </c>
      <c r="AA427" s="13">
        <f>SUM(Y427:Z427)</f>
        <v>18</v>
      </c>
      <c r="AB427" s="28">
        <v>11</v>
      </c>
      <c r="AC427" s="28">
        <v>15</v>
      </c>
      <c r="AD427" s="13">
        <f>SUM(AB427:AC427)</f>
        <v>26</v>
      </c>
      <c r="AE427" s="28">
        <v>11</v>
      </c>
      <c r="AF427" s="28">
        <v>14</v>
      </c>
      <c r="AG427" s="13">
        <f>SUM(AE427:AF427)</f>
        <v>25</v>
      </c>
      <c r="AH427" s="28">
        <v>4</v>
      </c>
      <c r="AI427" s="28">
        <v>27</v>
      </c>
      <c r="AJ427" s="13">
        <f>SUM(AH427:AI427)</f>
        <v>31</v>
      </c>
      <c r="AK427" s="28">
        <v>3</v>
      </c>
      <c r="AL427" s="28">
        <v>11</v>
      </c>
      <c r="AM427" s="13">
        <f>SUM(AK427:AL427)</f>
        <v>14</v>
      </c>
      <c r="AN427" s="33"/>
      <c r="AO427" s="33"/>
      <c r="AP427" s="33"/>
      <c r="AQ427" s="34"/>
      <c r="AR427" s="34"/>
      <c r="AS427" s="34"/>
      <c r="AT427" s="34"/>
      <c r="AU427" s="59"/>
    </row>
    <row r="428" spans="2:47" ht="36" thickBot="1">
      <c r="B428" s="52"/>
      <c r="C428" s="53"/>
      <c r="D428" s="55"/>
      <c r="E428" s="53"/>
      <c r="F428" s="14" t="s">
        <v>32</v>
      </c>
      <c r="G428" s="13">
        <f>SUM(G426:G427)</f>
        <v>21</v>
      </c>
      <c r="H428" s="13">
        <f>IF(SUM(H426:H427)&lt;38,SUM(H426:H427),SUM(H426:H427))</f>
        <v>100</v>
      </c>
      <c r="I428" s="13">
        <f>IF(SUM(G428:H428)&lt;100,SUM(G428:H428),SUM(G428:H428))</f>
        <v>121</v>
      </c>
      <c r="J428" s="13">
        <v>56</v>
      </c>
      <c r="K428" s="13">
        <f>IF(SUM(K426:K427)&lt;38,SUM(K426:K427),SUM(K426:K427))</f>
        <v>50</v>
      </c>
      <c r="L428" s="13">
        <f>IF(SUM(J428:K428)&lt;100,SUM(J428:K428),SUM(J428:K428))</f>
        <v>106</v>
      </c>
      <c r="M428" s="13">
        <f>SUM(M426:M427)</f>
        <v>18</v>
      </c>
      <c r="N428" s="13">
        <f>IF(SUM(N426:N427)&lt;38,SUM(N426:N427),SUM(N426:N427))</f>
        <v>34</v>
      </c>
      <c r="O428" s="13">
        <f>IF(SUM(M428:N428)&lt;100,SUM(M428:N428),SUM(M428:N428))</f>
        <v>52</v>
      </c>
      <c r="P428" s="13">
        <f>SUM(P426:P427)</f>
        <v>24</v>
      </c>
      <c r="Q428" s="13">
        <f>IF(SUM(Q426:Q427)&lt;38,SUM(Q426:Q427),SUM(Q426:Q427))</f>
        <v>36</v>
      </c>
      <c r="R428" s="13">
        <f>IF(SUM(P428:Q428)&lt;80,SUM(P428:Q428),SUM(P428:Q428))</f>
        <v>60</v>
      </c>
      <c r="S428" s="13">
        <f>SUM(S426:S427)</f>
        <v>27</v>
      </c>
      <c r="T428" s="13">
        <f>IF(SUM(T426:T427)&lt;38,SUM(T426:T427),SUM(T426:T427))</f>
        <v>22</v>
      </c>
      <c r="U428" s="13">
        <f>IF(SUM(S428:T428)&lt;80,SUM(S428:T428),SUM(S428:T428))</f>
        <v>49</v>
      </c>
      <c r="V428" s="13">
        <f>SUM(V426:V427)</f>
        <v>34</v>
      </c>
      <c r="W428" s="13">
        <f>IF(SUM(W426:W427)&lt;38,SUM(W426:W427),SUM(W426:W427))</f>
        <v>29</v>
      </c>
      <c r="X428" s="13">
        <f>IF(SUM(V428:W428)&lt;80,SUM(V428:W428),SUM(V428:W428))</f>
        <v>63</v>
      </c>
      <c r="Y428" s="13">
        <f>SUM(Y426:Y427)</f>
        <v>8</v>
      </c>
      <c r="Z428" s="13">
        <f>IF(SUM(Z426:Z427)&lt;19,SUM(Z426:Z427),SUM(Z426:Z427))</f>
        <v>39</v>
      </c>
      <c r="AA428" s="13">
        <f>IF(SUM(Y428:Z428)&lt;40,SUM(Y428:Z428),SUM(Y428:Z428))</f>
        <v>47</v>
      </c>
      <c r="AB428" s="13">
        <f>SUM(AB426:AB427)</f>
        <v>24</v>
      </c>
      <c r="AC428" s="13">
        <f>IF(SUM(AC426:AC427)&lt;19,SUM(AC426:AC427),SUM(AC426:AC427))</f>
        <v>27</v>
      </c>
      <c r="AD428" s="13">
        <f>IF(SUM(AB428:AC428)&lt;40,SUM(AB428:AC428),SUM(AB428:AC428))</f>
        <v>51</v>
      </c>
      <c r="AE428" s="13">
        <f>SUM(AE426:AE427)</f>
        <v>20</v>
      </c>
      <c r="AF428" s="13">
        <f>IF(SUM(AF426:AF427)&lt;19,SUM(AF426:AF427),SUM(AF426:AF427))</f>
        <v>24</v>
      </c>
      <c r="AG428" s="13">
        <f>IF(SUM(AE428:AF428)&lt;40,SUM(AE428:AF428),SUM(AE428:AF428))</f>
        <v>44</v>
      </c>
      <c r="AH428" s="13">
        <f>SUM(AH426:AH427)</f>
        <v>8</v>
      </c>
      <c r="AI428" s="13">
        <f>IF(SUM(AI426:AI427)&lt;19,SUM(AI426:AI427),SUM(AI426:AI427))</f>
        <v>32</v>
      </c>
      <c r="AJ428" s="13">
        <f>IF(SUM(AH428:AI428)&lt;40,SUM(AH428:AI428),SUM(AH428:AI428))</f>
        <v>40</v>
      </c>
      <c r="AK428" s="13">
        <f>SUM(AK426:AK427)</f>
        <v>6</v>
      </c>
      <c r="AL428" s="13">
        <f>IF(SUM(AL426:AL427)&lt;9,SUM(AL426:AL427),SUM(AL426:AL427))</f>
        <v>14</v>
      </c>
      <c r="AM428" s="13">
        <f>IF(SUM(AK428:AL428)&lt;20,SUM(AK428:AL428),SUM(AK428:AL428))</f>
        <v>20</v>
      </c>
      <c r="AN428" s="15" t="str">
        <f>IF(OR(I428&lt;100,L428&lt;100,O428&lt;100,R428&lt;60,U428&lt;60,X428&lt;60,AA428&lt;40,AD428&lt;40,AG428&lt;40,AJ428&lt;40,AM428&lt;20),"0",SUM(AA428,AD428,X428,U428,R428,O428,L428,I428,AG428,AJ428,AM428))</f>
        <v>0</v>
      </c>
      <c r="AO428" s="15">
        <f>AN428/1320*100</f>
        <v>0</v>
      </c>
      <c r="AP428" s="15" t="str">
        <f>IF(AO428&lt;50,"   ",IF(AO428&lt;65,"مقبول",IF(AO428&lt;75,"جيد",IF(AO428&lt;85,"جيدجداً",IF(AO428&lt;=100,"ممتاز","خطا")))))</f>
        <v xml:space="preserve">   </v>
      </c>
      <c r="AQ428" s="34"/>
      <c r="AR428" s="34"/>
      <c r="AS428" s="34"/>
      <c r="AT428" s="34"/>
      <c r="AU428" s="60"/>
    </row>
    <row r="429" spans="2:47" ht="28.5" customHeight="1" thickBot="1">
      <c r="B429" s="52">
        <v>93</v>
      </c>
      <c r="C429" s="56">
        <v>701</v>
      </c>
      <c r="D429" s="54" t="s">
        <v>40</v>
      </c>
      <c r="E429" s="56">
        <v>303</v>
      </c>
      <c r="F429" s="11" t="s">
        <v>30</v>
      </c>
      <c r="G429" s="28">
        <v>16</v>
      </c>
      <c r="H429" s="28">
        <v>45</v>
      </c>
      <c r="I429" s="13">
        <f>SUM(G429:H429)</f>
        <v>61</v>
      </c>
      <c r="J429" s="28">
        <v>26</v>
      </c>
      <c r="K429" s="28">
        <v>32</v>
      </c>
      <c r="L429" s="13">
        <f>SUM(J429:K429)</f>
        <v>58</v>
      </c>
      <c r="M429" s="28">
        <v>19</v>
      </c>
      <c r="N429" s="28">
        <v>25</v>
      </c>
      <c r="O429" s="13">
        <f>SUM(M429:N429)</f>
        <v>44</v>
      </c>
      <c r="P429" s="28">
        <v>13</v>
      </c>
      <c r="Q429" s="28">
        <v>21</v>
      </c>
      <c r="R429" s="13">
        <f>SUM(P429:Q429)</f>
        <v>34</v>
      </c>
      <c r="S429" s="28">
        <v>19</v>
      </c>
      <c r="T429" s="28">
        <v>16</v>
      </c>
      <c r="U429" s="13">
        <f>SUM(S429:T429)</f>
        <v>35</v>
      </c>
      <c r="V429" s="28">
        <v>17</v>
      </c>
      <c r="W429" s="28">
        <v>26</v>
      </c>
      <c r="X429" s="13">
        <f>SUM(V429:W429)</f>
        <v>43</v>
      </c>
      <c r="Y429" s="28">
        <v>9</v>
      </c>
      <c r="Z429" s="28">
        <v>22</v>
      </c>
      <c r="AA429" s="13">
        <f>SUM(Y429:Z429)</f>
        <v>31</v>
      </c>
      <c r="AB429" s="28">
        <v>11</v>
      </c>
      <c r="AC429" s="28">
        <v>14</v>
      </c>
      <c r="AD429" s="13">
        <f>SUM(AB429:AC429)</f>
        <v>25</v>
      </c>
      <c r="AE429" s="28">
        <v>10</v>
      </c>
      <c r="AF429" s="28">
        <v>7</v>
      </c>
      <c r="AG429" s="13">
        <f>SUM(AE429:AF429)</f>
        <v>17</v>
      </c>
      <c r="AH429" s="28">
        <v>9</v>
      </c>
      <c r="AI429" s="28">
        <v>15</v>
      </c>
      <c r="AJ429" s="13">
        <f>SUM(AH429:AI429)</f>
        <v>24</v>
      </c>
      <c r="AK429" s="28">
        <v>3</v>
      </c>
      <c r="AL429" s="28">
        <v>4</v>
      </c>
      <c r="AM429" s="13">
        <f>SUM(AK429:AL429)</f>
        <v>7</v>
      </c>
      <c r="AN429" s="57"/>
      <c r="AO429" s="57"/>
      <c r="AP429" s="32"/>
      <c r="AQ429" s="34"/>
      <c r="AR429" s="34"/>
      <c r="AS429" s="34"/>
      <c r="AT429" s="34"/>
      <c r="AU429" s="58" t="str">
        <f>IF(AN431="0","راسب","ناجح")</f>
        <v>ناجح</v>
      </c>
    </row>
    <row r="430" spans="2:47" ht="28.5" customHeight="1" thickBot="1">
      <c r="B430" s="52"/>
      <c r="C430" s="53"/>
      <c r="D430" s="55"/>
      <c r="E430" s="53"/>
      <c r="F430" s="11" t="s">
        <v>31</v>
      </c>
      <c r="G430" s="28">
        <v>26</v>
      </c>
      <c r="H430" s="28">
        <v>49</v>
      </c>
      <c r="I430" s="13">
        <f>SUM(G430:H430)</f>
        <v>75</v>
      </c>
      <c r="J430" s="28">
        <v>26</v>
      </c>
      <c r="K430" s="28">
        <v>38</v>
      </c>
      <c r="L430" s="13">
        <f>SUM(J430:K430)</f>
        <v>64</v>
      </c>
      <c r="M430" s="28">
        <v>17</v>
      </c>
      <c r="N430" s="28">
        <v>39</v>
      </c>
      <c r="O430" s="13">
        <f>SUM(M430:N430)</f>
        <v>56</v>
      </c>
      <c r="P430" s="28">
        <v>16</v>
      </c>
      <c r="Q430" s="28">
        <v>14</v>
      </c>
      <c r="R430" s="13">
        <f>SUM(P430:Q430)</f>
        <v>30</v>
      </c>
      <c r="S430" s="28">
        <v>18</v>
      </c>
      <c r="T430" s="28">
        <v>24</v>
      </c>
      <c r="U430" s="13">
        <f>SUM(S430:T430)</f>
        <v>42</v>
      </c>
      <c r="V430" s="28">
        <v>17</v>
      </c>
      <c r="W430" s="28">
        <v>14</v>
      </c>
      <c r="X430" s="13">
        <f>SUM(V430:W430)</f>
        <v>31</v>
      </c>
      <c r="Y430" s="28">
        <v>8</v>
      </c>
      <c r="Z430" s="28">
        <v>14</v>
      </c>
      <c r="AA430" s="13">
        <f>SUM(Y430:Z430)</f>
        <v>22</v>
      </c>
      <c r="AB430" s="28">
        <v>12</v>
      </c>
      <c r="AC430" s="28">
        <v>18</v>
      </c>
      <c r="AD430" s="13">
        <f>SUM(AB430:AC430)</f>
        <v>30</v>
      </c>
      <c r="AE430" s="28">
        <v>11</v>
      </c>
      <c r="AF430" s="28">
        <v>23</v>
      </c>
      <c r="AG430" s="13">
        <f>SUM(AE430:AF430)</f>
        <v>34</v>
      </c>
      <c r="AH430" s="28">
        <v>9</v>
      </c>
      <c r="AI430" s="28">
        <v>18</v>
      </c>
      <c r="AJ430" s="13">
        <f>SUM(AH430:AI430)</f>
        <v>27</v>
      </c>
      <c r="AK430" s="28">
        <v>4</v>
      </c>
      <c r="AL430" s="28">
        <v>10</v>
      </c>
      <c r="AM430" s="13">
        <f>SUM(AK430:AL430)</f>
        <v>14</v>
      </c>
      <c r="AN430" s="57"/>
      <c r="AO430" s="57"/>
      <c r="AP430" s="33"/>
      <c r="AQ430" s="34"/>
      <c r="AR430" s="34"/>
      <c r="AS430" s="34"/>
      <c r="AT430" s="34"/>
      <c r="AU430" s="59"/>
    </row>
    <row r="431" spans="2:47" ht="36" customHeight="1" thickBot="1">
      <c r="B431" s="52"/>
      <c r="C431" s="53"/>
      <c r="D431" s="55"/>
      <c r="E431" s="53"/>
      <c r="F431" s="14" t="s">
        <v>32</v>
      </c>
      <c r="G431" s="13">
        <f>SUM(G429:G430)</f>
        <v>42</v>
      </c>
      <c r="H431" s="13">
        <f>IF(SUM(H429:H430)&lt;38,SUM(H429:H430),SUM(H429:H430))</f>
        <v>94</v>
      </c>
      <c r="I431" s="13">
        <f>IF(SUM(G431:H431)&lt;100,SUM(G431:H431),SUM(G431:H431))</f>
        <v>136</v>
      </c>
      <c r="J431" s="13">
        <f>SUM(J429:J430)</f>
        <v>52</v>
      </c>
      <c r="K431" s="13">
        <f>IF(SUM(K429:K430)&lt;38,SUM(K429:K430),SUM(K429:K430))</f>
        <v>70</v>
      </c>
      <c r="L431" s="13">
        <f>IF(SUM(J431:K431)&lt;100,SUM(J431:K431),SUM(J431:K431))</f>
        <v>122</v>
      </c>
      <c r="M431" s="13">
        <f>SUM(M429:M430)</f>
        <v>36</v>
      </c>
      <c r="N431" s="13">
        <f>IF(SUM(N429:N430)&lt;38,SUM(N429:N430),SUM(N429:N430))</f>
        <v>64</v>
      </c>
      <c r="O431" s="13">
        <f>IF(SUM(M431:N431)&lt;100,SUM(M431:N431),SUM(M431:N431))</f>
        <v>100</v>
      </c>
      <c r="P431" s="13">
        <f>SUM(P429:P430)</f>
        <v>29</v>
      </c>
      <c r="Q431" s="13">
        <f>IF(SUM(Q429:Q430)&lt;38,SUM(Q429:Q430),SUM(Q429:Q430))</f>
        <v>35</v>
      </c>
      <c r="R431" s="13">
        <f>IF(SUM(P431:Q431)&lt;80,SUM(P431:Q431),SUM(P431:Q431))</f>
        <v>64</v>
      </c>
      <c r="S431" s="13">
        <f>SUM(S429:S430)</f>
        <v>37</v>
      </c>
      <c r="T431" s="13">
        <f>IF(SUM(T429:T430)&lt;38,SUM(T429:T430),SUM(T429:T430))</f>
        <v>40</v>
      </c>
      <c r="U431" s="13">
        <f>IF(SUM(S431:T431)&lt;80,SUM(S431:T431),SUM(S431:T431))</f>
        <v>77</v>
      </c>
      <c r="V431" s="13">
        <f>SUM(V429:V430)</f>
        <v>34</v>
      </c>
      <c r="W431" s="13">
        <f>IF(SUM(W429:W430)&lt;38,SUM(W429:W430),SUM(W429:W430))</f>
        <v>40</v>
      </c>
      <c r="X431" s="13">
        <f>IF(SUM(V431:W431)&lt;80,SUM(V431:W431),SUM(V431:W431))</f>
        <v>74</v>
      </c>
      <c r="Y431" s="13">
        <f>SUM(Y429:Y430)</f>
        <v>17</v>
      </c>
      <c r="Z431" s="13">
        <f>IF(SUM(Z429:Z430)&lt;19,SUM(Z429:Z430),SUM(Z429:Z430))</f>
        <v>36</v>
      </c>
      <c r="AA431" s="13">
        <f>IF(SUM(Y431:Z431)&lt;40,SUM(Y431:Z431),SUM(Y431:Z431))</f>
        <v>53</v>
      </c>
      <c r="AB431" s="13">
        <f>SUM(AB429:AB430)</f>
        <v>23</v>
      </c>
      <c r="AC431" s="13">
        <f>IF(SUM(AC429:AC430)&lt;19,SUM(AC429:AC430),SUM(AC429:AC430))</f>
        <v>32</v>
      </c>
      <c r="AD431" s="13">
        <f>IF(SUM(AB431:AC431)&lt;40,SUM(AB431:AC431),SUM(AB431:AC431))</f>
        <v>55</v>
      </c>
      <c r="AE431" s="13">
        <f>SUM(AE429:AE430)</f>
        <v>21</v>
      </c>
      <c r="AF431" s="13">
        <f>IF(SUM(AF429:AF430)&lt;19,SUM(AF429:AF430),SUM(AF429:AF430))</f>
        <v>30</v>
      </c>
      <c r="AG431" s="13">
        <f>IF(SUM(AE431:AF431)&lt;40,SUM(AE431:AF431),SUM(AE431:AF431))</f>
        <v>51</v>
      </c>
      <c r="AH431" s="13">
        <f>SUM(AH429:AH430)</f>
        <v>18</v>
      </c>
      <c r="AI431" s="13">
        <f>IF(SUM(AI429:AI430)&lt;19,SUM(AI429:AI430),SUM(AI429:AI430))</f>
        <v>33</v>
      </c>
      <c r="AJ431" s="13">
        <f>IF(SUM(AH431:AI431)&lt;40,SUM(AH431:AI431),SUM(AH431:AI431))</f>
        <v>51</v>
      </c>
      <c r="AK431" s="13">
        <f>SUM(AK429:AK430)</f>
        <v>7</v>
      </c>
      <c r="AL431" s="13">
        <f>IF(SUM(AL429:AL430)&lt;9,SUM(AL429:AL430),SUM(AL429:AL430))</f>
        <v>14</v>
      </c>
      <c r="AM431" s="13">
        <f>IF(SUM(AK431:AL431)&lt;20,SUM(AK431:AL431),SUM(AK431:AL431))</f>
        <v>21</v>
      </c>
      <c r="AN431" s="15">
        <f>IF(OR(I431&lt;100,L431&lt;100,O431&lt;100,R431&lt;60,U431&lt;60,X431&lt;60,AA431&lt;40,AD431&lt;40,AG431&lt;40,AJ431&lt;40,AM431&lt;20),"0",SUM(AA431,AD431,X431,U431,R431,O431,L431,I431,AG431,AJ431,AM431))</f>
        <v>804</v>
      </c>
      <c r="AO431" s="15">
        <f>AN431/1320*100</f>
        <v>60.909090909090914</v>
      </c>
      <c r="AP431" s="15" t="str">
        <f>IF(AO431&lt;50,"   ",IF(AO431&lt;65,"مقبول",IF(AO431&lt;75,"جيد",IF(AO431&lt;85,"جيدجداً",IF(AO431&lt;=100,"ممتاز","خطا")))))</f>
        <v>مقبول</v>
      </c>
      <c r="AQ431" s="34"/>
      <c r="AR431" s="34"/>
      <c r="AS431" s="34"/>
      <c r="AT431" s="34"/>
      <c r="AU431" s="60"/>
    </row>
    <row r="432" spans="2:47" ht="28.5" customHeight="1" thickBot="1">
      <c r="B432" s="52">
        <v>94</v>
      </c>
      <c r="C432" s="56">
        <v>702</v>
      </c>
      <c r="D432" s="54" t="s">
        <v>41</v>
      </c>
      <c r="E432" s="56">
        <v>304</v>
      </c>
      <c r="F432" s="11" t="s">
        <v>30</v>
      </c>
      <c r="G432" s="28">
        <v>14</v>
      </c>
      <c r="H432" s="28">
        <v>48</v>
      </c>
      <c r="I432" s="13">
        <f>SUM(G432:H432)</f>
        <v>62</v>
      </c>
      <c r="J432" s="28">
        <v>26</v>
      </c>
      <c r="K432" s="28">
        <v>30</v>
      </c>
      <c r="L432" s="13">
        <f>SUM(J432:K432)</f>
        <v>56</v>
      </c>
      <c r="M432" s="28">
        <v>8</v>
      </c>
      <c r="N432" s="28">
        <v>20</v>
      </c>
      <c r="O432" s="13">
        <f>SUM(M432:N432)</f>
        <v>28</v>
      </c>
      <c r="P432" s="28">
        <v>19</v>
      </c>
      <c r="Q432" s="28">
        <v>19</v>
      </c>
      <c r="R432" s="13">
        <f>SUM(P432:Q432)</f>
        <v>38</v>
      </c>
      <c r="S432" s="28">
        <v>16</v>
      </c>
      <c r="T432" s="28">
        <v>11</v>
      </c>
      <c r="U432" s="13">
        <f>SUM(S432:T432)</f>
        <v>27</v>
      </c>
      <c r="V432" s="28">
        <v>16</v>
      </c>
      <c r="W432" s="28">
        <v>14</v>
      </c>
      <c r="X432" s="13">
        <f>SUM(V432:W432)</f>
        <v>30</v>
      </c>
      <c r="Y432" s="28">
        <v>6</v>
      </c>
      <c r="Z432" s="28">
        <v>18</v>
      </c>
      <c r="AA432" s="13">
        <f>SUM(Y432:Z432)</f>
        <v>24</v>
      </c>
      <c r="AB432" s="28">
        <v>14</v>
      </c>
      <c r="AC432" s="28">
        <v>11</v>
      </c>
      <c r="AD432" s="13">
        <f>SUM(AB432:AC432)</f>
        <v>25</v>
      </c>
      <c r="AE432" s="28">
        <v>6</v>
      </c>
      <c r="AF432" s="28">
        <v>14</v>
      </c>
      <c r="AG432" s="13">
        <f>SUM(AE432:AF432)</f>
        <v>20</v>
      </c>
      <c r="AH432" s="28">
        <v>6</v>
      </c>
      <c r="AI432" s="28">
        <v>8</v>
      </c>
      <c r="AJ432" s="13">
        <f>SUM(AH432:AI432)</f>
        <v>14</v>
      </c>
      <c r="AK432" s="28">
        <v>5</v>
      </c>
      <c r="AL432" s="28">
        <v>4</v>
      </c>
      <c r="AM432" s="13">
        <f>SUM(AK432:AL432)</f>
        <v>9</v>
      </c>
      <c r="AN432" s="57"/>
      <c r="AO432" s="57"/>
      <c r="AP432" s="32"/>
      <c r="AQ432" s="34"/>
      <c r="AR432" s="34"/>
      <c r="AS432" s="34"/>
      <c r="AT432" s="34"/>
      <c r="AU432" s="58" t="s">
        <v>68</v>
      </c>
    </row>
    <row r="433" spans="2:47" ht="28.5" customHeight="1" thickBot="1">
      <c r="B433" s="52"/>
      <c r="C433" s="53"/>
      <c r="D433" s="55"/>
      <c r="E433" s="53"/>
      <c r="F433" s="11" t="s">
        <v>31</v>
      </c>
      <c r="G433" s="28">
        <v>16</v>
      </c>
      <c r="H433" s="28">
        <v>58</v>
      </c>
      <c r="I433" s="13">
        <f>SUM(G433:H433)</f>
        <v>74</v>
      </c>
      <c r="J433" s="28">
        <v>20</v>
      </c>
      <c r="K433" s="28">
        <v>29</v>
      </c>
      <c r="L433" s="13">
        <f>SUM(J433:K433)</f>
        <v>49</v>
      </c>
      <c r="M433" s="28">
        <v>15</v>
      </c>
      <c r="N433" s="28">
        <v>18</v>
      </c>
      <c r="O433" s="13">
        <f>SUM(M433:N433)</f>
        <v>33</v>
      </c>
      <c r="P433" s="28">
        <v>20</v>
      </c>
      <c r="Q433" s="28">
        <v>10</v>
      </c>
      <c r="R433" s="13">
        <f>SUM(P433:Q433)</f>
        <v>30</v>
      </c>
      <c r="S433" s="28">
        <v>16</v>
      </c>
      <c r="T433" s="28">
        <v>21</v>
      </c>
      <c r="U433" s="13">
        <f>SUM(S433:T433)</f>
        <v>37</v>
      </c>
      <c r="V433" s="28">
        <v>17</v>
      </c>
      <c r="W433" s="28">
        <v>19</v>
      </c>
      <c r="X433" s="13">
        <f>SUM(V433:W433)</f>
        <v>36</v>
      </c>
      <c r="Y433" s="28">
        <v>9</v>
      </c>
      <c r="Z433" s="28">
        <v>24</v>
      </c>
      <c r="AA433" s="13">
        <f>SUM(Y433:Z433)</f>
        <v>33</v>
      </c>
      <c r="AB433" s="28">
        <v>14</v>
      </c>
      <c r="AC433" s="28">
        <v>18</v>
      </c>
      <c r="AD433" s="13">
        <f>SUM(AB433:AC433)</f>
        <v>32</v>
      </c>
      <c r="AE433" s="28">
        <v>12</v>
      </c>
      <c r="AF433" s="28">
        <v>14</v>
      </c>
      <c r="AG433" s="13">
        <f>SUM(AE433:AF433)</f>
        <v>26</v>
      </c>
      <c r="AH433" s="28">
        <v>10</v>
      </c>
      <c r="AI433" s="28">
        <v>16</v>
      </c>
      <c r="AJ433" s="13">
        <f>SUM(AH433:AI433)</f>
        <v>26</v>
      </c>
      <c r="AK433" s="28">
        <v>3</v>
      </c>
      <c r="AL433" s="28">
        <v>8</v>
      </c>
      <c r="AM433" s="13">
        <f>SUM(AK433:AL433)</f>
        <v>11</v>
      </c>
      <c r="AN433" s="57"/>
      <c r="AO433" s="57"/>
      <c r="AP433" s="33"/>
      <c r="AQ433" s="34"/>
      <c r="AR433" s="34"/>
      <c r="AS433" s="34"/>
      <c r="AT433" s="34"/>
      <c r="AU433" s="59"/>
    </row>
    <row r="434" spans="2:47" ht="36" customHeight="1" thickBot="1">
      <c r="B434" s="52"/>
      <c r="C434" s="53"/>
      <c r="D434" s="55"/>
      <c r="E434" s="53"/>
      <c r="F434" s="14" t="s">
        <v>32</v>
      </c>
      <c r="G434" s="13">
        <f>SUM(G432:G433)</f>
        <v>30</v>
      </c>
      <c r="H434" s="13">
        <f>IF(SUM(H432:H433)&lt;38,SUM(H432:H433),SUM(H432:H433))</f>
        <v>106</v>
      </c>
      <c r="I434" s="13">
        <f>IF(SUM(G434:H434)&lt;100,SUM(G434:H434),SUM(G434:H434))</f>
        <v>136</v>
      </c>
      <c r="J434" s="13">
        <f>SUM(J432:J433)</f>
        <v>46</v>
      </c>
      <c r="K434" s="13">
        <f>IF(SUM(K432:K433)&lt;38,SUM(K432:K433),SUM(K432:K433))</f>
        <v>59</v>
      </c>
      <c r="L434" s="13">
        <f>IF(SUM(J434:K434)&lt;100,SUM(J434:K434),SUM(J434:K434))</f>
        <v>105</v>
      </c>
      <c r="M434" s="13">
        <f>SUM(M432:M433)</f>
        <v>23</v>
      </c>
      <c r="N434" s="13">
        <f>IF(SUM(N432:N433)&lt;38,SUM(N432:N433),SUM(N432:N433))</f>
        <v>38</v>
      </c>
      <c r="O434" s="13"/>
      <c r="P434" s="13">
        <f>SUM(P432:P433)</f>
        <v>39</v>
      </c>
      <c r="Q434" s="13">
        <f>IF(SUM(Q432:Q433)&lt;38,SUM(Q432:Q433),SUM(Q432:Q433))</f>
        <v>29</v>
      </c>
      <c r="R434" s="13">
        <f>IF(SUM(P434:Q434)&lt;80,SUM(P434:Q434),SUM(P434:Q434))</f>
        <v>68</v>
      </c>
      <c r="S434" s="13">
        <f>SUM(S432:S433)</f>
        <v>32</v>
      </c>
      <c r="T434" s="13">
        <f>IF(SUM(T432:T433)&lt;38,SUM(T432:T433),SUM(T432:T433))</f>
        <v>32</v>
      </c>
      <c r="U434" s="13">
        <f>IF(SUM(S434:T434)&lt;80,SUM(S434:T434),SUM(S434:T434))</f>
        <v>64</v>
      </c>
      <c r="V434" s="13">
        <f>SUM(V432:V433)</f>
        <v>33</v>
      </c>
      <c r="W434" s="13">
        <f>IF(SUM(W432:W433)&lt;38,SUM(W432:W433),SUM(W432:W433))</f>
        <v>33</v>
      </c>
      <c r="X434" s="13">
        <f>IF(SUM(V434:W434)&lt;80,SUM(V434:W434),SUM(V434:W434))</f>
        <v>66</v>
      </c>
      <c r="Y434" s="13">
        <f>SUM(Y432:Y433)</f>
        <v>15</v>
      </c>
      <c r="Z434" s="13">
        <f>IF(SUM(Z432:Z433)&lt;19,SUM(Z432:Z433),SUM(Z432:Z433))</f>
        <v>42</v>
      </c>
      <c r="AA434" s="13">
        <f>IF(SUM(Y434:Z434)&lt;40,SUM(Y434:Z434),SUM(Y434:Z434))</f>
        <v>57</v>
      </c>
      <c r="AB434" s="13">
        <f>SUM(AB432:AB433)</f>
        <v>28</v>
      </c>
      <c r="AC434" s="13">
        <f>IF(SUM(AC432:AC433)&lt;19,SUM(AC432:AC433),SUM(AC432:AC433))</f>
        <v>29</v>
      </c>
      <c r="AD434" s="13">
        <f>IF(SUM(AB434:AC434)&lt;40,SUM(AB434:AC434),SUM(AB434:AC434))</f>
        <v>57</v>
      </c>
      <c r="AE434" s="13">
        <f>SUM(AE432:AE433)</f>
        <v>18</v>
      </c>
      <c r="AF434" s="13">
        <f>IF(SUM(AF432:AF433)&lt;19,SUM(AF432:AF433),SUM(AF432:AF433))</f>
        <v>28</v>
      </c>
      <c r="AG434" s="13">
        <f>IF(SUM(AE434:AF434)&lt;40,SUM(AE434:AF434),SUM(AE434:AF434))</f>
        <v>46</v>
      </c>
      <c r="AH434" s="13">
        <f>SUM(AH432:AH433)</f>
        <v>16</v>
      </c>
      <c r="AI434" s="13">
        <f>IF(SUM(AI432:AI433)&lt;19,SUM(AI432:AI433),SUM(AI432:AI433))</f>
        <v>24</v>
      </c>
      <c r="AJ434" s="13">
        <f>IF(SUM(AH434:AI434)&lt;40,SUM(AH434:AI434),SUM(AH434:AI434))</f>
        <v>40</v>
      </c>
      <c r="AK434" s="13">
        <f>SUM(AK432:AK433)</f>
        <v>8</v>
      </c>
      <c r="AL434" s="13">
        <f>IF(SUM(AL432:AL433)&lt;9,SUM(AL432:AL433),SUM(AL432:AL433))</f>
        <v>12</v>
      </c>
      <c r="AM434" s="13">
        <f>IF(SUM(AK434:AL434)&lt;20,SUM(AK434:AL434),SUM(AK434:AL434))</f>
        <v>20</v>
      </c>
      <c r="AN434" s="15" t="str">
        <f>IF(OR(I434&lt;100,L434&lt;100,O434&lt;100,R434&lt;60,U434&lt;60,X434&lt;60,AA434&lt;40,AD434&lt;40,AG434&lt;40,AJ434&lt;40,AM434&lt;20),"0",SUM(AA434,AD434,X434,U434,R434,O434,L434,I434,AG434,AJ434,AM434))</f>
        <v>0</v>
      </c>
      <c r="AO434" s="15">
        <f>AN434/1320*100</f>
        <v>0</v>
      </c>
      <c r="AP434" s="15" t="str">
        <f>IF(AO434&lt;50,"   ",IF(AO434&lt;65,"مقبول",IF(AO434&lt;75,"جيد",IF(AO434&lt;85,"جيدجداً",IF(AO434&lt;=100,"ممتاز","خطا")))))</f>
        <v xml:space="preserve">   </v>
      </c>
      <c r="AQ434" s="34"/>
      <c r="AR434" s="34"/>
      <c r="AS434" s="34"/>
      <c r="AT434" s="34"/>
      <c r="AU434" s="60"/>
    </row>
    <row r="435" spans="2:47" ht="28.5" customHeight="1" thickBot="1">
      <c r="B435" s="52">
        <v>95</v>
      </c>
      <c r="C435" s="56">
        <v>703</v>
      </c>
      <c r="D435" s="54" t="s">
        <v>42</v>
      </c>
      <c r="E435" s="56">
        <v>305</v>
      </c>
      <c r="F435" s="11" t="s">
        <v>30</v>
      </c>
      <c r="G435" s="28">
        <v>26</v>
      </c>
      <c r="H435" s="28">
        <v>49</v>
      </c>
      <c r="I435" s="13">
        <f>SUM(G435:H435)</f>
        <v>75</v>
      </c>
      <c r="J435" s="28">
        <v>29</v>
      </c>
      <c r="K435" s="28">
        <v>28</v>
      </c>
      <c r="L435" s="13">
        <f>SUM(J435:K435)</f>
        <v>57</v>
      </c>
      <c r="M435" s="28">
        <v>15</v>
      </c>
      <c r="N435" s="28">
        <v>30</v>
      </c>
      <c r="O435" s="13">
        <f>SUM(M435:N435)</f>
        <v>45</v>
      </c>
      <c r="P435" s="28">
        <v>17</v>
      </c>
      <c r="Q435" s="28">
        <v>13</v>
      </c>
      <c r="R435" s="13">
        <f>SUM(P435:Q435)</f>
        <v>30</v>
      </c>
      <c r="S435" s="28">
        <v>16</v>
      </c>
      <c r="T435" s="28">
        <v>18</v>
      </c>
      <c r="U435" s="13">
        <f>SUM(S435:T435)</f>
        <v>34</v>
      </c>
      <c r="V435" s="28">
        <v>19</v>
      </c>
      <c r="W435" s="28">
        <v>30</v>
      </c>
      <c r="X435" s="13">
        <f>SUM(V435:W435)</f>
        <v>49</v>
      </c>
      <c r="Y435" s="28">
        <v>6</v>
      </c>
      <c r="Z435" s="28">
        <v>20</v>
      </c>
      <c r="AA435" s="13">
        <f>SUM(Y435:Z435)</f>
        <v>26</v>
      </c>
      <c r="AB435" s="28">
        <v>16</v>
      </c>
      <c r="AC435" s="28">
        <v>14</v>
      </c>
      <c r="AD435" s="13">
        <f>SUM(AB435:AC435)</f>
        <v>30</v>
      </c>
      <c r="AE435" s="28">
        <v>11</v>
      </c>
      <c r="AF435" s="28">
        <v>9</v>
      </c>
      <c r="AG435" s="13">
        <f>SUM(AE435:AF435)</f>
        <v>20</v>
      </c>
      <c r="AH435" s="28">
        <v>9</v>
      </c>
      <c r="AI435" s="28">
        <v>9</v>
      </c>
      <c r="AJ435" s="13">
        <f>SUM(AH435:AI435)</f>
        <v>18</v>
      </c>
      <c r="AK435" s="28">
        <v>6</v>
      </c>
      <c r="AL435" s="28">
        <v>7</v>
      </c>
      <c r="AM435" s="13">
        <f>SUM(AK435:AL435)</f>
        <v>13</v>
      </c>
      <c r="AN435" s="57"/>
      <c r="AO435" s="57"/>
      <c r="AP435" s="32"/>
      <c r="AQ435" s="34"/>
      <c r="AR435" s="34"/>
      <c r="AS435" s="34"/>
      <c r="AT435" s="34"/>
      <c r="AU435" s="80" t="str">
        <f>IF(AN437="0","راسب","ناجح")</f>
        <v>ناجح</v>
      </c>
    </row>
    <row r="436" spans="2:47" ht="28.5" customHeight="1" thickBot="1">
      <c r="B436" s="52"/>
      <c r="C436" s="53"/>
      <c r="D436" s="55"/>
      <c r="E436" s="53"/>
      <c r="F436" s="11" t="s">
        <v>31</v>
      </c>
      <c r="G436" s="28">
        <v>27</v>
      </c>
      <c r="H436" s="28">
        <v>61</v>
      </c>
      <c r="I436" s="13">
        <f>SUM(G436:H436)</f>
        <v>88</v>
      </c>
      <c r="J436" s="28">
        <v>28</v>
      </c>
      <c r="K436" s="28">
        <v>28</v>
      </c>
      <c r="L436" s="13">
        <f>SUM(J436:K436)</f>
        <v>56</v>
      </c>
      <c r="M436" s="28">
        <v>18</v>
      </c>
      <c r="N436" s="28">
        <v>37</v>
      </c>
      <c r="O436" s="13">
        <f>SUM(M436:N436)</f>
        <v>55</v>
      </c>
      <c r="P436" s="28">
        <v>14</v>
      </c>
      <c r="Q436" s="28">
        <v>16</v>
      </c>
      <c r="R436" s="13">
        <f>SUM(P436:Q436)</f>
        <v>30</v>
      </c>
      <c r="S436" s="28">
        <v>18</v>
      </c>
      <c r="T436" s="28">
        <v>14</v>
      </c>
      <c r="U436" s="13">
        <f>SUM(S436:T436)</f>
        <v>32</v>
      </c>
      <c r="V436" s="28">
        <v>16</v>
      </c>
      <c r="W436" s="28">
        <v>19</v>
      </c>
      <c r="X436" s="13">
        <f>SUM(V436:W436)</f>
        <v>35</v>
      </c>
      <c r="Y436" s="28">
        <v>6</v>
      </c>
      <c r="Z436" s="28">
        <v>21</v>
      </c>
      <c r="AA436" s="13">
        <f>SUM(Y436:Z436)</f>
        <v>27</v>
      </c>
      <c r="AB436" s="28">
        <v>12</v>
      </c>
      <c r="AC436" s="28">
        <v>17</v>
      </c>
      <c r="AD436" s="13">
        <f>SUM(AB436:AC436)</f>
        <v>29</v>
      </c>
      <c r="AE436" s="28">
        <v>11</v>
      </c>
      <c r="AF436" s="28">
        <v>18</v>
      </c>
      <c r="AG436" s="13">
        <f>SUM(AE436:AF436)</f>
        <v>29</v>
      </c>
      <c r="AH436" s="28">
        <v>9</v>
      </c>
      <c r="AI436" s="28">
        <v>16</v>
      </c>
      <c r="AJ436" s="13">
        <f>SUM(AH436:AI436)</f>
        <v>25</v>
      </c>
      <c r="AK436" s="28">
        <v>5</v>
      </c>
      <c r="AL436" s="28">
        <v>4</v>
      </c>
      <c r="AM436" s="13">
        <f>SUM(AK436:AL436)</f>
        <v>9</v>
      </c>
      <c r="AN436" s="57"/>
      <c r="AO436" s="57"/>
      <c r="AP436" s="33"/>
      <c r="AQ436" s="34"/>
      <c r="AR436" s="34"/>
      <c r="AS436" s="34"/>
      <c r="AT436" s="34"/>
      <c r="AU436" s="80"/>
    </row>
    <row r="437" spans="2:47" ht="36" thickBot="1">
      <c r="B437" s="52"/>
      <c r="C437" s="53"/>
      <c r="D437" s="55"/>
      <c r="E437" s="53"/>
      <c r="F437" s="14" t="s">
        <v>32</v>
      </c>
      <c r="G437" s="13">
        <f>SUM(G435:G436)</f>
        <v>53</v>
      </c>
      <c r="H437" s="13">
        <f>IF(SUM(H435:H436)&lt;38,SUM(H435:H436),SUM(H435:H436))</f>
        <v>110</v>
      </c>
      <c r="I437" s="13">
        <f>IF(SUM(G437:H437)&lt;100,SUM(G437:H437),SUM(G437:H437))</f>
        <v>163</v>
      </c>
      <c r="J437" s="13">
        <f>SUM(J435:J436)</f>
        <v>57</v>
      </c>
      <c r="K437" s="13">
        <f>IF(SUM(K435:K436)&lt;38,SUM(K435:K436),SUM(K435:K436))</f>
        <v>56</v>
      </c>
      <c r="L437" s="13">
        <f>IF(SUM(J437:K437)&lt;100,SUM(J437:K437),SUM(J437:K437))</f>
        <v>113</v>
      </c>
      <c r="M437" s="13">
        <f>SUM(M435:M436)</f>
        <v>33</v>
      </c>
      <c r="N437" s="13">
        <f>IF(SUM(N435:N436)&lt;38,SUM(N435:N436),SUM(N435:N436))</f>
        <v>67</v>
      </c>
      <c r="O437" s="13">
        <f>IF(SUM(M437:N437)&lt;100,SUM(M437:N437),SUM(M437:N437))</f>
        <v>100</v>
      </c>
      <c r="P437" s="13">
        <f>SUM(P435:P436)</f>
        <v>31</v>
      </c>
      <c r="Q437" s="13">
        <f>IF(SUM(Q435:Q436)&lt;38,SUM(Q435:Q436),SUM(Q435:Q436))</f>
        <v>29</v>
      </c>
      <c r="R437" s="13">
        <f>IF(SUM(P437:Q437)&lt;80,SUM(P437:Q437),SUM(P437:Q437))</f>
        <v>60</v>
      </c>
      <c r="S437" s="13">
        <f>SUM(S435:S436)</f>
        <v>34</v>
      </c>
      <c r="T437" s="13">
        <f>IF(SUM(T435:T436)&lt;38,SUM(T435:T436),SUM(T435:T436))</f>
        <v>32</v>
      </c>
      <c r="U437" s="13">
        <f>IF(SUM(S437:T437)&lt;80,SUM(S437:T437),SUM(S437:T437))</f>
        <v>66</v>
      </c>
      <c r="V437" s="13">
        <f>SUM(V435:V436)</f>
        <v>35</v>
      </c>
      <c r="W437" s="13">
        <f>IF(SUM(W435:W436)&lt;38,SUM(W435:W436),SUM(W435:W436))</f>
        <v>49</v>
      </c>
      <c r="X437" s="13">
        <f>IF(SUM(V437:W437)&lt;80,SUM(V437:W437),SUM(V437:W437))</f>
        <v>84</v>
      </c>
      <c r="Y437" s="13">
        <f>SUM(Y435:Y436)</f>
        <v>12</v>
      </c>
      <c r="Z437" s="13">
        <f>IF(SUM(Z435:Z436)&lt;19,SUM(Z435:Z436),SUM(Z435:Z436))</f>
        <v>41</v>
      </c>
      <c r="AA437" s="13">
        <f>IF(SUM(Y437:Z437)&lt;40,SUM(Y437:Z437),SUM(Y437:Z437))</f>
        <v>53</v>
      </c>
      <c r="AB437" s="13">
        <f>SUM(AB435:AB436)</f>
        <v>28</v>
      </c>
      <c r="AC437" s="13">
        <f>IF(SUM(AC435:AC436)&lt;19,SUM(AC435:AC436),SUM(AC435:AC436))</f>
        <v>31</v>
      </c>
      <c r="AD437" s="13">
        <f>IF(SUM(AB437:AC437)&lt;40,SUM(AB437:AC437),SUM(AB437:AC437))</f>
        <v>59</v>
      </c>
      <c r="AE437" s="13">
        <f>SUM(AE435:AE436)</f>
        <v>22</v>
      </c>
      <c r="AF437" s="13">
        <f>IF(SUM(AF435:AF436)&lt;19,SUM(AF435:AF436),SUM(AF435:AF436))</f>
        <v>27</v>
      </c>
      <c r="AG437" s="13">
        <f>IF(SUM(AE437:AF437)&lt;40,SUM(AE437:AF437),SUM(AE437:AF437))</f>
        <v>49</v>
      </c>
      <c r="AH437" s="13">
        <f>SUM(AH435:AH436)</f>
        <v>18</v>
      </c>
      <c r="AI437" s="13">
        <f>IF(SUM(AI435:AI436)&lt;19,SUM(AI435:AI436),SUM(AI435:AI436))</f>
        <v>25</v>
      </c>
      <c r="AJ437" s="13">
        <f>IF(SUM(AH437:AI437)&lt;40,SUM(AH437:AI437),SUM(AH437:AI437))</f>
        <v>43</v>
      </c>
      <c r="AK437" s="13">
        <f>SUM(AK435:AK436)</f>
        <v>11</v>
      </c>
      <c r="AL437" s="13">
        <f>IF(SUM(AL435:AL436)&lt;9,SUM(AL435:AL436),SUM(AL435:AL436))</f>
        <v>11</v>
      </c>
      <c r="AM437" s="13">
        <f>IF(SUM(AK437:AL437)&lt;20,SUM(AK437:AL437),SUM(AK437:AL437))</f>
        <v>22</v>
      </c>
      <c r="AN437" s="15">
        <f>IF(OR(I437&lt;100,L437&lt;100,O437&lt;100,R437&lt;60,U437&lt;60,X437&lt;60,AA437&lt;40,AD437&lt;40,AG437&lt;40,AJ437&lt;40,AM437&lt;20),"0",SUM(AA437,AD437,X437,U437,R437,O437,L437,I437,AG437,AJ437,AM437))</f>
        <v>812</v>
      </c>
      <c r="AO437" s="15">
        <f>AN437/1320*100</f>
        <v>61.515151515151508</v>
      </c>
      <c r="AP437" s="15" t="str">
        <f>IF(AO437&lt;50,"   ",IF(AO437&lt;65,"مقبول",IF(AO437&lt;75,"جيد",IF(AO437&lt;85,"جيدجداً",IF(AO437&lt;=100,"ممتاز","خطا")))))</f>
        <v>مقبول</v>
      </c>
      <c r="AQ437" s="34"/>
      <c r="AR437" s="34"/>
      <c r="AS437" s="34"/>
      <c r="AT437" s="34"/>
      <c r="AU437" s="80"/>
    </row>
    <row r="438" spans="2:47" ht="28.5" customHeight="1" thickBot="1">
      <c r="B438" s="52">
        <v>96</v>
      </c>
      <c r="C438" s="56">
        <v>704</v>
      </c>
      <c r="D438" s="54" t="s">
        <v>43</v>
      </c>
      <c r="E438" s="56">
        <v>306</v>
      </c>
      <c r="F438" s="11" t="s">
        <v>30</v>
      </c>
      <c r="G438" s="28">
        <v>8</v>
      </c>
      <c r="H438" s="28">
        <v>12</v>
      </c>
      <c r="I438" s="13">
        <f>SUM(G438:H438)</f>
        <v>20</v>
      </c>
      <c r="J438" s="28">
        <v>9</v>
      </c>
      <c r="K438" s="28">
        <v>5</v>
      </c>
      <c r="L438" s="13">
        <f>SUM(J438:K438)</f>
        <v>14</v>
      </c>
      <c r="M438" s="28">
        <v>17</v>
      </c>
      <c r="N438" s="28">
        <v>0</v>
      </c>
      <c r="O438" s="13">
        <f>SUM(M438:N438)</f>
        <v>17</v>
      </c>
      <c r="P438" s="28">
        <v>11</v>
      </c>
      <c r="Q438" s="28">
        <v>8</v>
      </c>
      <c r="R438" s="13">
        <f>SUM(P438:Q438)</f>
        <v>19</v>
      </c>
      <c r="S438" s="28">
        <v>12</v>
      </c>
      <c r="T438" s="28">
        <v>20</v>
      </c>
      <c r="U438" s="13">
        <f>SUM(S438:T438)</f>
        <v>32</v>
      </c>
      <c r="V438" s="28">
        <v>18</v>
      </c>
      <c r="W438" s="28">
        <v>12</v>
      </c>
      <c r="X438" s="13">
        <f>SUM(V438:W438)</f>
        <v>30</v>
      </c>
      <c r="Y438" s="28">
        <v>5</v>
      </c>
      <c r="Z438" s="28">
        <v>9</v>
      </c>
      <c r="AA438" s="13">
        <f>SUM(Y438:Z438)</f>
        <v>14</v>
      </c>
      <c r="AB438" s="28">
        <v>12</v>
      </c>
      <c r="AC438" s="28">
        <v>14</v>
      </c>
      <c r="AD438" s="13">
        <f>SUM(AB438:AC438)</f>
        <v>26</v>
      </c>
      <c r="AE438" s="28">
        <v>4</v>
      </c>
      <c r="AF438" s="28">
        <v>5</v>
      </c>
      <c r="AG438" s="13">
        <f>SUM(AE438:AF438)</f>
        <v>9</v>
      </c>
      <c r="AH438" s="28">
        <v>6</v>
      </c>
      <c r="AI438" s="28">
        <v>10</v>
      </c>
      <c r="AJ438" s="13">
        <f>SUM(AH438:AI438)</f>
        <v>16</v>
      </c>
      <c r="AK438" s="28">
        <v>5</v>
      </c>
      <c r="AL438" s="28">
        <v>2</v>
      </c>
      <c r="AM438" s="13">
        <f>SUM(AK438:AL438)</f>
        <v>7</v>
      </c>
      <c r="AN438" s="57"/>
      <c r="AO438" s="57"/>
      <c r="AP438" s="32"/>
      <c r="AQ438" s="34"/>
      <c r="AR438" s="34"/>
      <c r="AS438" s="34"/>
      <c r="AT438" s="34"/>
      <c r="AU438" s="58" t="s">
        <v>68</v>
      </c>
    </row>
    <row r="439" spans="2:47" ht="28.5" customHeight="1" thickBot="1">
      <c r="B439" s="52"/>
      <c r="C439" s="53"/>
      <c r="D439" s="55"/>
      <c r="E439" s="53"/>
      <c r="F439" s="11" t="s">
        <v>31</v>
      </c>
      <c r="G439" s="28">
        <v>19</v>
      </c>
      <c r="H439" s="28">
        <v>16</v>
      </c>
      <c r="I439" s="13">
        <f>SUM(G439:H439)</f>
        <v>35</v>
      </c>
      <c r="J439" s="28">
        <v>18</v>
      </c>
      <c r="K439" s="28">
        <v>22</v>
      </c>
      <c r="L439" s="13">
        <f>SUM(J439:K439)</f>
        <v>40</v>
      </c>
      <c r="M439" s="28">
        <v>15</v>
      </c>
      <c r="N439" s="28">
        <v>2</v>
      </c>
      <c r="O439" s="13">
        <f>SUM(M439:N439)</f>
        <v>17</v>
      </c>
      <c r="P439" s="28">
        <v>14</v>
      </c>
      <c r="Q439" s="28">
        <v>18</v>
      </c>
      <c r="R439" s="13">
        <f>SUM(P439:Q439)</f>
        <v>32</v>
      </c>
      <c r="S439" s="28">
        <v>15</v>
      </c>
      <c r="T439" s="28">
        <v>13</v>
      </c>
      <c r="U439" s="13">
        <f>SUM(S439:T439)</f>
        <v>28</v>
      </c>
      <c r="V439" s="28">
        <v>16</v>
      </c>
      <c r="W439" s="28">
        <v>17</v>
      </c>
      <c r="X439" s="13">
        <f>SUM(V439:W439)</f>
        <v>33</v>
      </c>
      <c r="Y439" s="28">
        <v>1</v>
      </c>
      <c r="Z439" s="28">
        <v>25</v>
      </c>
      <c r="AA439" s="13">
        <f>SUM(Y439:Z439)</f>
        <v>26</v>
      </c>
      <c r="AB439" s="28">
        <v>7</v>
      </c>
      <c r="AC439" s="28">
        <v>8</v>
      </c>
      <c r="AD439" s="13">
        <f>SUM(AB439:AC439)</f>
        <v>15</v>
      </c>
      <c r="AE439" s="28">
        <v>4</v>
      </c>
      <c r="AF439" s="28">
        <v>3</v>
      </c>
      <c r="AG439" s="13">
        <f>SUM(AE439:AF439)</f>
        <v>7</v>
      </c>
      <c r="AH439" s="28">
        <v>6</v>
      </c>
      <c r="AI439" s="28">
        <v>4</v>
      </c>
      <c r="AJ439" s="13">
        <f>SUM(AH439:AI439)</f>
        <v>10</v>
      </c>
      <c r="AK439" s="28">
        <v>3</v>
      </c>
      <c r="AL439" s="28">
        <v>10</v>
      </c>
      <c r="AM439" s="13">
        <f>SUM(AK439:AL439)</f>
        <v>13</v>
      </c>
      <c r="AN439" s="57"/>
      <c r="AO439" s="57"/>
      <c r="AP439" s="33"/>
      <c r="AQ439" s="34"/>
      <c r="AR439" s="34"/>
      <c r="AS439" s="34"/>
      <c r="AT439" s="34"/>
      <c r="AU439" s="59"/>
    </row>
    <row r="440" spans="2:47" ht="36" thickBot="1">
      <c r="B440" s="52"/>
      <c r="C440" s="53"/>
      <c r="D440" s="55"/>
      <c r="E440" s="53"/>
      <c r="F440" s="14" t="s">
        <v>32</v>
      </c>
      <c r="G440" s="13">
        <f>SUM(G438:G439)</f>
        <v>27</v>
      </c>
      <c r="H440" s="13">
        <f>IF(SUM(H438:H439)&lt;38,SUM(H438:H439),SUM(H438:H439))</f>
        <v>28</v>
      </c>
      <c r="I440" s="13"/>
      <c r="J440" s="13">
        <f>SUM(J438:J439)</f>
        <v>27</v>
      </c>
      <c r="K440" s="13">
        <f>IF(SUM(K438:K439)&lt;38,SUM(K438:K439),SUM(K438:K439))</f>
        <v>27</v>
      </c>
      <c r="L440" s="13"/>
      <c r="M440" s="13">
        <f>SUM(M438:M439)</f>
        <v>32</v>
      </c>
      <c r="N440" s="13">
        <f>IF(SUM(N438:N439)&lt;38,SUM(N438:N439),SUM(N438:N439))</f>
        <v>2</v>
      </c>
      <c r="O440" s="13"/>
      <c r="P440" s="13">
        <f>SUM(P438:P439)</f>
        <v>25</v>
      </c>
      <c r="Q440" s="13">
        <f>IF(SUM(Q438:Q439)&lt;38,SUM(Q438:Q439),SUM(Q438:Q439))</f>
        <v>26</v>
      </c>
      <c r="R440" s="13"/>
      <c r="S440" s="13">
        <f>SUM(S438:S439)</f>
        <v>27</v>
      </c>
      <c r="T440" s="13">
        <f>IF(SUM(T438:T439)&lt;38,SUM(T438:T439),SUM(T438:T439))</f>
        <v>33</v>
      </c>
      <c r="U440" s="13">
        <f>IF(SUM(S440:T440)&lt;80,SUM(S440:T440),SUM(S440:T440))</f>
        <v>60</v>
      </c>
      <c r="V440" s="13">
        <f>SUM(V438:V439)</f>
        <v>34</v>
      </c>
      <c r="W440" s="13">
        <f>IF(SUM(W438:W439)&lt;38,SUM(W438:W439),SUM(W438:W439))</f>
        <v>29</v>
      </c>
      <c r="X440" s="13">
        <f>IF(SUM(V440:W440)&lt;80,SUM(V440:W440),SUM(V440:W440))</f>
        <v>63</v>
      </c>
      <c r="Y440" s="13">
        <f>SUM(Y438:Y439)</f>
        <v>6</v>
      </c>
      <c r="Z440" s="13">
        <f>IF(SUM(Z438:Z439)&lt;19,SUM(Z438:Z439),SUM(Z438:Z439))</f>
        <v>34</v>
      </c>
      <c r="AA440" s="13">
        <f>IF(SUM(Y440:Z440)&lt;40,SUM(Y440:Z440),SUM(Y440:Z440))</f>
        <v>40</v>
      </c>
      <c r="AB440" s="13">
        <f>SUM(AB438:AB439)</f>
        <v>19</v>
      </c>
      <c r="AC440" s="13">
        <f>IF(SUM(AC438:AC439)&lt;19,SUM(AC438:AC439),SUM(AC438:AC439))</f>
        <v>22</v>
      </c>
      <c r="AD440" s="13">
        <f>IF(SUM(AB440:AC440)&lt;40,SUM(AB440:AC440),SUM(AB440:AC440))</f>
        <v>41</v>
      </c>
      <c r="AE440" s="13">
        <f>SUM(AE438:AE439)</f>
        <v>8</v>
      </c>
      <c r="AF440" s="13">
        <f>IF(SUM(AF438:AF439)&lt;19,SUM(AF438:AF439),SUM(AF438:AF439))</f>
        <v>8</v>
      </c>
      <c r="AG440" s="13"/>
      <c r="AH440" s="13">
        <f>SUM(AH438:AH439)</f>
        <v>12</v>
      </c>
      <c r="AI440" s="13">
        <f>IF(SUM(AI438:AI439)&lt;19,SUM(AI438:AI439),SUM(AI438:AI439))</f>
        <v>14</v>
      </c>
      <c r="AJ440" s="13"/>
      <c r="AK440" s="13">
        <f>SUM(AK438:AK439)</f>
        <v>8</v>
      </c>
      <c r="AL440" s="13">
        <f>IF(SUM(AL438:AL439)&lt;9,SUM(AL438:AL439),SUM(AL438:AL439))</f>
        <v>12</v>
      </c>
      <c r="AM440" s="13">
        <f>IF(SUM(AK440:AL440)&lt;20,SUM(AK440:AL440),SUM(AK440:AL440))</f>
        <v>20</v>
      </c>
      <c r="AN440" s="15" t="str">
        <f>IF(OR(I440&lt;100,L440&lt;100,O440&lt;100,R440&lt;60,U440&lt;60,X440&lt;60,AA440&lt;40,AD440&lt;40,AG440&lt;40,AJ440&lt;40,AM440&lt;20),"0",SUM(AA440,AD440,X440,U440,R440,O440,L440,I440,AG440,AJ440,AM440))</f>
        <v>0</v>
      </c>
      <c r="AO440" s="15">
        <f>AN440/1320*100</f>
        <v>0</v>
      </c>
      <c r="AP440" s="15" t="str">
        <f>IF(AO440&lt;50,"   ",IF(AO440&lt;65,"مقبول",IF(AO440&lt;75,"جيد",IF(AO440&lt;85,"جيدجداً",IF(AO440&lt;=100,"ممتاز","خطا")))))</f>
        <v xml:space="preserve">   </v>
      </c>
      <c r="AQ440" s="34"/>
      <c r="AR440" s="34"/>
      <c r="AS440" s="34"/>
      <c r="AT440" s="34"/>
      <c r="AU440" s="60"/>
    </row>
    <row r="441" spans="2:47" ht="28.5" customHeight="1" thickBot="1">
      <c r="B441" s="52">
        <v>97</v>
      </c>
      <c r="C441" s="56">
        <v>705</v>
      </c>
      <c r="D441" s="54" t="s">
        <v>44</v>
      </c>
      <c r="E441" s="56">
        <v>307</v>
      </c>
      <c r="F441" s="11" t="s">
        <v>30</v>
      </c>
      <c r="G441" s="28">
        <v>26</v>
      </c>
      <c r="H441" s="28">
        <v>54</v>
      </c>
      <c r="I441" s="13">
        <f>SUM(G441:H441)</f>
        <v>80</v>
      </c>
      <c r="J441" s="28">
        <v>29</v>
      </c>
      <c r="K441" s="28">
        <v>42</v>
      </c>
      <c r="L441" s="13">
        <f>SUM(J441:K441)</f>
        <v>71</v>
      </c>
      <c r="M441" s="28">
        <v>26</v>
      </c>
      <c r="N441" s="28">
        <v>47</v>
      </c>
      <c r="O441" s="13">
        <f>SUM(M441:N441)</f>
        <v>73</v>
      </c>
      <c r="P441" s="28">
        <v>20</v>
      </c>
      <c r="Q441" s="28">
        <v>25</v>
      </c>
      <c r="R441" s="13">
        <f>SUM(P441:Q441)</f>
        <v>45</v>
      </c>
      <c r="S441" s="28">
        <v>22</v>
      </c>
      <c r="T441" s="28">
        <v>29</v>
      </c>
      <c r="U441" s="13">
        <f>SUM(S441:T441)</f>
        <v>51</v>
      </c>
      <c r="V441" s="28">
        <v>17</v>
      </c>
      <c r="W441" s="28">
        <v>28</v>
      </c>
      <c r="X441" s="13">
        <f>SUM(V441:W441)</f>
        <v>45</v>
      </c>
      <c r="Y441" s="28">
        <v>10</v>
      </c>
      <c r="Z441" s="28">
        <v>24</v>
      </c>
      <c r="AA441" s="13">
        <f>SUM(Y441:Z441)</f>
        <v>34</v>
      </c>
      <c r="AB441" s="28">
        <v>10</v>
      </c>
      <c r="AC441" s="28">
        <v>23</v>
      </c>
      <c r="AD441" s="13">
        <f>SUM(AB441:AC441)</f>
        <v>33</v>
      </c>
      <c r="AE441" s="28">
        <v>10</v>
      </c>
      <c r="AF441" s="28">
        <v>13</v>
      </c>
      <c r="AG441" s="13">
        <f>SUM(AE441:AF441)</f>
        <v>23</v>
      </c>
      <c r="AH441" s="28">
        <v>9</v>
      </c>
      <c r="AI441" s="28">
        <v>24</v>
      </c>
      <c r="AJ441" s="13">
        <f>SUM(AH441:AI441)</f>
        <v>33</v>
      </c>
      <c r="AK441" s="28">
        <v>6</v>
      </c>
      <c r="AL441" s="28">
        <v>6</v>
      </c>
      <c r="AM441" s="13">
        <f>SUM(AK441:AL441)</f>
        <v>12</v>
      </c>
      <c r="AN441" s="57"/>
      <c r="AO441" s="57"/>
      <c r="AP441" s="32"/>
      <c r="AQ441" s="34"/>
      <c r="AR441" s="34"/>
      <c r="AS441" s="34"/>
      <c r="AT441" s="34"/>
      <c r="AU441" s="80" t="str">
        <f>IF(AN443="0","راسب","ناجح")</f>
        <v>ناجح</v>
      </c>
    </row>
    <row r="442" spans="2:47" ht="28.5" customHeight="1" thickBot="1">
      <c r="B442" s="52"/>
      <c r="C442" s="53"/>
      <c r="D442" s="55"/>
      <c r="E442" s="53"/>
      <c r="F442" s="11" t="s">
        <v>31</v>
      </c>
      <c r="G442" s="28">
        <v>30</v>
      </c>
      <c r="H442" s="28">
        <v>50</v>
      </c>
      <c r="I442" s="13">
        <f>SUM(G442:H442)</f>
        <v>80</v>
      </c>
      <c r="J442" s="28">
        <v>28</v>
      </c>
      <c r="K442" s="28">
        <v>45</v>
      </c>
      <c r="L442" s="13">
        <f>SUM(J442:K442)</f>
        <v>73</v>
      </c>
      <c r="M442" s="28">
        <v>24</v>
      </c>
      <c r="N442" s="28">
        <v>43</v>
      </c>
      <c r="O442" s="13">
        <f>SUM(M442:N442)</f>
        <v>67</v>
      </c>
      <c r="P442" s="28">
        <v>20</v>
      </c>
      <c r="Q442" s="28">
        <v>24</v>
      </c>
      <c r="R442" s="13">
        <f>SUM(P442:Q442)</f>
        <v>44</v>
      </c>
      <c r="S442" s="28">
        <v>24</v>
      </c>
      <c r="T442" s="28">
        <v>32</v>
      </c>
      <c r="U442" s="13">
        <f>SUM(S442:T442)</f>
        <v>56</v>
      </c>
      <c r="V442" s="28">
        <v>19</v>
      </c>
      <c r="W442" s="28">
        <v>24</v>
      </c>
      <c r="X442" s="13">
        <f>SUM(V442:W442)</f>
        <v>43</v>
      </c>
      <c r="Y442" s="28">
        <v>10</v>
      </c>
      <c r="Z442" s="28">
        <v>18</v>
      </c>
      <c r="AA442" s="13">
        <f>SUM(Y442:Z442)</f>
        <v>28</v>
      </c>
      <c r="AB442" s="28">
        <v>10</v>
      </c>
      <c r="AC442" s="28">
        <v>20</v>
      </c>
      <c r="AD442" s="13">
        <f>SUM(AB442:AC442)</f>
        <v>30</v>
      </c>
      <c r="AE442" s="28">
        <v>11</v>
      </c>
      <c r="AF442" s="28">
        <v>23</v>
      </c>
      <c r="AG442" s="13">
        <f>SUM(AE442:AF442)</f>
        <v>34</v>
      </c>
      <c r="AH442" s="28">
        <v>10</v>
      </c>
      <c r="AI442" s="28">
        <v>20</v>
      </c>
      <c r="AJ442" s="13">
        <f>SUM(AH442:AI442)</f>
        <v>30</v>
      </c>
      <c r="AK442" s="28">
        <v>4</v>
      </c>
      <c r="AL442" s="28">
        <v>9</v>
      </c>
      <c r="AM442" s="13">
        <f>SUM(AK442:AL442)</f>
        <v>13</v>
      </c>
      <c r="AN442" s="57"/>
      <c r="AO442" s="57"/>
      <c r="AP442" s="33"/>
      <c r="AQ442" s="34"/>
      <c r="AR442" s="34"/>
      <c r="AS442" s="34"/>
      <c r="AT442" s="34"/>
      <c r="AU442" s="80"/>
    </row>
    <row r="443" spans="2:47" ht="36" thickBot="1">
      <c r="B443" s="52"/>
      <c r="C443" s="53"/>
      <c r="D443" s="85"/>
      <c r="E443" s="53"/>
      <c r="F443" s="14" t="s">
        <v>32</v>
      </c>
      <c r="G443" s="13">
        <f>SUM(G441:G442)</f>
        <v>56</v>
      </c>
      <c r="H443" s="13">
        <f>IF(SUM(H441:H442)&lt;38,SUM(H441:H442),SUM(H441:H442))</f>
        <v>104</v>
      </c>
      <c r="I443" s="13">
        <f>IF(SUM(G443:H443)&lt;100,SUM(G443:H443),SUM(G443:H443))</f>
        <v>160</v>
      </c>
      <c r="J443" s="13">
        <f>SUM(J441:J442)</f>
        <v>57</v>
      </c>
      <c r="K443" s="13">
        <f>IF(SUM(K441:K442)&lt;38,SUM(K441:K442),SUM(K441:K442))</f>
        <v>87</v>
      </c>
      <c r="L443" s="13">
        <f>IF(SUM(J443:K443)&lt;100,SUM(J443:K443),SUM(J443:K443))</f>
        <v>144</v>
      </c>
      <c r="M443" s="13">
        <f>SUM(M441:M442)</f>
        <v>50</v>
      </c>
      <c r="N443" s="13">
        <f>IF(SUM(N441:N442)&lt;38,SUM(N441:N442),SUM(N441:N442))</f>
        <v>90</v>
      </c>
      <c r="O443" s="13">
        <f>IF(SUM(M443:N443)&lt;100,SUM(M443:N443),SUM(M443:N443))</f>
        <v>140</v>
      </c>
      <c r="P443" s="13">
        <f>SUM(P441:P442)</f>
        <v>40</v>
      </c>
      <c r="Q443" s="13">
        <f>IF(SUM(Q441:Q442)&lt;38,SUM(Q441:Q442),SUM(Q441:Q442))</f>
        <v>49</v>
      </c>
      <c r="R443" s="13">
        <f>IF(SUM(P443:Q443)&lt;80,SUM(P443:Q443),SUM(P443:Q443))</f>
        <v>89</v>
      </c>
      <c r="S443" s="13">
        <f>SUM(S441:S442)</f>
        <v>46</v>
      </c>
      <c r="T443" s="13">
        <f>IF(SUM(T441:T442)&lt;38,SUM(T441:T442),SUM(T441:T442))</f>
        <v>61</v>
      </c>
      <c r="U443" s="13">
        <f>IF(SUM(S443:T443)&lt;80,SUM(S443:T443),SUM(S443:T443))</f>
        <v>107</v>
      </c>
      <c r="V443" s="13">
        <f>SUM(V441:V442)</f>
        <v>36</v>
      </c>
      <c r="W443" s="13">
        <f>IF(SUM(W441:W442)&lt;38,SUM(W441:W442),SUM(W441:W442))</f>
        <v>52</v>
      </c>
      <c r="X443" s="13">
        <f>IF(SUM(V443:W443)&lt;80,SUM(V443:W443),SUM(V443:W443))</f>
        <v>88</v>
      </c>
      <c r="Y443" s="13">
        <f>SUM(Y441:Y442)</f>
        <v>20</v>
      </c>
      <c r="Z443" s="13">
        <f>IF(SUM(Z441:Z442)&lt;19,SUM(Z441:Z442),SUM(Z441:Z442))</f>
        <v>42</v>
      </c>
      <c r="AA443" s="13">
        <f>IF(SUM(Y443:Z443)&lt;40,SUM(Y443:Z443),SUM(Y443:Z443))</f>
        <v>62</v>
      </c>
      <c r="AB443" s="13">
        <f>SUM(AB441:AB442)</f>
        <v>20</v>
      </c>
      <c r="AC443" s="13">
        <f>IF(SUM(AC441:AC442)&lt;19,SUM(AC441:AC442),SUM(AC441:AC442))</f>
        <v>43</v>
      </c>
      <c r="AD443" s="13">
        <f>IF(SUM(AB443:AC443)&lt;40,SUM(AB443:AC443),SUM(AB443:AC443))</f>
        <v>63</v>
      </c>
      <c r="AE443" s="13">
        <f>SUM(AE441:AE442)</f>
        <v>21</v>
      </c>
      <c r="AF443" s="13">
        <f>IF(SUM(AF441:AF442)&lt;19,SUM(AF441:AF442),SUM(AF441:AF442))</f>
        <v>36</v>
      </c>
      <c r="AG443" s="13">
        <f>IF(SUM(AE443:AF443)&lt;40,SUM(AE443:AF443),SUM(AE443:AF443))</f>
        <v>57</v>
      </c>
      <c r="AH443" s="13">
        <f>SUM(AH441:AH442)</f>
        <v>19</v>
      </c>
      <c r="AI443" s="13">
        <f>IF(SUM(AI441:AI442)&lt;19,SUM(AI441:AI442),SUM(AI441:AI442))</f>
        <v>44</v>
      </c>
      <c r="AJ443" s="13">
        <f>IF(SUM(AH443:AI443)&lt;40,SUM(AH443:AI443),SUM(AH443:AI443))</f>
        <v>63</v>
      </c>
      <c r="AK443" s="13">
        <f>SUM(AK441:AK442)</f>
        <v>10</v>
      </c>
      <c r="AL443" s="13">
        <f>IF(SUM(AL441:AL442)&lt;9,SUM(AL441:AL442),SUM(AL441:AL442))</f>
        <v>15</v>
      </c>
      <c r="AM443" s="13">
        <f>IF(SUM(AK443:AL443)&lt;20,SUM(AK443:AL443),SUM(AK443:AL443))</f>
        <v>25</v>
      </c>
      <c r="AN443" s="15">
        <f>IF(OR(I443&lt;100,L443&lt;100,O443&lt;100,R443&lt;60,U443&lt;60,X443&lt;60,AA443&lt;40,AD443&lt;40,AG443&lt;40,AJ443&lt;40,AM443&lt;20),"0",SUM(AA443,AD443,X443,U443,R443,O443,L443,I443,AG443,AJ443,AM443))</f>
        <v>998</v>
      </c>
      <c r="AO443" s="15">
        <f>AN443/1320*100</f>
        <v>75.606060606060609</v>
      </c>
      <c r="AP443" s="15" t="str">
        <f>IF(AO443&lt;50,"   ",IF(AO443&lt;65,"مقبول",IF(AO443&lt;75,"جيد",IF(AO443&lt;85,"جيد جداً",IF(AO443&lt;=100,"ممتاز","خطا")))))</f>
        <v>جيد جداً</v>
      </c>
      <c r="AQ443" s="34"/>
      <c r="AR443" s="34"/>
      <c r="AS443" s="34"/>
      <c r="AT443" s="34"/>
      <c r="AU443" s="80"/>
    </row>
    <row r="444" spans="2:47" ht="28.5" customHeight="1" thickBot="1">
      <c r="B444" s="52">
        <v>98</v>
      </c>
      <c r="C444" s="56">
        <v>706</v>
      </c>
      <c r="D444" s="54" t="s">
        <v>45</v>
      </c>
      <c r="E444" s="56">
        <v>308</v>
      </c>
      <c r="F444" s="11" t="s">
        <v>30</v>
      </c>
      <c r="G444" s="28">
        <v>16</v>
      </c>
      <c r="H444" s="28">
        <v>54</v>
      </c>
      <c r="I444" s="13">
        <f>SUM(G444:H444)</f>
        <v>70</v>
      </c>
      <c r="J444" s="28">
        <v>26</v>
      </c>
      <c r="K444" s="28">
        <v>30</v>
      </c>
      <c r="L444" s="13">
        <f>SUM(J444:K444)</f>
        <v>56</v>
      </c>
      <c r="M444" s="28">
        <v>16</v>
      </c>
      <c r="N444" s="28">
        <v>17</v>
      </c>
      <c r="O444" s="13">
        <f>SUM(M444:N444)</f>
        <v>33</v>
      </c>
      <c r="P444" s="28">
        <v>18</v>
      </c>
      <c r="Q444" s="28">
        <v>12</v>
      </c>
      <c r="R444" s="13">
        <f>SUM(P444:Q444)</f>
        <v>30</v>
      </c>
      <c r="S444" s="28">
        <v>15</v>
      </c>
      <c r="T444" s="28">
        <v>11</v>
      </c>
      <c r="U444" s="13">
        <f>SUM(S444:T444)</f>
        <v>26</v>
      </c>
      <c r="V444" s="28">
        <v>14</v>
      </c>
      <c r="W444" s="28">
        <v>20</v>
      </c>
      <c r="X444" s="13">
        <f>SUM(V444:W444)</f>
        <v>34</v>
      </c>
      <c r="Y444" s="28">
        <v>7</v>
      </c>
      <c r="Z444" s="28">
        <v>18</v>
      </c>
      <c r="AA444" s="13">
        <f>SUM(Y444:Z444)</f>
        <v>25</v>
      </c>
      <c r="AB444" s="28">
        <v>13</v>
      </c>
      <c r="AC444" s="28">
        <v>10</v>
      </c>
      <c r="AD444" s="13">
        <f>SUM(AB444:AC444)</f>
        <v>23</v>
      </c>
      <c r="AE444" s="28">
        <v>7</v>
      </c>
      <c r="AF444" s="28">
        <v>6</v>
      </c>
      <c r="AG444" s="13">
        <f>SUM(AE444:AF444)</f>
        <v>13</v>
      </c>
      <c r="AH444" s="28">
        <v>7</v>
      </c>
      <c r="AI444" s="28">
        <v>9</v>
      </c>
      <c r="AJ444" s="13">
        <f>SUM(AH444:AI444)</f>
        <v>16</v>
      </c>
      <c r="AK444" s="28">
        <v>6</v>
      </c>
      <c r="AL444" s="28">
        <v>9</v>
      </c>
      <c r="AM444" s="13">
        <f>SUM(AK444:AL444)</f>
        <v>15</v>
      </c>
      <c r="AN444" s="57"/>
      <c r="AO444" s="57"/>
      <c r="AP444" s="32"/>
      <c r="AQ444" s="34"/>
      <c r="AR444" s="34"/>
      <c r="AS444" s="34"/>
      <c r="AT444" s="34"/>
      <c r="AU444" s="58" t="s">
        <v>68</v>
      </c>
    </row>
    <row r="445" spans="2:47" ht="28.5" customHeight="1" thickBot="1">
      <c r="B445" s="52"/>
      <c r="C445" s="53"/>
      <c r="D445" s="55"/>
      <c r="E445" s="53"/>
      <c r="F445" s="11" t="s">
        <v>31</v>
      </c>
      <c r="G445" s="28">
        <v>21</v>
      </c>
      <c r="H445" s="28">
        <v>39</v>
      </c>
      <c r="I445" s="13">
        <f>SUM(G445:H445)</f>
        <v>60</v>
      </c>
      <c r="J445" s="28">
        <v>25</v>
      </c>
      <c r="K445" s="28">
        <v>29</v>
      </c>
      <c r="L445" s="13">
        <f>SUM(J445:K445)</f>
        <v>54</v>
      </c>
      <c r="M445" s="28">
        <v>19</v>
      </c>
      <c r="N445" s="28">
        <v>16</v>
      </c>
      <c r="O445" s="13">
        <f>SUM(M445:N445)</f>
        <v>35</v>
      </c>
      <c r="P445" s="28">
        <v>14</v>
      </c>
      <c r="Q445" s="28">
        <v>17</v>
      </c>
      <c r="R445" s="13">
        <f>SUM(P445:Q445)</f>
        <v>31</v>
      </c>
      <c r="S445" s="28">
        <v>13</v>
      </c>
      <c r="T445" s="28">
        <v>21</v>
      </c>
      <c r="U445" s="13">
        <f>SUM(S445:T445)</f>
        <v>34</v>
      </c>
      <c r="V445" s="28">
        <v>18</v>
      </c>
      <c r="W445" s="28">
        <v>16</v>
      </c>
      <c r="X445" s="13">
        <f>SUM(V445:W445)</f>
        <v>34</v>
      </c>
      <c r="Y445" s="28">
        <v>5</v>
      </c>
      <c r="Z445" s="28">
        <v>19</v>
      </c>
      <c r="AA445" s="13">
        <f>SUM(Y445:Z445)</f>
        <v>24</v>
      </c>
      <c r="AB445" s="28">
        <v>11</v>
      </c>
      <c r="AC445" s="28">
        <v>16</v>
      </c>
      <c r="AD445" s="13">
        <f>SUM(AB445:AC445)</f>
        <v>27</v>
      </c>
      <c r="AE445" s="28">
        <v>9</v>
      </c>
      <c r="AF445" s="28">
        <v>18</v>
      </c>
      <c r="AG445" s="13">
        <f>SUM(AE445:AF445)</f>
        <v>27</v>
      </c>
      <c r="AH445" s="28">
        <v>11</v>
      </c>
      <c r="AI445" s="28">
        <v>15</v>
      </c>
      <c r="AJ445" s="13">
        <f>SUM(AH445:AI445)</f>
        <v>26</v>
      </c>
      <c r="AK445" s="28">
        <v>3</v>
      </c>
      <c r="AL445" s="28">
        <v>5</v>
      </c>
      <c r="AM445" s="13">
        <f>SUM(AK445:AL445)</f>
        <v>8</v>
      </c>
      <c r="AN445" s="57"/>
      <c r="AO445" s="57"/>
      <c r="AP445" s="33"/>
      <c r="AQ445" s="34"/>
      <c r="AR445" s="34"/>
      <c r="AS445" s="34"/>
      <c r="AT445" s="34"/>
      <c r="AU445" s="59"/>
    </row>
    <row r="446" spans="2:47" ht="36" thickBot="1">
      <c r="B446" s="52"/>
      <c r="C446" s="53"/>
      <c r="D446" s="82"/>
      <c r="E446" s="53"/>
      <c r="F446" s="14" t="s">
        <v>32</v>
      </c>
      <c r="G446" s="13">
        <f>SUM(G444:G445)</f>
        <v>37</v>
      </c>
      <c r="H446" s="13">
        <f>IF(SUM(H444:H445)&lt;38,SUM(H444:H445),SUM(H444:H445))</f>
        <v>93</v>
      </c>
      <c r="I446" s="13">
        <f>IF(SUM(G446:H446)&lt;100,SUM(G446:H446),SUM(G446:H446))</f>
        <v>130</v>
      </c>
      <c r="J446" s="13">
        <f>SUM(J444:J445)</f>
        <v>51</v>
      </c>
      <c r="K446" s="13">
        <f>IF(SUM(K444:K445)&lt;38,SUM(K444:K445),SUM(K444:K445))</f>
        <v>59</v>
      </c>
      <c r="L446" s="13">
        <f>IF(SUM(J446:K446)&lt;100,SUM(J446:K446),SUM(J446:K446))</f>
        <v>110</v>
      </c>
      <c r="M446" s="13">
        <f>SUM(M444:M445)</f>
        <v>35</v>
      </c>
      <c r="N446" s="13">
        <f>IF(SUM(N444:N445)&lt;38,SUM(N444:N445),SUM(N444:N445))</f>
        <v>33</v>
      </c>
      <c r="O446" s="13"/>
      <c r="P446" s="13">
        <f>SUM(P444:P445)</f>
        <v>32</v>
      </c>
      <c r="Q446" s="13">
        <f>IF(SUM(Q444:Q445)&lt;38,SUM(Q444:Q445),SUM(Q444:Q445))</f>
        <v>29</v>
      </c>
      <c r="R446" s="13">
        <f>IF(SUM(P446:Q446)&lt;80,SUM(P446:Q446),SUM(P446:Q446))</f>
        <v>61</v>
      </c>
      <c r="S446" s="13">
        <f>SUM(S444:S445)</f>
        <v>28</v>
      </c>
      <c r="T446" s="13">
        <f>IF(SUM(T444:T445)&lt;38,SUM(T444:T445),SUM(T444:T445))</f>
        <v>32</v>
      </c>
      <c r="U446" s="13">
        <f>IF(SUM(S446:T446)&lt;80,SUM(S446:T446),SUM(S446:T446))</f>
        <v>60</v>
      </c>
      <c r="V446" s="13">
        <f>SUM(V444:V445)</f>
        <v>32</v>
      </c>
      <c r="W446" s="13">
        <f>IF(SUM(W444:W445)&lt;38,SUM(W444:W445),SUM(W444:W445))</f>
        <v>36</v>
      </c>
      <c r="X446" s="13">
        <f>IF(SUM(V446:W446)&lt;80,SUM(V446:W446),SUM(V446:W446))</f>
        <v>68</v>
      </c>
      <c r="Y446" s="13">
        <f>SUM(Y444:Y445)</f>
        <v>12</v>
      </c>
      <c r="Z446" s="13">
        <f>IF(SUM(Z444:Z445)&lt;19,SUM(Z444:Z445),SUM(Z444:Z445))</f>
        <v>37</v>
      </c>
      <c r="AA446" s="13">
        <f>IF(SUM(Y446:Z446)&lt;40,SUM(Y446:Z446),SUM(Y446:Z446))</f>
        <v>49</v>
      </c>
      <c r="AB446" s="13">
        <f>SUM(AB444:AB445)</f>
        <v>24</v>
      </c>
      <c r="AC446" s="13">
        <f>IF(SUM(AC444:AC445)&lt;19,SUM(AC444:AC445),SUM(AC444:AC445))</f>
        <v>26</v>
      </c>
      <c r="AD446" s="13">
        <f>IF(SUM(AB446:AC446)&lt;40,SUM(AB446:AC446),SUM(AB446:AC446))</f>
        <v>50</v>
      </c>
      <c r="AE446" s="13">
        <f>SUM(AE444:AE445)</f>
        <v>16</v>
      </c>
      <c r="AF446" s="13">
        <f>IF(SUM(AF444:AF445)&lt;19,SUM(AF444:AF445),SUM(AF444:AF445))</f>
        <v>24</v>
      </c>
      <c r="AG446" s="13">
        <f>IF(SUM(AE446:AF446)&lt;40,SUM(AE446:AF446),SUM(AE446:AF446))</f>
        <v>40</v>
      </c>
      <c r="AH446" s="13">
        <f>SUM(AH444:AH445)</f>
        <v>18</v>
      </c>
      <c r="AI446" s="13">
        <f>IF(SUM(AI444:AI445)&lt;19,SUM(AI444:AI445),SUM(AI444:AI445))</f>
        <v>24</v>
      </c>
      <c r="AJ446" s="13">
        <f>IF(SUM(AH446:AI446)&lt;40,SUM(AH446:AI446),SUM(AH446:AI446))</f>
        <v>42</v>
      </c>
      <c r="AK446" s="13">
        <f>SUM(AK444:AK445)</f>
        <v>9</v>
      </c>
      <c r="AL446" s="13">
        <f>IF(SUM(AL444:AL445)&lt;9,SUM(AL444:AL445),SUM(AL444:AL445))</f>
        <v>14</v>
      </c>
      <c r="AM446" s="13">
        <f>IF(SUM(AK446:AL446)&lt;20,SUM(AK446:AL446),SUM(AK446:AL446))</f>
        <v>23</v>
      </c>
      <c r="AN446" s="15" t="str">
        <f>IF(OR(I446&lt;100,L446&lt;100,O446&lt;100,R446&lt;60,U446&lt;60,X446&lt;60,AA446&lt;40,AD446&lt;40,AG446&lt;40,AJ446&lt;40,AM446&lt;20),"0",SUM(AA446,AD446,X446,U446,R446,O446,L446,I446,AG446,AJ446,AM446))</f>
        <v>0</v>
      </c>
      <c r="AO446" s="15">
        <f>AN446/1320*100</f>
        <v>0</v>
      </c>
      <c r="AP446" s="15" t="str">
        <f>IF(AO446&lt;50,"   ",IF(AO446&lt;65,"مقبول",IF(AO446&lt;75,"جيد",IF(AO446&lt;85,"جيدجداً",IF(AO446&lt;=100,"ممتاز","خطا")))))</f>
        <v xml:space="preserve">   </v>
      </c>
      <c r="AQ446" s="34"/>
      <c r="AR446" s="34"/>
      <c r="AS446" s="34"/>
      <c r="AT446" s="34"/>
      <c r="AU446" s="60"/>
    </row>
    <row r="447" spans="2:47" ht="28.5" customHeight="1" thickBot="1">
      <c r="B447" s="52">
        <v>99</v>
      </c>
      <c r="C447" s="56">
        <v>707</v>
      </c>
      <c r="D447" s="54" t="s">
        <v>46</v>
      </c>
      <c r="E447" s="56">
        <v>309</v>
      </c>
      <c r="F447" s="11" t="s">
        <v>30</v>
      </c>
      <c r="G447" s="28">
        <v>18</v>
      </c>
      <c r="H447" s="28">
        <v>56</v>
      </c>
      <c r="I447" s="13">
        <f>SUM(G447:H447)</f>
        <v>74</v>
      </c>
      <c r="J447" s="28">
        <v>24</v>
      </c>
      <c r="K447" s="28">
        <v>30</v>
      </c>
      <c r="L447" s="13">
        <f>SUM(J447:K447)</f>
        <v>54</v>
      </c>
      <c r="M447" s="28">
        <v>17</v>
      </c>
      <c r="N447" s="28">
        <v>44</v>
      </c>
      <c r="O447" s="13">
        <f>SUM(M447:N447)</f>
        <v>61</v>
      </c>
      <c r="P447" s="28">
        <v>22</v>
      </c>
      <c r="Q447" s="28">
        <v>10</v>
      </c>
      <c r="R447" s="13">
        <f>SUM(P447:Q447)</f>
        <v>32</v>
      </c>
      <c r="S447" s="28">
        <v>20</v>
      </c>
      <c r="T447" s="28">
        <v>19</v>
      </c>
      <c r="U447" s="13">
        <f>SUM(S447:T447)</f>
        <v>39</v>
      </c>
      <c r="V447" s="28">
        <v>18</v>
      </c>
      <c r="W447" s="28">
        <v>27</v>
      </c>
      <c r="X447" s="13">
        <f>SUM(V447:W447)</f>
        <v>45</v>
      </c>
      <c r="Y447" s="28">
        <v>10</v>
      </c>
      <c r="Z447" s="28">
        <v>22</v>
      </c>
      <c r="AA447" s="13">
        <f>SUM(Y447:Z447)</f>
        <v>32</v>
      </c>
      <c r="AB447" s="28">
        <v>14</v>
      </c>
      <c r="AC447" s="28">
        <v>22</v>
      </c>
      <c r="AD447" s="13">
        <f>SUM(AB447:AC447)</f>
        <v>36</v>
      </c>
      <c r="AE447" s="28">
        <v>11</v>
      </c>
      <c r="AF447" s="28">
        <v>17</v>
      </c>
      <c r="AG447" s="13">
        <f>SUM(AE447:AF447)</f>
        <v>28</v>
      </c>
      <c r="AH447" s="28">
        <v>9</v>
      </c>
      <c r="AI447" s="28">
        <v>18</v>
      </c>
      <c r="AJ447" s="13">
        <f>SUM(AH447:AI447)</f>
        <v>27</v>
      </c>
      <c r="AK447" s="28">
        <v>5</v>
      </c>
      <c r="AL447" s="28">
        <v>9</v>
      </c>
      <c r="AM447" s="13">
        <f>SUM(AK447:AL447)</f>
        <v>14</v>
      </c>
      <c r="AN447" s="57"/>
      <c r="AO447" s="57"/>
      <c r="AP447" s="32"/>
      <c r="AQ447" s="34"/>
      <c r="AR447" s="34"/>
      <c r="AS447" s="34"/>
      <c r="AT447" s="34"/>
      <c r="AU447" s="80" t="str">
        <f>IF(AN449="0","راسب","ناجح")</f>
        <v>ناجح</v>
      </c>
    </row>
    <row r="448" spans="2:47" ht="28.5" customHeight="1" thickBot="1">
      <c r="B448" s="52"/>
      <c r="C448" s="53"/>
      <c r="D448" s="55"/>
      <c r="E448" s="53"/>
      <c r="F448" s="11" t="s">
        <v>31</v>
      </c>
      <c r="G448" s="28">
        <v>20</v>
      </c>
      <c r="H448" s="28">
        <v>57</v>
      </c>
      <c r="I448" s="13">
        <f>SUM(G448:H448)</f>
        <v>77</v>
      </c>
      <c r="J448" s="28">
        <v>25</v>
      </c>
      <c r="K448" s="28">
        <v>26</v>
      </c>
      <c r="L448" s="13">
        <f>SUM(J448:K448)</f>
        <v>51</v>
      </c>
      <c r="M448" s="28">
        <v>17</v>
      </c>
      <c r="N448" s="28">
        <v>35</v>
      </c>
      <c r="O448" s="13">
        <f>SUM(M448:N448)</f>
        <v>52</v>
      </c>
      <c r="P448" s="28">
        <v>16</v>
      </c>
      <c r="Q448" s="28">
        <v>19</v>
      </c>
      <c r="R448" s="13">
        <f>SUM(P448:Q448)</f>
        <v>35</v>
      </c>
      <c r="S448" s="28">
        <v>19</v>
      </c>
      <c r="T448" s="28">
        <v>29</v>
      </c>
      <c r="U448" s="13">
        <f>SUM(S448:T448)</f>
        <v>48</v>
      </c>
      <c r="V448" s="28">
        <v>16</v>
      </c>
      <c r="W448" s="28">
        <v>17</v>
      </c>
      <c r="X448" s="13">
        <f>SUM(V448:W448)</f>
        <v>33</v>
      </c>
      <c r="Y448" s="28">
        <v>6</v>
      </c>
      <c r="Z448" s="28">
        <v>16</v>
      </c>
      <c r="AA448" s="13">
        <f>SUM(Y448:Z448)</f>
        <v>22</v>
      </c>
      <c r="AB448" s="28">
        <v>14</v>
      </c>
      <c r="AC448" s="28">
        <v>14</v>
      </c>
      <c r="AD448" s="13">
        <f>SUM(AB448:AC448)</f>
        <v>28</v>
      </c>
      <c r="AE448" s="28">
        <v>12</v>
      </c>
      <c r="AF448" s="28">
        <v>24</v>
      </c>
      <c r="AG448" s="13">
        <f>SUM(AE448:AF448)</f>
        <v>36</v>
      </c>
      <c r="AH448" s="28">
        <v>8</v>
      </c>
      <c r="AI448" s="28">
        <v>21</v>
      </c>
      <c r="AJ448" s="13">
        <f>SUM(AH448:AI448)</f>
        <v>29</v>
      </c>
      <c r="AK448" s="28">
        <v>5</v>
      </c>
      <c r="AL448" s="28">
        <v>10</v>
      </c>
      <c r="AM448" s="13">
        <f>SUM(AK448:AL448)</f>
        <v>15</v>
      </c>
      <c r="AN448" s="57"/>
      <c r="AO448" s="57"/>
      <c r="AP448" s="33"/>
      <c r="AQ448" s="34"/>
      <c r="AR448" s="34"/>
      <c r="AS448" s="34"/>
      <c r="AT448" s="34"/>
      <c r="AU448" s="80"/>
    </row>
    <row r="449" spans="2:47" ht="36" thickBot="1">
      <c r="B449" s="52"/>
      <c r="C449" s="53"/>
      <c r="D449" s="55"/>
      <c r="E449" s="53"/>
      <c r="F449" s="14" t="s">
        <v>32</v>
      </c>
      <c r="G449" s="13">
        <f>SUM(G447:G448)</f>
        <v>38</v>
      </c>
      <c r="H449" s="13">
        <f>IF(SUM(H447:H448)&lt;38,SUM(H447:H448),SUM(H447:H448))</f>
        <v>113</v>
      </c>
      <c r="I449" s="13">
        <f>IF(SUM(G449:H449)&lt;100,SUM(G449:H449),SUM(G449:H449))</f>
        <v>151</v>
      </c>
      <c r="J449" s="13">
        <f>SUM(J447:J448)</f>
        <v>49</v>
      </c>
      <c r="K449" s="13">
        <f>IF(SUM(K447:K448)&lt;38,SUM(K447:K448),SUM(K447:K448))</f>
        <v>56</v>
      </c>
      <c r="L449" s="13">
        <f>IF(SUM(J449:K449)&lt;100,SUM(J449:K449),SUM(J449:K449))</f>
        <v>105</v>
      </c>
      <c r="M449" s="13">
        <f>SUM(M447:M448)</f>
        <v>34</v>
      </c>
      <c r="N449" s="13">
        <f>IF(SUM(N447:N448)&lt;38,SUM(N447:N448),SUM(N447:N448))</f>
        <v>79</v>
      </c>
      <c r="O449" s="13">
        <f>IF(SUM(M449:N449)&lt;100,SUM(M449:N449),SUM(M449:N449))</f>
        <v>113</v>
      </c>
      <c r="P449" s="13">
        <f>SUM(P447:P448)</f>
        <v>38</v>
      </c>
      <c r="Q449" s="13">
        <f>IF(SUM(Q447:Q448)&lt;38,SUM(Q447:Q448),SUM(Q447:Q448))</f>
        <v>29</v>
      </c>
      <c r="R449" s="13">
        <f>IF(SUM(P449:Q449)&lt;80,SUM(P449:Q449),SUM(P449:Q449))</f>
        <v>67</v>
      </c>
      <c r="S449" s="13">
        <f>SUM(S447:S448)</f>
        <v>39</v>
      </c>
      <c r="T449" s="13">
        <f>IF(SUM(T447:T448)&lt;38,SUM(T447:T448),SUM(T447:T448))</f>
        <v>48</v>
      </c>
      <c r="U449" s="13">
        <f>IF(SUM(S449:T449)&lt;80,SUM(S449:T449),SUM(S449:T449))</f>
        <v>87</v>
      </c>
      <c r="V449" s="13">
        <f>SUM(V447:V448)</f>
        <v>34</v>
      </c>
      <c r="W449" s="13">
        <f>IF(SUM(W447:W448)&lt;38,SUM(W447:W448),SUM(W447:W448))</f>
        <v>44</v>
      </c>
      <c r="X449" s="13">
        <f>IF(SUM(V449:W449)&lt;80,SUM(V449:W449),SUM(V449:W449))</f>
        <v>78</v>
      </c>
      <c r="Y449" s="13">
        <f>SUM(Y447:Y448)</f>
        <v>16</v>
      </c>
      <c r="Z449" s="13">
        <f>IF(SUM(Z447:Z448)&lt;19,SUM(Z447:Z448),SUM(Z447:Z448))</f>
        <v>38</v>
      </c>
      <c r="AA449" s="13">
        <f>IF(SUM(Y449:Z449)&lt;40,SUM(Y449:Z449),SUM(Y449:Z449))</f>
        <v>54</v>
      </c>
      <c r="AB449" s="13">
        <f>SUM(AB447:AB448)</f>
        <v>28</v>
      </c>
      <c r="AC449" s="13">
        <f>IF(SUM(AC447:AC448)&lt;19,SUM(AC447:AC448),SUM(AC447:AC448))</f>
        <v>36</v>
      </c>
      <c r="AD449" s="13">
        <f>IF(SUM(AB449:AC449)&lt;40,SUM(AB449:AC449),SUM(AB449:AC449))</f>
        <v>64</v>
      </c>
      <c r="AE449" s="13">
        <f>SUM(AE447:AE448)</f>
        <v>23</v>
      </c>
      <c r="AF449" s="13">
        <f>IF(SUM(AF447:AF448)&lt;19,SUM(AF447:AF448),SUM(AF447:AF448))</f>
        <v>41</v>
      </c>
      <c r="AG449" s="13">
        <f>IF(SUM(AE449:AF449)&lt;40,SUM(AE449:AF449),SUM(AE449:AF449))</f>
        <v>64</v>
      </c>
      <c r="AH449" s="13">
        <f>SUM(AH447:AH448)</f>
        <v>17</v>
      </c>
      <c r="AI449" s="13">
        <f>IF(SUM(AI447:AI448)&lt;19,SUM(AI447:AI448),SUM(AI447:AI448))</f>
        <v>39</v>
      </c>
      <c r="AJ449" s="13">
        <f>IF(SUM(AH449:AI449)&lt;40,SUM(AH449:AI449),SUM(AH449:AI449))</f>
        <v>56</v>
      </c>
      <c r="AK449" s="13">
        <f>SUM(AK447:AK448)</f>
        <v>10</v>
      </c>
      <c r="AL449" s="13">
        <f>IF(SUM(AL447:AL448)&lt;9,SUM(AL447:AL448),SUM(AL447:AL448))</f>
        <v>19</v>
      </c>
      <c r="AM449" s="13">
        <f>IF(SUM(AK449:AL449)&lt;20,SUM(AK449:AL449),SUM(AK449:AL449))</f>
        <v>29</v>
      </c>
      <c r="AN449" s="15">
        <f>IF(OR(I449&lt;100,L449&lt;100,O449&lt;100,R449&lt;60,U449&lt;60,X449&lt;60,AA449&lt;40,AD449&lt;40,AG449&lt;40,AJ449&lt;40,AM449&lt;20),"0",SUM(AA449,AD449,X449,U449,R449,O449,L449,I449,AG449,AJ449,AM449))</f>
        <v>868</v>
      </c>
      <c r="AO449" s="15">
        <f>AN449/1320*100</f>
        <v>65.757575757575765</v>
      </c>
      <c r="AP449" s="15" t="str">
        <f>IF(AO449&lt;50,"   ",IF(AO449&lt;65,"مقبول",IF(AO449&lt;75,"جيد",IF(AO449&lt;85,"جيدجداً",IF(AO449&lt;=100,"ممتاز","خطا")))))</f>
        <v>جيد</v>
      </c>
      <c r="AQ449" s="34"/>
      <c r="AR449" s="34"/>
      <c r="AS449" s="34"/>
      <c r="AT449" s="34"/>
      <c r="AU449" s="80"/>
    </row>
    <row r="450" spans="2:47" ht="28.5" customHeight="1" thickBot="1">
      <c r="B450" s="52">
        <v>100</v>
      </c>
      <c r="C450" s="56">
        <v>708</v>
      </c>
      <c r="D450" s="54" t="s">
        <v>47</v>
      </c>
      <c r="E450" s="56">
        <v>310</v>
      </c>
      <c r="F450" s="11" t="s">
        <v>30</v>
      </c>
      <c r="G450" s="28">
        <v>7</v>
      </c>
      <c r="H450" s="28">
        <v>16</v>
      </c>
      <c r="I450" s="13">
        <f>SUM(G450:H450)</f>
        <v>23</v>
      </c>
      <c r="J450" s="28">
        <v>19</v>
      </c>
      <c r="K450" s="28">
        <v>22</v>
      </c>
      <c r="L450" s="13">
        <f>SUM(J450:K450)</f>
        <v>41</v>
      </c>
      <c r="M450" s="28">
        <v>8</v>
      </c>
      <c r="N450" s="28">
        <v>16</v>
      </c>
      <c r="O450" s="13">
        <f>SUM(M450:N450)</f>
        <v>24</v>
      </c>
      <c r="P450" s="28">
        <v>16</v>
      </c>
      <c r="Q450" s="28">
        <v>10</v>
      </c>
      <c r="R450" s="13">
        <f>SUM(P450:Q450)</f>
        <v>26</v>
      </c>
      <c r="S450" s="28">
        <v>8</v>
      </c>
      <c r="T450" s="28">
        <v>2</v>
      </c>
      <c r="U450" s="13">
        <f>SUM(S450:T450)</f>
        <v>10</v>
      </c>
      <c r="V450" s="28">
        <v>12</v>
      </c>
      <c r="W450" s="28">
        <v>12</v>
      </c>
      <c r="X450" s="13">
        <f>SUM(V450:W450)</f>
        <v>24</v>
      </c>
      <c r="Y450" s="28">
        <v>3</v>
      </c>
      <c r="Z450" s="28">
        <v>8</v>
      </c>
      <c r="AA450" s="13">
        <f>SUM(Y450:Z450)</f>
        <v>11</v>
      </c>
      <c r="AB450" s="28">
        <v>9</v>
      </c>
      <c r="AC450" s="28">
        <v>9</v>
      </c>
      <c r="AD450" s="13">
        <f>SUM(AB450:AC450)</f>
        <v>18</v>
      </c>
      <c r="AE450" s="28">
        <v>7</v>
      </c>
      <c r="AF450" s="28">
        <v>13</v>
      </c>
      <c r="AG450" s="13">
        <f>SUM(AE450:AF450)</f>
        <v>20</v>
      </c>
      <c r="AH450" s="28">
        <v>4</v>
      </c>
      <c r="AI450" s="28">
        <v>6</v>
      </c>
      <c r="AJ450" s="13">
        <f>SUM(AH450:AI450)</f>
        <v>10</v>
      </c>
      <c r="AK450" s="28">
        <v>3</v>
      </c>
      <c r="AL450" s="28">
        <v>3</v>
      </c>
      <c r="AM450" s="13">
        <f>SUM(AK450:AL450)</f>
        <v>6</v>
      </c>
      <c r="AN450" s="57"/>
      <c r="AO450" s="57"/>
      <c r="AP450" s="32"/>
      <c r="AQ450" s="34"/>
      <c r="AR450" s="34"/>
      <c r="AS450" s="34"/>
      <c r="AT450" s="34"/>
      <c r="AU450" s="58" t="s">
        <v>68</v>
      </c>
    </row>
    <row r="451" spans="2:47" ht="28.5" customHeight="1" thickBot="1">
      <c r="B451" s="52"/>
      <c r="C451" s="53"/>
      <c r="D451" s="55"/>
      <c r="E451" s="53"/>
      <c r="F451" s="11" t="s">
        <v>31</v>
      </c>
      <c r="G451" s="28">
        <v>13</v>
      </c>
      <c r="H451" s="28">
        <v>41</v>
      </c>
      <c r="I451" s="13">
        <f>SUM(G451:H451)</f>
        <v>54</v>
      </c>
      <c r="J451" s="28">
        <v>17</v>
      </c>
      <c r="K451" s="28">
        <v>31</v>
      </c>
      <c r="L451" s="13">
        <f>SUM(J451:K451)</f>
        <v>48</v>
      </c>
      <c r="M451" s="28">
        <v>9</v>
      </c>
      <c r="N451" s="28">
        <v>18</v>
      </c>
      <c r="O451" s="13">
        <f>SUM(M451:N451)</f>
        <v>27</v>
      </c>
      <c r="P451" s="28">
        <v>20</v>
      </c>
      <c r="Q451" s="28">
        <v>21</v>
      </c>
      <c r="R451" s="13">
        <f>SUM(P451:Q451)</f>
        <v>41</v>
      </c>
      <c r="S451" s="28">
        <v>9</v>
      </c>
      <c r="T451" s="28">
        <v>18</v>
      </c>
      <c r="U451" s="13">
        <f>SUM(S451:T451)</f>
        <v>27</v>
      </c>
      <c r="V451" s="28">
        <v>10</v>
      </c>
      <c r="W451" s="28">
        <v>9</v>
      </c>
      <c r="X451" s="13">
        <f>SUM(V451:W451)</f>
        <v>19</v>
      </c>
      <c r="Y451" s="28">
        <v>1</v>
      </c>
      <c r="Z451" s="28">
        <v>10</v>
      </c>
      <c r="AA451" s="13">
        <f>SUM(Y451:Z451)</f>
        <v>11</v>
      </c>
      <c r="AB451" s="28">
        <v>10</v>
      </c>
      <c r="AC451" s="28">
        <v>12</v>
      </c>
      <c r="AD451" s="13">
        <f>SUM(AB451:AC451)</f>
        <v>22</v>
      </c>
      <c r="AE451" s="28">
        <v>8</v>
      </c>
      <c r="AF451" s="28">
        <v>12</v>
      </c>
      <c r="AG451" s="13">
        <f>SUM(AE451:AF451)</f>
        <v>20</v>
      </c>
      <c r="AH451" s="28">
        <v>3</v>
      </c>
      <c r="AI451" s="28">
        <v>13</v>
      </c>
      <c r="AJ451" s="13">
        <f>SUM(AH451:AI451)</f>
        <v>16</v>
      </c>
      <c r="AK451" s="28">
        <v>3</v>
      </c>
      <c r="AL451" s="28">
        <v>11</v>
      </c>
      <c r="AM451" s="13">
        <f>SUM(AK451:AL451)</f>
        <v>14</v>
      </c>
      <c r="AN451" s="57"/>
      <c r="AO451" s="57"/>
      <c r="AP451" s="33"/>
      <c r="AQ451" s="34"/>
      <c r="AR451" s="34"/>
      <c r="AS451" s="34"/>
      <c r="AT451" s="34"/>
      <c r="AU451" s="59"/>
    </row>
    <row r="452" spans="2:47" ht="36" thickBot="1">
      <c r="B452" s="52"/>
      <c r="C452" s="53"/>
      <c r="D452" s="55"/>
      <c r="E452" s="53"/>
      <c r="F452" s="14" t="s">
        <v>32</v>
      </c>
      <c r="G452" s="13">
        <f>SUM(G450:G451)</f>
        <v>20</v>
      </c>
      <c r="H452" s="13">
        <f>IF(SUM(H450:H451)&lt;38,SUM(H450:H451),SUM(H450:H451))</f>
        <v>57</v>
      </c>
      <c r="I452" s="13">
        <f>IF(SUM(G452:H452)&lt;100,SUM(G452:H452),SUM(G452:H452))</f>
        <v>77</v>
      </c>
      <c r="J452" s="13">
        <f>SUM(J450:J451)</f>
        <v>36</v>
      </c>
      <c r="K452" s="13">
        <f>IF(SUM(K450:K451)&lt;38,SUM(K450:K451),SUM(K450:K451))</f>
        <v>53</v>
      </c>
      <c r="L452" s="13"/>
      <c r="M452" s="13">
        <f>SUM(M450:M451)</f>
        <v>17</v>
      </c>
      <c r="N452" s="13">
        <f>IF(SUM(N450:N451)&lt;38,SUM(N450:N451),SUM(N450:N451))</f>
        <v>34</v>
      </c>
      <c r="O452" s="13"/>
      <c r="P452" s="13">
        <f>SUM(P450:P451)</f>
        <v>36</v>
      </c>
      <c r="Q452" s="13">
        <f>IF(SUM(Q450:Q451)&lt;38,SUM(Q450:Q451),SUM(Q450:Q451))</f>
        <v>31</v>
      </c>
      <c r="R452" s="13">
        <f>IF(SUM(P452:Q452)&lt;80,SUM(P452:Q452),SUM(P452:Q452))</f>
        <v>67</v>
      </c>
      <c r="S452" s="13">
        <f>SUM(S450:S451)</f>
        <v>17</v>
      </c>
      <c r="T452" s="13">
        <f>IF(SUM(T450:T451)&lt;38,SUM(T450:T451),SUM(T450:T451))</f>
        <v>20</v>
      </c>
      <c r="U452" s="13"/>
      <c r="V452" s="13">
        <f>SUM(V450:V451)</f>
        <v>22</v>
      </c>
      <c r="W452" s="13">
        <f>IF(SUM(W450:W451)&lt;38,SUM(W450:W451),SUM(W450:W451))</f>
        <v>21</v>
      </c>
      <c r="X452" s="13"/>
      <c r="Y452" s="13">
        <f>SUM(Y450:Y451)</f>
        <v>4</v>
      </c>
      <c r="Z452" s="13">
        <f>IF(SUM(Z450:Z451)&lt;19,SUM(Z450:Z451),SUM(Z450:Z451))</f>
        <v>18</v>
      </c>
      <c r="AA452" s="13"/>
      <c r="AB452" s="13">
        <f>SUM(AB450:AB451)</f>
        <v>19</v>
      </c>
      <c r="AC452" s="13">
        <f>IF(SUM(AC450:AC451)&lt;19,SUM(AC450:AC451),SUM(AC450:AC451))</f>
        <v>21</v>
      </c>
      <c r="AD452" s="13">
        <f>IF(SUM(AB452:AC452)&lt;40,SUM(AB452:AC452),SUM(AB452:AC452))</f>
        <v>40</v>
      </c>
      <c r="AE452" s="13">
        <f>SUM(AE450:AE451)</f>
        <v>15</v>
      </c>
      <c r="AF452" s="13">
        <f>IF(SUM(AF450:AF451)&lt;19,SUM(AF450:AF451),SUM(AF450:AF451))</f>
        <v>25</v>
      </c>
      <c r="AG452" s="13">
        <f>IF(SUM(AE452:AF452)&lt;40,SUM(AE452:AF452),SUM(AE452:AF452))</f>
        <v>40</v>
      </c>
      <c r="AH452" s="13">
        <f>SUM(AH450:AH451)</f>
        <v>7</v>
      </c>
      <c r="AI452" s="13">
        <f>IF(SUM(AI450:AI451)&lt;19,SUM(AI450:AI451),SUM(AI450:AI451))</f>
        <v>19</v>
      </c>
      <c r="AJ452" s="13"/>
      <c r="AK452" s="13">
        <f>SUM(AK450:AK451)</f>
        <v>6</v>
      </c>
      <c r="AL452" s="13">
        <f>IF(SUM(AL450:AL451)&lt;9,SUM(AL450:AL451),SUM(AL450:AL451))</f>
        <v>14</v>
      </c>
      <c r="AM452" s="13">
        <f>IF(SUM(AK452:AL452)&lt;20,SUM(AK452:AL452),SUM(AK452:AL452))</f>
        <v>20</v>
      </c>
      <c r="AN452" s="15" t="str">
        <f>IF(OR(I452&lt;100,L452&lt;100,O452&lt;100,R452&lt;60,U452&lt;60,X452&lt;60,AA452&lt;40,AD452&lt;40,AG452&lt;40,AJ452&lt;40,AM452&lt;20),"0",SUM(AA452,AD452,X452,U452,R452,O452,L452,I452,AG452,AJ452,AM452))</f>
        <v>0</v>
      </c>
      <c r="AO452" s="15">
        <f>AN452/1320*100</f>
        <v>0</v>
      </c>
      <c r="AP452" s="15" t="str">
        <f>IF(AO452&lt;50,"   ",IF(AO452&lt;65,"مقبول",IF(AO452&lt;75,"جيد",IF(AO452&lt;85,"جيدجداً",IF(AO452&lt;=100,"ممتاز","خطا")))))</f>
        <v xml:space="preserve">   </v>
      </c>
      <c r="AQ452" s="34"/>
      <c r="AR452" s="34"/>
      <c r="AS452" s="34"/>
      <c r="AT452" s="34"/>
      <c r="AU452" s="60"/>
    </row>
    <row r="453" spans="2:47" ht="28.5" customHeight="1" thickBot="1">
      <c r="B453" s="52">
        <v>101</v>
      </c>
      <c r="C453" s="56">
        <v>709</v>
      </c>
      <c r="D453" s="54" t="s">
        <v>48</v>
      </c>
      <c r="E453" s="56">
        <v>311</v>
      </c>
      <c r="F453" s="11" t="s">
        <v>30</v>
      </c>
      <c r="G453" s="28">
        <v>30</v>
      </c>
      <c r="H453" s="28">
        <v>70</v>
      </c>
      <c r="I453" s="13">
        <f>SUM(G453:H453)</f>
        <v>100</v>
      </c>
      <c r="J453" s="28">
        <v>30</v>
      </c>
      <c r="K453" s="28">
        <v>39</v>
      </c>
      <c r="L453" s="13">
        <f>SUM(J453:K453)</f>
        <v>69</v>
      </c>
      <c r="M453" s="28">
        <v>27</v>
      </c>
      <c r="N453" s="28">
        <v>48</v>
      </c>
      <c r="O453" s="13">
        <f>SUM(M453:N453)</f>
        <v>75</v>
      </c>
      <c r="P453" s="28">
        <v>24</v>
      </c>
      <c r="Q453" s="28">
        <v>36</v>
      </c>
      <c r="R453" s="13">
        <f>SUM(P453:Q453)</f>
        <v>60</v>
      </c>
      <c r="S453" s="28">
        <v>24</v>
      </c>
      <c r="T453" s="28">
        <v>25</v>
      </c>
      <c r="U453" s="13">
        <f>SUM(S453:T453)</f>
        <v>49</v>
      </c>
      <c r="V453" s="28">
        <v>21</v>
      </c>
      <c r="W453" s="28">
        <v>35</v>
      </c>
      <c r="X453" s="13">
        <f>SUM(V453:W453)</f>
        <v>56</v>
      </c>
      <c r="Y453" s="28">
        <v>10</v>
      </c>
      <c r="Z453" s="28">
        <v>28</v>
      </c>
      <c r="AA453" s="13">
        <f>SUM(Y453:Z453)</f>
        <v>38</v>
      </c>
      <c r="AB453" s="28">
        <v>16</v>
      </c>
      <c r="AC453" s="28">
        <v>22</v>
      </c>
      <c r="AD453" s="13">
        <f>SUM(AB453:AC453)</f>
        <v>38</v>
      </c>
      <c r="AE453" s="28">
        <v>12</v>
      </c>
      <c r="AF453" s="28">
        <v>25</v>
      </c>
      <c r="AG453" s="13">
        <f>SUM(AE453:AF453)</f>
        <v>37</v>
      </c>
      <c r="AH453" s="28">
        <v>12</v>
      </c>
      <c r="AI453" s="28">
        <v>25</v>
      </c>
      <c r="AJ453" s="13">
        <f>SUM(AH453:AI453)</f>
        <v>37</v>
      </c>
      <c r="AK453" s="28">
        <v>6</v>
      </c>
      <c r="AL453" s="28">
        <v>11</v>
      </c>
      <c r="AM453" s="13">
        <f>SUM(AK453:AL453)</f>
        <v>17</v>
      </c>
      <c r="AN453" s="57"/>
      <c r="AO453" s="57"/>
      <c r="AP453" s="32"/>
      <c r="AQ453" s="34"/>
      <c r="AR453" s="34"/>
      <c r="AS453" s="34"/>
      <c r="AT453" s="34"/>
      <c r="AU453" s="80" t="str">
        <f>IF(AN455="0","راسب","ناجح")</f>
        <v>ناجح</v>
      </c>
    </row>
    <row r="454" spans="2:47" ht="28.5" customHeight="1" thickBot="1">
      <c r="B454" s="52"/>
      <c r="C454" s="53"/>
      <c r="D454" s="55"/>
      <c r="E454" s="53"/>
      <c r="F454" s="11" t="s">
        <v>31</v>
      </c>
      <c r="G454" s="28">
        <v>30</v>
      </c>
      <c r="H454" s="28">
        <v>65</v>
      </c>
      <c r="I454" s="13">
        <f>SUM(G454:H454)</f>
        <v>95</v>
      </c>
      <c r="J454" s="28">
        <v>26</v>
      </c>
      <c r="K454" s="28">
        <v>35</v>
      </c>
      <c r="L454" s="13">
        <f>SUM(J454:K454)</f>
        <v>61</v>
      </c>
      <c r="M454" s="28">
        <v>27</v>
      </c>
      <c r="N454" s="28">
        <v>35</v>
      </c>
      <c r="O454" s="13">
        <f>SUM(M454:N454)</f>
        <v>62</v>
      </c>
      <c r="P454" s="28">
        <v>16</v>
      </c>
      <c r="Q454" s="28">
        <v>20</v>
      </c>
      <c r="R454" s="13">
        <f>SUM(P454:Q454)</f>
        <v>36</v>
      </c>
      <c r="S454" s="28">
        <v>24</v>
      </c>
      <c r="T454" s="28">
        <v>34</v>
      </c>
      <c r="U454" s="13">
        <f>SUM(S454:T454)</f>
        <v>58</v>
      </c>
      <c r="V454" s="28">
        <v>22</v>
      </c>
      <c r="W454" s="28">
        <v>26</v>
      </c>
      <c r="X454" s="13">
        <f>SUM(V454:W454)</f>
        <v>48</v>
      </c>
      <c r="Y454" s="28">
        <v>12</v>
      </c>
      <c r="Z454" s="28">
        <v>28</v>
      </c>
      <c r="AA454" s="13">
        <f>SUM(Y454:Z454)</f>
        <v>40</v>
      </c>
      <c r="AB454" s="28">
        <v>16</v>
      </c>
      <c r="AC454" s="28">
        <v>23</v>
      </c>
      <c r="AD454" s="13">
        <f>SUM(AB454:AC454)</f>
        <v>39</v>
      </c>
      <c r="AE454" s="28">
        <v>12</v>
      </c>
      <c r="AF454" s="28">
        <v>28</v>
      </c>
      <c r="AG454" s="13">
        <f>SUM(AE454:AF454)</f>
        <v>40</v>
      </c>
      <c r="AH454" s="28">
        <v>12</v>
      </c>
      <c r="AI454" s="28">
        <v>22</v>
      </c>
      <c r="AJ454" s="13">
        <f>SUM(AH454:AI454)</f>
        <v>34</v>
      </c>
      <c r="AK454" s="28">
        <v>5</v>
      </c>
      <c r="AL454" s="28">
        <v>9</v>
      </c>
      <c r="AM454" s="13">
        <f>SUM(AK454:AL454)</f>
        <v>14</v>
      </c>
      <c r="AN454" s="57"/>
      <c r="AO454" s="57"/>
      <c r="AP454" s="33"/>
      <c r="AQ454" s="34"/>
      <c r="AR454" s="34"/>
      <c r="AS454" s="34"/>
      <c r="AT454" s="34"/>
      <c r="AU454" s="80"/>
    </row>
    <row r="455" spans="2:47" ht="36" thickBot="1">
      <c r="B455" s="52"/>
      <c r="C455" s="53"/>
      <c r="D455" s="55"/>
      <c r="E455" s="53"/>
      <c r="F455" s="14" t="s">
        <v>32</v>
      </c>
      <c r="G455" s="13">
        <f>SUM(G453:G454)</f>
        <v>60</v>
      </c>
      <c r="H455" s="13">
        <f>IF(SUM(H453:H454)&lt;38,SUM(H453:H454),SUM(H453:H454))</f>
        <v>135</v>
      </c>
      <c r="I455" s="13">
        <f>IF(SUM(G455:H455)&lt;100,SUM(G455:H455),SUM(G455:H455))</f>
        <v>195</v>
      </c>
      <c r="J455" s="13">
        <f>SUM(J453:J454)</f>
        <v>56</v>
      </c>
      <c r="K455" s="13">
        <f>IF(SUM(K453:K454)&lt;38,SUM(K453:K454),SUM(K453:K454))</f>
        <v>74</v>
      </c>
      <c r="L455" s="13">
        <f>IF(SUM(J455:K455)&lt;100,SUM(J455:K455),SUM(J455:K455))</f>
        <v>130</v>
      </c>
      <c r="M455" s="13">
        <f>SUM(M453:M454)</f>
        <v>54</v>
      </c>
      <c r="N455" s="13">
        <f>IF(SUM(N453:N454)&lt;38,SUM(N453:N454),SUM(N453:N454))</f>
        <v>83</v>
      </c>
      <c r="O455" s="13">
        <f>IF(SUM(M455:N455)&lt;100,SUM(M455:N455),SUM(M455:N455))</f>
        <v>137</v>
      </c>
      <c r="P455" s="13">
        <f>SUM(P453:P454)</f>
        <v>40</v>
      </c>
      <c r="Q455" s="13">
        <f>IF(SUM(Q453:Q454)&lt;38,SUM(Q453:Q454),SUM(Q453:Q454))</f>
        <v>56</v>
      </c>
      <c r="R455" s="13">
        <f>IF(SUM(P455:Q455)&lt;80,SUM(P455:Q455),SUM(P455:Q455))</f>
        <v>96</v>
      </c>
      <c r="S455" s="13">
        <f>SUM(S453:S454)</f>
        <v>48</v>
      </c>
      <c r="T455" s="13">
        <f>IF(SUM(T453:T454)&lt;38,SUM(T453:T454),SUM(T453:T454))</f>
        <v>59</v>
      </c>
      <c r="U455" s="13">
        <f>IF(SUM(S455:T455)&lt;80,SUM(S455:T455),SUM(S455:T455))</f>
        <v>107</v>
      </c>
      <c r="V455" s="13">
        <f>SUM(V453:V454)</f>
        <v>43</v>
      </c>
      <c r="W455" s="13">
        <f>IF(SUM(W453:W454)&lt;38,SUM(W453:W454),SUM(W453:W454))</f>
        <v>61</v>
      </c>
      <c r="X455" s="13">
        <f>IF(SUM(V455:W455)&lt;80,SUM(V455:W455),SUM(V455:W455))</f>
        <v>104</v>
      </c>
      <c r="Y455" s="13">
        <f>SUM(Y453:Y454)</f>
        <v>22</v>
      </c>
      <c r="Z455" s="13">
        <f>IF(SUM(Z453:Z454)&lt;19,SUM(Z453:Z454),SUM(Z453:Z454))</f>
        <v>56</v>
      </c>
      <c r="AA455" s="13">
        <f>IF(SUM(Y455:Z455)&lt;40,SUM(Y455:Z455),SUM(Y455:Z455))</f>
        <v>78</v>
      </c>
      <c r="AB455" s="13">
        <f>SUM(AB453:AB454)</f>
        <v>32</v>
      </c>
      <c r="AC455" s="13">
        <f>IF(SUM(AC453:AC454)&lt;19,SUM(AC453:AC454),SUM(AC453:AC454))</f>
        <v>45</v>
      </c>
      <c r="AD455" s="13">
        <f>IF(SUM(AB455:AC455)&lt;40,SUM(AB455:AC455),SUM(AB455:AC455))</f>
        <v>77</v>
      </c>
      <c r="AE455" s="13">
        <f>SUM(AE453:AE454)</f>
        <v>24</v>
      </c>
      <c r="AF455" s="13">
        <f>IF(SUM(AF453:AF454)&lt;19,SUM(AF453:AF454),SUM(AF453:AF454))</f>
        <v>53</v>
      </c>
      <c r="AG455" s="13">
        <f>IF(SUM(AE455:AF455)&lt;40,SUM(AE455:AF455),SUM(AE455:AF455))</f>
        <v>77</v>
      </c>
      <c r="AH455" s="13">
        <f>SUM(AH453:AH454)</f>
        <v>24</v>
      </c>
      <c r="AI455" s="13">
        <f>IF(SUM(AI453:AI454)&lt;19,SUM(AI453:AI454),SUM(AI453:AI454))</f>
        <v>47</v>
      </c>
      <c r="AJ455" s="13">
        <f>IF(SUM(AH455:AI455)&lt;40,SUM(AH455:AI455),SUM(AH455:AI455))</f>
        <v>71</v>
      </c>
      <c r="AK455" s="13">
        <f>SUM(AK453:AK454)</f>
        <v>11</v>
      </c>
      <c r="AL455" s="13">
        <f>IF(SUM(AL453:AL454)&lt;9,SUM(AL453:AL454),SUM(AL453:AL454))</f>
        <v>20</v>
      </c>
      <c r="AM455" s="13">
        <f>IF(SUM(AK455:AL455)&lt;20,SUM(AK455:AL455),SUM(AK455:AL455))</f>
        <v>31</v>
      </c>
      <c r="AN455" s="15">
        <f>IF(OR(I455&lt;100,L455&lt;100,O455&lt;100,R455&lt;60,U455&lt;60,X455&lt;60,AA455&lt;40,AD455&lt;40,AG455&lt;40,AJ455&lt;40,AM455&lt;20),"0",SUM(AA455,AD455,X455,U455,R455,O455,L455,I455,AG455,AJ455,AM455))</f>
        <v>1103</v>
      </c>
      <c r="AO455" s="15">
        <f>AN455/1320*100</f>
        <v>83.560606060606062</v>
      </c>
      <c r="AP455" s="15" t="str">
        <f>IF(AO455&lt;50,"   ",IF(AO455&lt;65,"مقبول",IF(AO455&lt;75,"جيد",IF(AO455&lt;85,"جيدجداً",IF(AO455&lt;=100,"ممتاز","خطا")))))</f>
        <v>جيدجداً</v>
      </c>
      <c r="AQ455" s="89"/>
      <c r="AR455" s="89"/>
      <c r="AS455" s="89"/>
      <c r="AT455" s="89"/>
      <c r="AU455" s="80"/>
    </row>
    <row r="456" spans="2:47" ht="26.25">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row>
    <row r="457" spans="2:47" ht="26.25">
      <c r="B457" s="16"/>
      <c r="C457" s="17" t="s">
        <v>33</v>
      </c>
      <c r="D457" s="17"/>
      <c r="E457" s="17"/>
      <c r="F457" s="17"/>
      <c r="G457" s="17"/>
      <c r="H457" s="17"/>
      <c r="I457" s="16"/>
      <c r="J457" s="16"/>
      <c r="K457" s="16"/>
      <c r="L457" s="18" t="s">
        <v>34</v>
      </c>
      <c r="M457" s="18" t="s">
        <v>35</v>
      </c>
      <c r="N457" s="18"/>
      <c r="O457" s="18"/>
      <c r="P457" s="18"/>
      <c r="Q457" s="18"/>
      <c r="R457" s="18"/>
      <c r="S457" s="18"/>
      <c r="T457" s="18"/>
      <c r="U457" s="18"/>
      <c r="V457" s="19"/>
      <c r="W457" s="19"/>
      <c r="X457" s="19"/>
      <c r="Y457" s="18"/>
      <c r="Z457" s="17"/>
      <c r="AA457" s="17"/>
      <c r="AB457" s="17"/>
      <c r="AC457" s="17"/>
      <c r="AD457" s="17"/>
      <c r="AE457" s="18"/>
      <c r="AF457" s="17"/>
      <c r="AG457" s="17"/>
      <c r="AH457" s="17"/>
      <c r="AI457" s="17"/>
      <c r="AJ457" s="17"/>
      <c r="AK457" s="17"/>
      <c r="AL457" s="17"/>
      <c r="AM457" s="17"/>
      <c r="AN457" s="17"/>
      <c r="AO457" s="18"/>
    </row>
    <row r="458" spans="2:47" ht="33.75">
      <c r="B458" s="19"/>
      <c r="C458" s="20" t="s">
        <v>36</v>
      </c>
      <c r="D458" s="18" t="s">
        <v>37</v>
      </c>
      <c r="E458" s="18"/>
      <c r="F458" s="18"/>
      <c r="G458" s="18"/>
      <c r="H458" s="18"/>
      <c r="I458" s="19"/>
      <c r="J458" s="19"/>
      <c r="K458" s="19"/>
      <c r="L458" s="18" t="s">
        <v>34</v>
      </c>
      <c r="M458" s="18" t="s">
        <v>38</v>
      </c>
      <c r="N458" s="18"/>
      <c r="O458" s="18"/>
      <c r="P458" s="18"/>
      <c r="Q458" s="18"/>
      <c r="R458" s="18"/>
      <c r="S458" s="18"/>
      <c r="T458" s="18"/>
      <c r="U458" s="18"/>
      <c r="V458" s="19"/>
      <c r="W458" s="19"/>
      <c r="X458" s="19"/>
      <c r="AA458" s="21"/>
      <c r="AB458" s="22"/>
      <c r="AC458" s="21"/>
      <c r="AD458" s="21"/>
      <c r="AE458" s="21"/>
      <c r="AF458" s="21"/>
      <c r="AI458" s="21"/>
      <c r="AJ458" s="21"/>
      <c r="AK458" s="21"/>
      <c r="AL458" s="22"/>
      <c r="AM458" s="21"/>
      <c r="AN458" s="21"/>
      <c r="AO458" s="21"/>
      <c r="AP458" s="21"/>
      <c r="AQ458" s="21"/>
      <c r="AR458" s="23"/>
      <c r="AS458" s="22"/>
      <c r="AT458" s="21"/>
      <c r="AU458" s="17"/>
    </row>
    <row r="459" spans="2:47" ht="33.75">
      <c r="B459" s="19"/>
      <c r="C459" s="20"/>
      <c r="D459" s="18"/>
      <c r="E459" s="18"/>
      <c r="F459" s="18"/>
      <c r="G459" s="18"/>
      <c r="H459" s="18"/>
      <c r="I459" s="19"/>
      <c r="J459" s="19"/>
      <c r="K459" s="19"/>
      <c r="L459" s="18"/>
      <c r="M459" s="18"/>
      <c r="N459" s="18"/>
      <c r="O459" s="18"/>
      <c r="P459" s="18"/>
      <c r="Q459" s="18"/>
      <c r="R459" s="18"/>
      <c r="S459" s="18"/>
      <c r="T459" s="18"/>
      <c r="U459" s="18"/>
      <c r="V459" s="19"/>
      <c r="W459" s="19"/>
      <c r="X459" s="19"/>
      <c r="AA459" s="21"/>
      <c r="AB459" s="22"/>
      <c r="AC459" s="21"/>
      <c r="AD459" s="21"/>
      <c r="AE459" s="21"/>
      <c r="AF459" s="21"/>
      <c r="AI459" s="21"/>
      <c r="AJ459" s="21"/>
      <c r="AK459" s="21"/>
      <c r="AL459" s="22"/>
      <c r="AM459" s="21"/>
      <c r="AN459" s="21"/>
      <c r="AO459" s="21"/>
      <c r="AP459" s="21"/>
      <c r="AQ459" s="21"/>
      <c r="AR459" s="23"/>
      <c r="AS459" s="22"/>
      <c r="AT459" s="21"/>
      <c r="AU459" s="17"/>
    </row>
    <row r="463" spans="2:47" ht="35.25">
      <c r="J463" s="48" t="s">
        <v>0</v>
      </c>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row>
    <row r="466" spans="2:47" ht="15.75" thickBot="1"/>
    <row r="467" spans="2:47" ht="35.25" customHeight="1" thickTop="1" thickBot="1">
      <c r="B467" s="35" t="s">
        <v>2</v>
      </c>
      <c r="C467" s="38" t="s">
        <v>3</v>
      </c>
      <c r="D467" s="41" t="s">
        <v>4</v>
      </c>
      <c r="E467" s="44" t="s">
        <v>5</v>
      </c>
      <c r="F467" s="24" t="s">
        <v>6</v>
      </c>
      <c r="G467" s="29" t="s">
        <v>7</v>
      </c>
      <c r="H467" s="30"/>
      <c r="I467" s="31"/>
      <c r="J467" s="29" t="s">
        <v>8</v>
      </c>
      <c r="K467" s="30"/>
      <c r="L467" s="31"/>
      <c r="M467" s="29" t="s">
        <v>9</v>
      </c>
      <c r="N467" s="30"/>
      <c r="O467" s="31"/>
      <c r="P467" s="29" t="s">
        <v>10</v>
      </c>
      <c r="Q467" s="30"/>
      <c r="R467" s="31"/>
      <c r="S467" s="29" t="s">
        <v>11</v>
      </c>
      <c r="T467" s="30"/>
      <c r="U467" s="31"/>
      <c r="V467" s="29" t="s">
        <v>12</v>
      </c>
      <c r="W467" s="30"/>
      <c r="X467" s="31"/>
      <c r="Y467" s="29" t="s">
        <v>13</v>
      </c>
      <c r="Z467" s="30"/>
      <c r="AA467" s="31"/>
      <c r="AB467" s="29" t="s">
        <v>14</v>
      </c>
      <c r="AC467" s="30"/>
      <c r="AD467" s="31"/>
      <c r="AE467" s="29" t="s">
        <v>15</v>
      </c>
      <c r="AF467" s="30"/>
      <c r="AG467" s="31"/>
      <c r="AH467" s="29" t="s">
        <v>16</v>
      </c>
      <c r="AI467" s="30"/>
      <c r="AJ467" s="31"/>
      <c r="AK467" s="29" t="s">
        <v>17</v>
      </c>
      <c r="AL467" s="30"/>
      <c r="AM467" s="31"/>
      <c r="AN467" s="74" t="s">
        <v>18</v>
      </c>
      <c r="AO467" s="74" t="s">
        <v>19</v>
      </c>
      <c r="AP467" s="74" t="s">
        <v>20</v>
      </c>
      <c r="AQ467" s="61" t="s">
        <v>21</v>
      </c>
      <c r="AR467" s="62"/>
      <c r="AS467" s="61" t="s">
        <v>22</v>
      </c>
      <c r="AT467" s="62"/>
      <c r="AU467" s="65" t="s">
        <v>23</v>
      </c>
    </row>
    <row r="468" spans="2:47" ht="190.5" thickBot="1">
      <c r="B468" s="36"/>
      <c r="C468" s="39"/>
      <c r="D468" s="42"/>
      <c r="E468" s="45"/>
      <c r="F468" s="8" t="s">
        <v>24</v>
      </c>
      <c r="G468" s="8" t="s">
        <v>25</v>
      </c>
      <c r="H468" s="8" t="s">
        <v>26</v>
      </c>
      <c r="I468" s="8" t="s">
        <v>27</v>
      </c>
      <c r="J468" s="8" t="s">
        <v>25</v>
      </c>
      <c r="K468" s="8" t="s">
        <v>26</v>
      </c>
      <c r="L468" s="8" t="s">
        <v>27</v>
      </c>
      <c r="M468" s="8" t="s">
        <v>25</v>
      </c>
      <c r="N468" s="8" t="s">
        <v>26</v>
      </c>
      <c r="O468" s="8" t="s">
        <v>27</v>
      </c>
      <c r="P468" s="8" t="s">
        <v>25</v>
      </c>
      <c r="Q468" s="8" t="s">
        <v>26</v>
      </c>
      <c r="R468" s="8" t="s">
        <v>27</v>
      </c>
      <c r="S468" s="8" t="s">
        <v>25</v>
      </c>
      <c r="T468" s="8" t="s">
        <v>26</v>
      </c>
      <c r="U468" s="8" t="s">
        <v>27</v>
      </c>
      <c r="V468" s="8" t="s">
        <v>25</v>
      </c>
      <c r="W468" s="8" t="s">
        <v>26</v>
      </c>
      <c r="X468" s="8" t="s">
        <v>27</v>
      </c>
      <c r="Y468" s="8" t="s">
        <v>25</v>
      </c>
      <c r="Z468" s="8" t="s">
        <v>26</v>
      </c>
      <c r="AA468" s="8" t="s">
        <v>27</v>
      </c>
      <c r="AB468" s="8" t="s">
        <v>25</v>
      </c>
      <c r="AC468" s="8" t="s">
        <v>26</v>
      </c>
      <c r="AD468" s="8" t="s">
        <v>27</v>
      </c>
      <c r="AE468" s="8" t="s">
        <v>25</v>
      </c>
      <c r="AF468" s="8" t="s">
        <v>26</v>
      </c>
      <c r="AG468" s="8" t="s">
        <v>27</v>
      </c>
      <c r="AH468" s="8" t="s">
        <v>25</v>
      </c>
      <c r="AI468" s="8" t="s">
        <v>26</v>
      </c>
      <c r="AJ468" s="8" t="s">
        <v>27</v>
      </c>
      <c r="AK468" s="8" t="s">
        <v>25</v>
      </c>
      <c r="AL468" s="8" t="s">
        <v>26</v>
      </c>
      <c r="AM468" s="8" t="s">
        <v>27</v>
      </c>
      <c r="AN468" s="75"/>
      <c r="AO468" s="75"/>
      <c r="AP468" s="75"/>
      <c r="AQ468" s="63"/>
      <c r="AR468" s="64"/>
      <c r="AS468" s="63"/>
      <c r="AT468" s="64"/>
      <c r="AU468" s="66"/>
    </row>
    <row r="469" spans="2:47" ht="28.5" thickBot="1">
      <c r="B469" s="36"/>
      <c r="C469" s="39"/>
      <c r="D469" s="42"/>
      <c r="E469" s="45"/>
      <c r="F469" s="25" t="s">
        <v>28</v>
      </c>
      <c r="G469" s="9">
        <v>30</v>
      </c>
      <c r="H469" s="9">
        <v>56</v>
      </c>
      <c r="I469" s="9">
        <v>100</v>
      </c>
      <c r="J469" s="9">
        <v>30</v>
      </c>
      <c r="K469" s="9">
        <v>56</v>
      </c>
      <c r="L469" s="9">
        <v>100</v>
      </c>
      <c r="M469" s="9">
        <v>30</v>
      </c>
      <c r="N469" s="9">
        <v>56</v>
      </c>
      <c r="O469" s="9">
        <v>100</v>
      </c>
      <c r="P469" s="9">
        <v>24</v>
      </c>
      <c r="Q469" s="9">
        <v>29</v>
      </c>
      <c r="R469" s="9">
        <v>60</v>
      </c>
      <c r="S469" s="9">
        <v>24</v>
      </c>
      <c r="T469" s="9">
        <v>29</v>
      </c>
      <c r="U469" s="9">
        <v>60</v>
      </c>
      <c r="V469" s="9">
        <v>24</v>
      </c>
      <c r="W469" s="9">
        <v>29</v>
      </c>
      <c r="X469" s="9">
        <v>60</v>
      </c>
      <c r="Y469" s="9">
        <v>12</v>
      </c>
      <c r="Z469" s="9">
        <v>22</v>
      </c>
      <c r="AA469" s="9">
        <v>40</v>
      </c>
      <c r="AB469" s="9">
        <v>16</v>
      </c>
      <c r="AC469" s="9">
        <v>19</v>
      </c>
      <c r="AD469" s="9">
        <v>40</v>
      </c>
      <c r="AE469" s="9">
        <v>12</v>
      </c>
      <c r="AF469" s="9">
        <v>22</v>
      </c>
      <c r="AG469" s="9">
        <v>40</v>
      </c>
      <c r="AH469" s="9">
        <v>12</v>
      </c>
      <c r="AI469" s="9">
        <v>22</v>
      </c>
      <c r="AJ469" s="9">
        <v>40</v>
      </c>
      <c r="AK469" s="9">
        <v>6</v>
      </c>
      <c r="AL469" s="9">
        <v>11</v>
      </c>
      <c r="AM469" s="9">
        <v>20</v>
      </c>
      <c r="AN469" s="75"/>
      <c r="AO469" s="75"/>
      <c r="AP469" s="75"/>
      <c r="AQ469" s="68" t="s">
        <v>20</v>
      </c>
      <c r="AR469" s="69"/>
      <c r="AS469" s="70" t="s">
        <v>20</v>
      </c>
      <c r="AT469" s="71"/>
      <c r="AU469" s="67"/>
    </row>
    <row r="470" spans="2:47" ht="28.5" thickBot="1">
      <c r="B470" s="37"/>
      <c r="C470" s="40"/>
      <c r="D470" s="43"/>
      <c r="E470" s="46"/>
      <c r="F470" s="10" t="s">
        <v>29</v>
      </c>
      <c r="G470" s="9">
        <v>60</v>
      </c>
      <c r="H470" s="9">
        <v>140</v>
      </c>
      <c r="I470" s="9">
        <v>200</v>
      </c>
      <c r="J470" s="9">
        <v>60</v>
      </c>
      <c r="K470" s="9">
        <v>140</v>
      </c>
      <c r="L470" s="9">
        <v>200</v>
      </c>
      <c r="M470" s="9">
        <v>60</v>
      </c>
      <c r="N470" s="9">
        <v>140</v>
      </c>
      <c r="O470" s="9">
        <v>200</v>
      </c>
      <c r="P470" s="9">
        <v>48</v>
      </c>
      <c r="Q470" s="9">
        <v>72</v>
      </c>
      <c r="R470" s="9">
        <v>120</v>
      </c>
      <c r="S470" s="9">
        <v>48</v>
      </c>
      <c r="T470" s="9">
        <v>72</v>
      </c>
      <c r="U470" s="9">
        <v>120</v>
      </c>
      <c r="V470" s="9">
        <v>48</v>
      </c>
      <c r="W470" s="9">
        <v>72</v>
      </c>
      <c r="X470" s="9">
        <v>120</v>
      </c>
      <c r="Y470" s="9">
        <v>24</v>
      </c>
      <c r="Z470" s="9">
        <v>56</v>
      </c>
      <c r="AA470" s="9">
        <v>80</v>
      </c>
      <c r="AB470" s="9">
        <v>32</v>
      </c>
      <c r="AC470" s="9">
        <v>48</v>
      </c>
      <c r="AD470" s="9">
        <v>80</v>
      </c>
      <c r="AE470" s="9">
        <v>24</v>
      </c>
      <c r="AF470" s="9">
        <v>56</v>
      </c>
      <c r="AG470" s="9">
        <v>80</v>
      </c>
      <c r="AH470" s="9">
        <v>24</v>
      </c>
      <c r="AI470" s="9">
        <v>56</v>
      </c>
      <c r="AJ470" s="9">
        <v>80</v>
      </c>
      <c r="AK470" s="9">
        <v>12</v>
      </c>
      <c r="AL470" s="9">
        <v>28</v>
      </c>
      <c r="AM470" s="9">
        <v>40</v>
      </c>
      <c r="AN470" s="76"/>
      <c r="AO470" s="76"/>
      <c r="AP470" s="76"/>
      <c r="AQ470" s="70"/>
      <c r="AR470" s="71"/>
      <c r="AS470" s="70"/>
      <c r="AT470" s="71"/>
      <c r="AU470" s="67"/>
    </row>
    <row r="471" spans="2:47" ht="28.5" thickBot="1">
      <c r="B471" s="52">
        <v>102</v>
      </c>
      <c r="C471" s="34">
        <v>710</v>
      </c>
      <c r="D471" s="54" t="s">
        <v>49</v>
      </c>
      <c r="E471" s="34">
        <v>312</v>
      </c>
      <c r="F471" s="11" t="s">
        <v>30</v>
      </c>
      <c r="G471" s="28">
        <v>15</v>
      </c>
      <c r="H471" s="28">
        <v>38</v>
      </c>
      <c r="I471" s="13">
        <f>SUM(G471:H471)</f>
        <v>53</v>
      </c>
      <c r="J471" s="28">
        <v>14</v>
      </c>
      <c r="K471" s="28">
        <v>25</v>
      </c>
      <c r="L471" s="13">
        <f>SUM(J471:K471)</f>
        <v>39</v>
      </c>
      <c r="M471" s="28">
        <v>8</v>
      </c>
      <c r="N471" s="28">
        <v>11</v>
      </c>
      <c r="O471" s="13">
        <f>SUM(M471:N471)</f>
        <v>19</v>
      </c>
      <c r="P471" s="28">
        <v>19</v>
      </c>
      <c r="Q471" s="28">
        <v>18</v>
      </c>
      <c r="R471" s="13">
        <f>SUM(P471:Q471)</f>
        <v>37</v>
      </c>
      <c r="S471" s="28">
        <v>17</v>
      </c>
      <c r="T471" s="28">
        <v>10</v>
      </c>
      <c r="U471" s="13">
        <f>SUM(S471:T471)</f>
        <v>27</v>
      </c>
      <c r="V471" s="28">
        <v>14</v>
      </c>
      <c r="W471" s="28">
        <v>12</v>
      </c>
      <c r="X471" s="13">
        <f>SUM(V471:W471)</f>
        <v>26</v>
      </c>
      <c r="Y471" s="28">
        <v>4</v>
      </c>
      <c r="Z471" s="28">
        <v>18</v>
      </c>
      <c r="AA471" s="13">
        <f>SUM(Y471:Z471)</f>
        <v>22</v>
      </c>
      <c r="AB471" s="28">
        <v>12</v>
      </c>
      <c r="AC471" s="28">
        <v>21</v>
      </c>
      <c r="AD471" s="13">
        <f>SUM(AB471:AC471)</f>
        <v>33</v>
      </c>
      <c r="AE471" s="28">
        <v>10</v>
      </c>
      <c r="AF471" s="28">
        <v>25</v>
      </c>
      <c r="AG471" s="13">
        <f>SUM(AE471:AF471)</f>
        <v>35</v>
      </c>
      <c r="AH471" s="28">
        <v>5</v>
      </c>
      <c r="AI471" s="28">
        <v>4</v>
      </c>
      <c r="AJ471" s="13">
        <f>SUM(AH471:AI471)</f>
        <v>9</v>
      </c>
      <c r="AK471" s="28">
        <v>3</v>
      </c>
      <c r="AL471" s="28">
        <v>4</v>
      </c>
      <c r="AM471" s="13">
        <f>SUM(AK471:AL471)</f>
        <v>7</v>
      </c>
      <c r="AN471" s="73"/>
      <c r="AO471" s="73"/>
      <c r="AP471" s="32"/>
      <c r="AQ471" s="34"/>
      <c r="AR471" s="34"/>
      <c r="AS471" s="34"/>
      <c r="AT471" s="34"/>
      <c r="AU471" s="58" t="s">
        <v>68</v>
      </c>
    </row>
    <row r="472" spans="2:47" ht="28.5" thickBot="1">
      <c r="B472" s="52"/>
      <c r="C472" s="34"/>
      <c r="D472" s="55"/>
      <c r="E472" s="34"/>
      <c r="F472" s="11" t="s">
        <v>31</v>
      </c>
      <c r="G472" s="28">
        <v>15</v>
      </c>
      <c r="H472" s="28">
        <v>49</v>
      </c>
      <c r="I472" s="13">
        <f>SUM(G472:H472)</f>
        <v>64</v>
      </c>
      <c r="J472" s="28">
        <v>22</v>
      </c>
      <c r="K472" s="28">
        <v>20</v>
      </c>
      <c r="L472" s="13">
        <f>SUM(J472:K472)</f>
        <v>42</v>
      </c>
      <c r="M472" s="28">
        <v>8</v>
      </c>
      <c r="N472" s="28">
        <v>8</v>
      </c>
      <c r="O472" s="13">
        <f>SUM(M472:N472)</f>
        <v>16</v>
      </c>
      <c r="P472" s="28">
        <v>12</v>
      </c>
      <c r="Q472" s="28">
        <v>20</v>
      </c>
      <c r="R472" s="13">
        <f>SUM(P472:Q472)</f>
        <v>32</v>
      </c>
      <c r="S472" s="28">
        <v>16</v>
      </c>
      <c r="T472" s="28">
        <v>19</v>
      </c>
      <c r="U472" s="13">
        <f>SUM(S472:T472)</f>
        <v>35</v>
      </c>
      <c r="V472" s="28">
        <v>19</v>
      </c>
      <c r="W472" s="28">
        <v>17</v>
      </c>
      <c r="X472" s="13">
        <f>SUM(V472:W472)</f>
        <v>36</v>
      </c>
      <c r="Y472" s="28">
        <v>3</v>
      </c>
      <c r="Z472" s="28">
        <v>16</v>
      </c>
      <c r="AA472" s="13">
        <f>SUM(Y472:Z472)</f>
        <v>19</v>
      </c>
      <c r="AB472" s="28">
        <v>11</v>
      </c>
      <c r="AC472" s="28">
        <v>13</v>
      </c>
      <c r="AD472" s="13">
        <f>SUM(AB472:AC472)</f>
        <v>24</v>
      </c>
      <c r="AE472" s="28">
        <v>11</v>
      </c>
      <c r="AF472" s="28">
        <v>16</v>
      </c>
      <c r="AG472" s="13">
        <f>SUM(AE472:AF472)</f>
        <v>27</v>
      </c>
      <c r="AH472" s="28">
        <v>7</v>
      </c>
      <c r="AI472" s="28">
        <v>24</v>
      </c>
      <c r="AJ472" s="13">
        <f>SUM(AH472:AI472)</f>
        <v>31</v>
      </c>
      <c r="AK472" s="28">
        <v>3</v>
      </c>
      <c r="AL472" s="28">
        <v>10</v>
      </c>
      <c r="AM472" s="13">
        <f>SUM(AK472:AL472)</f>
        <v>13</v>
      </c>
      <c r="AN472" s="33"/>
      <c r="AO472" s="33"/>
      <c r="AP472" s="33"/>
      <c r="AQ472" s="34"/>
      <c r="AR472" s="34"/>
      <c r="AS472" s="34"/>
      <c r="AT472" s="34"/>
      <c r="AU472" s="59"/>
    </row>
    <row r="473" spans="2:47" ht="36" thickBot="1">
      <c r="B473" s="52"/>
      <c r="C473" s="34"/>
      <c r="D473" s="55"/>
      <c r="E473" s="34"/>
      <c r="F473" s="14" t="s">
        <v>32</v>
      </c>
      <c r="G473" s="13">
        <f>SUM(G471:G472)</f>
        <v>30</v>
      </c>
      <c r="H473" s="13">
        <f>IF(SUM(H471:H472)&lt;38,SUM(H471:H472),SUM(H471:H472))</f>
        <v>87</v>
      </c>
      <c r="I473" s="13">
        <f>IF(SUM(G473:H473)&lt;100,SUM(G473:H473),SUM(G473:H473))</f>
        <v>117</v>
      </c>
      <c r="J473" s="13">
        <f>SUM(J471:J472)</f>
        <v>36</v>
      </c>
      <c r="K473" s="13">
        <f>IF(SUM(K471:K472)&lt;38,SUM(K471:K472),SUM(K471:K472))</f>
        <v>45</v>
      </c>
      <c r="L473" s="13"/>
      <c r="M473" s="13">
        <f>SUM(M471:M472)</f>
        <v>16</v>
      </c>
      <c r="N473" s="13">
        <f>IF(SUM(N471:N472)&lt;38,SUM(N471:N472),SUM(N471:N472))</f>
        <v>19</v>
      </c>
      <c r="O473" s="13"/>
      <c r="P473" s="13">
        <f>SUM(P471:P472)</f>
        <v>31</v>
      </c>
      <c r="Q473" s="13">
        <f>IF(SUM(Q471:Q472)&lt;38,SUM(Q471:Q472),SUM(Q471:Q472))</f>
        <v>38</v>
      </c>
      <c r="R473" s="13">
        <f>IF(SUM(P473:Q473)&lt;80,SUM(P473:Q473),SUM(P473:Q473))</f>
        <v>69</v>
      </c>
      <c r="S473" s="13">
        <f>SUM(S471:S472)</f>
        <v>33</v>
      </c>
      <c r="T473" s="13">
        <f>IF(SUM(T471:T472)&lt;38,SUM(T471:T472),SUM(T471:T472))</f>
        <v>29</v>
      </c>
      <c r="U473" s="13">
        <f>IF(SUM(S473:T473)&lt;80,SUM(S473:T473),SUM(S473:T473))</f>
        <v>62</v>
      </c>
      <c r="V473" s="13">
        <f>SUM(V471:V472)</f>
        <v>33</v>
      </c>
      <c r="W473" s="13">
        <f>IF(SUM(W471:W472)&lt;38,SUM(W471:W472),SUM(W471:W472))</f>
        <v>29</v>
      </c>
      <c r="X473" s="13">
        <f>IF(SUM(V473:W473)&lt;80,SUM(V473:W473),SUM(V473:W473))</f>
        <v>62</v>
      </c>
      <c r="Y473" s="13">
        <f>SUM(Y471:Y472)</f>
        <v>7</v>
      </c>
      <c r="Z473" s="13">
        <f>IF(SUM(Z471:Z472)&lt;19,SUM(Z471:Z472),SUM(Z471:Z472))</f>
        <v>34</v>
      </c>
      <c r="AA473" s="13">
        <f>IF(SUM(Y473:Z473)&lt;40,SUM(Y473:Z473),SUM(Y473:Z473))</f>
        <v>41</v>
      </c>
      <c r="AB473" s="13">
        <f>SUM(AB471:AB472)</f>
        <v>23</v>
      </c>
      <c r="AC473" s="13">
        <f>IF(SUM(AC471:AC472)&lt;19,SUM(AC471:AC472),SUM(AC471:AC472))</f>
        <v>34</v>
      </c>
      <c r="AD473" s="13">
        <f>IF(SUM(AB473:AC473)&lt;40,SUM(AB473:AC473),SUM(AB473:AC473))</f>
        <v>57</v>
      </c>
      <c r="AE473" s="13">
        <f>SUM(AE471:AE472)</f>
        <v>21</v>
      </c>
      <c r="AF473" s="13">
        <f>IF(SUM(AF471:AF472)&lt;19,SUM(AF471:AF472),SUM(AF471:AF472))</f>
        <v>41</v>
      </c>
      <c r="AG473" s="13">
        <f>IF(SUM(AE473:AF473)&lt;40,SUM(AE473:AF473),SUM(AE473:AF473))</f>
        <v>62</v>
      </c>
      <c r="AH473" s="13">
        <f>SUM(AH471:AH472)</f>
        <v>12</v>
      </c>
      <c r="AI473" s="13">
        <f>IF(SUM(AI471:AI472)&lt;19,SUM(AI471:AI472),SUM(AI471:AI472))</f>
        <v>28</v>
      </c>
      <c r="AJ473" s="13">
        <f>IF(SUM(AH473:AI473)&lt;40,SUM(AH473:AI473),SUM(AH473:AI473))</f>
        <v>40</v>
      </c>
      <c r="AK473" s="13">
        <f>SUM(AK471:AK472)</f>
        <v>6</v>
      </c>
      <c r="AL473" s="13">
        <f>IF(SUM(AL471:AL472)&lt;9,SUM(AL471:AL472),SUM(AL471:AL472))</f>
        <v>14</v>
      </c>
      <c r="AM473" s="13">
        <f>IF(SUM(AK473:AL473)&lt;20,SUM(AK473:AL473),SUM(AK473:AL473))</f>
        <v>20</v>
      </c>
      <c r="AN473" s="15" t="str">
        <f>IF(OR(I473&lt;100,L473&lt;100,O473&lt;100,R473&lt;60,U473&lt;60,X473&lt;60,AA473&lt;40,AD473&lt;40,AG473&lt;40,AJ473&lt;40,AM473&lt;20),"0",SUM(AA473,AD473,X473,U473,R473,O473,L473,I473,AG473,AJ473,AM473))</f>
        <v>0</v>
      </c>
      <c r="AO473" s="15">
        <f>AN473/1320*100</f>
        <v>0</v>
      </c>
      <c r="AP473" s="15" t="str">
        <f>IF(AO473&lt;50,"   ",IF(AO473&lt;65,"مقبول",IF(AO473&lt;75,"جيد",IF(AO473&lt;85,"جيدجداً",IF(AO473&lt;=100,"ممتاز","خطا")))))</f>
        <v xml:space="preserve">   </v>
      </c>
      <c r="AQ473" s="34"/>
      <c r="AR473" s="34"/>
      <c r="AS473" s="34"/>
      <c r="AT473" s="34"/>
      <c r="AU473" s="60"/>
    </row>
    <row r="474" spans="2:47" ht="28.5" customHeight="1" thickBot="1">
      <c r="B474" s="52">
        <v>103</v>
      </c>
      <c r="C474" s="34">
        <v>711</v>
      </c>
      <c r="D474" s="54" t="s">
        <v>50</v>
      </c>
      <c r="E474" s="34">
        <v>313</v>
      </c>
      <c r="F474" s="11" t="s">
        <v>30</v>
      </c>
      <c r="G474" s="28">
        <v>18</v>
      </c>
      <c r="H474" s="28">
        <v>56</v>
      </c>
      <c r="I474" s="13">
        <f>SUM(G474:H474)</f>
        <v>74</v>
      </c>
      <c r="J474" s="28">
        <v>24</v>
      </c>
      <c r="K474" s="28">
        <v>30</v>
      </c>
      <c r="L474" s="13">
        <f>SUM(J474:K474)</f>
        <v>54</v>
      </c>
      <c r="M474" s="28">
        <v>17</v>
      </c>
      <c r="N474" s="28">
        <v>44</v>
      </c>
      <c r="O474" s="13">
        <f>SUM(M474:N474)</f>
        <v>61</v>
      </c>
      <c r="P474" s="28">
        <v>22</v>
      </c>
      <c r="Q474" s="28">
        <v>10</v>
      </c>
      <c r="R474" s="13">
        <f>SUM(P474:Q474)</f>
        <v>32</v>
      </c>
      <c r="S474" s="28">
        <v>20</v>
      </c>
      <c r="T474" s="28">
        <v>19</v>
      </c>
      <c r="U474" s="13">
        <f>SUM(S474:T474)</f>
        <v>39</v>
      </c>
      <c r="V474" s="28">
        <v>18</v>
      </c>
      <c r="W474" s="28">
        <v>27</v>
      </c>
      <c r="X474" s="13">
        <f>SUM(V474:W474)</f>
        <v>45</v>
      </c>
      <c r="Y474" s="28">
        <v>10</v>
      </c>
      <c r="Z474" s="28">
        <v>22</v>
      </c>
      <c r="AA474" s="13">
        <f>SUM(Y474:Z474)</f>
        <v>32</v>
      </c>
      <c r="AB474" s="28">
        <v>14</v>
      </c>
      <c r="AC474" s="28">
        <v>22</v>
      </c>
      <c r="AD474" s="13">
        <f>SUM(AB474:AC474)</f>
        <v>36</v>
      </c>
      <c r="AE474" s="28">
        <v>11</v>
      </c>
      <c r="AF474" s="28">
        <v>17</v>
      </c>
      <c r="AG474" s="13">
        <f>SUM(AE474:AF474)</f>
        <v>28</v>
      </c>
      <c r="AH474" s="28">
        <v>9</v>
      </c>
      <c r="AI474" s="28">
        <v>18</v>
      </c>
      <c r="AJ474" s="13">
        <f>SUM(AH474:AI474)</f>
        <v>27</v>
      </c>
      <c r="AK474" s="28">
        <v>5</v>
      </c>
      <c r="AL474" s="28">
        <v>9</v>
      </c>
      <c r="AM474" s="13">
        <f>SUM(AK474:AL474)</f>
        <v>14</v>
      </c>
      <c r="AN474" s="57"/>
      <c r="AO474" s="57"/>
      <c r="AP474" s="32"/>
      <c r="AQ474" s="34"/>
      <c r="AR474" s="34"/>
      <c r="AS474" s="34"/>
      <c r="AT474" s="34"/>
      <c r="AU474" s="80" t="str">
        <f>IF(AN476="0","راسب","ناجح")</f>
        <v>ناجح</v>
      </c>
    </row>
    <row r="475" spans="2:47" ht="28.5" customHeight="1" thickBot="1">
      <c r="B475" s="52"/>
      <c r="C475" s="34"/>
      <c r="D475" s="55"/>
      <c r="E475" s="34"/>
      <c r="F475" s="11" t="s">
        <v>31</v>
      </c>
      <c r="G475" s="28">
        <v>20</v>
      </c>
      <c r="H475" s="28">
        <v>57</v>
      </c>
      <c r="I475" s="13">
        <f>SUM(G475:H475)</f>
        <v>77</v>
      </c>
      <c r="J475" s="28">
        <v>25</v>
      </c>
      <c r="K475" s="28">
        <v>26</v>
      </c>
      <c r="L475" s="13">
        <f>SUM(J475:K475)</f>
        <v>51</v>
      </c>
      <c r="M475" s="28">
        <v>17</v>
      </c>
      <c r="N475" s="28">
        <v>35</v>
      </c>
      <c r="O475" s="13">
        <f>SUM(M475:N475)</f>
        <v>52</v>
      </c>
      <c r="P475" s="28">
        <v>16</v>
      </c>
      <c r="Q475" s="28">
        <v>19</v>
      </c>
      <c r="R475" s="13">
        <f>SUM(P475:Q475)</f>
        <v>35</v>
      </c>
      <c r="S475" s="28">
        <v>19</v>
      </c>
      <c r="T475" s="28">
        <v>29</v>
      </c>
      <c r="U475" s="13">
        <f>SUM(S475:T475)</f>
        <v>48</v>
      </c>
      <c r="V475" s="28">
        <v>16</v>
      </c>
      <c r="W475" s="28">
        <v>17</v>
      </c>
      <c r="X475" s="13">
        <f>SUM(V475:W475)</f>
        <v>33</v>
      </c>
      <c r="Y475" s="28">
        <v>6</v>
      </c>
      <c r="Z475" s="28">
        <v>16</v>
      </c>
      <c r="AA475" s="13">
        <f>SUM(Y475:Z475)</f>
        <v>22</v>
      </c>
      <c r="AB475" s="28">
        <v>14</v>
      </c>
      <c r="AC475" s="28">
        <v>14</v>
      </c>
      <c r="AD475" s="13">
        <f>SUM(AB475:AC475)</f>
        <v>28</v>
      </c>
      <c r="AE475" s="28">
        <v>12</v>
      </c>
      <c r="AF475" s="28">
        <v>24</v>
      </c>
      <c r="AG475" s="13">
        <f>SUM(AE475:AF475)</f>
        <v>36</v>
      </c>
      <c r="AH475" s="28">
        <v>8</v>
      </c>
      <c r="AI475" s="28">
        <v>21</v>
      </c>
      <c r="AJ475" s="13">
        <f>SUM(AH475:AI475)</f>
        <v>29</v>
      </c>
      <c r="AK475" s="28">
        <v>5</v>
      </c>
      <c r="AL475" s="28">
        <v>10</v>
      </c>
      <c r="AM475" s="13">
        <f>SUM(AK475:AL475)</f>
        <v>15</v>
      </c>
      <c r="AN475" s="57"/>
      <c r="AO475" s="57"/>
      <c r="AP475" s="33"/>
      <c r="AQ475" s="34"/>
      <c r="AR475" s="34"/>
      <c r="AS475" s="34"/>
      <c r="AT475" s="34"/>
      <c r="AU475" s="80"/>
    </row>
    <row r="476" spans="2:47" ht="36" thickBot="1">
      <c r="B476" s="52"/>
      <c r="C476" s="34"/>
      <c r="D476" s="55"/>
      <c r="E476" s="34"/>
      <c r="F476" s="14" t="s">
        <v>32</v>
      </c>
      <c r="G476" s="13">
        <f>SUM(G474:G475)</f>
        <v>38</v>
      </c>
      <c r="H476" s="27">
        <f>IF(SUM(H474:H475)&lt;38,SUM(H474:H475),SUM(H474:H475))</f>
        <v>113</v>
      </c>
      <c r="I476" s="13">
        <f>IF(SUM(G476:H476)&lt;100,SUM(G476:H476),SUM(G476:H476))</f>
        <v>151</v>
      </c>
      <c r="J476" s="13">
        <f>SUM(J474:J475)</f>
        <v>49</v>
      </c>
      <c r="K476" s="13">
        <f>IF(SUM(K474:K475)&lt;38,SUM(K474:K475),SUM(K474:K475))</f>
        <v>56</v>
      </c>
      <c r="L476" s="13">
        <f>IF(SUM(J476:K476)&lt;100,SUM(J476:K476),SUM(J476:K476))</f>
        <v>105</v>
      </c>
      <c r="M476" s="13">
        <f>SUM(M474:M475)</f>
        <v>34</v>
      </c>
      <c r="N476" s="13">
        <f>IF(SUM(N474:N475)&lt;38,SUM(N474:N475),SUM(N474:N475))</f>
        <v>79</v>
      </c>
      <c r="O476" s="13">
        <f>IF(SUM(M476:N476)&lt;100,SUM(M476:N476),SUM(M476:N476))</f>
        <v>113</v>
      </c>
      <c r="P476" s="13">
        <f>SUM(P474:P475)</f>
        <v>38</v>
      </c>
      <c r="Q476" s="13">
        <f>IF(SUM(Q474:Q475)&lt;38,SUM(Q474:Q475),SUM(Q474:Q475))</f>
        <v>29</v>
      </c>
      <c r="R476" s="13">
        <f>IF(SUM(P476:Q476)&lt;80,SUM(P476:Q476),SUM(P476:Q476))</f>
        <v>67</v>
      </c>
      <c r="S476" s="13">
        <f>SUM(S474:S475)</f>
        <v>39</v>
      </c>
      <c r="T476" s="13">
        <f>IF(SUM(T474:T475)&lt;38,SUM(T474:T475),SUM(T474:T475))</f>
        <v>48</v>
      </c>
      <c r="U476" s="13">
        <f>IF(SUM(S476:T476)&lt;80,SUM(S476:T476),SUM(S476:T476))</f>
        <v>87</v>
      </c>
      <c r="V476" s="13">
        <f>SUM(V474:V475)</f>
        <v>34</v>
      </c>
      <c r="W476" s="13">
        <f>IF(SUM(W474:W475)&lt;38,SUM(W474:W475),SUM(W474:W475))</f>
        <v>44</v>
      </c>
      <c r="X476" s="13">
        <f>IF(SUM(V476:W476)&lt;80,SUM(V476:W476),SUM(V476:W476))</f>
        <v>78</v>
      </c>
      <c r="Y476" s="13">
        <f>SUM(Y474:Y475)</f>
        <v>16</v>
      </c>
      <c r="Z476" s="13">
        <f>IF(SUM(Z474:Z475)&lt;19,SUM(Z474:Z475),SUM(Z474:Z475))</f>
        <v>38</v>
      </c>
      <c r="AA476" s="13">
        <f>IF(SUM(Y476:Z476)&lt;40,SUM(Y476:Z476),SUM(Y476:Z476))</f>
        <v>54</v>
      </c>
      <c r="AB476" s="13">
        <f>SUM(AB474:AB475)</f>
        <v>28</v>
      </c>
      <c r="AC476" s="13">
        <f>IF(SUM(AC474:AC475)&lt;19,SUM(AC474:AC475),SUM(AC474:AC475))</f>
        <v>36</v>
      </c>
      <c r="AD476" s="13">
        <f>IF(SUM(AB476:AC476)&lt;40,SUM(AB476:AC476),SUM(AB476:AC476))</f>
        <v>64</v>
      </c>
      <c r="AE476" s="13">
        <f>SUM(AE474:AE475)</f>
        <v>23</v>
      </c>
      <c r="AF476" s="13">
        <f>IF(SUM(AF474:AF475)&lt;19,SUM(AF474:AF475),SUM(AF474:AF475))</f>
        <v>41</v>
      </c>
      <c r="AG476" s="13">
        <f>IF(SUM(AE476:AF476)&lt;40,SUM(AE476:AF476),SUM(AE476:AF476))</f>
        <v>64</v>
      </c>
      <c r="AH476" s="13">
        <f>SUM(AH474:AH475)</f>
        <v>17</v>
      </c>
      <c r="AI476" s="13">
        <f>IF(SUM(AI474:AI475)&lt;19,SUM(AI474:AI475),SUM(AI474:AI475))</f>
        <v>39</v>
      </c>
      <c r="AJ476" s="13">
        <f>IF(SUM(AH476:AI476)&lt;40,SUM(AH476:AI476),SUM(AH476:AI476))</f>
        <v>56</v>
      </c>
      <c r="AK476" s="13">
        <f>SUM(AK474:AK475)</f>
        <v>10</v>
      </c>
      <c r="AL476" s="13">
        <f>IF(SUM(AL474:AL475)&lt;9,SUM(AL474:AL475),SUM(AL474:AL475))</f>
        <v>19</v>
      </c>
      <c r="AM476" s="13">
        <f>IF(SUM(AK476:AL476)&lt;20,SUM(AK476:AL476),SUM(AK476:AL476))</f>
        <v>29</v>
      </c>
      <c r="AN476" s="15">
        <f>IF(OR(I476&lt;100,L476&lt;100,O476&lt;100,R476&lt;60,U476&lt;60,X476&lt;60,AA476&lt;40,AD476&lt;40,AG476&lt;40,AJ476&lt;40,AM476&lt;20),"0",SUM(AA476,AD476,X476,U476,R476,O476,L476,I476,AG476,AJ476,AM476))</f>
        <v>868</v>
      </c>
      <c r="AO476" s="15">
        <f>AN476/1320*100</f>
        <v>65.757575757575765</v>
      </c>
      <c r="AP476" s="15" t="str">
        <f>IF(AO476&lt;50,"   ",IF(AO476&lt;65,"مقبول",IF(AO476&lt;75,"جيد",IF(AO476&lt;85,"جيدجداً",IF(AO476&lt;=100,"ممتاز","خطا")))))</f>
        <v>جيد</v>
      </c>
      <c r="AQ476" s="34"/>
      <c r="AR476" s="34"/>
      <c r="AS476" s="34"/>
      <c r="AT476" s="34"/>
      <c r="AU476" s="80"/>
    </row>
    <row r="477" spans="2:47" ht="28.5" customHeight="1" thickBot="1">
      <c r="B477" s="52">
        <v>104</v>
      </c>
      <c r="C477" s="34">
        <v>712</v>
      </c>
      <c r="D477" s="54" t="s">
        <v>51</v>
      </c>
      <c r="E477" s="34">
        <v>314</v>
      </c>
      <c r="F477" s="11" t="s">
        <v>30</v>
      </c>
      <c r="G477" s="28">
        <v>9</v>
      </c>
      <c r="H477" s="28">
        <v>35</v>
      </c>
      <c r="I477" s="13">
        <f>SUM(G477:H477)</f>
        <v>44</v>
      </c>
      <c r="J477" s="28">
        <v>16</v>
      </c>
      <c r="K477" s="28">
        <v>34</v>
      </c>
      <c r="L477" s="13">
        <f>SUM(J477:K477)</f>
        <v>50</v>
      </c>
      <c r="M477" s="28">
        <v>8</v>
      </c>
      <c r="N477" s="28">
        <v>11</v>
      </c>
      <c r="O477" s="13">
        <f>SUM(M477:N477)</f>
        <v>19</v>
      </c>
      <c r="P477" s="28">
        <v>9</v>
      </c>
      <c r="Q477" s="28">
        <v>23</v>
      </c>
      <c r="R477" s="13">
        <f>SUM(P477:Q477)</f>
        <v>32</v>
      </c>
      <c r="S477" s="28">
        <v>13</v>
      </c>
      <c r="T477" s="28">
        <v>28</v>
      </c>
      <c r="U477" s="13">
        <f>SUM(S477:T477)</f>
        <v>41</v>
      </c>
      <c r="V477" s="28">
        <v>14</v>
      </c>
      <c r="W477" s="28">
        <v>16</v>
      </c>
      <c r="X477" s="13">
        <f>SUM(V477:W477)</f>
        <v>30</v>
      </c>
      <c r="Y477" s="28">
        <v>3</v>
      </c>
      <c r="Z477" s="28">
        <v>17</v>
      </c>
      <c r="AA477" s="13">
        <f>SUM(Y477:Z477)</f>
        <v>20</v>
      </c>
      <c r="AB477" s="28">
        <v>12</v>
      </c>
      <c r="AC477" s="28">
        <v>16</v>
      </c>
      <c r="AD477" s="13">
        <f>SUM(AB477:AC477)</f>
        <v>28</v>
      </c>
      <c r="AE477" s="28">
        <v>4</v>
      </c>
      <c r="AF477" s="28">
        <v>4</v>
      </c>
      <c r="AG477" s="13">
        <f>SUM(AE477:AF477)</f>
        <v>8</v>
      </c>
      <c r="AH477" s="28">
        <v>5</v>
      </c>
      <c r="AI477" s="28">
        <v>3</v>
      </c>
      <c r="AJ477" s="13">
        <f>SUM(AH477:AI477)</f>
        <v>8</v>
      </c>
      <c r="AK477" s="28">
        <v>6</v>
      </c>
      <c r="AL477" s="28">
        <v>3</v>
      </c>
      <c r="AM477" s="13">
        <f>SUM(AK477:AL477)</f>
        <v>9</v>
      </c>
      <c r="AN477" s="57"/>
      <c r="AO477" s="57"/>
      <c r="AP477" s="32"/>
      <c r="AQ477" s="34"/>
      <c r="AR477" s="34"/>
      <c r="AS477" s="34"/>
      <c r="AT477" s="34"/>
      <c r="AU477" s="58" t="s">
        <v>68</v>
      </c>
    </row>
    <row r="478" spans="2:47" ht="28.5" customHeight="1" thickBot="1">
      <c r="B478" s="52"/>
      <c r="C478" s="34"/>
      <c r="D478" s="55"/>
      <c r="E478" s="34"/>
      <c r="F478" s="11" t="s">
        <v>31</v>
      </c>
      <c r="G478" s="28">
        <v>21</v>
      </c>
      <c r="H478" s="28">
        <v>43</v>
      </c>
      <c r="I478" s="13">
        <f>SUM(G478:H478)</f>
        <v>64</v>
      </c>
      <c r="J478" s="28">
        <v>17</v>
      </c>
      <c r="K478" s="28">
        <v>37</v>
      </c>
      <c r="L478" s="13">
        <f>SUM(J478:K478)</f>
        <v>54</v>
      </c>
      <c r="M478" s="28">
        <v>5</v>
      </c>
      <c r="N478" s="28">
        <v>3</v>
      </c>
      <c r="O478" s="13">
        <f>SUM(M478:N478)</f>
        <v>8</v>
      </c>
      <c r="P478" s="28">
        <v>19</v>
      </c>
      <c r="Q478" s="28">
        <v>10</v>
      </c>
      <c r="R478" s="13">
        <f>SUM(P478:Q478)</f>
        <v>29</v>
      </c>
      <c r="S478" s="28">
        <v>10</v>
      </c>
      <c r="T478" s="28">
        <v>12</v>
      </c>
      <c r="U478" s="13">
        <f>SUM(S478:T478)</f>
        <v>22</v>
      </c>
      <c r="V478" s="28">
        <v>12</v>
      </c>
      <c r="W478" s="28">
        <v>18</v>
      </c>
      <c r="X478" s="13">
        <f>SUM(V478:W478)</f>
        <v>30</v>
      </c>
      <c r="Y478" s="28">
        <v>3</v>
      </c>
      <c r="Z478" s="28">
        <v>17</v>
      </c>
      <c r="AA478" s="13">
        <f>SUM(Y478:Z478)</f>
        <v>20</v>
      </c>
      <c r="AB478" s="28">
        <v>11</v>
      </c>
      <c r="AC478" s="28">
        <v>14</v>
      </c>
      <c r="AD478" s="13">
        <f>SUM(AB478:AC478)</f>
        <v>25</v>
      </c>
      <c r="AE478" s="28">
        <v>11</v>
      </c>
      <c r="AF478" s="28">
        <v>9</v>
      </c>
      <c r="AG478" s="13">
        <f>SUM(AE478:AF478)</f>
        <v>20</v>
      </c>
      <c r="AH478" s="28">
        <v>2</v>
      </c>
      <c r="AI478" s="28">
        <v>19</v>
      </c>
      <c r="AJ478" s="13">
        <f>SUM(AH478:AI478)</f>
        <v>21</v>
      </c>
      <c r="AK478" s="28">
        <v>4</v>
      </c>
      <c r="AL478" s="28">
        <v>8</v>
      </c>
      <c r="AM478" s="13">
        <f>SUM(AK478:AL478)</f>
        <v>12</v>
      </c>
      <c r="AN478" s="57"/>
      <c r="AO478" s="57"/>
      <c r="AP478" s="33"/>
      <c r="AQ478" s="34"/>
      <c r="AR478" s="34"/>
      <c r="AS478" s="34"/>
      <c r="AT478" s="34"/>
      <c r="AU478" s="59"/>
    </row>
    <row r="479" spans="2:47" ht="36" thickBot="1">
      <c r="B479" s="52"/>
      <c r="C479" s="34"/>
      <c r="D479" s="55"/>
      <c r="E479" s="34"/>
      <c r="F479" s="14" t="s">
        <v>32</v>
      </c>
      <c r="G479" s="13">
        <f>SUM(G477:G478)</f>
        <v>30</v>
      </c>
      <c r="H479" s="13">
        <f>IF(SUM(H477:H478)&lt;38,SUM(H477:H478),SUM(H477:H478))</f>
        <v>78</v>
      </c>
      <c r="I479" s="13">
        <f>IF(SUM(G479:H479)&lt;100,SUM(G479:H479),SUM(G479:H479))</f>
        <v>108</v>
      </c>
      <c r="J479" s="13">
        <f>SUM(J477:J478)</f>
        <v>33</v>
      </c>
      <c r="K479" s="13">
        <f>IF(SUM(K477:K478)&lt;38,SUM(K477:K478),SUM(K477:K478))</f>
        <v>71</v>
      </c>
      <c r="L479" s="13">
        <f>IF(SUM(J479:K479)&lt;100,SUM(J479:K479),SUM(J479:K479))</f>
        <v>104</v>
      </c>
      <c r="M479" s="13">
        <f>SUM(M477:M478)</f>
        <v>13</v>
      </c>
      <c r="N479" s="13">
        <f>IF(SUM(N477:N478)&lt;38,SUM(N477:N478),SUM(N477:N478))</f>
        <v>14</v>
      </c>
      <c r="O479" s="13"/>
      <c r="P479" s="13">
        <f>SUM(P477:P478)</f>
        <v>28</v>
      </c>
      <c r="Q479" s="13">
        <f>IF(SUM(Q477:Q478)&lt;38,SUM(Q477:Q478),SUM(Q477:Q478))</f>
        <v>33</v>
      </c>
      <c r="R479" s="13">
        <f>IF(SUM(P479:Q479)&lt;80,SUM(P479:Q479),SUM(P479:Q479))</f>
        <v>61</v>
      </c>
      <c r="S479" s="13">
        <f>SUM(S477:S478)</f>
        <v>23</v>
      </c>
      <c r="T479" s="13">
        <f>IF(SUM(T477:T478)&lt;38,SUM(T477:T478),SUM(T477:T478))</f>
        <v>40</v>
      </c>
      <c r="U479" s="13">
        <f>IF(SUM(S479:T479)&lt;80,SUM(S479:T479),SUM(S479:T479))</f>
        <v>63</v>
      </c>
      <c r="V479" s="13">
        <f>SUM(V477:V478)</f>
        <v>26</v>
      </c>
      <c r="W479" s="13">
        <f>IF(SUM(W477:W478)&lt;38,SUM(W477:W478),SUM(W477:W478))</f>
        <v>34</v>
      </c>
      <c r="X479" s="13">
        <f>IF(SUM(V479:W479)&lt;80,SUM(V479:W479),SUM(V479:W479))</f>
        <v>60</v>
      </c>
      <c r="Y479" s="13">
        <f>SUM(Y477:Y478)</f>
        <v>6</v>
      </c>
      <c r="Z479" s="13">
        <f>IF(SUM(Z477:Z478)&lt;19,SUM(Z477:Z478),SUM(Z477:Z478))</f>
        <v>34</v>
      </c>
      <c r="AA479" s="13">
        <f>IF(SUM(Y479:Z479)&lt;40,SUM(Y479:Z479),SUM(Y479:Z479))</f>
        <v>40</v>
      </c>
      <c r="AB479" s="13">
        <f>SUM(AB477:AB478)</f>
        <v>23</v>
      </c>
      <c r="AC479" s="13">
        <f>IF(SUM(AC477:AC478)&lt;19,SUM(AC477:AC478),SUM(AC477:AC478))</f>
        <v>30</v>
      </c>
      <c r="AD479" s="13">
        <f>IF(SUM(AB479:AC479)&lt;40,SUM(AB479:AC479),SUM(AB479:AC479))</f>
        <v>53</v>
      </c>
      <c r="AE479" s="13">
        <f>SUM(AE477:AE478)</f>
        <v>15</v>
      </c>
      <c r="AF479" s="13">
        <f>IF(SUM(AF477:AF478)&lt;19,SUM(AF477:AF478),SUM(AF477:AF478))</f>
        <v>13</v>
      </c>
      <c r="AG479" s="13"/>
      <c r="AH479" s="13">
        <f>SUM(AH477:AH478)</f>
        <v>7</v>
      </c>
      <c r="AI479" s="13">
        <f>IF(SUM(AI477:AI478)&lt;19,SUM(AI477:AI478),SUM(AI477:AI478))</f>
        <v>22</v>
      </c>
      <c r="AJ479" s="13">
        <v>29</v>
      </c>
      <c r="AK479" s="13">
        <f>SUM(AK477:AK478)</f>
        <v>10</v>
      </c>
      <c r="AL479" s="13">
        <f>IF(SUM(AL477:AL478)&lt;9,SUM(AL477:AL478),SUM(AL477:AL478))</f>
        <v>11</v>
      </c>
      <c r="AM479" s="13">
        <f>IF(SUM(AK479:AL479)&lt;20,SUM(AK479:AL479),SUM(AK479:AL479))</f>
        <v>21</v>
      </c>
      <c r="AN479" s="15" t="str">
        <f>IF(OR(I479&lt;100,L479&lt;100,O479&lt;100,R479&lt;60,U479&lt;60,X479&lt;60,AA479&lt;40,AD479&lt;40,AG479&lt;40,AJ479&lt;40,AM479&lt;20),"0",SUM(AA479,AD479,X479,U479,R479,O479,L479,I479,AG479,AJ479,AM479))</f>
        <v>0</v>
      </c>
      <c r="AO479" s="15">
        <f>AN479/1320*100</f>
        <v>0</v>
      </c>
      <c r="AP479" s="15" t="str">
        <f>IF(AO479&lt;50,"   ",IF(AO479&lt;65,"مقبول",IF(AO479&lt;75,"جيد",IF(AO479&lt;85,"جيدجداً",IF(AO479&lt;=100,"ممتاز","خطا")))))</f>
        <v xml:space="preserve">   </v>
      </c>
      <c r="AQ479" s="34"/>
      <c r="AR479" s="34"/>
      <c r="AS479" s="34"/>
      <c r="AT479" s="34"/>
      <c r="AU479" s="60"/>
    </row>
    <row r="480" spans="2:47" ht="28.5" customHeight="1" thickBot="1">
      <c r="B480" s="52">
        <v>105</v>
      </c>
      <c r="C480" s="34">
        <v>713</v>
      </c>
      <c r="D480" s="54" t="s">
        <v>52</v>
      </c>
      <c r="E480" s="34">
        <v>315</v>
      </c>
      <c r="F480" s="11" t="s">
        <v>30</v>
      </c>
      <c r="G480" s="28">
        <v>15</v>
      </c>
      <c r="H480" s="28">
        <v>41</v>
      </c>
      <c r="I480" s="13">
        <f>SUM(G480:H480)</f>
        <v>56</v>
      </c>
      <c r="J480" s="28">
        <v>20</v>
      </c>
      <c r="K480" s="28">
        <v>27</v>
      </c>
      <c r="L480" s="13">
        <f>SUM(J480:K480)</f>
        <v>47</v>
      </c>
      <c r="M480" s="28">
        <v>13</v>
      </c>
      <c r="N480" s="28">
        <v>18</v>
      </c>
      <c r="O480" s="13">
        <f>SUM(M480:N480)</f>
        <v>31</v>
      </c>
      <c r="P480" s="28">
        <v>14</v>
      </c>
      <c r="Q480" s="28">
        <v>18</v>
      </c>
      <c r="R480" s="13">
        <f>SUM(P480:Q480)</f>
        <v>32</v>
      </c>
      <c r="S480" s="28">
        <v>19</v>
      </c>
      <c r="T480" s="28">
        <v>8</v>
      </c>
      <c r="U480" s="13">
        <f>SUM(S480:T480)</f>
        <v>27</v>
      </c>
      <c r="V480" s="28">
        <v>14</v>
      </c>
      <c r="W480" s="28">
        <v>12</v>
      </c>
      <c r="X480" s="13">
        <f>SUM(V480:W480)</f>
        <v>26</v>
      </c>
      <c r="Y480" s="28">
        <v>9</v>
      </c>
      <c r="Z480" s="28">
        <v>22</v>
      </c>
      <c r="AA480" s="13">
        <f>SUM(Y480:Z480)</f>
        <v>31</v>
      </c>
      <c r="AB480" s="28">
        <v>13</v>
      </c>
      <c r="AC480" s="28">
        <v>18</v>
      </c>
      <c r="AD480" s="13">
        <f>SUM(AB480:AC480)</f>
        <v>31</v>
      </c>
      <c r="AE480" s="28">
        <v>11</v>
      </c>
      <c r="AF480" s="28">
        <v>26</v>
      </c>
      <c r="AG480" s="13">
        <f>SUM(AE480:AF480)</f>
        <v>37</v>
      </c>
      <c r="AH480" s="28">
        <v>11</v>
      </c>
      <c r="AI480" s="28">
        <v>9</v>
      </c>
      <c r="AJ480" s="13">
        <f>SUM(AH480:AI480)</f>
        <v>20</v>
      </c>
      <c r="AK480" s="28">
        <v>4</v>
      </c>
      <c r="AL480" s="28">
        <v>4</v>
      </c>
      <c r="AM480" s="13">
        <f>SUM(AK480:AL480)</f>
        <v>8</v>
      </c>
      <c r="AN480" s="57"/>
      <c r="AO480" s="57"/>
      <c r="AP480" s="32"/>
      <c r="AQ480" s="34"/>
      <c r="AR480" s="34"/>
      <c r="AS480" s="34"/>
      <c r="AT480" s="34"/>
      <c r="AU480" s="58" t="s">
        <v>68</v>
      </c>
    </row>
    <row r="481" spans="2:47" ht="28.5" customHeight="1" thickBot="1">
      <c r="B481" s="52"/>
      <c r="C481" s="34"/>
      <c r="D481" s="55"/>
      <c r="E481" s="34"/>
      <c r="F481" s="11" t="s">
        <v>31</v>
      </c>
      <c r="G481" s="28">
        <v>19</v>
      </c>
      <c r="H481" s="28">
        <v>54</v>
      </c>
      <c r="I481" s="13">
        <f>SUM(G481:H481)</f>
        <v>73</v>
      </c>
      <c r="J481" s="28">
        <v>23</v>
      </c>
      <c r="K481" s="28">
        <v>38</v>
      </c>
      <c r="L481" s="13">
        <f>SUM(J481:K481)</f>
        <v>61</v>
      </c>
      <c r="M481" s="28">
        <v>15</v>
      </c>
      <c r="N481" s="28">
        <v>18</v>
      </c>
      <c r="O481" s="13">
        <f>SUM(M481:N481)</f>
        <v>33</v>
      </c>
      <c r="P481" s="28">
        <v>13</v>
      </c>
      <c r="Q481" s="28">
        <v>16</v>
      </c>
      <c r="R481" s="13">
        <f>SUM(P481:Q481)</f>
        <v>29</v>
      </c>
      <c r="S481" s="28">
        <v>19</v>
      </c>
      <c r="T481" s="28">
        <v>21</v>
      </c>
      <c r="U481" s="13">
        <f>SUM(S481:T481)</f>
        <v>40</v>
      </c>
      <c r="V481" s="28">
        <v>17</v>
      </c>
      <c r="W481" s="28">
        <v>21</v>
      </c>
      <c r="X481" s="13">
        <f>SUM(V481:W481)</f>
        <v>38</v>
      </c>
      <c r="Y481" s="28">
        <v>5</v>
      </c>
      <c r="Z481" s="28">
        <v>16</v>
      </c>
      <c r="AA481" s="13">
        <f>SUM(Y481:Z481)</f>
        <v>21</v>
      </c>
      <c r="AB481" s="28">
        <v>15</v>
      </c>
      <c r="AC481" s="28">
        <v>18</v>
      </c>
      <c r="AD481" s="13">
        <f>SUM(AB481:AC481)</f>
        <v>33</v>
      </c>
      <c r="AE481" s="28">
        <v>12</v>
      </c>
      <c r="AF481" s="28">
        <v>19</v>
      </c>
      <c r="AG481" s="13">
        <f>SUM(AE481:AF481)</f>
        <v>31</v>
      </c>
      <c r="AH481" s="28">
        <v>9</v>
      </c>
      <c r="AI481" s="28">
        <v>19</v>
      </c>
      <c r="AJ481" s="13">
        <f>SUM(AH481:AI481)</f>
        <v>28</v>
      </c>
      <c r="AK481" s="28">
        <v>4</v>
      </c>
      <c r="AL481" s="28">
        <v>11</v>
      </c>
      <c r="AM481" s="13">
        <f>SUM(AK481:AL481)</f>
        <v>15</v>
      </c>
      <c r="AN481" s="57"/>
      <c r="AO481" s="57"/>
      <c r="AP481" s="33"/>
      <c r="AQ481" s="34"/>
      <c r="AR481" s="34"/>
      <c r="AS481" s="34"/>
      <c r="AT481" s="34"/>
      <c r="AU481" s="59"/>
    </row>
    <row r="482" spans="2:47" ht="36" customHeight="1" thickBot="1">
      <c r="B482" s="52"/>
      <c r="C482" s="34"/>
      <c r="D482" s="55"/>
      <c r="E482" s="34"/>
      <c r="F482" s="14" t="s">
        <v>32</v>
      </c>
      <c r="G482" s="13">
        <f>SUM(G480:G481)</f>
        <v>34</v>
      </c>
      <c r="H482" s="13">
        <f>IF(SUM(H480:H481)&lt;38,SUM(H480:H481),SUM(H480:H481))</f>
        <v>95</v>
      </c>
      <c r="I482" s="13">
        <f>IF(SUM(G482:H482)&lt;100,SUM(G482:H482),SUM(G482:H482))</f>
        <v>129</v>
      </c>
      <c r="J482" s="13">
        <f>SUM(J480:J481)</f>
        <v>43</v>
      </c>
      <c r="K482" s="13">
        <f>IF(SUM(K480:K481)&lt;38,SUM(K480:K481),SUM(K480:K481))</f>
        <v>65</v>
      </c>
      <c r="L482" s="13">
        <f>IF(SUM(J482:K482)&lt;100,SUM(J482:K482),SUM(J482:K482))</f>
        <v>108</v>
      </c>
      <c r="M482" s="13">
        <f>SUM(M480:M481)</f>
        <v>28</v>
      </c>
      <c r="N482" s="13">
        <f>IF(SUM(N480:N481)&lt;38,SUM(N480:N481),SUM(N480:N481))</f>
        <v>36</v>
      </c>
      <c r="O482" s="13"/>
      <c r="P482" s="13">
        <f>SUM(P480:P481)</f>
        <v>27</v>
      </c>
      <c r="Q482" s="13">
        <f>IF(SUM(Q480:Q481)&lt;38,SUM(Q480:Q481),SUM(Q480:Q481))</f>
        <v>34</v>
      </c>
      <c r="R482" s="13">
        <f>IF(SUM(P482:Q482)&lt;80,SUM(P482:Q482),SUM(P482:Q482))</f>
        <v>61</v>
      </c>
      <c r="S482" s="13">
        <f>SUM(S480:S481)</f>
        <v>38</v>
      </c>
      <c r="T482" s="13">
        <f>IF(SUM(T480:T481)&lt;38,SUM(T480:T481),SUM(T480:T481))</f>
        <v>29</v>
      </c>
      <c r="U482" s="13">
        <f>IF(SUM(S482:T482)&lt;80,SUM(S482:T482),SUM(S482:T482))</f>
        <v>67</v>
      </c>
      <c r="V482" s="13">
        <f>SUM(V480:V481)</f>
        <v>31</v>
      </c>
      <c r="W482" s="13">
        <f>IF(SUM(W480:W481)&lt;38,SUM(W480:W481),SUM(W480:W481))</f>
        <v>33</v>
      </c>
      <c r="X482" s="13">
        <f>IF(SUM(V482:W482)&lt;80,SUM(V482:W482),SUM(V482:W482))</f>
        <v>64</v>
      </c>
      <c r="Y482" s="13">
        <f>SUM(Y480:Y481)</f>
        <v>14</v>
      </c>
      <c r="Z482" s="13">
        <f>IF(SUM(Z480:Z481)&lt;19,SUM(Z480:Z481),SUM(Z480:Z481))</f>
        <v>38</v>
      </c>
      <c r="AA482" s="13">
        <f>IF(SUM(Y482:Z482)&lt;40,SUM(Y482:Z482),SUM(Y482:Z482))</f>
        <v>52</v>
      </c>
      <c r="AB482" s="13">
        <f>SUM(AB480:AB481)</f>
        <v>28</v>
      </c>
      <c r="AC482" s="13">
        <f>IF(SUM(AC480:AC481)&lt;19,SUM(AC480:AC481),SUM(AC480:AC481))</f>
        <v>36</v>
      </c>
      <c r="AD482" s="13">
        <f>IF(SUM(AB482:AC482)&lt;40,SUM(AB482:AC482),SUM(AB482:AC482))</f>
        <v>64</v>
      </c>
      <c r="AE482" s="13">
        <f>SUM(AE480:AE481)</f>
        <v>23</v>
      </c>
      <c r="AF482" s="13">
        <f>IF(SUM(AF480:AF481)&lt;19,SUM(AF480:AF481),SUM(AF480:AF481))</f>
        <v>45</v>
      </c>
      <c r="AG482" s="13">
        <f>IF(SUM(AE482:AF482)&lt;40,SUM(AE482:AF482),SUM(AE482:AF482))</f>
        <v>68</v>
      </c>
      <c r="AH482" s="13">
        <f>SUM(AH480:AH481)</f>
        <v>20</v>
      </c>
      <c r="AI482" s="13">
        <f>IF(SUM(AI480:AI481)&lt;19,SUM(AI480:AI481),SUM(AI480:AI481))</f>
        <v>28</v>
      </c>
      <c r="AJ482" s="13">
        <f>IF(SUM(AH482:AI482)&lt;40,SUM(AH482:AI482),SUM(AH482:AI482))</f>
        <v>48</v>
      </c>
      <c r="AK482" s="13">
        <f>SUM(AK480:AK481)</f>
        <v>8</v>
      </c>
      <c r="AL482" s="13">
        <f>IF(SUM(AL480:AL481)&lt;9,SUM(AL480:AL481),SUM(AL480:AL481))</f>
        <v>15</v>
      </c>
      <c r="AM482" s="13">
        <f>IF(SUM(AK482:AL482)&lt;20,SUM(AK482:AL482),SUM(AK482:AL482))</f>
        <v>23</v>
      </c>
      <c r="AN482" s="15" t="str">
        <f>IF(OR(I482&lt;100,L482&lt;100,O482&lt;100,R482&lt;60,U482&lt;60,X482&lt;60,AA482&lt;40,AD482&lt;40,AG482&lt;40,AJ482&lt;40,AM482&lt;20),"0",SUM(AA482,AD482,X482,U482,R482,O482,L482,I482,AG482,AJ482,AM482))</f>
        <v>0</v>
      </c>
      <c r="AO482" s="15">
        <f>AN482/1320*100</f>
        <v>0</v>
      </c>
      <c r="AP482" s="15" t="str">
        <f>IF(AO482&lt;50,"   ",IF(AO482&lt;65,"مقبول",IF(AO482&lt;75,"جيد",IF(AO482&lt;85,"جيدجداً",IF(AO482&lt;=100,"ممتاز","خطا")))))</f>
        <v xml:space="preserve">   </v>
      </c>
      <c r="AQ482" s="34"/>
      <c r="AR482" s="34"/>
      <c r="AS482" s="34"/>
      <c r="AT482" s="34"/>
      <c r="AU482" s="60"/>
    </row>
    <row r="483" spans="2:47" ht="28.5" customHeight="1" thickBot="1">
      <c r="B483" s="52">
        <v>106</v>
      </c>
      <c r="C483" s="34">
        <v>714</v>
      </c>
      <c r="D483" s="54" t="s">
        <v>53</v>
      </c>
      <c r="E483" s="34">
        <v>316</v>
      </c>
      <c r="F483" s="11" t="s">
        <v>30</v>
      </c>
      <c r="G483" s="28">
        <v>14</v>
      </c>
      <c r="H483" s="28">
        <v>26</v>
      </c>
      <c r="I483" s="13">
        <f>SUM(G483:H483)</f>
        <v>40</v>
      </c>
      <c r="J483" s="28">
        <v>15</v>
      </c>
      <c r="K483" s="28">
        <v>25</v>
      </c>
      <c r="L483" s="13">
        <f>SUM(J483:K483)</f>
        <v>40</v>
      </c>
      <c r="M483" s="28">
        <v>8</v>
      </c>
      <c r="N483" s="28">
        <v>14</v>
      </c>
      <c r="O483" s="13">
        <f>SUM(M483:N483)</f>
        <v>22</v>
      </c>
      <c r="P483" s="28">
        <v>10</v>
      </c>
      <c r="Q483" s="28">
        <v>14</v>
      </c>
      <c r="R483" s="13">
        <f>SUM(P483:Q483)</f>
        <v>24</v>
      </c>
      <c r="S483" s="28">
        <v>12</v>
      </c>
      <c r="T483" s="28">
        <v>12</v>
      </c>
      <c r="U483" s="13">
        <f>SUM(S483:T483)</f>
        <v>24</v>
      </c>
      <c r="V483" s="28">
        <v>11</v>
      </c>
      <c r="W483" s="28">
        <v>11</v>
      </c>
      <c r="X483" s="13">
        <f>SUM(V483:W483)</f>
        <v>22</v>
      </c>
      <c r="Y483" s="28">
        <v>3</v>
      </c>
      <c r="Z483" s="28">
        <v>18</v>
      </c>
      <c r="AA483" s="13">
        <f>SUM(Y483:Z483)</f>
        <v>21</v>
      </c>
      <c r="AB483" s="28">
        <v>10</v>
      </c>
      <c r="AC483" s="28">
        <v>22</v>
      </c>
      <c r="AD483" s="13">
        <f>SUM(AB483:AC483)</f>
        <v>32</v>
      </c>
      <c r="AE483" s="28">
        <v>9</v>
      </c>
      <c r="AF483" s="28">
        <v>20</v>
      </c>
      <c r="AG483" s="13">
        <f>SUM(AE483:AF483)</f>
        <v>29</v>
      </c>
      <c r="AH483" s="28">
        <v>3</v>
      </c>
      <c r="AI483" s="28">
        <v>3</v>
      </c>
      <c r="AJ483" s="13">
        <f>SUM(AH483:AI483)</f>
        <v>6</v>
      </c>
      <c r="AK483" s="28">
        <v>3</v>
      </c>
      <c r="AL483" s="28">
        <v>0</v>
      </c>
      <c r="AM483" s="13">
        <f>SUM(AK483:AL483)</f>
        <v>3</v>
      </c>
      <c r="AN483" s="57"/>
      <c r="AO483" s="57"/>
      <c r="AP483" s="32"/>
      <c r="AQ483" s="34"/>
      <c r="AR483" s="34"/>
      <c r="AS483" s="34"/>
      <c r="AT483" s="34"/>
      <c r="AU483" s="58" t="s">
        <v>68</v>
      </c>
    </row>
    <row r="484" spans="2:47" ht="28.5" customHeight="1" thickBot="1">
      <c r="B484" s="52"/>
      <c r="C484" s="34"/>
      <c r="D484" s="55"/>
      <c r="E484" s="34"/>
      <c r="F484" s="11" t="s">
        <v>31</v>
      </c>
      <c r="G484" s="28">
        <v>10</v>
      </c>
      <c r="H484" s="28">
        <v>52</v>
      </c>
      <c r="I484" s="13">
        <f>SUM(G484:H484)</f>
        <v>62</v>
      </c>
      <c r="J484" s="28">
        <v>18</v>
      </c>
      <c r="K484" s="28">
        <v>27</v>
      </c>
      <c r="L484" s="13">
        <f>SUM(J484:K484)</f>
        <v>45</v>
      </c>
      <c r="M484" s="28">
        <v>10</v>
      </c>
      <c r="N484" s="28">
        <v>4</v>
      </c>
      <c r="O484" s="13">
        <f>SUM(M484:N484)</f>
        <v>14</v>
      </c>
      <c r="P484" s="28">
        <v>20</v>
      </c>
      <c r="Q484" s="28">
        <v>16</v>
      </c>
      <c r="R484" s="13">
        <f>SUM(P484:Q484)</f>
        <v>36</v>
      </c>
      <c r="S484" s="28">
        <v>5</v>
      </c>
      <c r="T484" s="28">
        <v>10</v>
      </c>
      <c r="U484" s="13">
        <f>SUM(S484:T484)</f>
        <v>15</v>
      </c>
      <c r="V484" s="28">
        <v>11</v>
      </c>
      <c r="W484" s="28">
        <v>10</v>
      </c>
      <c r="X484" s="13">
        <f>SUM(V484:W484)</f>
        <v>21</v>
      </c>
      <c r="Y484" s="28">
        <v>1</v>
      </c>
      <c r="Z484" s="28">
        <v>18</v>
      </c>
      <c r="AA484" s="13">
        <f>SUM(Y484:Z484)</f>
        <v>19</v>
      </c>
      <c r="AB484" s="28">
        <v>11</v>
      </c>
      <c r="AC484" s="28">
        <v>19</v>
      </c>
      <c r="AD484" s="13">
        <f>SUM(AB484:AC484)</f>
        <v>30</v>
      </c>
      <c r="AE484" s="28">
        <v>11</v>
      </c>
      <c r="AF484" s="28">
        <v>11</v>
      </c>
      <c r="AG484" s="13">
        <f>SUM(AE484:AF484)</f>
        <v>22</v>
      </c>
      <c r="AH484" s="28">
        <v>3</v>
      </c>
      <c r="AI484" s="28">
        <v>13</v>
      </c>
      <c r="AJ484" s="13">
        <f>SUM(AH484:AI484)</f>
        <v>16</v>
      </c>
      <c r="AK484" s="28">
        <v>3</v>
      </c>
      <c r="AL484" s="28">
        <v>14</v>
      </c>
      <c r="AM484" s="13">
        <f>SUM(AK484:AL484)</f>
        <v>17</v>
      </c>
      <c r="AN484" s="57"/>
      <c r="AO484" s="57"/>
      <c r="AP484" s="33"/>
      <c r="AQ484" s="34"/>
      <c r="AR484" s="34"/>
      <c r="AS484" s="34"/>
      <c r="AT484" s="34"/>
      <c r="AU484" s="59"/>
    </row>
    <row r="485" spans="2:47" ht="36" customHeight="1" thickBot="1">
      <c r="B485" s="52"/>
      <c r="C485" s="34"/>
      <c r="D485" s="55"/>
      <c r="E485" s="34"/>
      <c r="F485" s="14" t="s">
        <v>32</v>
      </c>
      <c r="G485" s="13">
        <f>SUM(G483:G484)</f>
        <v>24</v>
      </c>
      <c r="H485" s="13">
        <f>IF(SUM(H483:H484)&lt;38,SUM(H483:H484),SUM(H483:H484))</f>
        <v>78</v>
      </c>
      <c r="I485" s="13">
        <f>IF(SUM(G485:H485)&lt;100,SUM(G485:H485),SUM(G485:H485))</f>
        <v>102</v>
      </c>
      <c r="J485" s="13">
        <f>SUM(J483:J484)</f>
        <v>33</v>
      </c>
      <c r="K485" s="13">
        <f>IF(SUM(K483:K484)&lt;38,SUM(K483:K484),SUM(K483:K484))</f>
        <v>52</v>
      </c>
      <c r="L485" s="13"/>
      <c r="M485" s="13">
        <f>SUM(M483:M484)</f>
        <v>18</v>
      </c>
      <c r="N485" s="13">
        <f>IF(SUM(N483:N484)&lt;38,SUM(N483:N484),SUM(N483:N484))</f>
        <v>18</v>
      </c>
      <c r="O485" s="13"/>
      <c r="P485" s="13">
        <f>SUM(P483:P484)</f>
        <v>30</v>
      </c>
      <c r="Q485" s="13">
        <f>IF(SUM(Q483:Q484)&lt;38,SUM(Q483:Q484),SUM(Q483:Q484))</f>
        <v>30</v>
      </c>
      <c r="R485" s="13">
        <f>IF(SUM(P485:Q485)&lt;80,SUM(P485:Q485),SUM(P485:Q485))</f>
        <v>60</v>
      </c>
      <c r="S485" s="13">
        <f>SUM(S483:S484)</f>
        <v>17</v>
      </c>
      <c r="T485" s="13">
        <f>IF(SUM(T483:T484)&lt;38,SUM(T483:T484),SUM(T483:T484))</f>
        <v>22</v>
      </c>
      <c r="U485" s="13"/>
      <c r="V485" s="13">
        <f>SUM(V483:V484)</f>
        <v>22</v>
      </c>
      <c r="W485" s="13">
        <f>IF(SUM(W483:W484)&lt;38,SUM(W483:W484),SUM(W483:W484))</f>
        <v>21</v>
      </c>
      <c r="X485" s="13"/>
      <c r="Y485" s="13">
        <f>SUM(Y483:Y484)</f>
        <v>4</v>
      </c>
      <c r="Z485" s="13">
        <f>IF(SUM(Z483:Z484)&lt;19,SUM(Z483:Z484),SUM(Z483:Z484))</f>
        <v>36</v>
      </c>
      <c r="AA485" s="13">
        <f>IF(SUM(Y485:Z485)&lt;40,SUM(Y485:Z485),SUM(Y485:Z485))</f>
        <v>40</v>
      </c>
      <c r="AB485" s="13">
        <f>SUM(AB483:AB484)</f>
        <v>21</v>
      </c>
      <c r="AC485" s="13">
        <f>IF(SUM(AC483:AC484)&lt;19,SUM(AC483:AC484),SUM(AC483:AC484))</f>
        <v>41</v>
      </c>
      <c r="AD485" s="13">
        <f>IF(SUM(AB485:AC485)&lt;40,SUM(AB485:AC485),SUM(AB485:AC485))</f>
        <v>62</v>
      </c>
      <c r="AE485" s="13">
        <f>SUM(AE483:AE484)</f>
        <v>20</v>
      </c>
      <c r="AF485" s="13">
        <f>IF(SUM(AF483:AF484)&lt;19,SUM(AF483:AF484),SUM(AF483:AF484))</f>
        <v>31</v>
      </c>
      <c r="AG485" s="13">
        <f>IF(SUM(AE485:AF485)&lt;40,SUM(AE485:AF485),SUM(AE485:AF485))</f>
        <v>51</v>
      </c>
      <c r="AH485" s="13">
        <f>SUM(AH483:AH484)</f>
        <v>6</v>
      </c>
      <c r="AI485" s="13">
        <f>IF(SUM(AI483:AI484)&lt;19,SUM(AI483:AI484),SUM(AI483:AI484))</f>
        <v>16</v>
      </c>
      <c r="AJ485" s="13"/>
      <c r="AK485" s="13">
        <f>SUM(AK483:AK484)</f>
        <v>6</v>
      </c>
      <c r="AL485" s="13">
        <f>IF(SUM(AL483:AL484)&lt;9,SUM(AL483:AL484),SUM(AL483:AL484))</f>
        <v>14</v>
      </c>
      <c r="AM485" s="13">
        <f>IF(SUM(AK485:AL485)&lt;20,SUM(AK485:AL485),SUM(AK485:AL485))</f>
        <v>20</v>
      </c>
      <c r="AN485" s="15" t="str">
        <f>IF(OR(I485&lt;100,L485&lt;100,O485&lt;100,R485&lt;60,U485&lt;60,X485&lt;60,AA485&lt;40,AD485&lt;40,AG485&lt;40,AJ485&lt;40,AM485&lt;20),"0",SUM(AA485,AD485,X485,U485,R485,O485,L485,I485,AG485,AJ485,AM485))</f>
        <v>0</v>
      </c>
      <c r="AO485" s="15">
        <f>AN485/1320*100</f>
        <v>0</v>
      </c>
      <c r="AP485" s="15" t="str">
        <f>IF(AO485&lt;50,"   ",IF(AO485&lt;65,"مقبول",IF(AO485&lt;75,"جيد",IF(AO485&lt;85,"جيدجداً",IF(AO485&lt;=100,"ممتاز","خطا")))))</f>
        <v xml:space="preserve">   </v>
      </c>
      <c r="AQ485" s="34"/>
      <c r="AR485" s="34"/>
      <c r="AS485" s="34"/>
      <c r="AT485" s="34"/>
      <c r="AU485" s="60"/>
    </row>
    <row r="486" spans="2:47" ht="28.5" customHeight="1" thickBot="1">
      <c r="B486" s="52">
        <v>107</v>
      </c>
      <c r="C486" s="34">
        <v>715</v>
      </c>
      <c r="D486" s="54" t="s">
        <v>54</v>
      </c>
      <c r="E486" s="34">
        <v>317</v>
      </c>
      <c r="F486" s="11" t="s">
        <v>30</v>
      </c>
      <c r="G486" s="28">
        <v>25</v>
      </c>
      <c r="H486" s="28">
        <v>54</v>
      </c>
      <c r="I486" s="13">
        <f>SUM(G486:H486)</f>
        <v>79</v>
      </c>
      <c r="J486" s="28">
        <v>27</v>
      </c>
      <c r="K486" s="28">
        <v>23</v>
      </c>
      <c r="L486" s="13">
        <f>SUM(J486:K486)</f>
        <v>50</v>
      </c>
      <c r="M486" s="28">
        <v>12</v>
      </c>
      <c r="N486" s="28">
        <v>15</v>
      </c>
      <c r="O486" s="13">
        <f>SUM(M486:N486)</f>
        <v>27</v>
      </c>
      <c r="P486" s="28">
        <v>15</v>
      </c>
      <c r="Q486" s="28">
        <v>15</v>
      </c>
      <c r="R486" s="13">
        <f>SUM(P486:Q486)</f>
        <v>30</v>
      </c>
      <c r="S486" s="28">
        <v>14</v>
      </c>
      <c r="T486" s="28">
        <v>3</v>
      </c>
      <c r="U486" s="13">
        <f>SUM(S486:T486)</f>
        <v>17</v>
      </c>
      <c r="V486" s="28">
        <v>13</v>
      </c>
      <c r="W486" s="28">
        <v>8</v>
      </c>
      <c r="X486" s="13">
        <f>SUM(V486:W486)</f>
        <v>21</v>
      </c>
      <c r="Y486" s="28">
        <v>3</v>
      </c>
      <c r="Z486" s="28">
        <v>13</v>
      </c>
      <c r="AA486" s="13">
        <f>SUM(Y486:Z486)</f>
        <v>16</v>
      </c>
      <c r="AB486" s="28">
        <v>10</v>
      </c>
      <c r="AC486" s="28">
        <v>9</v>
      </c>
      <c r="AD486" s="13">
        <f>SUM(AB486:AC486)</f>
        <v>19</v>
      </c>
      <c r="AE486" s="28">
        <v>10</v>
      </c>
      <c r="AF486" s="28">
        <v>10</v>
      </c>
      <c r="AG486" s="13">
        <f>SUM(AE486:AF486)</f>
        <v>20</v>
      </c>
      <c r="AH486" s="28">
        <v>8</v>
      </c>
      <c r="AI486" s="28">
        <v>7</v>
      </c>
      <c r="AJ486" s="13">
        <f>SUM(AH486:AI486)</f>
        <v>15</v>
      </c>
      <c r="AK486" s="28">
        <v>6</v>
      </c>
      <c r="AL486" s="28">
        <v>9</v>
      </c>
      <c r="AM486" s="13">
        <f>SUM(AK486:AL486)</f>
        <v>15</v>
      </c>
      <c r="AN486" s="57"/>
      <c r="AO486" s="57"/>
      <c r="AP486" s="32"/>
      <c r="AQ486" s="34"/>
      <c r="AR486" s="34"/>
      <c r="AS486" s="34"/>
      <c r="AT486" s="34"/>
      <c r="AU486" s="58" t="s">
        <v>68</v>
      </c>
    </row>
    <row r="487" spans="2:47" ht="28.5" customHeight="1" thickBot="1">
      <c r="B487" s="52"/>
      <c r="C487" s="34"/>
      <c r="D487" s="55"/>
      <c r="E487" s="34"/>
      <c r="F487" s="11" t="s">
        <v>31</v>
      </c>
      <c r="G487" s="28">
        <v>24</v>
      </c>
      <c r="H487" s="28">
        <v>18</v>
      </c>
      <c r="I487" s="13">
        <f>SUM(G487:H487)</f>
        <v>42</v>
      </c>
      <c r="J487" s="28">
        <v>26</v>
      </c>
      <c r="K487" s="28">
        <v>33</v>
      </c>
      <c r="L487" s="13">
        <f>SUM(J487:K487)</f>
        <v>59</v>
      </c>
      <c r="M487" s="28">
        <v>15</v>
      </c>
      <c r="N487" s="28">
        <v>1</v>
      </c>
      <c r="O487" s="13">
        <f>SUM(M487:N487)</f>
        <v>16</v>
      </c>
      <c r="P487" s="28">
        <v>13</v>
      </c>
      <c r="Q487" s="28">
        <v>17</v>
      </c>
      <c r="R487" s="13">
        <f>SUM(P487:Q487)</f>
        <v>30</v>
      </c>
      <c r="S487" s="28">
        <v>11</v>
      </c>
      <c r="T487" s="28">
        <v>4</v>
      </c>
      <c r="U487" s="13">
        <f>SUM(S487:T487)</f>
        <v>15</v>
      </c>
      <c r="V487" s="28">
        <v>15</v>
      </c>
      <c r="W487" s="28">
        <v>11</v>
      </c>
      <c r="X487" s="13">
        <f>SUM(V487:W487)</f>
        <v>26</v>
      </c>
      <c r="Y487" s="28">
        <v>1</v>
      </c>
      <c r="Z487" s="28">
        <v>7</v>
      </c>
      <c r="AA487" s="13">
        <f>SUM(Y487:Z487)</f>
        <v>8</v>
      </c>
      <c r="AB487" s="28">
        <v>11</v>
      </c>
      <c r="AC487" s="28">
        <v>16</v>
      </c>
      <c r="AD487" s="13">
        <f>SUM(AB487:AC487)</f>
        <v>27</v>
      </c>
      <c r="AE487" s="28">
        <v>5</v>
      </c>
      <c r="AF487" s="28">
        <v>15</v>
      </c>
      <c r="AG487" s="13">
        <f>SUM(AE487:AF487)</f>
        <v>20</v>
      </c>
      <c r="AH487" s="28">
        <v>8</v>
      </c>
      <c r="AI487" s="28">
        <v>5</v>
      </c>
      <c r="AJ487" s="13">
        <f>SUM(AH487:AI487)</f>
        <v>13</v>
      </c>
      <c r="AK487" s="28">
        <v>3</v>
      </c>
      <c r="AL487" s="28">
        <v>4</v>
      </c>
      <c r="AM487" s="13">
        <f>SUM(AK487:AL487)</f>
        <v>7</v>
      </c>
      <c r="AN487" s="57"/>
      <c r="AO487" s="57"/>
      <c r="AP487" s="33"/>
      <c r="AQ487" s="34"/>
      <c r="AR487" s="34"/>
      <c r="AS487" s="34"/>
      <c r="AT487" s="34"/>
      <c r="AU487" s="59"/>
    </row>
    <row r="488" spans="2:47" ht="36" customHeight="1" thickBot="1">
      <c r="B488" s="52"/>
      <c r="C488" s="34"/>
      <c r="D488" s="55"/>
      <c r="E488" s="34"/>
      <c r="F488" s="14" t="s">
        <v>32</v>
      </c>
      <c r="G488" s="13">
        <f>SUM(G486:G487)</f>
        <v>49</v>
      </c>
      <c r="H488" s="13">
        <f>IF(SUM(H486:H487)&lt;38,SUM(H486:H487),SUM(H486:H487))</f>
        <v>72</v>
      </c>
      <c r="I488" s="13">
        <f>IF(SUM(G488:H488)&lt;100,SUM(G488:H488),SUM(G488:H488))</f>
        <v>121</v>
      </c>
      <c r="J488" s="13">
        <f>SUM(J486:J487)</f>
        <v>53</v>
      </c>
      <c r="K488" s="13">
        <f>IF(SUM(K486:K487)&lt;38,SUM(K486:K487),SUM(K486:K487))</f>
        <v>56</v>
      </c>
      <c r="L488" s="13">
        <f>IF(SUM(J488:K488)&lt;100,SUM(J488:K488),SUM(J488:K488))</f>
        <v>109</v>
      </c>
      <c r="M488" s="13">
        <f>SUM(M486:M487)</f>
        <v>27</v>
      </c>
      <c r="N488" s="13">
        <f>IF(SUM(N486:N487)&lt;38,SUM(N486:N487),SUM(N486:N487))</f>
        <v>16</v>
      </c>
      <c r="O488" s="13"/>
      <c r="P488" s="13">
        <f>SUM(P486:P487)</f>
        <v>28</v>
      </c>
      <c r="Q488" s="13">
        <f>IF(SUM(Q486:Q487)&lt;38,SUM(Q486:Q487),SUM(Q486:Q487))</f>
        <v>32</v>
      </c>
      <c r="R488" s="13">
        <f>IF(SUM(P488:Q488)&lt;80,SUM(P488:Q488),SUM(P488:Q488))</f>
        <v>60</v>
      </c>
      <c r="S488" s="13">
        <f>SUM(S486:S487)</f>
        <v>25</v>
      </c>
      <c r="T488" s="13">
        <f>IF(SUM(T486:T487)&lt;38,SUM(T486:T487),SUM(T486:T487))</f>
        <v>7</v>
      </c>
      <c r="U488" s="13"/>
      <c r="V488" s="13">
        <f>SUM(V486:V487)</f>
        <v>28</v>
      </c>
      <c r="W488" s="13">
        <f>IF(SUM(W486:W487)&lt;38,SUM(W486:W487),SUM(W486:W487))</f>
        <v>19</v>
      </c>
      <c r="X488" s="13"/>
      <c r="Y488" s="13">
        <f>SUM(Y486:Y487)</f>
        <v>4</v>
      </c>
      <c r="Z488" s="13">
        <f>IF(SUM(Z486:Z487)&lt;19,SUM(Z486:Z487),SUM(Z486:Z487))</f>
        <v>20</v>
      </c>
      <c r="AA488" s="13"/>
      <c r="AB488" s="13">
        <f>SUM(AB486:AB487)</f>
        <v>21</v>
      </c>
      <c r="AC488" s="13">
        <f>IF(SUM(AC486:AC487)&lt;19,SUM(AC486:AC487),SUM(AC486:AC487))</f>
        <v>25</v>
      </c>
      <c r="AD488" s="13">
        <f>IF(SUM(AB488:AC488)&lt;40,SUM(AB488:AC488),SUM(AB488:AC488))</f>
        <v>46</v>
      </c>
      <c r="AE488" s="13">
        <f>SUM(AE486:AE487)</f>
        <v>15</v>
      </c>
      <c r="AF488" s="13">
        <f>IF(SUM(AF486:AF487)&lt;19,SUM(AF486:AF487),SUM(AF486:AF487))</f>
        <v>25</v>
      </c>
      <c r="AG488" s="13">
        <f>IF(SUM(AE488:AF488)&lt;40,SUM(AE488:AF488),SUM(AE488:AF488))</f>
        <v>40</v>
      </c>
      <c r="AH488" s="13">
        <f>SUM(AH486:AH487)</f>
        <v>16</v>
      </c>
      <c r="AI488" s="13">
        <f>IF(SUM(AI486:AI487)&lt;19,SUM(AI486:AI487),SUM(AI486:AI487))</f>
        <v>12</v>
      </c>
      <c r="AJ488" s="13"/>
      <c r="AK488" s="13">
        <f>SUM(AK486:AK487)</f>
        <v>9</v>
      </c>
      <c r="AL488" s="13">
        <f>IF(SUM(AL486:AL487)&lt;9,SUM(AL486:AL487),SUM(AL486:AL487))</f>
        <v>13</v>
      </c>
      <c r="AM488" s="13">
        <f>IF(SUM(AK488:AL488)&lt;20,SUM(AK488:AL488),SUM(AK488:AL488))</f>
        <v>22</v>
      </c>
      <c r="AN488" s="15" t="str">
        <f>IF(OR(I488&lt;100,L488&lt;100,O488&lt;100,R488&lt;60,U488&lt;60,X488&lt;60,AA488&lt;40,AD488&lt;40,AG488&lt;40,AJ488&lt;40,AM488&lt;20),"0",SUM(AA488,AD488,X488,U488,R488,O488,L488,I488,AG488,AJ488,AM488))</f>
        <v>0</v>
      </c>
      <c r="AO488" s="15">
        <f>AN488/1320*100</f>
        <v>0</v>
      </c>
      <c r="AP488" s="15" t="str">
        <f>IF(AO488&lt;50,"   ",IF(AO488&lt;65,"مقبول",IF(AO488&lt;75,"جيد",IF(AO488&lt;85,"جيدجداً",IF(AO488&lt;=100,"ممتاز","خطا")))))</f>
        <v xml:space="preserve">   </v>
      </c>
      <c r="AQ488" s="34"/>
      <c r="AR488" s="34"/>
      <c r="AS488" s="34"/>
      <c r="AT488" s="34"/>
      <c r="AU488" s="60"/>
    </row>
    <row r="489" spans="2:47" ht="28.5" customHeight="1" thickBot="1">
      <c r="B489" s="52">
        <v>108</v>
      </c>
      <c r="C489" s="34">
        <v>716</v>
      </c>
      <c r="D489" s="54" t="s">
        <v>55</v>
      </c>
      <c r="E489" s="34">
        <v>318</v>
      </c>
      <c r="F489" s="11" t="s">
        <v>30</v>
      </c>
      <c r="G489" s="28">
        <v>17</v>
      </c>
      <c r="H489" s="28">
        <v>33</v>
      </c>
      <c r="I489" s="13">
        <f>SUM(G489:H489)</f>
        <v>50</v>
      </c>
      <c r="J489" s="28">
        <v>26</v>
      </c>
      <c r="K489" s="28">
        <v>26</v>
      </c>
      <c r="L489" s="13">
        <f>SUM(J489:K489)</f>
        <v>52</v>
      </c>
      <c r="M489" s="28">
        <v>12</v>
      </c>
      <c r="N489" s="28">
        <v>15</v>
      </c>
      <c r="O489" s="13">
        <f>SUM(M489:N489)</f>
        <v>27</v>
      </c>
      <c r="P489" s="28">
        <v>18</v>
      </c>
      <c r="Q489" s="28">
        <v>15</v>
      </c>
      <c r="R489" s="13">
        <f>SUM(P489:Q489)</f>
        <v>33</v>
      </c>
      <c r="S489" s="28">
        <v>11</v>
      </c>
      <c r="T489" s="28">
        <v>11</v>
      </c>
      <c r="U489" s="13">
        <f>SUM(S489:T489)</f>
        <v>22</v>
      </c>
      <c r="V489" s="28">
        <v>17</v>
      </c>
      <c r="W489" s="28">
        <v>18</v>
      </c>
      <c r="X489" s="13">
        <f>SUM(V489:W489)</f>
        <v>35</v>
      </c>
      <c r="Y489" s="28">
        <v>6</v>
      </c>
      <c r="Z489" s="28">
        <v>15</v>
      </c>
      <c r="AA489" s="13">
        <f>SUM(Y489:Z489)</f>
        <v>21</v>
      </c>
      <c r="AB489" s="28">
        <v>11</v>
      </c>
      <c r="AC489" s="28">
        <v>16</v>
      </c>
      <c r="AD489" s="13">
        <f>SUM(AB489:AC489)</f>
        <v>27</v>
      </c>
      <c r="AE489" s="28">
        <v>7</v>
      </c>
      <c r="AF489" s="28">
        <v>6</v>
      </c>
      <c r="AG489" s="13">
        <f>SUM(AE489:AF489)</f>
        <v>13</v>
      </c>
      <c r="AH489" s="28">
        <v>8</v>
      </c>
      <c r="AI489" s="28">
        <v>9</v>
      </c>
      <c r="AJ489" s="13">
        <f>SUM(AH489:AI489)</f>
        <v>17</v>
      </c>
      <c r="AK489" s="28">
        <v>6</v>
      </c>
      <c r="AL489" s="28">
        <v>7</v>
      </c>
      <c r="AM489" s="13">
        <f>SUM(AK489:AL489)</f>
        <v>13</v>
      </c>
      <c r="AN489" s="57"/>
      <c r="AO489" s="57"/>
      <c r="AP489" s="32"/>
      <c r="AQ489" s="34"/>
      <c r="AR489" s="34"/>
      <c r="AS489" s="34"/>
      <c r="AT489" s="34"/>
      <c r="AU489" s="58" t="s">
        <v>68</v>
      </c>
    </row>
    <row r="490" spans="2:47" ht="28.5" customHeight="1" thickBot="1">
      <c r="B490" s="52"/>
      <c r="C490" s="34"/>
      <c r="D490" s="55"/>
      <c r="E490" s="34"/>
      <c r="F490" s="11" t="s">
        <v>31</v>
      </c>
      <c r="G490" s="28">
        <v>18</v>
      </c>
      <c r="H490" s="28">
        <v>38</v>
      </c>
      <c r="I490" s="13">
        <f>SUM(G490:H490)</f>
        <v>56</v>
      </c>
      <c r="J490" s="28">
        <v>22</v>
      </c>
      <c r="K490" s="28">
        <v>27</v>
      </c>
      <c r="L490" s="13">
        <f>SUM(J490:K490)</f>
        <v>49</v>
      </c>
      <c r="M490" s="28">
        <v>17</v>
      </c>
      <c r="N490" s="28">
        <v>6</v>
      </c>
      <c r="O490" s="13">
        <f>SUM(M490:N490)</f>
        <v>23</v>
      </c>
      <c r="P490" s="28">
        <v>14</v>
      </c>
      <c r="Q490" s="28">
        <v>16</v>
      </c>
      <c r="R490" s="13">
        <f>SUM(P490:Q490)</f>
        <v>30</v>
      </c>
      <c r="S490" s="28">
        <v>9</v>
      </c>
      <c r="T490" s="28">
        <v>16</v>
      </c>
      <c r="U490" s="13">
        <f>SUM(S490:T490)</f>
        <v>25</v>
      </c>
      <c r="V490" s="28">
        <v>13</v>
      </c>
      <c r="W490" s="28">
        <v>19</v>
      </c>
      <c r="X490" s="13">
        <f>SUM(V490:W490)</f>
        <v>32</v>
      </c>
      <c r="Y490" s="28">
        <v>6</v>
      </c>
      <c r="Z490" s="28">
        <v>19</v>
      </c>
      <c r="AA490" s="13">
        <f>SUM(Y490:Z490)</f>
        <v>25</v>
      </c>
      <c r="AB490" s="28">
        <v>12</v>
      </c>
      <c r="AC490" s="28">
        <v>9</v>
      </c>
      <c r="AD490" s="13">
        <f>SUM(AB490:AC490)</f>
        <v>21</v>
      </c>
      <c r="AE490" s="28">
        <v>4</v>
      </c>
      <c r="AF490" s="28">
        <v>23</v>
      </c>
      <c r="AG490" s="13">
        <f>SUM(AE490:AF490)</f>
        <v>27</v>
      </c>
      <c r="AH490" s="28">
        <v>8</v>
      </c>
      <c r="AI490" s="28">
        <v>15</v>
      </c>
      <c r="AJ490" s="13">
        <f>SUM(AH490:AI490)</f>
        <v>23</v>
      </c>
      <c r="AK490" s="28">
        <v>3</v>
      </c>
      <c r="AL490" s="28">
        <v>8</v>
      </c>
      <c r="AM490" s="13">
        <f>SUM(AK490:AL490)</f>
        <v>11</v>
      </c>
      <c r="AN490" s="57"/>
      <c r="AO490" s="57"/>
      <c r="AP490" s="33"/>
      <c r="AQ490" s="34"/>
      <c r="AR490" s="34"/>
      <c r="AS490" s="34"/>
      <c r="AT490" s="34"/>
      <c r="AU490" s="59"/>
    </row>
    <row r="491" spans="2:47" ht="36" customHeight="1" thickBot="1">
      <c r="B491" s="52"/>
      <c r="C491" s="34"/>
      <c r="D491" s="55"/>
      <c r="E491" s="34"/>
      <c r="F491" s="14" t="s">
        <v>32</v>
      </c>
      <c r="G491" s="13">
        <f>SUM(G489:G490)</f>
        <v>35</v>
      </c>
      <c r="H491" s="13">
        <f>IF(SUM(H489:H490)&lt;38,SUM(H489:H490),SUM(H489:H490))</f>
        <v>71</v>
      </c>
      <c r="I491" s="13">
        <f>IF(SUM(G491:H491)&lt;100,SUM(G491:H491),SUM(G491:H491))</f>
        <v>106</v>
      </c>
      <c r="J491" s="13">
        <f>SUM(J489:J490)</f>
        <v>48</v>
      </c>
      <c r="K491" s="13">
        <f>IF(SUM(K489:K490)&lt;38,SUM(K489:K490),SUM(K489:K490))</f>
        <v>53</v>
      </c>
      <c r="L491" s="13"/>
      <c r="M491" s="13">
        <f>SUM(M489:M490)</f>
        <v>29</v>
      </c>
      <c r="N491" s="13">
        <f>IF(SUM(N489:N490)&lt;38,SUM(N489:N490),SUM(N489:N490))</f>
        <v>21</v>
      </c>
      <c r="O491" s="13"/>
      <c r="P491" s="13">
        <f>SUM(P489:P490)</f>
        <v>32</v>
      </c>
      <c r="Q491" s="13">
        <f>IF(SUM(Q489:Q490)&lt;38,SUM(Q489:Q490),SUM(Q489:Q490))</f>
        <v>31</v>
      </c>
      <c r="R491" s="13">
        <f>IF(SUM(P491:Q491)&lt;80,SUM(P491:Q491),SUM(P491:Q491))</f>
        <v>63</v>
      </c>
      <c r="S491" s="13">
        <f>SUM(S489:S490)</f>
        <v>20</v>
      </c>
      <c r="T491" s="13">
        <f>IF(SUM(T489:T490)&lt;38,SUM(T489:T490),SUM(T489:T490))</f>
        <v>27</v>
      </c>
      <c r="U491" s="13"/>
      <c r="V491" s="13">
        <f>SUM(V489:V490)</f>
        <v>30</v>
      </c>
      <c r="W491" s="13">
        <f>IF(SUM(W489:W490)&lt;38,SUM(W489:W490),SUM(W489:W490))</f>
        <v>37</v>
      </c>
      <c r="X491" s="13">
        <f>IF(SUM(V491:W491)&lt;80,SUM(V491:W491),SUM(V491:W491))</f>
        <v>67</v>
      </c>
      <c r="Y491" s="13">
        <f>SUM(Y489:Y490)</f>
        <v>12</v>
      </c>
      <c r="Z491" s="13">
        <f>IF(SUM(Z489:Z490)&lt;19,SUM(Z489:Z490),SUM(Z489:Z490))</f>
        <v>34</v>
      </c>
      <c r="AA491" s="13">
        <f>IF(SUM(Y491:Z491)&lt;40,SUM(Y491:Z491),SUM(Y491:Z491))</f>
        <v>46</v>
      </c>
      <c r="AB491" s="13">
        <f>SUM(AB489:AB490)</f>
        <v>23</v>
      </c>
      <c r="AC491" s="13">
        <f>IF(SUM(AC489:AC490)&lt;19,SUM(AC489:AC490),SUM(AC489:AC490))</f>
        <v>25</v>
      </c>
      <c r="AD491" s="13">
        <f>IF(SUM(AB491:AC491)&lt;40,SUM(AB491:AC491),SUM(AB491:AC491))</f>
        <v>48</v>
      </c>
      <c r="AE491" s="13">
        <f>SUM(AE489:AE490)</f>
        <v>11</v>
      </c>
      <c r="AF491" s="13">
        <f>IF(SUM(AF489:AF490)&lt;19,SUM(AF489:AF490),SUM(AF489:AF490))</f>
        <v>29</v>
      </c>
      <c r="AG491" s="13">
        <f>IF(SUM(AE491:AF491)&lt;40,SUM(AE491:AF491),SUM(AE491:AF491))</f>
        <v>40</v>
      </c>
      <c r="AH491" s="13">
        <f>SUM(AH489:AH490)</f>
        <v>16</v>
      </c>
      <c r="AI491" s="13">
        <f>IF(SUM(AI489:AI490)&lt;19,SUM(AI489:AI490),SUM(AI489:AI490))</f>
        <v>24</v>
      </c>
      <c r="AJ491" s="13">
        <f>IF(SUM(AH491:AI491)&lt;40,SUM(AH491:AI491),SUM(AH491:AI491))</f>
        <v>40</v>
      </c>
      <c r="AK491" s="13">
        <f>SUM(AK489:AK490)</f>
        <v>9</v>
      </c>
      <c r="AL491" s="13">
        <f>IF(SUM(AL489:AL490)&lt;9,SUM(AL489:AL490),SUM(AL489:AL490))</f>
        <v>15</v>
      </c>
      <c r="AM491" s="13">
        <f>IF(SUM(AK491:AL491)&lt;20,SUM(AK491:AL491),SUM(AK491:AL491))</f>
        <v>24</v>
      </c>
      <c r="AN491" s="15" t="str">
        <f>IF(OR(I491&lt;100,L491&lt;100,O491&lt;100,R491&lt;60,U491&lt;60,X491&lt;60,AA491&lt;40,AD491&lt;40,AG491&lt;40,AJ491&lt;40,AM491&lt;20),"0",SUM(AA491,AD491,X491,U491,R491,O491,L491,I491,AG491,AJ491,AM491))</f>
        <v>0</v>
      </c>
      <c r="AO491" s="15">
        <f>AN491/1320*100</f>
        <v>0</v>
      </c>
      <c r="AP491" s="15" t="str">
        <f>IF(AO491&lt;50,"   ",IF(AO491&lt;65,"مقبول",IF(AO491&lt;75,"جيد",IF(AO491&lt;85,"جيدجداً",IF(AO491&lt;=100,"ممتاز","خطا")))))</f>
        <v xml:space="preserve">   </v>
      </c>
      <c r="AQ491" s="34"/>
      <c r="AR491" s="34"/>
      <c r="AS491" s="34"/>
      <c r="AT491" s="34"/>
      <c r="AU491" s="60"/>
    </row>
    <row r="492" spans="2:47" ht="28.5" customHeight="1" thickBot="1">
      <c r="B492" s="52">
        <v>109</v>
      </c>
      <c r="C492" s="34">
        <v>717</v>
      </c>
      <c r="D492" s="54" t="s">
        <v>56</v>
      </c>
      <c r="E492" s="34">
        <v>319</v>
      </c>
      <c r="F492" s="11" t="s">
        <v>30</v>
      </c>
      <c r="G492" s="28">
        <v>22</v>
      </c>
      <c r="H492" s="28">
        <v>50</v>
      </c>
      <c r="I492" s="13">
        <f>SUM(G492:H492)</f>
        <v>72</v>
      </c>
      <c r="J492" s="28">
        <v>21</v>
      </c>
      <c r="K492" s="28">
        <v>43</v>
      </c>
      <c r="L492" s="13">
        <f>SUM(J492:K492)</f>
        <v>64</v>
      </c>
      <c r="M492" s="28">
        <v>20</v>
      </c>
      <c r="N492" s="28">
        <v>41</v>
      </c>
      <c r="O492" s="13">
        <f>SUM(M492:N492)</f>
        <v>61</v>
      </c>
      <c r="P492" s="28">
        <v>15</v>
      </c>
      <c r="Q492" s="28">
        <v>20</v>
      </c>
      <c r="R492" s="13">
        <f>SUM(P492:Q492)</f>
        <v>35</v>
      </c>
      <c r="S492" s="28">
        <v>16</v>
      </c>
      <c r="T492" s="28">
        <v>15</v>
      </c>
      <c r="U492" s="13">
        <f>SUM(S492:T492)</f>
        <v>31</v>
      </c>
      <c r="V492" s="28">
        <v>16</v>
      </c>
      <c r="W492" s="28">
        <v>14</v>
      </c>
      <c r="X492" s="13">
        <f>SUM(V492:W492)</f>
        <v>30</v>
      </c>
      <c r="Y492" s="28">
        <v>9</v>
      </c>
      <c r="Z492" s="28">
        <v>21</v>
      </c>
      <c r="AA492" s="13">
        <f>SUM(Y492:Z492)</f>
        <v>30</v>
      </c>
      <c r="AB492" s="28">
        <v>14</v>
      </c>
      <c r="AC492" s="28">
        <v>21</v>
      </c>
      <c r="AD492" s="13">
        <f>SUM(AB492:AC492)</f>
        <v>35</v>
      </c>
      <c r="AE492" s="28">
        <v>9</v>
      </c>
      <c r="AF492" s="28">
        <v>23</v>
      </c>
      <c r="AG492" s="13">
        <f>SUM(AE492:AF492)</f>
        <v>32</v>
      </c>
      <c r="AH492" s="28">
        <v>7</v>
      </c>
      <c r="AI492" s="28">
        <v>14</v>
      </c>
      <c r="AJ492" s="13">
        <f>SUM(AH492:AI492)</f>
        <v>21</v>
      </c>
      <c r="AK492" s="28">
        <v>5</v>
      </c>
      <c r="AL492" s="28">
        <v>6</v>
      </c>
      <c r="AM492" s="13">
        <f>SUM(AK492:AL492)</f>
        <v>11</v>
      </c>
      <c r="AN492" s="57"/>
      <c r="AO492" s="57"/>
      <c r="AP492" s="32"/>
      <c r="AQ492" s="34"/>
      <c r="AR492" s="34"/>
      <c r="AS492" s="34"/>
      <c r="AT492" s="34"/>
      <c r="AU492" s="80" t="str">
        <f>IF(AN494="0","راسب","ناجح")</f>
        <v>ناجح</v>
      </c>
    </row>
    <row r="493" spans="2:47" ht="28.5" customHeight="1" thickBot="1">
      <c r="B493" s="52"/>
      <c r="C493" s="34"/>
      <c r="D493" s="55"/>
      <c r="E493" s="34"/>
      <c r="F493" s="11" t="s">
        <v>31</v>
      </c>
      <c r="G493" s="28">
        <v>22</v>
      </c>
      <c r="H493" s="28">
        <v>63</v>
      </c>
      <c r="I493" s="13">
        <f>SUM(G493:H493)</f>
        <v>85</v>
      </c>
      <c r="J493" s="28">
        <v>21</v>
      </c>
      <c r="K493" s="28">
        <v>39</v>
      </c>
      <c r="L493" s="13">
        <f>SUM(J493:K493)</f>
        <v>60</v>
      </c>
      <c r="M493" s="28">
        <v>15</v>
      </c>
      <c r="N493" s="28">
        <v>40</v>
      </c>
      <c r="O493" s="13">
        <f>SUM(M493:N493)</f>
        <v>55</v>
      </c>
      <c r="P493" s="28">
        <v>13</v>
      </c>
      <c r="Q493" s="28">
        <v>20</v>
      </c>
      <c r="R493" s="13">
        <f>SUM(P493:Q493)</f>
        <v>33</v>
      </c>
      <c r="S493" s="28">
        <v>21</v>
      </c>
      <c r="T493" s="28">
        <v>24</v>
      </c>
      <c r="U493" s="13">
        <f>SUM(S493:T493)</f>
        <v>45</v>
      </c>
      <c r="V493" s="28">
        <v>18</v>
      </c>
      <c r="W493" s="28">
        <v>23</v>
      </c>
      <c r="X493" s="13">
        <f>SUM(V493:W493)</f>
        <v>41</v>
      </c>
      <c r="Y493" s="28">
        <v>8</v>
      </c>
      <c r="Z493" s="28">
        <v>26</v>
      </c>
      <c r="AA493" s="13">
        <f>SUM(Y493:Z493)</f>
        <v>34</v>
      </c>
      <c r="AB493" s="28">
        <v>14</v>
      </c>
      <c r="AC493" s="28">
        <v>6</v>
      </c>
      <c r="AD493" s="13">
        <f>SUM(AB493:AC493)</f>
        <v>20</v>
      </c>
      <c r="AE493" s="28">
        <v>11</v>
      </c>
      <c r="AF493" s="28">
        <v>18</v>
      </c>
      <c r="AG493" s="13">
        <f>SUM(AE493:AF493)</f>
        <v>29</v>
      </c>
      <c r="AH493" s="28">
        <v>7</v>
      </c>
      <c r="AI493" s="28">
        <v>12</v>
      </c>
      <c r="AJ493" s="13">
        <f>SUM(AH493:AI493)</f>
        <v>19</v>
      </c>
      <c r="AK493" s="28">
        <v>4</v>
      </c>
      <c r="AL493" s="28">
        <v>7</v>
      </c>
      <c r="AM493" s="13">
        <f>SUM(AK493:AL493)</f>
        <v>11</v>
      </c>
      <c r="AN493" s="57"/>
      <c r="AO493" s="57"/>
      <c r="AP493" s="33"/>
      <c r="AQ493" s="34"/>
      <c r="AR493" s="34"/>
      <c r="AS493" s="34"/>
      <c r="AT493" s="34"/>
      <c r="AU493" s="80"/>
    </row>
    <row r="494" spans="2:47" ht="36" thickBot="1">
      <c r="B494" s="52"/>
      <c r="C494" s="34"/>
      <c r="D494" s="55"/>
      <c r="E494" s="34"/>
      <c r="F494" s="14" t="s">
        <v>32</v>
      </c>
      <c r="G494" s="13">
        <f>SUM(G492:G493)</f>
        <v>44</v>
      </c>
      <c r="H494" s="13">
        <f>IF(SUM(H492:H493)&lt;38,SUM(H492:H493),SUM(H492:H493))</f>
        <v>113</v>
      </c>
      <c r="I494" s="13">
        <f>IF(SUM(G494:H494)&lt;100,SUM(G494:H494),SUM(G494:H494))</f>
        <v>157</v>
      </c>
      <c r="J494" s="13">
        <f>SUM(J492:J493)</f>
        <v>42</v>
      </c>
      <c r="K494" s="13">
        <f>IF(SUM(K492:K493)&lt;38,SUM(K492:K493),SUM(K492:K493))</f>
        <v>82</v>
      </c>
      <c r="L494" s="13">
        <f>IF(SUM(J494:K494)&lt;100,SUM(J494:K494),SUM(J494:K494))</f>
        <v>124</v>
      </c>
      <c r="M494" s="13">
        <f>SUM(M492:M493)</f>
        <v>35</v>
      </c>
      <c r="N494" s="13">
        <f>IF(SUM(N492:N493)&lt;38,SUM(N492:N493),SUM(N492:N493))</f>
        <v>81</v>
      </c>
      <c r="O494" s="13">
        <f>IF(SUM(M494:N494)&lt;100,SUM(M494:N494),SUM(M494:N494))</f>
        <v>116</v>
      </c>
      <c r="P494" s="13">
        <f>SUM(P492:P493)</f>
        <v>28</v>
      </c>
      <c r="Q494" s="13">
        <f>IF(SUM(Q492:Q493)&lt;38,SUM(Q492:Q493),SUM(Q492:Q493))</f>
        <v>40</v>
      </c>
      <c r="R494" s="13">
        <f>IF(SUM(P494:Q494)&lt;80,SUM(P494:Q494),SUM(P494:Q494))</f>
        <v>68</v>
      </c>
      <c r="S494" s="13">
        <f>SUM(S492:S493)</f>
        <v>37</v>
      </c>
      <c r="T494" s="13">
        <f>IF(SUM(T492:T493)&lt;38,SUM(T492:T493),SUM(T492:T493))</f>
        <v>39</v>
      </c>
      <c r="U494" s="13">
        <f>IF(SUM(S494:T494)&lt;80,SUM(S494:T494),SUM(S494:T494))</f>
        <v>76</v>
      </c>
      <c r="V494" s="13">
        <f>SUM(V492:V493)</f>
        <v>34</v>
      </c>
      <c r="W494" s="13">
        <f>IF(SUM(W492:W493)&lt;38,SUM(W492:W493),SUM(W492:W493))</f>
        <v>37</v>
      </c>
      <c r="X494" s="13">
        <f>IF(SUM(V494:W494)&lt;80,SUM(V494:W494),SUM(V494:W494))</f>
        <v>71</v>
      </c>
      <c r="Y494" s="13">
        <f>SUM(Y492:Y493)</f>
        <v>17</v>
      </c>
      <c r="Z494" s="13">
        <f>IF(SUM(Z492:Z493)&lt;19,SUM(Z492:Z493),SUM(Z492:Z493))</f>
        <v>47</v>
      </c>
      <c r="AA494" s="13">
        <f>IF(SUM(Y494:Z494)&lt;40,SUM(Y494:Z494),SUM(Y494:Z494))</f>
        <v>64</v>
      </c>
      <c r="AB494" s="13">
        <f>SUM(AB492:AB493)</f>
        <v>28</v>
      </c>
      <c r="AC494" s="13">
        <f>IF(SUM(AC492:AC493)&lt;19,SUM(AC492:AC493),SUM(AC492:AC493))</f>
        <v>27</v>
      </c>
      <c r="AD494" s="13">
        <f>IF(SUM(AB494:AC494)&lt;40,SUM(AB494:AC494),SUM(AB494:AC494))</f>
        <v>55</v>
      </c>
      <c r="AE494" s="13">
        <f>SUM(AE492:AE493)</f>
        <v>20</v>
      </c>
      <c r="AF494" s="13">
        <f>IF(SUM(AF492:AF493)&lt;19,SUM(AF492:AF493),SUM(AF492:AF493))</f>
        <v>41</v>
      </c>
      <c r="AG494" s="13">
        <f>IF(SUM(AE494:AF494)&lt;40,SUM(AE494:AF494),SUM(AE494:AF494))</f>
        <v>61</v>
      </c>
      <c r="AH494" s="13">
        <f>SUM(AH492:AH493)</f>
        <v>14</v>
      </c>
      <c r="AI494" s="13">
        <f>IF(SUM(AI492:AI493)&lt;19,SUM(AI492:AI493),SUM(AI492:AI493))</f>
        <v>26</v>
      </c>
      <c r="AJ494" s="13">
        <f>IF(SUM(AH494:AI494)&lt;40,SUM(AH494:AI494),SUM(AH494:AI494))</f>
        <v>40</v>
      </c>
      <c r="AK494" s="13">
        <f>SUM(AK492:AK493)</f>
        <v>9</v>
      </c>
      <c r="AL494" s="13">
        <f>IF(SUM(AL492:AL493)&lt;9,SUM(AL492:AL493),SUM(AL492:AL493))</f>
        <v>13</v>
      </c>
      <c r="AM494" s="13">
        <f>IF(SUM(AK494:AL494)&lt;20,SUM(AK494:AL494),SUM(AK494:AL494))</f>
        <v>22</v>
      </c>
      <c r="AN494" s="15">
        <f>IF(OR(I494&lt;100,L494&lt;100,O494&lt;100,R494&lt;60,U494&lt;60,X494&lt;60,AA494&lt;40,AD494&lt;40,AG494&lt;40,AJ494&lt;40,AM494&lt;20),"0",SUM(AA494,AD494,X494,U494,R494,O494,L494,I494,AG494,AJ494,AM494))</f>
        <v>854</v>
      </c>
      <c r="AO494" s="15">
        <f>AN494/1320*100</f>
        <v>64.696969696969703</v>
      </c>
      <c r="AP494" s="15" t="str">
        <f>IF(AO494&lt;50,"   ",IF(AO494&lt;65,"مقبول",IF(AO494&lt;75,"جيد",IF(AO494&lt;85,"جيدجداً",IF(AO494&lt;=100,"ممتاز","خطا")))))</f>
        <v>مقبول</v>
      </c>
      <c r="AQ494" s="34"/>
      <c r="AR494" s="34"/>
      <c r="AS494" s="34"/>
      <c r="AT494" s="34"/>
      <c r="AU494" s="80"/>
    </row>
    <row r="495" spans="2:47" ht="28.5" customHeight="1" thickBot="1">
      <c r="B495" s="52">
        <v>110</v>
      </c>
      <c r="C495" s="34">
        <v>718</v>
      </c>
      <c r="D495" s="54" t="s">
        <v>57</v>
      </c>
      <c r="E495" s="34">
        <v>320</v>
      </c>
      <c r="F495" s="11" t="s">
        <v>30</v>
      </c>
      <c r="G495" s="28">
        <v>30</v>
      </c>
      <c r="H495" s="28">
        <v>70</v>
      </c>
      <c r="I495" s="13">
        <f>SUM(G495:H495)</f>
        <v>100</v>
      </c>
      <c r="J495" s="28">
        <v>30</v>
      </c>
      <c r="K495" s="28">
        <v>39</v>
      </c>
      <c r="L495" s="13">
        <f>SUM(J495:K495)</f>
        <v>69</v>
      </c>
      <c r="M495" s="28">
        <v>27</v>
      </c>
      <c r="N495" s="28">
        <v>48</v>
      </c>
      <c r="O495" s="13">
        <f>SUM(M495:N495)</f>
        <v>75</v>
      </c>
      <c r="P495" s="28">
        <v>24</v>
      </c>
      <c r="Q495" s="28">
        <v>36</v>
      </c>
      <c r="R495" s="13">
        <f>SUM(P495:Q495)</f>
        <v>60</v>
      </c>
      <c r="S495" s="28">
        <v>24</v>
      </c>
      <c r="T495" s="28">
        <v>25</v>
      </c>
      <c r="U495" s="13">
        <f>SUM(S495:T495)</f>
        <v>49</v>
      </c>
      <c r="V495" s="28">
        <v>21</v>
      </c>
      <c r="W495" s="28">
        <v>35</v>
      </c>
      <c r="X495" s="13">
        <f>SUM(V495:W495)</f>
        <v>56</v>
      </c>
      <c r="Y495" s="28">
        <v>10</v>
      </c>
      <c r="Z495" s="28">
        <v>28</v>
      </c>
      <c r="AA495" s="13">
        <f>SUM(Y495:Z495)</f>
        <v>38</v>
      </c>
      <c r="AB495" s="28">
        <v>16</v>
      </c>
      <c r="AC495" s="28">
        <v>22</v>
      </c>
      <c r="AD495" s="13">
        <f>SUM(AB495:AC495)</f>
        <v>38</v>
      </c>
      <c r="AE495" s="28">
        <v>12</v>
      </c>
      <c r="AF495" s="28">
        <v>25</v>
      </c>
      <c r="AG495" s="13">
        <f>SUM(AE495:AF495)</f>
        <v>37</v>
      </c>
      <c r="AH495" s="28">
        <v>12</v>
      </c>
      <c r="AI495" s="28">
        <v>25</v>
      </c>
      <c r="AJ495" s="13">
        <f>SUM(AH495:AI495)</f>
        <v>37</v>
      </c>
      <c r="AK495" s="28">
        <v>6</v>
      </c>
      <c r="AL495" s="28">
        <v>11</v>
      </c>
      <c r="AM495" s="13">
        <f>SUM(AK495:AL495)</f>
        <v>17</v>
      </c>
      <c r="AN495" s="57"/>
      <c r="AO495" s="57"/>
      <c r="AP495" s="32"/>
      <c r="AQ495" s="34"/>
      <c r="AR495" s="34"/>
      <c r="AS495" s="34"/>
      <c r="AT495" s="34"/>
      <c r="AU495" s="80" t="str">
        <f>IF(AN497="0","راسب","ناجح")</f>
        <v>ناجح</v>
      </c>
    </row>
    <row r="496" spans="2:47" ht="28.5" customHeight="1" thickBot="1">
      <c r="B496" s="52"/>
      <c r="C496" s="34"/>
      <c r="D496" s="55"/>
      <c r="E496" s="34"/>
      <c r="F496" s="11" t="s">
        <v>31</v>
      </c>
      <c r="G496" s="28">
        <v>30</v>
      </c>
      <c r="H496" s="28">
        <v>65</v>
      </c>
      <c r="I496" s="13">
        <f>SUM(G496:H496)</f>
        <v>95</v>
      </c>
      <c r="J496" s="28">
        <v>26</v>
      </c>
      <c r="K496" s="28">
        <v>35</v>
      </c>
      <c r="L496" s="13">
        <f>SUM(J496:K496)</f>
        <v>61</v>
      </c>
      <c r="M496" s="28">
        <v>27</v>
      </c>
      <c r="N496" s="28">
        <v>35</v>
      </c>
      <c r="O496" s="13">
        <f>SUM(M496:N496)</f>
        <v>62</v>
      </c>
      <c r="P496" s="28">
        <v>16</v>
      </c>
      <c r="Q496" s="28">
        <v>20</v>
      </c>
      <c r="R496" s="13">
        <f>SUM(P496:Q496)</f>
        <v>36</v>
      </c>
      <c r="S496" s="28">
        <v>24</v>
      </c>
      <c r="T496" s="28">
        <v>34</v>
      </c>
      <c r="U496" s="13">
        <f>SUM(S496:T496)</f>
        <v>58</v>
      </c>
      <c r="V496" s="28">
        <v>22</v>
      </c>
      <c r="W496" s="28">
        <v>26</v>
      </c>
      <c r="X496" s="13">
        <f>SUM(V496:W496)</f>
        <v>48</v>
      </c>
      <c r="Y496" s="28">
        <v>12</v>
      </c>
      <c r="Z496" s="28">
        <v>28</v>
      </c>
      <c r="AA496" s="13">
        <f>SUM(Y496:Z496)</f>
        <v>40</v>
      </c>
      <c r="AB496" s="28">
        <v>16</v>
      </c>
      <c r="AC496" s="28">
        <v>23</v>
      </c>
      <c r="AD496" s="13">
        <f>SUM(AB496:AC496)</f>
        <v>39</v>
      </c>
      <c r="AE496" s="28">
        <v>12</v>
      </c>
      <c r="AF496" s="28">
        <v>28</v>
      </c>
      <c r="AG496" s="13">
        <f>SUM(AE496:AF496)</f>
        <v>40</v>
      </c>
      <c r="AH496" s="28">
        <v>12</v>
      </c>
      <c r="AI496" s="28">
        <v>22</v>
      </c>
      <c r="AJ496" s="13">
        <f>SUM(AH496:AI496)</f>
        <v>34</v>
      </c>
      <c r="AK496" s="28">
        <v>5</v>
      </c>
      <c r="AL496" s="28">
        <v>9</v>
      </c>
      <c r="AM496" s="13">
        <f>SUM(AK496:AL496)</f>
        <v>14</v>
      </c>
      <c r="AN496" s="57"/>
      <c r="AO496" s="57"/>
      <c r="AP496" s="33"/>
      <c r="AQ496" s="34"/>
      <c r="AR496" s="34"/>
      <c r="AS496" s="34"/>
      <c r="AT496" s="34"/>
      <c r="AU496" s="80"/>
    </row>
    <row r="497" spans="2:47" ht="36" thickBot="1">
      <c r="B497" s="52"/>
      <c r="C497" s="34"/>
      <c r="D497" s="85"/>
      <c r="E497" s="34"/>
      <c r="F497" s="14" t="s">
        <v>32</v>
      </c>
      <c r="G497" s="13">
        <f>SUM(G495:G496)</f>
        <v>60</v>
      </c>
      <c r="H497" s="13">
        <f>IF(SUM(H495:H496)&lt;38,SUM(H495:H496),SUM(H495:H496))</f>
        <v>135</v>
      </c>
      <c r="I497" s="13">
        <f>IF(SUM(G497:H497)&lt;100,SUM(G497:H497),SUM(G497:H497))</f>
        <v>195</v>
      </c>
      <c r="J497" s="13">
        <f>SUM(J495:J496)</f>
        <v>56</v>
      </c>
      <c r="K497" s="13">
        <f>IF(SUM(K495:K496)&lt;38,SUM(K495:K496),SUM(K495:K496))</f>
        <v>74</v>
      </c>
      <c r="L497" s="13">
        <f>IF(SUM(J497:K497)&lt;100,SUM(J497:K497),SUM(J497:K497))</f>
        <v>130</v>
      </c>
      <c r="M497" s="13">
        <f>SUM(M495:M496)</f>
        <v>54</v>
      </c>
      <c r="N497" s="13">
        <f>IF(SUM(N495:N496)&lt;38,SUM(N495:N496),SUM(N495:N496))</f>
        <v>83</v>
      </c>
      <c r="O497" s="13">
        <f>IF(SUM(M497:N497)&lt;100,SUM(M497:N497),SUM(M497:N497))</f>
        <v>137</v>
      </c>
      <c r="P497" s="13">
        <f>SUM(P495:P496)</f>
        <v>40</v>
      </c>
      <c r="Q497" s="13">
        <f>IF(SUM(Q495:Q496)&lt;38,SUM(Q495:Q496),SUM(Q495:Q496))</f>
        <v>56</v>
      </c>
      <c r="R497" s="13">
        <f>IF(SUM(P497:Q497)&lt;80,SUM(P497:Q497),SUM(P497:Q497))</f>
        <v>96</v>
      </c>
      <c r="S497" s="13">
        <f>SUM(S495:S496)</f>
        <v>48</v>
      </c>
      <c r="T497" s="13">
        <f>IF(SUM(T495:T496)&lt;38,SUM(T495:T496),SUM(T495:T496))</f>
        <v>59</v>
      </c>
      <c r="U497" s="13">
        <f>IF(SUM(S497:T497)&lt;80,SUM(S497:T497),SUM(S497:T497))</f>
        <v>107</v>
      </c>
      <c r="V497" s="13">
        <f>SUM(V495:V496)</f>
        <v>43</v>
      </c>
      <c r="W497" s="13">
        <f>IF(SUM(W495:W496)&lt;38,SUM(W495:W496),SUM(W495:W496))</f>
        <v>61</v>
      </c>
      <c r="X497" s="13">
        <f>IF(SUM(V497:W497)&lt;80,SUM(V497:W497),SUM(V497:W497))</f>
        <v>104</v>
      </c>
      <c r="Y497" s="13">
        <f>SUM(Y495:Y496)</f>
        <v>22</v>
      </c>
      <c r="Z497" s="13">
        <f>IF(SUM(Z495:Z496)&lt;19,SUM(Z495:Z496),SUM(Z495:Z496))</f>
        <v>56</v>
      </c>
      <c r="AA497" s="13">
        <f>IF(SUM(Y497:Z497)&lt;40,SUM(Y497:Z497),SUM(Y497:Z497))</f>
        <v>78</v>
      </c>
      <c r="AB497" s="13">
        <f>SUM(AB495:AB496)</f>
        <v>32</v>
      </c>
      <c r="AC497" s="13">
        <f>IF(SUM(AC495:AC496)&lt;19,SUM(AC495:AC496),SUM(AC495:AC496))</f>
        <v>45</v>
      </c>
      <c r="AD497" s="13">
        <f>IF(SUM(AB497:AC497)&lt;40,SUM(AB497:AC497),SUM(AB497:AC497))</f>
        <v>77</v>
      </c>
      <c r="AE497" s="13">
        <f>SUM(AE495:AE496)</f>
        <v>24</v>
      </c>
      <c r="AF497" s="13">
        <f>IF(SUM(AF495:AF496)&lt;19,SUM(AF495:AF496),SUM(AF495:AF496))</f>
        <v>53</v>
      </c>
      <c r="AG497" s="13">
        <f>IF(SUM(AE497:AF497)&lt;40,SUM(AE497:AF497),SUM(AE497:AF497))</f>
        <v>77</v>
      </c>
      <c r="AH497" s="13">
        <f>SUM(AH495:AH496)</f>
        <v>24</v>
      </c>
      <c r="AI497" s="13">
        <f>IF(SUM(AI495:AI496)&lt;19,SUM(AI495:AI496),SUM(AI495:AI496))</f>
        <v>47</v>
      </c>
      <c r="AJ497" s="13">
        <f>IF(SUM(AH497:AI497)&lt;40,SUM(AH497:AI497),SUM(AH497:AI497))</f>
        <v>71</v>
      </c>
      <c r="AK497" s="13">
        <f>SUM(AK495:AK496)</f>
        <v>11</v>
      </c>
      <c r="AL497" s="13">
        <f>IF(SUM(AL495:AL496)&lt;9,SUM(AL495:AL496),SUM(AL495:AL496))</f>
        <v>20</v>
      </c>
      <c r="AM497" s="13">
        <f>IF(SUM(AK497:AL497)&lt;20,SUM(AK497:AL497),SUM(AK497:AL497))</f>
        <v>31</v>
      </c>
      <c r="AN497" s="15">
        <f>IF(OR(I497&lt;100,L497&lt;100,O497&lt;100,R497&lt;60,U497&lt;60,X497&lt;60,AA497&lt;40,AD497&lt;40,AG497&lt;40,AJ497&lt;40,AM497&lt;20),"0",SUM(AA497,AD497,X497,U497,R497,O497,L497,I497,AG497,AJ497,AM497))</f>
        <v>1103</v>
      </c>
      <c r="AO497" s="15">
        <f>AN497/1320*100</f>
        <v>83.560606060606062</v>
      </c>
      <c r="AP497" s="15" t="str">
        <f>IF(AO497&lt;50,"   ",IF(AO497&lt;65,"مقبول",IF(AO497&lt;75,"جيد",IF(AO497&lt;85,"جيدجداً",IF(AO497&lt;=100,"ممتاز","خطا")))))</f>
        <v>جيدجداً</v>
      </c>
      <c r="AQ497" s="34"/>
      <c r="AR497" s="34"/>
      <c r="AS497" s="34"/>
      <c r="AT497" s="34"/>
      <c r="AU497" s="80"/>
    </row>
    <row r="498" spans="2:47" ht="28.5" customHeight="1" thickBot="1">
      <c r="B498" s="52">
        <v>111</v>
      </c>
      <c r="C498" s="34">
        <v>719</v>
      </c>
      <c r="D498" s="54" t="s">
        <v>58</v>
      </c>
      <c r="E498" s="34">
        <v>321</v>
      </c>
      <c r="F498" s="11" t="s">
        <v>30</v>
      </c>
      <c r="G498" s="28">
        <v>19</v>
      </c>
      <c r="H498" s="28">
        <v>49</v>
      </c>
      <c r="I498" s="13">
        <f>SUM(G498:H498)</f>
        <v>68</v>
      </c>
      <c r="J498" s="28">
        <v>23</v>
      </c>
      <c r="K498" s="28">
        <v>42</v>
      </c>
      <c r="L498" s="13">
        <f>SUM(J498:K498)</f>
        <v>65</v>
      </c>
      <c r="M498" s="28">
        <v>11</v>
      </c>
      <c r="N498" s="28">
        <v>16</v>
      </c>
      <c r="O498" s="13">
        <f>SUM(M498:N498)</f>
        <v>27</v>
      </c>
      <c r="P498" s="28">
        <v>17</v>
      </c>
      <c r="Q498" s="28">
        <v>20</v>
      </c>
      <c r="R498" s="13">
        <f>SUM(P498:Q498)</f>
        <v>37</v>
      </c>
      <c r="S498" s="28">
        <v>12</v>
      </c>
      <c r="T498" s="28">
        <v>20</v>
      </c>
      <c r="U498" s="13">
        <f>SUM(S498:T498)</f>
        <v>32</v>
      </c>
      <c r="V498" s="28">
        <v>14</v>
      </c>
      <c r="W498" s="28">
        <v>20</v>
      </c>
      <c r="X498" s="13">
        <f>SUM(V498:W498)</f>
        <v>34</v>
      </c>
      <c r="Y498" s="28">
        <v>9</v>
      </c>
      <c r="Z498" s="28">
        <v>22</v>
      </c>
      <c r="AA498" s="13">
        <f>SUM(Y498:Z498)</f>
        <v>31</v>
      </c>
      <c r="AB498" s="28">
        <v>13</v>
      </c>
      <c r="AC498" s="28">
        <v>12</v>
      </c>
      <c r="AD498" s="13">
        <f>SUM(AB498:AC498)</f>
        <v>25</v>
      </c>
      <c r="AE498" s="28">
        <v>7</v>
      </c>
      <c r="AF498" s="28">
        <v>13</v>
      </c>
      <c r="AG498" s="13">
        <f>SUM(AE498:AF498)</f>
        <v>20</v>
      </c>
      <c r="AH498" s="28">
        <v>5</v>
      </c>
      <c r="AI498" s="28">
        <v>6</v>
      </c>
      <c r="AJ498" s="13">
        <f>SUM(AH498:AI498)</f>
        <v>11</v>
      </c>
      <c r="AK498" s="28">
        <v>6</v>
      </c>
      <c r="AL498" s="28">
        <v>4</v>
      </c>
      <c r="AM498" s="13">
        <f>SUM(AK498:AL498)</f>
        <v>10</v>
      </c>
      <c r="AN498" s="57"/>
      <c r="AO498" s="57"/>
      <c r="AP498" s="32"/>
      <c r="AQ498" s="34"/>
      <c r="AR498" s="34"/>
      <c r="AS498" s="34"/>
      <c r="AT498" s="34"/>
      <c r="AU498" s="58" t="s">
        <v>68</v>
      </c>
    </row>
    <row r="499" spans="2:47" ht="28.5" customHeight="1" thickBot="1">
      <c r="B499" s="52"/>
      <c r="C499" s="34"/>
      <c r="D499" s="55"/>
      <c r="E499" s="34"/>
      <c r="F499" s="11" t="s">
        <v>31</v>
      </c>
      <c r="G499" s="28">
        <v>25</v>
      </c>
      <c r="H499" s="28">
        <v>46</v>
      </c>
      <c r="I499" s="13">
        <f>SUM(G499:H499)</f>
        <v>71</v>
      </c>
      <c r="J499" s="28">
        <v>26</v>
      </c>
      <c r="K499" s="28">
        <v>36</v>
      </c>
      <c r="L499" s="13">
        <f>SUM(J499:K499)</f>
        <v>62</v>
      </c>
      <c r="M499" s="28">
        <v>17</v>
      </c>
      <c r="N499" s="28">
        <v>26</v>
      </c>
      <c r="O499" s="13">
        <f>SUM(M499:N499)</f>
        <v>43</v>
      </c>
      <c r="P499" s="28">
        <v>21</v>
      </c>
      <c r="Q499" s="28">
        <v>27</v>
      </c>
      <c r="R499" s="13">
        <f>SUM(P499:Q499)</f>
        <v>48</v>
      </c>
      <c r="S499" s="28">
        <v>15</v>
      </c>
      <c r="T499" s="28">
        <v>16</v>
      </c>
      <c r="U499" s="13">
        <f>SUM(S499:T499)</f>
        <v>31</v>
      </c>
      <c r="V499" s="28">
        <v>17</v>
      </c>
      <c r="W499" s="28">
        <v>22</v>
      </c>
      <c r="X499" s="13">
        <f>SUM(V499:W499)</f>
        <v>39</v>
      </c>
      <c r="Y499" s="28">
        <v>8</v>
      </c>
      <c r="Z499" s="28">
        <v>28</v>
      </c>
      <c r="AA499" s="13">
        <f>SUM(Y499:Z499)</f>
        <v>36</v>
      </c>
      <c r="AB499" s="28">
        <v>12</v>
      </c>
      <c r="AC499" s="28">
        <v>11</v>
      </c>
      <c r="AD499" s="13">
        <f>SUM(AB499:AC499)</f>
        <v>23</v>
      </c>
      <c r="AE499" s="28">
        <v>12</v>
      </c>
      <c r="AF499" s="28">
        <v>19</v>
      </c>
      <c r="AG499" s="13">
        <f>SUM(AE499:AF499)</f>
        <v>31</v>
      </c>
      <c r="AH499" s="28">
        <v>8</v>
      </c>
      <c r="AI499" s="28">
        <v>21</v>
      </c>
      <c r="AJ499" s="13">
        <f>SUM(AH499:AI499)</f>
        <v>29</v>
      </c>
      <c r="AK499" s="28">
        <v>4</v>
      </c>
      <c r="AL499" s="28">
        <v>10</v>
      </c>
      <c r="AM499" s="13">
        <f>SUM(AK499:AL499)</f>
        <v>14</v>
      </c>
      <c r="AN499" s="57"/>
      <c r="AO499" s="57"/>
      <c r="AP499" s="33"/>
      <c r="AQ499" s="34"/>
      <c r="AR499" s="34"/>
      <c r="AS499" s="34"/>
      <c r="AT499" s="34"/>
      <c r="AU499" s="59"/>
    </row>
    <row r="500" spans="2:47" ht="36" thickBot="1">
      <c r="B500" s="52"/>
      <c r="C500" s="34"/>
      <c r="D500" s="82"/>
      <c r="E500" s="34"/>
      <c r="F500" s="14" t="s">
        <v>32</v>
      </c>
      <c r="G500" s="13">
        <f>SUM(G498:G499)</f>
        <v>44</v>
      </c>
      <c r="H500" s="13">
        <f>IF(SUM(H498:H499)&lt;38,SUM(H498:H499),SUM(H498:H499))</f>
        <v>95</v>
      </c>
      <c r="I500" s="13">
        <f>IF(SUM(G500:H500)&lt;100,SUM(G500:H500),SUM(G500:H500))</f>
        <v>139</v>
      </c>
      <c r="J500" s="13">
        <f>SUM(J498:J499)</f>
        <v>49</v>
      </c>
      <c r="K500" s="13">
        <f>IF(SUM(K498:K499)&lt;38,SUM(K498:K499),SUM(K498:K499))</f>
        <v>78</v>
      </c>
      <c r="L500" s="13">
        <f>IF(SUM(J500:K500)&lt;100,SUM(J500:K500),SUM(J500:K500))</f>
        <v>127</v>
      </c>
      <c r="M500" s="13">
        <f>SUM(M498:M499)</f>
        <v>28</v>
      </c>
      <c r="N500" s="13">
        <f>IF(SUM(N498:N499)&lt;38,SUM(N498:N499),SUM(N498:N499))</f>
        <v>42</v>
      </c>
      <c r="O500" s="13"/>
      <c r="P500" s="13">
        <f>SUM(P498:P499)</f>
        <v>38</v>
      </c>
      <c r="Q500" s="13">
        <f>IF(SUM(Q498:Q499)&lt;38,SUM(Q498:Q499),SUM(Q498:Q499))</f>
        <v>47</v>
      </c>
      <c r="R500" s="13">
        <f>IF(SUM(P500:Q500)&lt;80,SUM(P500:Q500),SUM(P500:Q500))</f>
        <v>85</v>
      </c>
      <c r="S500" s="13">
        <f>SUM(S498:S499)</f>
        <v>27</v>
      </c>
      <c r="T500" s="13">
        <f>IF(SUM(T498:T499)&lt;38,SUM(T498:T499),SUM(T498:T499))</f>
        <v>36</v>
      </c>
      <c r="U500" s="13">
        <f>IF(SUM(S500:T500)&lt;80,SUM(S500:T500),SUM(S500:T500))</f>
        <v>63</v>
      </c>
      <c r="V500" s="13">
        <f>SUM(V498:V499)</f>
        <v>31</v>
      </c>
      <c r="W500" s="13">
        <f>IF(SUM(W498:W499)&lt;38,SUM(W498:W499),SUM(W498:W499))</f>
        <v>42</v>
      </c>
      <c r="X500" s="13">
        <f>IF(SUM(V500:W500)&lt;80,SUM(V500:W500),SUM(V500:W500))</f>
        <v>73</v>
      </c>
      <c r="Y500" s="13">
        <f>SUM(Y498:Y499)</f>
        <v>17</v>
      </c>
      <c r="Z500" s="13">
        <f>IF(SUM(Z498:Z499)&lt;19,SUM(Z498:Z499),SUM(Z498:Z499))</f>
        <v>50</v>
      </c>
      <c r="AA500" s="13">
        <f>IF(SUM(Y500:Z500)&lt;40,SUM(Y500:Z500),SUM(Y500:Z500))</f>
        <v>67</v>
      </c>
      <c r="AB500" s="13">
        <f>SUM(AB498:AB499)</f>
        <v>25</v>
      </c>
      <c r="AC500" s="13">
        <f>IF(SUM(AC498:AC499)&lt;19,SUM(AC498:AC499),SUM(AC498:AC499))</f>
        <v>23</v>
      </c>
      <c r="AD500" s="13">
        <f>IF(SUM(AB500:AC500)&lt;40,SUM(AB500:AC500),SUM(AB500:AC500))</f>
        <v>48</v>
      </c>
      <c r="AE500" s="13">
        <f>SUM(AE498:AE499)</f>
        <v>19</v>
      </c>
      <c r="AF500" s="13">
        <f>IF(SUM(AF498:AF499)&lt;19,SUM(AF498:AF499),SUM(AF498:AF499))</f>
        <v>32</v>
      </c>
      <c r="AG500" s="13">
        <f>IF(SUM(AE500:AF500)&lt;40,SUM(AE500:AF500),SUM(AE500:AF500))</f>
        <v>51</v>
      </c>
      <c r="AH500" s="13">
        <f>SUM(AH498:AH499)</f>
        <v>13</v>
      </c>
      <c r="AI500" s="13">
        <f>IF(SUM(AI498:AI499)&lt;19,SUM(AI498:AI499),SUM(AI498:AI499))</f>
        <v>27</v>
      </c>
      <c r="AJ500" s="13">
        <f>IF(SUM(AH500:AI500)&lt;40,SUM(AH500:AI500),SUM(AH500:AI500))</f>
        <v>40</v>
      </c>
      <c r="AK500" s="13">
        <f>SUM(AK498:AK499)</f>
        <v>10</v>
      </c>
      <c r="AL500" s="13">
        <f>IF(SUM(AL498:AL499)&lt;9,SUM(AL498:AL499),SUM(AL498:AL499))</f>
        <v>14</v>
      </c>
      <c r="AM500" s="13">
        <f>IF(SUM(AK500:AL500)&lt;20,SUM(AK500:AL500),SUM(AK500:AL500))</f>
        <v>24</v>
      </c>
      <c r="AN500" s="15" t="str">
        <f>IF(OR(I500&lt;100,L500&lt;100,O500&lt;100,R500&lt;60,U500&lt;60,X500&lt;60,AA500&lt;40,AD500&lt;40,AG500&lt;40,AJ500&lt;40,AM500&lt;20),"0",SUM(AA500,AD500,X500,U500,R500,O500,L500,I500,AG500,AJ500,AM500))</f>
        <v>0</v>
      </c>
      <c r="AO500" s="15">
        <f>AN500/1320*100</f>
        <v>0</v>
      </c>
      <c r="AP500" s="15" t="str">
        <f>IF(AO500&lt;50,"   ",IF(AO500&lt;65,"مقبول",IF(AO500&lt;75,"جيد",IF(AO500&lt;85,"جيدجداً",IF(AO500&lt;=100,"ممتاز","خطا")))))</f>
        <v xml:space="preserve">   </v>
      </c>
      <c r="AQ500" s="89"/>
      <c r="AR500" s="89"/>
      <c r="AS500" s="89"/>
      <c r="AT500" s="89"/>
      <c r="AU500" s="60"/>
    </row>
    <row r="505" spans="2:47" ht="26.25">
      <c r="C505" s="16"/>
      <c r="D505" s="17" t="s">
        <v>33</v>
      </c>
      <c r="E505" s="17"/>
      <c r="F505" s="17"/>
      <c r="G505" s="17"/>
      <c r="H505" s="17"/>
      <c r="I505" s="17"/>
      <c r="J505" s="16"/>
      <c r="K505" s="16"/>
      <c r="L505" s="16"/>
      <c r="M505" s="18" t="s">
        <v>34</v>
      </c>
      <c r="N505" s="18" t="s">
        <v>35</v>
      </c>
      <c r="O505" s="18"/>
      <c r="P505" s="18"/>
      <c r="Q505" s="18"/>
      <c r="R505" s="18"/>
      <c r="S505" s="18"/>
      <c r="T505" s="18"/>
      <c r="U505" s="18"/>
      <c r="V505" s="18"/>
      <c r="W505" s="19"/>
      <c r="X505" s="19"/>
      <c r="Y505" s="19"/>
    </row>
    <row r="506" spans="2:47" ht="26.25">
      <c r="C506" s="19"/>
      <c r="D506" s="20" t="s">
        <v>36</v>
      </c>
      <c r="E506" s="18" t="s">
        <v>37</v>
      </c>
      <c r="F506" s="18"/>
      <c r="G506" s="18"/>
      <c r="H506" s="18"/>
      <c r="I506" s="18"/>
      <c r="J506" s="19"/>
      <c r="K506" s="19"/>
      <c r="L506" s="19"/>
      <c r="M506" s="18" t="s">
        <v>34</v>
      </c>
      <c r="N506" s="18" t="s">
        <v>38</v>
      </c>
      <c r="O506" s="18"/>
      <c r="P506" s="18"/>
      <c r="Q506" s="18"/>
      <c r="R506" s="18"/>
      <c r="S506" s="18"/>
      <c r="T506" s="18"/>
      <c r="U506" s="18"/>
      <c r="V506" s="18"/>
      <c r="W506" s="19"/>
      <c r="X506" s="19"/>
      <c r="Y506" s="19"/>
    </row>
    <row r="514" spans="2:47" ht="35.25">
      <c r="J514" s="48" t="s">
        <v>0</v>
      </c>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row>
    <row r="517" spans="2:47" ht="15.75" thickBot="1"/>
    <row r="518" spans="2:47" ht="35.25" customHeight="1" thickTop="1" thickBot="1">
      <c r="B518" s="35" t="s">
        <v>2</v>
      </c>
      <c r="C518" s="38" t="s">
        <v>3</v>
      </c>
      <c r="D518" s="41" t="s">
        <v>4</v>
      </c>
      <c r="E518" s="44" t="s">
        <v>5</v>
      </c>
      <c r="F518" s="24" t="s">
        <v>6</v>
      </c>
      <c r="G518" s="29" t="s">
        <v>7</v>
      </c>
      <c r="H518" s="30"/>
      <c r="I518" s="31"/>
      <c r="J518" s="29" t="s">
        <v>8</v>
      </c>
      <c r="K518" s="30"/>
      <c r="L518" s="31"/>
      <c r="M518" s="29" t="s">
        <v>9</v>
      </c>
      <c r="N518" s="30"/>
      <c r="O518" s="31"/>
      <c r="P518" s="29" t="s">
        <v>10</v>
      </c>
      <c r="Q518" s="30"/>
      <c r="R518" s="31"/>
      <c r="S518" s="29" t="s">
        <v>11</v>
      </c>
      <c r="T518" s="30"/>
      <c r="U518" s="31"/>
      <c r="V518" s="29" t="s">
        <v>12</v>
      </c>
      <c r="W518" s="30"/>
      <c r="X518" s="31"/>
      <c r="Y518" s="29" t="s">
        <v>13</v>
      </c>
      <c r="Z518" s="30"/>
      <c r="AA518" s="31"/>
      <c r="AB518" s="29" t="s">
        <v>14</v>
      </c>
      <c r="AC518" s="30"/>
      <c r="AD518" s="31"/>
      <c r="AE518" s="29" t="s">
        <v>15</v>
      </c>
      <c r="AF518" s="30"/>
      <c r="AG518" s="31"/>
      <c r="AH518" s="29" t="s">
        <v>16</v>
      </c>
      <c r="AI518" s="30"/>
      <c r="AJ518" s="31"/>
      <c r="AK518" s="29" t="s">
        <v>17</v>
      </c>
      <c r="AL518" s="30"/>
      <c r="AM518" s="31"/>
      <c r="AN518" s="74" t="s">
        <v>18</v>
      </c>
      <c r="AO518" s="74" t="s">
        <v>19</v>
      </c>
      <c r="AP518" s="74" t="s">
        <v>20</v>
      </c>
      <c r="AQ518" s="61" t="s">
        <v>21</v>
      </c>
      <c r="AR518" s="62"/>
      <c r="AS518" s="61" t="s">
        <v>22</v>
      </c>
      <c r="AT518" s="62"/>
      <c r="AU518" s="65" t="s">
        <v>23</v>
      </c>
    </row>
    <row r="519" spans="2:47" ht="190.5" thickBot="1">
      <c r="B519" s="36"/>
      <c r="C519" s="39"/>
      <c r="D519" s="42"/>
      <c r="E519" s="45"/>
      <c r="F519" s="8" t="s">
        <v>24</v>
      </c>
      <c r="G519" s="8" t="s">
        <v>25</v>
      </c>
      <c r="H519" s="8" t="s">
        <v>26</v>
      </c>
      <c r="I519" s="8" t="s">
        <v>27</v>
      </c>
      <c r="J519" s="8" t="s">
        <v>25</v>
      </c>
      <c r="K519" s="8" t="s">
        <v>26</v>
      </c>
      <c r="L519" s="8" t="s">
        <v>27</v>
      </c>
      <c r="M519" s="8" t="s">
        <v>25</v>
      </c>
      <c r="N519" s="8" t="s">
        <v>26</v>
      </c>
      <c r="O519" s="8" t="s">
        <v>27</v>
      </c>
      <c r="P519" s="8" t="s">
        <v>25</v>
      </c>
      <c r="Q519" s="8" t="s">
        <v>26</v>
      </c>
      <c r="R519" s="8" t="s">
        <v>27</v>
      </c>
      <c r="S519" s="8" t="s">
        <v>25</v>
      </c>
      <c r="T519" s="8" t="s">
        <v>26</v>
      </c>
      <c r="U519" s="8" t="s">
        <v>27</v>
      </c>
      <c r="V519" s="8" t="s">
        <v>25</v>
      </c>
      <c r="W519" s="8" t="s">
        <v>26</v>
      </c>
      <c r="X519" s="8" t="s">
        <v>27</v>
      </c>
      <c r="Y519" s="8" t="s">
        <v>25</v>
      </c>
      <c r="Z519" s="8" t="s">
        <v>26</v>
      </c>
      <c r="AA519" s="8" t="s">
        <v>27</v>
      </c>
      <c r="AB519" s="8" t="s">
        <v>25</v>
      </c>
      <c r="AC519" s="8" t="s">
        <v>26</v>
      </c>
      <c r="AD519" s="8" t="s">
        <v>27</v>
      </c>
      <c r="AE519" s="8" t="s">
        <v>25</v>
      </c>
      <c r="AF519" s="8" t="s">
        <v>26</v>
      </c>
      <c r="AG519" s="8" t="s">
        <v>27</v>
      </c>
      <c r="AH519" s="8" t="s">
        <v>25</v>
      </c>
      <c r="AI519" s="8" t="s">
        <v>26</v>
      </c>
      <c r="AJ519" s="8" t="s">
        <v>27</v>
      </c>
      <c r="AK519" s="8" t="s">
        <v>25</v>
      </c>
      <c r="AL519" s="8" t="s">
        <v>26</v>
      </c>
      <c r="AM519" s="8" t="s">
        <v>27</v>
      </c>
      <c r="AN519" s="75"/>
      <c r="AO519" s="75"/>
      <c r="AP519" s="75"/>
      <c r="AQ519" s="63"/>
      <c r="AR519" s="64"/>
      <c r="AS519" s="63"/>
      <c r="AT519" s="64"/>
      <c r="AU519" s="66"/>
    </row>
    <row r="520" spans="2:47" ht="28.5" thickBot="1">
      <c r="B520" s="36"/>
      <c r="C520" s="39"/>
      <c r="D520" s="42"/>
      <c r="E520" s="45"/>
      <c r="F520" s="25" t="s">
        <v>28</v>
      </c>
      <c r="G520" s="9">
        <v>30</v>
      </c>
      <c r="H520" s="9">
        <v>56</v>
      </c>
      <c r="I520" s="9">
        <v>100</v>
      </c>
      <c r="J520" s="9">
        <v>30</v>
      </c>
      <c r="K520" s="9">
        <v>56</v>
      </c>
      <c r="L520" s="9">
        <v>100</v>
      </c>
      <c r="M520" s="9">
        <v>30</v>
      </c>
      <c r="N520" s="9">
        <v>56</v>
      </c>
      <c r="O520" s="9">
        <v>100</v>
      </c>
      <c r="P520" s="9">
        <v>24</v>
      </c>
      <c r="Q520" s="9">
        <v>29</v>
      </c>
      <c r="R520" s="9">
        <v>60</v>
      </c>
      <c r="S520" s="9">
        <v>24</v>
      </c>
      <c r="T520" s="9">
        <v>29</v>
      </c>
      <c r="U520" s="9">
        <v>60</v>
      </c>
      <c r="V520" s="9">
        <v>24</v>
      </c>
      <c r="W520" s="9">
        <v>29</v>
      </c>
      <c r="X520" s="9">
        <v>60</v>
      </c>
      <c r="Y520" s="9">
        <v>12</v>
      </c>
      <c r="Z520" s="9">
        <v>22</v>
      </c>
      <c r="AA520" s="9">
        <v>40</v>
      </c>
      <c r="AB520" s="9">
        <v>16</v>
      </c>
      <c r="AC520" s="9">
        <v>19</v>
      </c>
      <c r="AD520" s="9">
        <v>40</v>
      </c>
      <c r="AE520" s="9">
        <v>12</v>
      </c>
      <c r="AF520" s="9">
        <v>22</v>
      </c>
      <c r="AG520" s="9">
        <v>40</v>
      </c>
      <c r="AH520" s="9">
        <v>12</v>
      </c>
      <c r="AI520" s="9">
        <v>22</v>
      </c>
      <c r="AJ520" s="9">
        <v>40</v>
      </c>
      <c r="AK520" s="9">
        <v>6</v>
      </c>
      <c r="AL520" s="9">
        <v>11</v>
      </c>
      <c r="AM520" s="9">
        <v>20</v>
      </c>
      <c r="AN520" s="75"/>
      <c r="AO520" s="75"/>
      <c r="AP520" s="75"/>
      <c r="AQ520" s="68" t="s">
        <v>20</v>
      </c>
      <c r="AR520" s="69"/>
      <c r="AS520" s="70" t="s">
        <v>20</v>
      </c>
      <c r="AT520" s="71"/>
      <c r="AU520" s="67"/>
    </row>
    <row r="521" spans="2:47" ht="28.5" thickBot="1">
      <c r="B521" s="37"/>
      <c r="C521" s="40"/>
      <c r="D521" s="43"/>
      <c r="E521" s="46"/>
      <c r="F521" s="10" t="s">
        <v>29</v>
      </c>
      <c r="G521" s="9">
        <v>60</v>
      </c>
      <c r="H521" s="9">
        <v>140</v>
      </c>
      <c r="I521" s="9">
        <v>200</v>
      </c>
      <c r="J521" s="9">
        <v>60</v>
      </c>
      <c r="K521" s="9">
        <v>140</v>
      </c>
      <c r="L521" s="9">
        <v>200</v>
      </c>
      <c r="M521" s="9">
        <v>60</v>
      </c>
      <c r="N521" s="9">
        <v>140</v>
      </c>
      <c r="O521" s="9">
        <v>200</v>
      </c>
      <c r="P521" s="9">
        <v>48</v>
      </c>
      <c r="Q521" s="9">
        <v>72</v>
      </c>
      <c r="R521" s="9">
        <v>120</v>
      </c>
      <c r="S521" s="9">
        <v>48</v>
      </c>
      <c r="T521" s="9">
        <v>72</v>
      </c>
      <c r="U521" s="9">
        <v>120</v>
      </c>
      <c r="V521" s="9">
        <v>48</v>
      </c>
      <c r="W521" s="9">
        <v>72</v>
      </c>
      <c r="X521" s="9">
        <v>120</v>
      </c>
      <c r="Y521" s="9">
        <v>24</v>
      </c>
      <c r="Z521" s="9">
        <v>56</v>
      </c>
      <c r="AA521" s="9">
        <v>80</v>
      </c>
      <c r="AB521" s="9">
        <v>32</v>
      </c>
      <c r="AC521" s="9">
        <v>48</v>
      </c>
      <c r="AD521" s="9">
        <v>80</v>
      </c>
      <c r="AE521" s="9">
        <v>24</v>
      </c>
      <c r="AF521" s="9">
        <v>56</v>
      </c>
      <c r="AG521" s="9">
        <v>80</v>
      </c>
      <c r="AH521" s="9">
        <v>24</v>
      </c>
      <c r="AI521" s="9">
        <v>56</v>
      </c>
      <c r="AJ521" s="9">
        <v>80</v>
      </c>
      <c r="AK521" s="9">
        <v>12</v>
      </c>
      <c r="AL521" s="9">
        <v>28</v>
      </c>
      <c r="AM521" s="9">
        <v>40</v>
      </c>
      <c r="AN521" s="76"/>
      <c r="AO521" s="76"/>
      <c r="AP521" s="76"/>
      <c r="AQ521" s="70"/>
      <c r="AR521" s="71"/>
      <c r="AS521" s="70"/>
      <c r="AT521" s="71"/>
      <c r="AU521" s="67"/>
    </row>
    <row r="522" spans="2:47" ht="28.5" thickBot="1">
      <c r="B522" s="52">
        <v>112</v>
      </c>
      <c r="C522" s="34">
        <v>720</v>
      </c>
      <c r="D522" s="55" t="s">
        <v>59</v>
      </c>
      <c r="E522" s="34">
        <v>322</v>
      </c>
      <c r="F522" s="11" t="s">
        <v>30</v>
      </c>
      <c r="G522" s="28">
        <v>15</v>
      </c>
      <c r="H522" s="28">
        <v>38</v>
      </c>
      <c r="I522" s="13">
        <f>SUM(G522:H522)</f>
        <v>53</v>
      </c>
      <c r="J522" s="28">
        <v>14</v>
      </c>
      <c r="K522" s="28">
        <v>25</v>
      </c>
      <c r="L522" s="13">
        <f>SUM(J522:K522)</f>
        <v>39</v>
      </c>
      <c r="M522" s="28">
        <v>8</v>
      </c>
      <c r="N522" s="28">
        <v>40</v>
      </c>
      <c r="O522" s="13">
        <f>SUM(M522:N522)</f>
        <v>48</v>
      </c>
      <c r="P522" s="28">
        <v>19</v>
      </c>
      <c r="Q522" s="28">
        <v>18</v>
      </c>
      <c r="R522" s="13">
        <f>SUM(P522:Q522)</f>
        <v>37</v>
      </c>
      <c r="S522" s="28">
        <v>17</v>
      </c>
      <c r="T522" s="28">
        <v>10</v>
      </c>
      <c r="U522" s="13">
        <f>SUM(S522:T522)</f>
        <v>27</v>
      </c>
      <c r="V522" s="28">
        <v>14</v>
      </c>
      <c r="W522" s="28">
        <v>12</v>
      </c>
      <c r="X522" s="13">
        <f>SUM(V522:W522)</f>
        <v>26</v>
      </c>
      <c r="Y522" s="28">
        <v>4</v>
      </c>
      <c r="Z522" s="28">
        <v>18</v>
      </c>
      <c r="AA522" s="13">
        <f>SUM(Y522:Z522)</f>
        <v>22</v>
      </c>
      <c r="AB522" s="28">
        <v>12</v>
      </c>
      <c r="AC522" s="28">
        <v>21</v>
      </c>
      <c r="AD522" s="13">
        <f>SUM(AB522:AC522)</f>
        <v>33</v>
      </c>
      <c r="AE522" s="28">
        <v>10</v>
      </c>
      <c r="AF522" s="28">
        <v>25</v>
      </c>
      <c r="AG522" s="13">
        <f>SUM(AE522:AF522)</f>
        <v>35</v>
      </c>
      <c r="AH522" s="28">
        <v>5</v>
      </c>
      <c r="AI522" s="28">
        <v>4</v>
      </c>
      <c r="AJ522" s="13">
        <f>SUM(AH522:AI522)</f>
        <v>9</v>
      </c>
      <c r="AK522" s="28">
        <v>3</v>
      </c>
      <c r="AL522" s="28">
        <v>4</v>
      </c>
      <c r="AM522" s="13">
        <f>SUM(AK522:AL522)</f>
        <v>7</v>
      </c>
      <c r="AN522" s="73"/>
      <c r="AO522" s="73"/>
      <c r="AP522" s="32"/>
      <c r="AQ522" s="34"/>
      <c r="AR522" s="34"/>
      <c r="AS522" s="34"/>
      <c r="AT522" s="34"/>
      <c r="AU522" s="58" t="s">
        <v>68</v>
      </c>
    </row>
    <row r="523" spans="2:47" ht="28.5" thickBot="1">
      <c r="B523" s="52"/>
      <c r="C523" s="34"/>
      <c r="D523" s="55"/>
      <c r="E523" s="34"/>
      <c r="F523" s="11" t="s">
        <v>31</v>
      </c>
      <c r="G523" s="28">
        <v>15</v>
      </c>
      <c r="H523" s="28">
        <v>49</v>
      </c>
      <c r="I523" s="13">
        <f>SUM(G523:H523)</f>
        <v>64</v>
      </c>
      <c r="J523" s="28">
        <v>22</v>
      </c>
      <c r="K523" s="28">
        <v>40</v>
      </c>
      <c r="L523" s="13">
        <f>SUM(J523:K523)</f>
        <v>62</v>
      </c>
      <c r="M523" s="28">
        <v>30</v>
      </c>
      <c r="N523" s="28">
        <v>30</v>
      </c>
      <c r="O523" s="13">
        <f>SUM(M523:N523)</f>
        <v>60</v>
      </c>
      <c r="P523" s="28">
        <v>12</v>
      </c>
      <c r="Q523" s="28">
        <v>20</v>
      </c>
      <c r="R523" s="13">
        <f>SUM(P523:Q523)</f>
        <v>32</v>
      </c>
      <c r="S523" s="28">
        <v>16</v>
      </c>
      <c r="T523" s="28">
        <v>19</v>
      </c>
      <c r="U523" s="13">
        <f>SUM(S523:T523)</f>
        <v>35</v>
      </c>
      <c r="V523" s="28">
        <v>19</v>
      </c>
      <c r="W523" s="28">
        <v>17</v>
      </c>
      <c r="X523" s="13">
        <f>SUM(V523:W523)</f>
        <v>36</v>
      </c>
      <c r="Y523" s="28">
        <v>3</v>
      </c>
      <c r="Z523" s="28">
        <v>16</v>
      </c>
      <c r="AA523" s="13">
        <f>SUM(Y523:Z523)</f>
        <v>19</v>
      </c>
      <c r="AB523" s="28">
        <v>11</v>
      </c>
      <c r="AC523" s="28">
        <v>13</v>
      </c>
      <c r="AD523" s="13">
        <f>SUM(AB523:AC523)</f>
        <v>24</v>
      </c>
      <c r="AE523" s="28">
        <v>11</v>
      </c>
      <c r="AF523" s="28">
        <v>16</v>
      </c>
      <c r="AG523" s="13">
        <f>SUM(AE523:AF523)</f>
        <v>27</v>
      </c>
      <c r="AH523" s="28">
        <v>7</v>
      </c>
      <c r="AI523" s="28">
        <v>24</v>
      </c>
      <c r="AJ523" s="13">
        <f>SUM(AH523:AI523)</f>
        <v>31</v>
      </c>
      <c r="AK523" s="28">
        <v>3</v>
      </c>
      <c r="AL523" s="28">
        <v>10</v>
      </c>
      <c r="AM523" s="13">
        <f>SUM(AK523:AL523)</f>
        <v>13</v>
      </c>
      <c r="AN523" s="33"/>
      <c r="AO523" s="33"/>
      <c r="AP523" s="33"/>
      <c r="AQ523" s="34"/>
      <c r="AR523" s="34"/>
      <c r="AS523" s="34"/>
      <c r="AT523" s="34"/>
      <c r="AU523" s="59"/>
    </row>
    <row r="524" spans="2:47" ht="36" thickBot="1">
      <c r="B524" s="52"/>
      <c r="C524" s="34"/>
      <c r="D524" s="55"/>
      <c r="E524" s="34"/>
      <c r="F524" s="14" t="s">
        <v>32</v>
      </c>
      <c r="G524" s="13">
        <f>SUM(G522:G523)</f>
        <v>30</v>
      </c>
      <c r="H524" s="13">
        <f>IF(SUM(H522:H523)&lt;38,SUM(H522:H523),SUM(H522:H523))</f>
        <v>87</v>
      </c>
      <c r="I524" s="13">
        <f>IF(SUM(G524:H524)&lt;100,SUM(G524:H524),SUM(G524:H524))</f>
        <v>117</v>
      </c>
      <c r="J524" s="13">
        <f>SUM(J522:J523)</f>
        <v>36</v>
      </c>
      <c r="K524" s="13">
        <f>IF(SUM(K522:K523)&lt;38,SUM(K522:K523),SUM(K522:K523))</f>
        <v>65</v>
      </c>
      <c r="L524" s="13">
        <f>IF(SUM(J524:K524)&lt;100,SUM(J524:K524),SUM(J524:K524))</f>
        <v>101</v>
      </c>
      <c r="M524" s="13">
        <f>SUM(M522:M523)</f>
        <v>38</v>
      </c>
      <c r="N524" s="13">
        <f>IF(SUM(N522:N523)&lt;38,SUM(N522:N523),SUM(N522:N523))</f>
        <v>70</v>
      </c>
      <c r="O524" s="13">
        <f>IF(SUM(M524:N524)&lt;100,SUM(M524:N524),SUM(M524:N524))</f>
        <v>108</v>
      </c>
      <c r="P524" s="13">
        <f>SUM(P522:P523)</f>
        <v>31</v>
      </c>
      <c r="Q524" s="13">
        <f>IF(SUM(Q522:Q523)&lt;38,SUM(Q522:Q523),SUM(Q522:Q523))</f>
        <v>38</v>
      </c>
      <c r="R524" s="13">
        <f>IF(SUM(P524:Q524)&lt;80,SUM(P524:Q524),SUM(P524:Q524))</f>
        <v>69</v>
      </c>
      <c r="S524" s="13">
        <f>SUM(S522:S523)</f>
        <v>33</v>
      </c>
      <c r="T524" s="13">
        <f>IF(SUM(T522:T523)&lt;38,SUM(T522:T523),SUM(T522:T523))</f>
        <v>29</v>
      </c>
      <c r="U524" s="13">
        <f>IF(SUM(S524:T524)&lt;80,SUM(S524:T524),SUM(S524:T524))</f>
        <v>62</v>
      </c>
      <c r="V524" s="13">
        <f>SUM(V522:V523)</f>
        <v>33</v>
      </c>
      <c r="W524" s="13">
        <f>IF(SUM(W522:W523)&lt;38,SUM(W522:W523),SUM(W522:W523))</f>
        <v>29</v>
      </c>
      <c r="X524" s="13">
        <f>IF(SUM(V524:W524)&lt;80,SUM(V524:W524),SUM(V524:W524))</f>
        <v>62</v>
      </c>
      <c r="Y524" s="13">
        <f>SUM(Y522:Y523)</f>
        <v>7</v>
      </c>
      <c r="Z524" s="13">
        <f>IF(SUM(Z522:Z523)&lt;19,SUM(Z522:Z523),SUM(Z522:Z523))</f>
        <v>34</v>
      </c>
      <c r="AA524" s="13">
        <f>IF(SUM(Y524:Z524)&lt;40,SUM(Y524:Z524),SUM(Y524:Z524))</f>
        <v>41</v>
      </c>
      <c r="AB524" s="13">
        <f>SUM(AB522:AB523)</f>
        <v>23</v>
      </c>
      <c r="AC524" s="13">
        <f>IF(SUM(AC522:AC523)&lt;19,SUM(AC522:AC523),SUM(AC522:AC523))</f>
        <v>34</v>
      </c>
      <c r="AD524" s="13">
        <f>IF(SUM(AB524:AC524)&lt;40,SUM(AB524:AC524),SUM(AB524:AC524))</f>
        <v>57</v>
      </c>
      <c r="AE524" s="13">
        <f>SUM(AE522:AE523)</f>
        <v>21</v>
      </c>
      <c r="AF524" s="13">
        <f>IF(SUM(AF522:AF523)&lt;19,SUM(AF522:AF523),SUM(AF522:AF523))</f>
        <v>41</v>
      </c>
      <c r="AG524" s="13">
        <f>IF(SUM(AE524:AF524)&lt;40,SUM(AE524:AF524),SUM(AE524:AF524))</f>
        <v>62</v>
      </c>
      <c r="AH524" s="13">
        <f>SUM(AH522:AH523)</f>
        <v>12</v>
      </c>
      <c r="AI524" s="13">
        <f>IF(SUM(AI522:AI523)&lt;19,SUM(AI522:AI523),SUM(AI522:AI523))</f>
        <v>28</v>
      </c>
      <c r="AJ524" s="13">
        <f>IF(SUM(AH524:AI524)&lt;40,SUM(AH524:AI524),SUM(AH524:AI524))</f>
        <v>40</v>
      </c>
      <c r="AK524" s="13">
        <f>SUM(AK522:AK523)</f>
        <v>6</v>
      </c>
      <c r="AL524" s="13">
        <f>IF(SUM(AL522:AL523)&lt;9,SUM(AL522:AL523),SUM(AL522:AL523))</f>
        <v>14</v>
      </c>
      <c r="AM524" s="13">
        <f>IF(SUM(AK524:AL524)&lt;20,SUM(AK524:AL524),SUM(AK524:AL524))</f>
        <v>20</v>
      </c>
      <c r="AN524" s="15">
        <f>IF(OR(I524&lt;100,L524&lt;100,O524&lt;100,R524&lt;60,U524&lt;60,X524&lt;60,AA524&lt;40,AD524&lt;40,AG524&lt;40,AJ524&lt;40,AM524&lt;20),"0",SUM(AA524,AD524,X524,U524,R524,O524,L524,I524,AG524,AJ524,AM524))</f>
        <v>739</v>
      </c>
      <c r="AO524" s="15">
        <f>AN524/1320*100</f>
        <v>55.984848484848484</v>
      </c>
      <c r="AP524" s="15" t="str">
        <f>IF(AO524&lt;50,"   ",IF(AO524&lt;65,"مقبول",IF(AO524&lt;75,"جيد",IF(AO524&lt;85,"جيدجداً",IF(AO524&lt;=100,"ممتاز","خطا")))))</f>
        <v>مقبول</v>
      </c>
      <c r="AQ524" s="34"/>
      <c r="AR524" s="34"/>
      <c r="AS524" s="34"/>
      <c r="AT524" s="34"/>
      <c r="AU524" s="60"/>
    </row>
    <row r="525" spans="2:47" ht="28.5" customHeight="1" thickBot="1">
      <c r="B525" s="52">
        <v>113</v>
      </c>
      <c r="C525" s="34">
        <v>721</v>
      </c>
      <c r="D525" s="54" t="s">
        <v>60</v>
      </c>
      <c r="E525" s="34">
        <v>323</v>
      </c>
      <c r="F525" s="11" t="s">
        <v>30</v>
      </c>
      <c r="G525" s="28">
        <v>18</v>
      </c>
      <c r="H525" s="28">
        <v>56</v>
      </c>
      <c r="I525" s="13">
        <f>SUM(G525:H525)</f>
        <v>74</v>
      </c>
      <c r="J525" s="28">
        <v>24</v>
      </c>
      <c r="K525" s="28">
        <v>30</v>
      </c>
      <c r="L525" s="13">
        <f>SUM(J525:K525)</f>
        <v>54</v>
      </c>
      <c r="M525" s="28">
        <v>17</v>
      </c>
      <c r="N525" s="28">
        <v>44</v>
      </c>
      <c r="O525" s="13">
        <f>SUM(M525:N525)</f>
        <v>61</v>
      </c>
      <c r="P525" s="28">
        <v>22</v>
      </c>
      <c r="Q525" s="28">
        <v>10</v>
      </c>
      <c r="R525" s="13">
        <f>SUM(P525:Q525)</f>
        <v>32</v>
      </c>
      <c r="S525" s="28">
        <v>20</v>
      </c>
      <c r="T525" s="28">
        <v>19</v>
      </c>
      <c r="U525" s="13">
        <f>SUM(S525:T525)</f>
        <v>39</v>
      </c>
      <c r="V525" s="28">
        <v>18</v>
      </c>
      <c r="W525" s="28">
        <v>27</v>
      </c>
      <c r="X525" s="13">
        <f>SUM(V525:W525)</f>
        <v>45</v>
      </c>
      <c r="Y525" s="28">
        <v>10</v>
      </c>
      <c r="Z525" s="28">
        <v>22</v>
      </c>
      <c r="AA525" s="13">
        <f>SUM(Y525:Z525)</f>
        <v>32</v>
      </c>
      <c r="AB525" s="28">
        <v>14</v>
      </c>
      <c r="AC525" s="28">
        <v>22</v>
      </c>
      <c r="AD525" s="13">
        <f>SUM(AB525:AC525)</f>
        <v>36</v>
      </c>
      <c r="AE525" s="28">
        <v>11</v>
      </c>
      <c r="AF525" s="28">
        <v>17</v>
      </c>
      <c r="AG525" s="13">
        <f>SUM(AE525:AF525)</f>
        <v>28</v>
      </c>
      <c r="AH525" s="28">
        <v>9</v>
      </c>
      <c r="AI525" s="28">
        <v>18</v>
      </c>
      <c r="AJ525" s="13">
        <f>SUM(AH525:AI525)</f>
        <v>27</v>
      </c>
      <c r="AK525" s="28">
        <v>5</v>
      </c>
      <c r="AL525" s="28">
        <v>9</v>
      </c>
      <c r="AM525" s="13">
        <f>SUM(AK525:AL525)</f>
        <v>14</v>
      </c>
      <c r="AN525" s="57"/>
      <c r="AO525" s="57"/>
      <c r="AP525" s="32"/>
      <c r="AQ525" s="34"/>
      <c r="AR525" s="34"/>
      <c r="AS525" s="34"/>
      <c r="AT525" s="34"/>
      <c r="AU525" s="80" t="str">
        <f>IF(AN527="0","راسب","ناجح")</f>
        <v>ناجح</v>
      </c>
    </row>
    <row r="526" spans="2:47" ht="28.5" customHeight="1" thickBot="1">
      <c r="B526" s="52"/>
      <c r="C526" s="34"/>
      <c r="D526" s="55"/>
      <c r="E526" s="34"/>
      <c r="F526" s="11" t="s">
        <v>31</v>
      </c>
      <c r="G526" s="28">
        <v>20</v>
      </c>
      <c r="H526" s="28">
        <v>57</v>
      </c>
      <c r="I526" s="13">
        <f>SUM(G526:H526)</f>
        <v>77</v>
      </c>
      <c r="J526" s="28">
        <v>25</v>
      </c>
      <c r="K526" s="28">
        <v>26</v>
      </c>
      <c r="L526" s="13">
        <f>SUM(J526:K526)</f>
        <v>51</v>
      </c>
      <c r="M526" s="28">
        <v>17</v>
      </c>
      <c r="N526" s="28">
        <v>35</v>
      </c>
      <c r="O526" s="13">
        <f>SUM(M526:N526)</f>
        <v>52</v>
      </c>
      <c r="P526" s="28">
        <v>16</v>
      </c>
      <c r="Q526" s="28">
        <v>19</v>
      </c>
      <c r="R526" s="13">
        <f>SUM(P526:Q526)</f>
        <v>35</v>
      </c>
      <c r="S526" s="28">
        <v>19</v>
      </c>
      <c r="T526" s="28">
        <v>29</v>
      </c>
      <c r="U526" s="13">
        <f>SUM(S526:T526)</f>
        <v>48</v>
      </c>
      <c r="V526" s="28">
        <v>16</v>
      </c>
      <c r="W526" s="28">
        <v>17</v>
      </c>
      <c r="X526" s="13">
        <f>SUM(V526:W526)</f>
        <v>33</v>
      </c>
      <c r="Y526" s="28">
        <v>6</v>
      </c>
      <c r="Z526" s="28">
        <v>16</v>
      </c>
      <c r="AA526" s="13">
        <f>SUM(Y526:Z526)</f>
        <v>22</v>
      </c>
      <c r="AB526" s="28">
        <v>14</v>
      </c>
      <c r="AC526" s="28">
        <v>14</v>
      </c>
      <c r="AD526" s="13">
        <f>SUM(AB526:AC526)</f>
        <v>28</v>
      </c>
      <c r="AE526" s="28">
        <v>12</v>
      </c>
      <c r="AF526" s="28">
        <v>24</v>
      </c>
      <c r="AG526" s="13">
        <f>SUM(AE526:AF526)</f>
        <v>36</v>
      </c>
      <c r="AH526" s="28">
        <v>8</v>
      </c>
      <c r="AI526" s="28">
        <v>21</v>
      </c>
      <c r="AJ526" s="13">
        <f>SUM(AH526:AI526)</f>
        <v>29</v>
      </c>
      <c r="AK526" s="28">
        <v>5</v>
      </c>
      <c r="AL526" s="28">
        <v>10</v>
      </c>
      <c r="AM526" s="13">
        <f>SUM(AK526:AL526)</f>
        <v>15</v>
      </c>
      <c r="AN526" s="57"/>
      <c r="AO526" s="57"/>
      <c r="AP526" s="33"/>
      <c r="AQ526" s="34"/>
      <c r="AR526" s="34"/>
      <c r="AS526" s="34"/>
      <c r="AT526" s="34"/>
      <c r="AU526" s="80"/>
    </row>
    <row r="527" spans="2:47" ht="36" thickBot="1">
      <c r="B527" s="52"/>
      <c r="C527" s="34"/>
      <c r="D527" s="55"/>
      <c r="E527" s="34"/>
      <c r="F527" s="14" t="s">
        <v>32</v>
      </c>
      <c r="G527" s="13">
        <f>SUM(G525:G526)</f>
        <v>38</v>
      </c>
      <c r="H527" s="27">
        <f>IF(SUM(H525:H526)&lt;38,SUM(H525:H526),SUM(H525:H526))</f>
        <v>113</v>
      </c>
      <c r="I527" s="13">
        <f>IF(SUM(G527:H527)&lt;100,SUM(G527:H527),SUM(G527:H527))</f>
        <v>151</v>
      </c>
      <c r="J527" s="13">
        <f>SUM(J525:J526)</f>
        <v>49</v>
      </c>
      <c r="K527" s="13">
        <f>IF(SUM(K525:K526)&lt;38,SUM(K525:K526),SUM(K525:K526))</f>
        <v>56</v>
      </c>
      <c r="L527" s="13">
        <f>IF(SUM(J527:K527)&lt;100,SUM(J527:K527),SUM(J527:K527))</f>
        <v>105</v>
      </c>
      <c r="M527" s="13">
        <f>SUM(M525:M526)</f>
        <v>34</v>
      </c>
      <c r="N527" s="13">
        <f>IF(SUM(N525:N526)&lt;38,SUM(N525:N526),SUM(N525:N526))</f>
        <v>79</v>
      </c>
      <c r="O527" s="13">
        <f>IF(SUM(M527:N527)&lt;100,SUM(M527:N527),SUM(M527:N527))</f>
        <v>113</v>
      </c>
      <c r="P527" s="13">
        <f>SUM(P525:P526)</f>
        <v>38</v>
      </c>
      <c r="Q527" s="13">
        <f>IF(SUM(Q525:Q526)&lt;38,SUM(Q525:Q526),SUM(Q525:Q526))</f>
        <v>29</v>
      </c>
      <c r="R527" s="13">
        <f>IF(SUM(P527:Q527)&lt;80,SUM(P527:Q527),SUM(P527:Q527))</f>
        <v>67</v>
      </c>
      <c r="S527" s="13">
        <f>SUM(S525:S526)</f>
        <v>39</v>
      </c>
      <c r="T527" s="13">
        <f>IF(SUM(T525:T526)&lt;38,SUM(T525:T526),SUM(T525:T526))</f>
        <v>48</v>
      </c>
      <c r="U527" s="13">
        <f>IF(SUM(S527:T527)&lt;80,SUM(S527:T527),SUM(S527:T527))</f>
        <v>87</v>
      </c>
      <c r="V527" s="13">
        <f>SUM(V525:V526)</f>
        <v>34</v>
      </c>
      <c r="W527" s="13">
        <f>IF(SUM(W525:W526)&lt;38,SUM(W525:W526),SUM(W525:W526))</f>
        <v>44</v>
      </c>
      <c r="X527" s="13">
        <f>IF(SUM(V527:W527)&lt;80,SUM(V527:W527),SUM(V527:W527))</f>
        <v>78</v>
      </c>
      <c r="Y527" s="13">
        <f>SUM(Y525:Y526)</f>
        <v>16</v>
      </c>
      <c r="Z527" s="13">
        <f>IF(SUM(Z525:Z526)&lt;19,SUM(Z525:Z526),SUM(Z525:Z526))</f>
        <v>38</v>
      </c>
      <c r="AA527" s="13">
        <f>IF(SUM(Y527:Z527)&lt;40,SUM(Y527:Z527),SUM(Y527:Z527))</f>
        <v>54</v>
      </c>
      <c r="AB527" s="13">
        <f>SUM(AB525:AB526)</f>
        <v>28</v>
      </c>
      <c r="AC527" s="13">
        <f>IF(SUM(AC525:AC526)&lt;19,SUM(AC525:AC526),SUM(AC525:AC526))</f>
        <v>36</v>
      </c>
      <c r="AD527" s="13">
        <f>IF(SUM(AB527:AC527)&lt;40,SUM(AB527:AC527),SUM(AB527:AC527))</f>
        <v>64</v>
      </c>
      <c r="AE527" s="13">
        <f>SUM(AE525:AE526)</f>
        <v>23</v>
      </c>
      <c r="AF527" s="13">
        <f>IF(SUM(AF525:AF526)&lt;19,SUM(AF525:AF526),SUM(AF525:AF526))</f>
        <v>41</v>
      </c>
      <c r="AG527" s="13">
        <f>IF(SUM(AE527:AF527)&lt;40,SUM(AE527:AF527),SUM(AE527:AF527))</f>
        <v>64</v>
      </c>
      <c r="AH527" s="13">
        <f>SUM(AH525:AH526)</f>
        <v>17</v>
      </c>
      <c r="AI527" s="13">
        <f>IF(SUM(AI525:AI526)&lt;19,SUM(AI525:AI526),SUM(AI525:AI526))</f>
        <v>39</v>
      </c>
      <c r="AJ527" s="13">
        <f>IF(SUM(AH527:AI527)&lt;40,SUM(AH527:AI527),SUM(AH527:AI527))</f>
        <v>56</v>
      </c>
      <c r="AK527" s="13">
        <f>SUM(AK525:AK526)</f>
        <v>10</v>
      </c>
      <c r="AL527" s="13">
        <f>IF(SUM(AL525:AL526)&lt;9,SUM(AL525:AL526),SUM(AL525:AL526))</f>
        <v>19</v>
      </c>
      <c r="AM527" s="13">
        <f>IF(SUM(AK527:AL527)&lt;20,SUM(AK527:AL527),SUM(AK527:AL527))</f>
        <v>29</v>
      </c>
      <c r="AN527" s="15">
        <f>IF(OR(I527&lt;100,L527&lt;100,O527&lt;100,R527&lt;60,U527&lt;60,X527&lt;60,AA527&lt;40,AD527&lt;40,AG527&lt;40,AJ527&lt;40,AM527&lt;20),"0",SUM(AA527,AD527,X527,U527,R527,O527,L527,I527,AG527,AJ527,AM527))</f>
        <v>868</v>
      </c>
      <c r="AO527" s="15">
        <f>AN527/1320*100</f>
        <v>65.757575757575765</v>
      </c>
      <c r="AP527" s="15" t="str">
        <f>IF(AO527&lt;50,"   ",IF(AO527&lt;65,"مقبول",IF(AO527&lt;75,"جيد",IF(AO527&lt;85,"جيدجداً",IF(AO527&lt;=100,"ممتاز","خطا")))))</f>
        <v>جيد</v>
      </c>
      <c r="AQ527" s="34"/>
      <c r="AR527" s="34"/>
      <c r="AS527" s="34"/>
      <c r="AT527" s="34"/>
      <c r="AU527" s="80"/>
    </row>
    <row r="528" spans="2:47" ht="28.5" customHeight="1" thickBot="1">
      <c r="B528" s="52">
        <v>114</v>
      </c>
      <c r="C528" s="34">
        <v>722</v>
      </c>
      <c r="D528" s="54" t="s">
        <v>61</v>
      </c>
      <c r="E528" s="34">
        <v>324</v>
      </c>
      <c r="F528" s="11" t="s">
        <v>30</v>
      </c>
      <c r="G528" s="28">
        <v>9</v>
      </c>
      <c r="H528" s="28">
        <v>35</v>
      </c>
      <c r="I528" s="13">
        <f>SUM(G528:H528)</f>
        <v>44</v>
      </c>
      <c r="J528" s="28">
        <v>16</v>
      </c>
      <c r="K528" s="28">
        <v>34</v>
      </c>
      <c r="L528" s="13">
        <f>SUM(J528:K528)</f>
        <v>50</v>
      </c>
      <c r="M528" s="28">
        <v>8</v>
      </c>
      <c r="N528" s="28">
        <v>11</v>
      </c>
      <c r="O528" s="13">
        <f>SUM(M528:N528)</f>
        <v>19</v>
      </c>
      <c r="P528" s="28">
        <v>9</v>
      </c>
      <c r="Q528" s="28">
        <v>23</v>
      </c>
      <c r="R528" s="13">
        <f>SUM(P528:Q528)</f>
        <v>32</v>
      </c>
      <c r="S528" s="28">
        <v>13</v>
      </c>
      <c r="T528" s="28">
        <v>28</v>
      </c>
      <c r="U528" s="13">
        <f>SUM(S528:T528)</f>
        <v>41</v>
      </c>
      <c r="V528" s="28">
        <v>14</v>
      </c>
      <c r="W528" s="28">
        <v>16</v>
      </c>
      <c r="X528" s="13">
        <f>SUM(V528:W528)</f>
        <v>30</v>
      </c>
      <c r="Y528" s="28">
        <v>3</v>
      </c>
      <c r="Z528" s="28">
        <v>17</v>
      </c>
      <c r="AA528" s="13">
        <f>SUM(Y528:Z528)</f>
        <v>20</v>
      </c>
      <c r="AB528" s="28">
        <v>12</v>
      </c>
      <c r="AC528" s="28">
        <v>16</v>
      </c>
      <c r="AD528" s="13">
        <f>SUM(AB528:AC528)</f>
        <v>28</v>
      </c>
      <c r="AE528" s="28">
        <v>4</v>
      </c>
      <c r="AF528" s="28">
        <v>4</v>
      </c>
      <c r="AG528" s="13">
        <f>SUM(AE528:AF528)</f>
        <v>8</v>
      </c>
      <c r="AH528" s="28">
        <v>5</v>
      </c>
      <c r="AI528" s="28">
        <v>3</v>
      </c>
      <c r="AJ528" s="13">
        <f>SUM(AH528:AI528)</f>
        <v>8</v>
      </c>
      <c r="AK528" s="28">
        <v>6</v>
      </c>
      <c r="AL528" s="28">
        <v>3</v>
      </c>
      <c r="AM528" s="13">
        <f>SUM(AK528:AL528)</f>
        <v>9</v>
      </c>
      <c r="AN528" s="57"/>
      <c r="AO528" s="57"/>
      <c r="AP528" s="32"/>
      <c r="AQ528" s="34"/>
      <c r="AR528" s="34"/>
      <c r="AS528" s="34"/>
      <c r="AT528" s="34"/>
      <c r="AU528" s="58" t="s">
        <v>68</v>
      </c>
    </row>
    <row r="529" spans="2:47" ht="28.5" customHeight="1" thickBot="1">
      <c r="B529" s="52"/>
      <c r="C529" s="34"/>
      <c r="D529" s="55"/>
      <c r="E529" s="34"/>
      <c r="F529" s="11" t="s">
        <v>31</v>
      </c>
      <c r="G529" s="28">
        <v>21</v>
      </c>
      <c r="H529" s="28">
        <v>43</v>
      </c>
      <c r="I529" s="13">
        <f>SUM(G529:H529)</f>
        <v>64</v>
      </c>
      <c r="J529" s="28">
        <v>17</v>
      </c>
      <c r="K529" s="28">
        <v>37</v>
      </c>
      <c r="L529" s="13">
        <f>SUM(J529:K529)</f>
        <v>54</v>
      </c>
      <c r="M529" s="28">
        <v>5</v>
      </c>
      <c r="N529" s="28">
        <v>3</v>
      </c>
      <c r="O529" s="13">
        <f>SUM(M529:N529)</f>
        <v>8</v>
      </c>
      <c r="P529" s="28">
        <v>19</v>
      </c>
      <c r="Q529" s="28">
        <v>10</v>
      </c>
      <c r="R529" s="13">
        <f>SUM(P529:Q529)</f>
        <v>29</v>
      </c>
      <c r="S529" s="28">
        <v>10</v>
      </c>
      <c r="T529" s="28">
        <v>12</v>
      </c>
      <c r="U529" s="13">
        <f>SUM(S529:T529)</f>
        <v>22</v>
      </c>
      <c r="V529" s="28">
        <v>12</v>
      </c>
      <c r="W529" s="28">
        <v>18</v>
      </c>
      <c r="X529" s="13">
        <f>SUM(V529:W529)</f>
        <v>30</v>
      </c>
      <c r="Y529" s="28">
        <v>3</v>
      </c>
      <c r="Z529" s="28">
        <v>17</v>
      </c>
      <c r="AA529" s="13">
        <f>SUM(Y529:Z529)</f>
        <v>20</v>
      </c>
      <c r="AB529" s="28">
        <v>11</v>
      </c>
      <c r="AC529" s="28">
        <v>14</v>
      </c>
      <c r="AD529" s="13">
        <f>SUM(AB529:AC529)</f>
        <v>25</v>
      </c>
      <c r="AE529" s="28">
        <v>11</v>
      </c>
      <c r="AF529" s="28">
        <v>9</v>
      </c>
      <c r="AG529" s="13">
        <f>SUM(AE529:AF529)</f>
        <v>20</v>
      </c>
      <c r="AH529" s="28">
        <v>2</v>
      </c>
      <c r="AI529" s="28">
        <v>19</v>
      </c>
      <c r="AJ529" s="13">
        <f>SUM(AH529:AI529)</f>
        <v>21</v>
      </c>
      <c r="AK529" s="28">
        <v>4</v>
      </c>
      <c r="AL529" s="28">
        <v>8</v>
      </c>
      <c r="AM529" s="13">
        <f>SUM(AK529:AL529)</f>
        <v>12</v>
      </c>
      <c r="AN529" s="57"/>
      <c r="AO529" s="57"/>
      <c r="AP529" s="33"/>
      <c r="AQ529" s="34"/>
      <c r="AR529" s="34"/>
      <c r="AS529" s="34"/>
      <c r="AT529" s="34"/>
      <c r="AU529" s="59"/>
    </row>
    <row r="530" spans="2:47" ht="36" thickBot="1">
      <c r="B530" s="52"/>
      <c r="C530" s="34"/>
      <c r="D530" s="55"/>
      <c r="E530" s="34"/>
      <c r="F530" s="14" t="s">
        <v>32</v>
      </c>
      <c r="G530" s="13">
        <f>SUM(G528:G529)</f>
        <v>30</v>
      </c>
      <c r="H530" s="13">
        <f>IF(SUM(H528:H529)&lt;38,SUM(H528:H529),SUM(H528:H529))</f>
        <v>78</v>
      </c>
      <c r="I530" s="13">
        <f>IF(SUM(G530:H530)&lt;100,SUM(G530:H530),SUM(G530:H530))</f>
        <v>108</v>
      </c>
      <c r="J530" s="13">
        <f>SUM(J528:J529)</f>
        <v>33</v>
      </c>
      <c r="K530" s="13">
        <f>IF(SUM(K528:K529)&lt;38,SUM(K528:K529),SUM(K528:K529))</f>
        <v>71</v>
      </c>
      <c r="L530" s="13">
        <f>IF(SUM(J530:K530)&lt;100,SUM(J530:K530),SUM(J530:K530))</f>
        <v>104</v>
      </c>
      <c r="M530" s="13">
        <f>SUM(M528:M529)</f>
        <v>13</v>
      </c>
      <c r="N530" s="13">
        <f>IF(SUM(N528:N529)&lt;38,SUM(N528:N529),SUM(N528:N529))</f>
        <v>14</v>
      </c>
      <c r="O530" s="13"/>
      <c r="P530" s="13">
        <f>SUM(P528:P529)</f>
        <v>28</v>
      </c>
      <c r="Q530" s="13">
        <f>IF(SUM(Q528:Q529)&lt;38,SUM(Q528:Q529),SUM(Q528:Q529))</f>
        <v>33</v>
      </c>
      <c r="R530" s="13">
        <f>IF(SUM(P530:Q530)&lt;80,SUM(P530:Q530),SUM(P530:Q530))</f>
        <v>61</v>
      </c>
      <c r="S530" s="13">
        <f>SUM(S528:S529)</f>
        <v>23</v>
      </c>
      <c r="T530" s="13">
        <f>IF(SUM(T528:T529)&lt;38,SUM(T528:T529),SUM(T528:T529))</f>
        <v>40</v>
      </c>
      <c r="U530" s="13">
        <f>IF(SUM(S530:T530)&lt;80,SUM(S530:T530),SUM(S530:T530))</f>
        <v>63</v>
      </c>
      <c r="V530" s="13">
        <f>SUM(V528:V529)</f>
        <v>26</v>
      </c>
      <c r="W530" s="13">
        <f>IF(SUM(W528:W529)&lt;38,SUM(W528:W529),SUM(W528:W529))</f>
        <v>34</v>
      </c>
      <c r="X530" s="13">
        <f>IF(SUM(V530:W530)&lt;80,SUM(V530:W530),SUM(V530:W530))</f>
        <v>60</v>
      </c>
      <c r="Y530" s="13">
        <f>SUM(Y528:Y529)</f>
        <v>6</v>
      </c>
      <c r="Z530" s="13">
        <f>IF(SUM(Z528:Z529)&lt;19,SUM(Z528:Z529),SUM(Z528:Z529))</f>
        <v>34</v>
      </c>
      <c r="AA530" s="13">
        <f>IF(SUM(Y530:Z530)&lt;40,SUM(Y530:Z530),SUM(Y530:Z530))</f>
        <v>40</v>
      </c>
      <c r="AB530" s="13">
        <f>SUM(AB528:AB529)</f>
        <v>23</v>
      </c>
      <c r="AC530" s="13">
        <f>IF(SUM(AC528:AC529)&lt;19,SUM(AC528:AC529),SUM(AC528:AC529))</f>
        <v>30</v>
      </c>
      <c r="AD530" s="13">
        <f>IF(SUM(AB530:AC530)&lt;40,SUM(AB530:AC530),SUM(AB530:AC530))</f>
        <v>53</v>
      </c>
      <c r="AE530" s="13">
        <f>SUM(AE528:AE529)</f>
        <v>15</v>
      </c>
      <c r="AF530" s="13">
        <f>IF(SUM(AF528:AF529)&lt;19,SUM(AF528:AF529),SUM(AF528:AF529))</f>
        <v>13</v>
      </c>
      <c r="AG530" s="13"/>
      <c r="AH530" s="13">
        <f>SUM(AH528:AH529)</f>
        <v>7</v>
      </c>
      <c r="AI530" s="13">
        <f>IF(SUM(AI528:AI529)&lt;19,SUM(AI528:AI529),SUM(AI528:AI529))</f>
        <v>22</v>
      </c>
      <c r="AJ530" s="13">
        <v>29</v>
      </c>
      <c r="AK530" s="13">
        <f>SUM(AK528:AK529)</f>
        <v>10</v>
      </c>
      <c r="AL530" s="13">
        <f>IF(SUM(AL528:AL529)&lt;9,SUM(AL528:AL529),SUM(AL528:AL529))</f>
        <v>11</v>
      </c>
      <c r="AM530" s="13">
        <f>IF(SUM(AK530:AL530)&lt;20,SUM(AK530:AL530),SUM(AK530:AL530))</f>
        <v>21</v>
      </c>
      <c r="AN530" s="15" t="str">
        <f>IF(OR(I530&lt;100,L530&lt;100,O530&lt;100,R530&lt;60,U530&lt;60,X530&lt;60,AA530&lt;40,AD530&lt;40,AG530&lt;40,AJ530&lt;40,AM530&lt;20),"0",SUM(AA530,AD530,X530,U530,R530,O530,L530,I530,AG530,AJ530,AM530))</f>
        <v>0</v>
      </c>
      <c r="AO530" s="15">
        <f>AN530/1320*100</f>
        <v>0</v>
      </c>
      <c r="AP530" s="15" t="str">
        <f>IF(AO530&lt;50,"   ",IF(AO530&lt;65,"مقبول",IF(AO530&lt;75,"جيد",IF(AO530&lt;85,"جيدجداً",IF(AO530&lt;=100,"ممتاز","خطا")))))</f>
        <v xml:space="preserve">   </v>
      </c>
      <c r="AQ530" s="34"/>
      <c r="AR530" s="34"/>
      <c r="AS530" s="34"/>
      <c r="AT530" s="34"/>
      <c r="AU530" s="60"/>
    </row>
    <row r="531" spans="2:47" ht="28.5" customHeight="1" thickBot="1">
      <c r="B531" s="52">
        <v>115</v>
      </c>
      <c r="C531" s="34">
        <v>723</v>
      </c>
      <c r="D531" s="54" t="s">
        <v>62</v>
      </c>
      <c r="E531" s="34">
        <v>325</v>
      </c>
      <c r="F531" s="11" t="s">
        <v>30</v>
      </c>
      <c r="G531" s="28">
        <v>15</v>
      </c>
      <c r="H531" s="28">
        <v>41</v>
      </c>
      <c r="I531" s="13">
        <f>SUM(G531:H531)</f>
        <v>56</v>
      </c>
      <c r="J531" s="28">
        <v>20</v>
      </c>
      <c r="K531" s="28">
        <v>27</v>
      </c>
      <c r="L531" s="13">
        <f>SUM(J531:K531)</f>
        <v>47</v>
      </c>
      <c r="M531" s="28">
        <v>13</v>
      </c>
      <c r="N531" s="28">
        <v>18</v>
      </c>
      <c r="O531" s="13">
        <f>SUM(M531:N531)</f>
        <v>31</v>
      </c>
      <c r="P531" s="28">
        <v>14</v>
      </c>
      <c r="Q531" s="28">
        <v>18</v>
      </c>
      <c r="R531" s="13">
        <f>SUM(P531:Q531)</f>
        <v>32</v>
      </c>
      <c r="S531" s="28">
        <v>19</v>
      </c>
      <c r="T531" s="28">
        <v>8</v>
      </c>
      <c r="U531" s="13">
        <f>SUM(S531:T531)</f>
        <v>27</v>
      </c>
      <c r="V531" s="28">
        <v>14</v>
      </c>
      <c r="W531" s="28">
        <v>12</v>
      </c>
      <c r="X531" s="13">
        <f>SUM(V531:W531)</f>
        <v>26</v>
      </c>
      <c r="Y531" s="28">
        <v>9</v>
      </c>
      <c r="Z531" s="28">
        <v>22</v>
      </c>
      <c r="AA531" s="13">
        <f>SUM(Y531:Z531)</f>
        <v>31</v>
      </c>
      <c r="AB531" s="28">
        <v>13</v>
      </c>
      <c r="AC531" s="28">
        <v>18</v>
      </c>
      <c r="AD531" s="13">
        <f>SUM(AB531:AC531)</f>
        <v>31</v>
      </c>
      <c r="AE531" s="28">
        <v>11</v>
      </c>
      <c r="AF531" s="28">
        <v>26</v>
      </c>
      <c r="AG531" s="13">
        <f>SUM(AE531:AF531)</f>
        <v>37</v>
      </c>
      <c r="AH531" s="28">
        <v>11</v>
      </c>
      <c r="AI531" s="28">
        <v>9</v>
      </c>
      <c r="AJ531" s="13">
        <f>SUM(AH531:AI531)</f>
        <v>20</v>
      </c>
      <c r="AK531" s="28">
        <v>4</v>
      </c>
      <c r="AL531" s="28">
        <v>4</v>
      </c>
      <c r="AM531" s="13">
        <f>SUM(AK531:AL531)</f>
        <v>8</v>
      </c>
      <c r="AN531" s="57"/>
      <c r="AO531" s="57"/>
      <c r="AP531" s="32"/>
      <c r="AQ531" s="34"/>
      <c r="AR531" s="34"/>
      <c r="AS531" s="34"/>
      <c r="AT531" s="34"/>
      <c r="AU531" s="58" t="s">
        <v>68</v>
      </c>
    </row>
    <row r="532" spans="2:47" ht="28.5" customHeight="1" thickBot="1">
      <c r="B532" s="52"/>
      <c r="C532" s="34"/>
      <c r="D532" s="55"/>
      <c r="E532" s="34"/>
      <c r="F532" s="11" t="s">
        <v>31</v>
      </c>
      <c r="G532" s="28">
        <v>19</v>
      </c>
      <c r="H532" s="28">
        <v>54</v>
      </c>
      <c r="I532" s="13">
        <f>SUM(G532:H532)</f>
        <v>73</v>
      </c>
      <c r="J532" s="28">
        <v>23</v>
      </c>
      <c r="K532" s="28">
        <v>38</v>
      </c>
      <c r="L532" s="13">
        <f>SUM(J532:K532)</f>
        <v>61</v>
      </c>
      <c r="M532" s="28">
        <v>15</v>
      </c>
      <c r="N532" s="28">
        <v>18</v>
      </c>
      <c r="O532" s="13">
        <f>SUM(M532:N532)</f>
        <v>33</v>
      </c>
      <c r="P532" s="28">
        <v>13</v>
      </c>
      <c r="Q532" s="28">
        <v>16</v>
      </c>
      <c r="R532" s="13">
        <f>SUM(P532:Q532)</f>
        <v>29</v>
      </c>
      <c r="S532" s="28">
        <v>19</v>
      </c>
      <c r="T532" s="28">
        <v>21</v>
      </c>
      <c r="U532" s="13">
        <f>SUM(S532:T532)</f>
        <v>40</v>
      </c>
      <c r="V532" s="28">
        <v>17</v>
      </c>
      <c r="W532" s="28">
        <v>21</v>
      </c>
      <c r="X532" s="13">
        <f>SUM(V532:W532)</f>
        <v>38</v>
      </c>
      <c r="Y532" s="28">
        <v>5</v>
      </c>
      <c r="Z532" s="28">
        <v>16</v>
      </c>
      <c r="AA532" s="13">
        <f>SUM(Y532:Z532)</f>
        <v>21</v>
      </c>
      <c r="AB532" s="28">
        <v>15</v>
      </c>
      <c r="AC532" s="28">
        <v>18</v>
      </c>
      <c r="AD532" s="13">
        <f>SUM(AB532:AC532)</f>
        <v>33</v>
      </c>
      <c r="AE532" s="28">
        <v>12</v>
      </c>
      <c r="AF532" s="28">
        <v>19</v>
      </c>
      <c r="AG532" s="13">
        <f>SUM(AE532:AF532)</f>
        <v>31</v>
      </c>
      <c r="AH532" s="28">
        <v>9</v>
      </c>
      <c r="AI532" s="28">
        <v>19</v>
      </c>
      <c r="AJ532" s="13">
        <f>SUM(AH532:AI532)</f>
        <v>28</v>
      </c>
      <c r="AK532" s="28">
        <v>4</v>
      </c>
      <c r="AL532" s="28">
        <v>11</v>
      </c>
      <c r="AM532" s="13">
        <f>SUM(AK532:AL532)</f>
        <v>15</v>
      </c>
      <c r="AN532" s="57"/>
      <c r="AO532" s="57"/>
      <c r="AP532" s="33"/>
      <c r="AQ532" s="34"/>
      <c r="AR532" s="34"/>
      <c r="AS532" s="34"/>
      <c r="AT532" s="34"/>
      <c r="AU532" s="59"/>
    </row>
    <row r="533" spans="2:47" ht="36" customHeight="1" thickBot="1">
      <c r="B533" s="52"/>
      <c r="C533" s="34"/>
      <c r="D533" s="55"/>
      <c r="E533" s="34"/>
      <c r="F533" s="14" t="s">
        <v>32</v>
      </c>
      <c r="G533" s="13">
        <f>SUM(G531:G532)</f>
        <v>34</v>
      </c>
      <c r="H533" s="13">
        <f>IF(SUM(H531:H532)&lt;38,SUM(H531:H532),SUM(H531:H532))</f>
        <v>95</v>
      </c>
      <c r="I533" s="13">
        <f>IF(SUM(G533:H533)&lt;100,SUM(G533:H533),SUM(G533:H533))</f>
        <v>129</v>
      </c>
      <c r="J533" s="13">
        <f>SUM(J531:J532)</f>
        <v>43</v>
      </c>
      <c r="K533" s="13">
        <f>IF(SUM(K531:K532)&lt;38,SUM(K531:K532),SUM(K531:K532))</f>
        <v>65</v>
      </c>
      <c r="L533" s="13">
        <f>IF(SUM(J533:K533)&lt;100,SUM(J533:K533),SUM(J533:K533))</f>
        <v>108</v>
      </c>
      <c r="M533" s="13">
        <f>SUM(M531:M532)</f>
        <v>28</v>
      </c>
      <c r="N533" s="13">
        <f>IF(SUM(N531:N532)&lt;38,SUM(N531:N532),SUM(N531:N532))</f>
        <v>36</v>
      </c>
      <c r="O533" s="13"/>
      <c r="P533" s="13">
        <f>SUM(P531:P532)</f>
        <v>27</v>
      </c>
      <c r="Q533" s="13">
        <f>IF(SUM(Q531:Q532)&lt;38,SUM(Q531:Q532),SUM(Q531:Q532))</f>
        <v>34</v>
      </c>
      <c r="R533" s="13">
        <f>IF(SUM(P533:Q533)&lt;80,SUM(P533:Q533),SUM(P533:Q533))</f>
        <v>61</v>
      </c>
      <c r="S533" s="13">
        <f>SUM(S531:S532)</f>
        <v>38</v>
      </c>
      <c r="T533" s="13">
        <f>IF(SUM(T531:T532)&lt;38,SUM(T531:T532),SUM(T531:T532))</f>
        <v>29</v>
      </c>
      <c r="U533" s="13">
        <f>IF(SUM(S533:T533)&lt;80,SUM(S533:T533),SUM(S533:T533))</f>
        <v>67</v>
      </c>
      <c r="V533" s="13">
        <f>SUM(V531:V532)</f>
        <v>31</v>
      </c>
      <c r="W533" s="13">
        <f>IF(SUM(W531:W532)&lt;38,SUM(W531:W532),SUM(W531:W532))</f>
        <v>33</v>
      </c>
      <c r="X533" s="13">
        <f>IF(SUM(V533:W533)&lt;80,SUM(V533:W533),SUM(V533:W533))</f>
        <v>64</v>
      </c>
      <c r="Y533" s="13">
        <f>SUM(Y531:Y532)</f>
        <v>14</v>
      </c>
      <c r="Z533" s="13">
        <f>IF(SUM(Z531:Z532)&lt;19,SUM(Z531:Z532),SUM(Z531:Z532))</f>
        <v>38</v>
      </c>
      <c r="AA533" s="13">
        <f>IF(SUM(Y533:Z533)&lt;40,SUM(Y533:Z533),SUM(Y533:Z533))</f>
        <v>52</v>
      </c>
      <c r="AB533" s="13">
        <f>SUM(AB531:AB532)</f>
        <v>28</v>
      </c>
      <c r="AC533" s="13">
        <f>IF(SUM(AC531:AC532)&lt;19,SUM(AC531:AC532),SUM(AC531:AC532))</f>
        <v>36</v>
      </c>
      <c r="AD533" s="13">
        <f>IF(SUM(AB533:AC533)&lt;40,SUM(AB533:AC533),SUM(AB533:AC533))</f>
        <v>64</v>
      </c>
      <c r="AE533" s="13">
        <f>SUM(AE531:AE532)</f>
        <v>23</v>
      </c>
      <c r="AF533" s="13">
        <f>IF(SUM(AF531:AF532)&lt;19,SUM(AF531:AF532),SUM(AF531:AF532))</f>
        <v>45</v>
      </c>
      <c r="AG533" s="13">
        <f>IF(SUM(AE533:AF533)&lt;40,SUM(AE533:AF533),SUM(AE533:AF533))</f>
        <v>68</v>
      </c>
      <c r="AH533" s="13">
        <f>SUM(AH531:AH532)</f>
        <v>20</v>
      </c>
      <c r="AI533" s="13">
        <f>IF(SUM(AI531:AI532)&lt;19,SUM(AI531:AI532),SUM(AI531:AI532))</f>
        <v>28</v>
      </c>
      <c r="AJ533" s="13">
        <f>IF(SUM(AH533:AI533)&lt;40,SUM(AH533:AI533),SUM(AH533:AI533))</f>
        <v>48</v>
      </c>
      <c r="AK533" s="13">
        <f>SUM(AK531:AK532)</f>
        <v>8</v>
      </c>
      <c r="AL533" s="13">
        <f>IF(SUM(AL531:AL532)&lt;9,SUM(AL531:AL532),SUM(AL531:AL532))</f>
        <v>15</v>
      </c>
      <c r="AM533" s="13">
        <f>IF(SUM(AK533:AL533)&lt;20,SUM(AK533:AL533),SUM(AK533:AL533))</f>
        <v>23</v>
      </c>
      <c r="AN533" s="15" t="str">
        <f>IF(OR(I533&lt;100,L533&lt;100,O533&lt;100,R533&lt;60,U533&lt;60,X533&lt;60,AA533&lt;40,AD533&lt;40,AG533&lt;40,AJ533&lt;40,AM533&lt;20),"0",SUM(AA533,AD533,X533,U533,R533,O533,L533,I533,AG533,AJ533,AM533))</f>
        <v>0</v>
      </c>
      <c r="AO533" s="15">
        <f>AN533/1320*100</f>
        <v>0</v>
      </c>
      <c r="AP533" s="15" t="str">
        <f>IF(AO533&lt;50,"   ",IF(AO533&lt;65,"مقبول",IF(AO533&lt;75,"جيد",IF(AO533&lt;85,"جيدجداً",IF(AO533&lt;=100,"ممتاز","خطا")))))</f>
        <v xml:space="preserve">   </v>
      </c>
      <c r="AQ533" s="34"/>
      <c r="AR533" s="34"/>
      <c r="AS533" s="34"/>
      <c r="AT533" s="34"/>
      <c r="AU533" s="60"/>
    </row>
    <row r="534" spans="2:47" ht="28.5" customHeight="1" thickBot="1">
      <c r="B534" s="52">
        <v>116</v>
      </c>
      <c r="C534" s="34">
        <v>724</v>
      </c>
      <c r="D534" s="54" t="s">
        <v>63</v>
      </c>
      <c r="E534" s="34">
        <v>326</v>
      </c>
      <c r="F534" s="11" t="s">
        <v>30</v>
      </c>
      <c r="G534" s="28">
        <v>14</v>
      </c>
      <c r="H534" s="28">
        <v>26</v>
      </c>
      <c r="I534" s="13">
        <f>SUM(G534:H534)</f>
        <v>40</v>
      </c>
      <c r="J534" s="28">
        <v>15</v>
      </c>
      <c r="K534" s="28">
        <v>25</v>
      </c>
      <c r="L534" s="13">
        <f>SUM(J534:K534)</f>
        <v>40</v>
      </c>
      <c r="M534" s="28">
        <v>8</v>
      </c>
      <c r="N534" s="28">
        <v>14</v>
      </c>
      <c r="O534" s="13">
        <f>SUM(M534:N534)</f>
        <v>22</v>
      </c>
      <c r="P534" s="28">
        <v>10</v>
      </c>
      <c r="Q534" s="28">
        <v>14</v>
      </c>
      <c r="R534" s="13">
        <f>SUM(P534:Q534)</f>
        <v>24</v>
      </c>
      <c r="S534" s="28">
        <v>12</v>
      </c>
      <c r="T534" s="28">
        <v>12</v>
      </c>
      <c r="U534" s="13">
        <f>SUM(S534:T534)</f>
        <v>24</v>
      </c>
      <c r="V534" s="28">
        <v>11</v>
      </c>
      <c r="W534" s="28">
        <v>11</v>
      </c>
      <c r="X534" s="13">
        <f>SUM(V534:W534)</f>
        <v>22</v>
      </c>
      <c r="Y534" s="28">
        <v>3</v>
      </c>
      <c r="Z534" s="28">
        <v>18</v>
      </c>
      <c r="AA534" s="13">
        <f>SUM(Y534:Z534)</f>
        <v>21</v>
      </c>
      <c r="AB534" s="28">
        <v>10</v>
      </c>
      <c r="AC534" s="28">
        <v>22</v>
      </c>
      <c r="AD534" s="13">
        <f>SUM(AB534:AC534)</f>
        <v>32</v>
      </c>
      <c r="AE534" s="28">
        <v>9</v>
      </c>
      <c r="AF534" s="28">
        <v>20</v>
      </c>
      <c r="AG534" s="13">
        <f>SUM(AE534:AF534)</f>
        <v>29</v>
      </c>
      <c r="AH534" s="28">
        <v>3</v>
      </c>
      <c r="AI534" s="28">
        <v>3</v>
      </c>
      <c r="AJ534" s="13">
        <f>SUM(AH534:AI534)</f>
        <v>6</v>
      </c>
      <c r="AK534" s="28">
        <v>3</v>
      </c>
      <c r="AL534" s="28">
        <v>0</v>
      </c>
      <c r="AM534" s="13">
        <f>SUM(AK534:AL534)</f>
        <v>3</v>
      </c>
      <c r="AN534" s="57"/>
      <c r="AO534" s="57"/>
      <c r="AP534" s="32"/>
      <c r="AQ534" s="34"/>
      <c r="AR534" s="34"/>
      <c r="AS534" s="34"/>
      <c r="AT534" s="34"/>
      <c r="AU534" s="58" t="s">
        <v>68</v>
      </c>
    </row>
    <row r="535" spans="2:47" ht="28.5" customHeight="1" thickBot="1">
      <c r="B535" s="52"/>
      <c r="C535" s="34"/>
      <c r="D535" s="55"/>
      <c r="E535" s="34"/>
      <c r="F535" s="11" t="s">
        <v>31</v>
      </c>
      <c r="G535" s="28">
        <v>10</v>
      </c>
      <c r="H535" s="28">
        <v>52</v>
      </c>
      <c r="I535" s="13">
        <f>SUM(G535:H535)</f>
        <v>62</v>
      </c>
      <c r="J535" s="28">
        <v>18</v>
      </c>
      <c r="K535" s="28">
        <v>27</v>
      </c>
      <c r="L535" s="13">
        <f>SUM(J535:K535)</f>
        <v>45</v>
      </c>
      <c r="M535" s="28">
        <v>10</v>
      </c>
      <c r="N535" s="28">
        <v>4</v>
      </c>
      <c r="O535" s="13">
        <f>SUM(M535:N535)</f>
        <v>14</v>
      </c>
      <c r="P535" s="28">
        <v>20</v>
      </c>
      <c r="Q535" s="28">
        <v>16</v>
      </c>
      <c r="R535" s="13">
        <f>SUM(P535:Q535)</f>
        <v>36</v>
      </c>
      <c r="S535" s="28">
        <v>5</v>
      </c>
      <c r="T535" s="28">
        <v>10</v>
      </c>
      <c r="U535" s="13">
        <f>SUM(S535:T535)</f>
        <v>15</v>
      </c>
      <c r="V535" s="28">
        <v>11</v>
      </c>
      <c r="W535" s="28">
        <v>10</v>
      </c>
      <c r="X535" s="13">
        <f>SUM(V535:W535)</f>
        <v>21</v>
      </c>
      <c r="Y535" s="28">
        <v>1</v>
      </c>
      <c r="Z535" s="28">
        <v>18</v>
      </c>
      <c r="AA535" s="13">
        <f>SUM(Y535:Z535)</f>
        <v>19</v>
      </c>
      <c r="AB535" s="28">
        <v>11</v>
      </c>
      <c r="AC535" s="28">
        <v>19</v>
      </c>
      <c r="AD535" s="13">
        <f>SUM(AB535:AC535)</f>
        <v>30</v>
      </c>
      <c r="AE535" s="28">
        <v>11</v>
      </c>
      <c r="AF535" s="28">
        <v>11</v>
      </c>
      <c r="AG535" s="13">
        <f>SUM(AE535:AF535)</f>
        <v>22</v>
      </c>
      <c r="AH535" s="28">
        <v>3</v>
      </c>
      <c r="AI535" s="28">
        <v>13</v>
      </c>
      <c r="AJ535" s="13">
        <f>SUM(AH535:AI535)</f>
        <v>16</v>
      </c>
      <c r="AK535" s="28">
        <v>3</v>
      </c>
      <c r="AL535" s="28">
        <v>14</v>
      </c>
      <c r="AM535" s="13">
        <f>SUM(AK535:AL535)</f>
        <v>17</v>
      </c>
      <c r="AN535" s="57"/>
      <c r="AO535" s="57"/>
      <c r="AP535" s="33"/>
      <c r="AQ535" s="34"/>
      <c r="AR535" s="34"/>
      <c r="AS535" s="34"/>
      <c r="AT535" s="34"/>
      <c r="AU535" s="59"/>
    </row>
    <row r="536" spans="2:47" ht="36" customHeight="1" thickBot="1">
      <c r="B536" s="52"/>
      <c r="C536" s="34"/>
      <c r="D536" s="55"/>
      <c r="E536" s="34"/>
      <c r="F536" s="14" t="s">
        <v>32</v>
      </c>
      <c r="G536" s="13">
        <f>SUM(G534:G535)</f>
        <v>24</v>
      </c>
      <c r="H536" s="13">
        <f>IF(SUM(H534:H535)&lt;38,SUM(H534:H535),SUM(H534:H535))</f>
        <v>78</v>
      </c>
      <c r="I536" s="13">
        <f>IF(SUM(G536:H536)&lt;100,SUM(G536:H536),SUM(G536:H536))</f>
        <v>102</v>
      </c>
      <c r="J536" s="13">
        <f>SUM(J534:J535)</f>
        <v>33</v>
      </c>
      <c r="K536" s="13">
        <f>IF(SUM(K534:K535)&lt;38,SUM(K534:K535),SUM(K534:K535))</f>
        <v>52</v>
      </c>
      <c r="L536" s="13"/>
      <c r="M536" s="13">
        <f>SUM(M534:M535)</f>
        <v>18</v>
      </c>
      <c r="N536" s="13">
        <f>IF(SUM(N534:N535)&lt;38,SUM(N534:N535),SUM(N534:N535))</f>
        <v>18</v>
      </c>
      <c r="O536" s="13"/>
      <c r="P536" s="13">
        <f>SUM(P534:P535)</f>
        <v>30</v>
      </c>
      <c r="Q536" s="13">
        <f>IF(SUM(Q534:Q535)&lt;38,SUM(Q534:Q535),SUM(Q534:Q535))</f>
        <v>30</v>
      </c>
      <c r="R536" s="13">
        <f>IF(SUM(P536:Q536)&lt;80,SUM(P536:Q536),SUM(P536:Q536))</f>
        <v>60</v>
      </c>
      <c r="S536" s="13">
        <f>SUM(S534:S535)</f>
        <v>17</v>
      </c>
      <c r="T536" s="13">
        <f>IF(SUM(T534:T535)&lt;38,SUM(T534:T535),SUM(T534:T535))</f>
        <v>22</v>
      </c>
      <c r="U536" s="13"/>
      <c r="V536" s="13">
        <f>SUM(V534:V535)</f>
        <v>22</v>
      </c>
      <c r="W536" s="13">
        <f>IF(SUM(W534:W535)&lt;38,SUM(W534:W535),SUM(W534:W535))</f>
        <v>21</v>
      </c>
      <c r="X536" s="13"/>
      <c r="Y536" s="13">
        <f>SUM(Y534:Y535)</f>
        <v>4</v>
      </c>
      <c r="Z536" s="13">
        <f>IF(SUM(Z534:Z535)&lt;19,SUM(Z534:Z535),SUM(Z534:Z535))</f>
        <v>36</v>
      </c>
      <c r="AA536" s="13">
        <f>IF(SUM(Y536:Z536)&lt;40,SUM(Y536:Z536),SUM(Y536:Z536))</f>
        <v>40</v>
      </c>
      <c r="AB536" s="13">
        <f>SUM(AB534:AB535)</f>
        <v>21</v>
      </c>
      <c r="AC536" s="13">
        <f>IF(SUM(AC534:AC535)&lt;19,SUM(AC534:AC535),SUM(AC534:AC535))</f>
        <v>41</v>
      </c>
      <c r="AD536" s="13">
        <f>IF(SUM(AB536:AC536)&lt;40,SUM(AB536:AC536),SUM(AB536:AC536))</f>
        <v>62</v>
      </c>
      <c r="AE536" s="13">
        <f>SUM(AE534:AE535)</f>
        <v>20</v>
      </c>
      <c r="AF536" s="13">
        <f>IF(SUM(AF534:AF535)&lt;19,SUM(AF534:AF535),SUM(AF534:AF535))</f>
        <v>31</v>
      </c>
      <c r="AG536" s="13">
        <f>IF(SUM(AE536:AF536)&lt;40,SUM(AE536:AF536),SUM(AE536:AF536))</f>
        <v>51</v>
      </c>
      <c r="AH536" s="13">
        <f>SUM(AH534:AH535)</f>
        <v>6</v>
      </c>
      <c r="AI536" s="13">
        <f>IF(SUM(AI534:AI535)&lt;19,SUM(AI534:AI535),SUM(AI534:AI535))</f>
        <v>16</v>
      </c>
      <c r="AJ536" s="13"/>
      <c r="AK536" s="13">
        <f>SUM(AK534:AK535)</f>
        <v>6</v>
      </c>
      <c r="AL536" s="13">
        <f>IF(SUM(AL534:AL535)&lt;9,SUM(AL534:AL535),SUM(AL534:AL535))</f>
        <v>14</v>
      </c>
      <c r="AM536" s="13">
        <f>IF(SUM(AK536:AL536)&lt;20,SUM(AK536:AL536),SUM(AK536:AL536))</f>
        <v>20</v>
      </c>
      <c r="AN536" s="15" t="str">
        <f>IF(OR(I536&lt;100,L536&lt;100,O536&lt;100,R536&lt;60,U536&lt;60,X536&lt;60,AA536&lt;40,AD536&lt;40,AG536&lt;40,AJ536&lt;40,AM536&lt;20),"0",SUM(AA536,AD536,X536,U536,R536,O536,L536,I536,AG536,AJ536,AM536))</f>
        <v>0</v>
      </c>
      <c r="AO536" s="15">
        <f>AN536/1320*100</f>
        <v>0</v>
      </c>
      <c r="AP536" s="15" t="str">
        <f>IF(AO536&lt;50,"   ",IF(AO536&lt;65,"مقبول",IF(AO536&lt;75,"جيد",IF(AO536&lt;85,"جيدجداً",IF(AO536&lt;=100,"ممتاز","خطا")))))</f>
        <v xml:space="preserve">   </v>
      </c>
      <c r="AQ536" s="34"/>
      <c r="AR536" s="34"/>
      <c r="AS536" s="34"/>
      <c r="AT536" s="34"/>
      <c r="AU536" s="60"/>
    </row>
    <row r="537" spans="2:47" ht="28.5" customHeight="1" thickBot="1">
      <c r="B537" s="52">
        <v>117</v>
      </c>
      <c r="C537" s="34">
        <v>725</v>
      </c>
      <c r="D537" s="54" t="s">
        <v>54</v>
      </c>
      <c r="E537" s="34">
        <v>327</v>
      </c>
      <c r="F537" s="11" t="s">
        <v>30</v>
      </c>
      <c r="G537" s="28">
        <v>25</v>
      </c>
      <c r="H537" s="28">
        <v>54</v>
      </c>
      <c r="I537" s="13">
        <f>SUM(G537:H537)</f>
        <v>79</v>
      </c>
      <c r="J537" s="28">
        <v>27</v>
      </c>
      <c r="K537" s="28">
        <v>23</v>
      </c>
      <c r="L537" s="13">
        <f>SUM(J537:K537)</f>
        <v>50</v>
      </c>
      <c r="M537" s="28">
        <v>12</v>
      </c>
      <c r="N537" s="28">
        <v>15</v>
      </c>
      <c r="O537" s="13">
        <f>SUM(M537:N537)</f>
        <v>27</v>
      </c>
      <c r="P537" s="28">
        <v>15</v>
      </c>
      <c r="Q537" s="28">
        <v>15</v>
      </c>
      <c r="R537" s="13">
        <f>SUM(P537:Q537)</f>
        <v>30</v>
      </c>
      <c r="S537" s="28">
        <v>14</v>
      </c>
      <c r="T537" s="28">
        <v>3</v>
      </c>
      <c r="U537" s="13">
        <f>SUM(S537:T537)</f>
        <v>17</v>
      </c>
      <c r="V537" s="28">
        <v>13</v>
      </c>
      <c r="W537" s="28">
        <v>8</v>
      </c>
      <c r="X537" s="13">
        <f>SUM(V537:W537)</f>
        <v>21</v>
      </c>
      <c r="Y537" s="28">
        <v>3</v>
      </c>
      <c r="Z537" s="28">
        <v>13</v>
      </c>
      <c r="AA537" s="13">
        <f>SUM(Y537:Z537)</f>
        <v>16</v>
      </c>
      <c r="AB537" s="28">
        <v>10</v>
      </c>
      <c r="AC537" s="28">
        <v>9</v>
      </c>
      <c r="AD537" s="13">
        <f>SUM(AB537:AC537)</f>
        <v>19</v>
      </c>
      <c r="AE537" s="28">
        <v>10</v>
      </c>
      <c r="AF537" s="28">
        <v>10</v>
      </c>
      <c r="AG537" s="13">
        <f>SUM(AE537:AF537)</f>
        <v>20</v>
      </c>
      <c r="AH537" s="28">
        <v>8</v>
      </c>
      <c r="AI537" s="28">
        <v>7</v>
      </c>
      <c r="AJ537" s="13">
        <f>SUM(AH537:AI537)</f>
        <v>15</v>
      </c>
      <c r="AK537" s="28">
        <v>6</v>
      </c>
      <c r="AL537" s="28">
        <v>9</v>
      </c>
      <c r="AM537" s="13">
        <f>SUM(AK537:AL537)</f>
        <v>15</v>
      </c>
      <c r="AN537" s="57"/>
      <c r="AO537" s="57"/>
      <c r="AP537" s="32"/>
      <c r="AQ537" s="34"/>
      <c r="AR537" s="34"/>
      <c r="AS537" s="34"/>
      <c r="AT537" s="34"/>
      <c r="AU537" s="58" t="s">
        <v>68</v>
      </c>
    </row>
    <row r="538" spans="2:47" ht="28.5" customHeight="1" thickBot="1">
      <c r="B538" s="52"/>
      <c r="C538" s="34"/>
      <c r="D538" s="55"/>
      <c r="E538" s="34"/>
      <c r="F538" s="11" t="s">
        <v>31</v>
      </c>
      <c r="G538" s="28">
        <v>24</v>
      </c>
      <c r="H538" s="28">
        <v>18</v>
      </c>
      <c r="I538" s="13">
        <f>SUM(G538:H538)</f>
        <v>42</v>
      </c>
      <c r="J538" s="28">
        <v>26</v>
      </c>
      <c r="K538" s="28">
        <v>33</v>
      </c>
      <c r="L538" s="13">
        <f>SUM(J538:K538)</f>
        <v>59</v>
      </c>
      <c r="M538" s="28">
        <v>15</v>
      </c>
      <c r="N538" s="28">
        <v>1</v>
      </c>
      <c r="O538" s="13">
        <f>SUM(M538:N538)</f>
        <v>16</v>
      </c>
      <c r="P538" s="28">
        <v>13</v>
      </c>
      <c r="Q538" s="28">
        <v>17</v>
      </c>
      <c r="R538" s="13">
        <f>SUM(P538:Q538)</f>
        <v>30</v>
      </c>
      <c r="S538" s="28">
        <v>11</v>
      </c>
      <c r="T538" s="28">
        <v>4</v>
      </c>
      <c r="U538" s="13">
        <f>SUM(S538:T538)</f>
        <v>15</v>
      </c>
      <c r="V538" s="28">
        <v>15</v>
      </c>
      <c r="W538" s="28">
        <v>11</v>
      </c>
      <c r="X538" s="13">
        <f>SUM(V538:W538)</f>
        <v>26</v>
      </c>
      <c r="Y538" s="28">
        <v>1</v>
      </c>
      <c r="Z538" s="28">
        <v>7</v>
      </c>
      <c r="AA538" s="13">
        <f>SUM(Y538:Z538)</f>
        <v>8</v>
      </c>
      <c r="AB538" s="28">
        <v>11</v>
      </c>
      <c r="AC538" s="28">
        <v>16</v>
      </c>
      <c r="AD538" s="13">
        <f>SUM(AB538:AC538)</f>
        <v>27</v>
      </c>
      <c r="AE538" s="28">
        <v>5</v>
      </c>
      <c r="AF538" s="28">
        <v>15</v>
      </c>
      <c r="AG538" s="13">
        <f>SUM(AE538:AF538)</f>
        <v>20</v>
      </c>
      <c r="AH538" s="28">
        <v>8</v>
      </c>
      <c r="AI538" s="28">
        <v>5</v>
      </c>
      <c r="AJ538" s="13">
        <f>SUM(AH538:AI538)</f>
        <v>13</v>
      </c>
      <c r="AK538" s="28">
        <v>3</v>
      </c>
      <c r="AL538" s="28">
        <v>4</v>
      </c>
      <c r="AM538" s="13">
        <f>SUM(AK538:AL538)</f>
        <v>7</v>
      </c>
      <c r="AN538" s="57"/>
      <c r="AO538" s="57"/>
      <c r="AP538" s="33"/>
      <c r="AQ538" s="34"/>
      <c r="AR538" s="34"/>
      <c r="AS538" s="34"/>
      <c r="AT538" s="34"/>
      <c r="AU538" s="59"/>
    </row>
    <row r="539" spans="2:47" ht="36" customHeight="1" thickBot="1">
      <c r="B539" s="52"/>
      <c r="C539" s="34"/>
      <c r="D539" s="55"/>
      <c r="E539" s="34"/>
      <c r="F539" s="14" t="s">
        <v>32</v>
      </c>
      <c r="G539" s="13">
        <f>SUM(G537:G538)</f>
        <v>49</v>
      </c>
      <c r="H539" s="13">
        <f>IF(SUM(H537:H538)&lt;38,SUM(H537:H538),SUM(H537:H538))</f>
        <v>72</v>
      </c>
      <c r="I539" s="13">
        <f>IF(SUM(G539:H539)&lt;100,SUM(G539:H539),SUM(G539:H539))</f>
        <v>121</v>
      </c>
      <c r="J539" s="13">
        <f>SUM(J537:J538)</f>
        <v>53</v>
      </c>
      <c r="K539" s="13">
        <f>IF(SUM(K537:K538)&lt;38,SUM(K537:K538),SUM(K537:K538))</f>
        <v>56</v>
      </c>
      <c r="L539" s="13">
        <f>IF(SUM(J539:K539)&lt;100,SUM(J539:K539),SUM(J539:K539))</f>
        <v>109</v>
      </c>
      <c r="M539" s="13">
        <f>SUM(M537:M538)</f>
        <v>27</v>
      </c>
      <c r="N539" s="13">
        <f>IF(SUM(N537:N538)&lt;38,SUM(N537:N538),SUM(N537:N538))</f>
        <v>16</v>
      </c>
      <c r="O539" s="13"/>
      <c r="P539" s="13">
        <f>SUM(P537:P538)</f>
        <v>28</v>
      </c>
      <c r="Q539" s="13">
        <f>IF(SUM(Q537:Q538)&lt;38,SUM(Q537:Q538),SUM(Q537:Q538))</f>
        <v>32</v>
      </c>
      <c r="R539" s="13">
        <f>IF(SUM(P539:Q539)&lt;80,SUM(P539:Q539),SUM(P539:Q539))</f>
        <v>60</v>
      </c>
      <c r="S539" s="13">
        <f>SUM(S537:S538)</f>
        <v>25</v>
      </c>
      <c r="T539" s="13">
        <f>IF(SUM(T537:T538)&lt;38,SUM(T537:T538),SUM(T537:T538))</f>
        <v>7</v>
      </c>
      <c r="U539" s="13"/>
      <c r="V539" s="13">
        <f>SUM(V537:V538)</f>
        <v>28</v>
      </c>
      <c r="W539" s="13">
        <f>IF(SUM(W537:W538)&lt;38,SUM(W537:W538),SUM(W537:W538))</f>
        <v>19</v>
      </c>
      <c r="X539" s="13"/>
      <c r="Y539" s="13">
        <f>SUM(Y537:Y538)</f>
        <v>4</v>
      </c>
      <c r="Z539" s="13">
        <f>IF(SUM(Z537:Z538)&lt;19,SUM(Z537:Z538),SUM(Z537:Z538))</f>
        <v>20</v>
      </c>
      <c r="AA539" s="13"/>
      <c r="AB539" s="13">
        <f>SUM(AB537:AB538)</f>
        <v>21</v>
      </c>
      <c r="AC539" s="13">
        <f>IF(SUM(AC537:AC538)&lt;19,SUM(AC537:AC538),SUM(AC537:AC538))</f>
        <v>25</v>
      </c>
      <c r="AD539" s="13">
        <f>IF(SUM(AB539:AC539)&lt;40,SUM(AB539:AC539),SUM(AB539:AC539))</f>
        <v>46</v>
      </c>
      <c r="AE539" s="13">
        <f>SUM(AE537:AE538)</f>
        <v>15</v>
      </c>
      <c r="AF539" s="13">
        <f>IF(SUM(AF537:AF538)&lt;19,SUM(AF537:AF538),SUM(AF537:AF538))</f>
        <v>25</v>
      </c>
      <c r="AG539" s="13">
        <f>IF(SUM(AE539:AF539)&lt;40,SUM(AE539:AF539),SUM(AE539:AF539))</f>
        <v>40</v>
      </c>
      <c r="AH539" s="13">
        <f>SUM(AH537:AH538)</f>
        <v>16</v>
      </c>
      <c r="AI539" s="13">
        <f>IF(SUM(AI537:AI538)&lt;19,SUM(AI537:AI538),SUM(AI537:AI538))</f>
        <v>12</v>
      </c>
      <c r="AJ539" s="13"/>
      <c r="AK539" s="13">
        <f>SUM(AK537:AK538)</f>
        <v>9</v>
      </c>
      <c r="AL539" s="13">
        <f>IF(SUM(AL537:AL538)&lt;9,SUM(AL537:AL538),SUM(AL537:AL538))</f>
        <v>13</v>
      </c>
      <c r="AM539" s="13">
        <f>IF(SUM(AK539:AL539)&lt;20,SUM(AK539:AL539),SUM(AK539:AL539))</f>
        <v>22</v>
      </c>
      <c r="AN539" s="15" t="str">
        <f>IF(OR(I539&lt;100,L539&lt;100,O539&lt;100,R539&lt;60,U539&lt;60,X539&lt;60,AA539&lt;40,AD539&lt;40,AG539&lt;40,AJ539&lt;40,AM539&lt;20),"0",SUM(AA539,AD539,X539,U539,R539,O539,L539,I539,AG539,AJ539,AM539))</f>
        <v>0</v>
      </c>
      <c r="AO539" s="15">
        <f>AN539/1320*100</f>
        <v>0</v>
      </c>
      <c r="AP539" s="15" t="str">
        <f>IF(AO539&lt;50,"   ",IF(AO539&lt;65,"مقبول",IF(AO539&lt;75,"جيد",IF(AO539&lt;85,"جيدجداً",IF(AO539&lt;=100,"ممتاز","خطا")))))</f>
        <v xml:space="preserve">   </v>
      </c>
      <c r="AQ539" s="34"/>
      <c r="AR539" s="34"/>
      <c r="AS539" s="34"/>
      <c r="AT539" s="34"/>
      <c r="AU539" s="60"/>
    </row>
    <row r="540" spans="2:47" ht="28.5" customHeight="1" thickBot="1">
      <c r="B540" s="52">
        <v>118</v>
      </c>
      <c r="C540" s="34">
        <v>726</v>
      </c>
      <c r="D540" s="54" t="s">
        <v>64</v>
      </c>
      <c r="E540" s="34">
        <v>328</v>
      </c>
      <c r="F540" s="11" t="s">
        <v>30</v>
      </c>
      <c r="G540" s="28">
        <v>17</v>
      </c>
      <c r="H540" s="28">
        <v>33</v>
      </c>
      <c r="I540" s="13">
        <f>SUM(G540:H540)</f>
        <v>50</v>
      </c>
      <c r="J540" s="28">
        <v>26</v>
      </c>
      <c r="K540" s="28">
        <v>26</v>
      </c>
      <c r="L540" s="13">
        <f>SUM(J540:K540)</f>
        <v>52</v>
      </c>
      <c r="M540" s="28">
        <v>12</v>
      </c>
      <c r="N540" s="28">
        <v>15</v>
      </c>
      <c r="O540" s="13">
        <f>SUM(M540:N540)</f>
        <v>27</v>
      </c>
      <c r="P540" s="28">
        <v>18</v>
      </c>
      <c r="Q540" s="28">
        <v>15</v>
      </c>
      <c r="R540" s="13">
        <f>SUM(P540:Q540)</f>
        <v>33</v>
      </c>
      <c r="S540" s="28">
        <v>11</v>
      </c>
      <c r="T540" s="28">
        <v>11</v>
      </c>
      <c r="U540" s="13">
        <f>SUM(S540:T540)</f>
        <v>22</v>
      </c>
      <c r="V540" s="28">
        <v>17</v>
      </c>
      <c r="W540" s="28">
        <v>18</v>
      </c>
      <c r="X540" s="13">
        <f>SUM(V540:W540)</f>
        <v>35</v>
      </c>
      <c r="Y540" s="28">
        <v>6</v>
      </c>
      <c r="Z540" s="28">
        <v>15</v>
      </c>
      <c r="AA540" s="13">
        <f>SUM(Y540:Z540)</f>
        <v>21</v>
      </c>
      <c r="AB540" s="28">
        <v>11</v>
      </c>
      <c r="AC540" s="28">
        <v>16</v>
      </c>
      <c r="AD540" s="13">
        <f>SUM(AB540:AC540)</f>
        <v>27</v>
      </c>
      <c r="AE540" s="28">
        <v>7</v>
      </c>
      <c r="AF540" s="28">
        <v>6</v>
      </c>
      <c r="AG540" s="13">
        <f>SUM(AE540:AF540)</f>
        <v>13</v>
      </c>
      <c r="AH540" s="28">
        <v>8</v>
      </c>
      <c r="AI540" s="28">
        <v>9</v>
      </c>
      <c r="AJ540" s="13">
        <f>SUM(AH540:AI540)</f>
        <v>17</v>
      </c>
      <c r="AK540" s="28">
        <v>6</v>
      </c>
      <c r="AL540" s="28">
        <v>7</v>
      </c>
      <c r="AM540" s="13">
        <f>SUM(AK540:AL540)</f>
        <v>13</v>
      </c>
      <c r="AN540" s="57"/>
      <c r="AO540" s="57"/>
      <c r="AP540" s="32"/>
      <c r="AQ540" s="34"/>
      <c r="AR540" s="34"/>
      <c r="AS540" s="34"/>
      <c r="AT540" s="34"/>
      <c r="AU540" s="58" t="s">
        <v>68</v>
      </c>
    </row>
    <row r="541" spans="2:47" ht="28.5" customHeight="1" thickBot="1">
      <c r="B541" s="52"/>
      <c r="C541" s="34"/>
      <c r="D541" s="55"/>
      <c r="E541" s="34"/>
      <c r="F541" s="11" t="s">
        <v>31</v>
      </c>
      <c r="G541" s="28">
        <v>18</v>
      </c>
      <c r="H541" s="28">
        <v>38</v>
      </c>
      <c r="I541" s="13">
        <f>SUM(G541:H541)</f>
        <v>56</v>
      </c>
      <c r="J541" s="28">
        <v>22</v>
      </c>
      <c r="K541" s="28">
        <v>27</v>
      </c>
      <c r="L541" s="13">
        <f>SUM(J541:K541)</f>
        <v>49</v>
      </c>
      <c r="M541" s="28">
        <v>17</v>
      </c>
      <c r="N541" s="28">
        <v>6</v>
      </c>
      <c r="O541" s="13">
        <f>SUM(M541:N541)</f>
        <v>23</v>
      </c>
      <c r="P541" s="28">
        <v>14</v>
      </c>
      <c r="Q541" s="28">
        <v>16</v>
      </c>
      <c r="R541" s="13">
        <f>SUM(P541:Q541)</f>
        <v>30</v>
      </c>
      <c r="S541" s="28">
        <v>9</v>
      </c>
      <c r="T541" s="28">
        <v>16</v>
      </c>
      <c r="U541" s="13">
        <f>SUM(S541:T541)</f>
        <v>25</v>
      </c>
      <c r="V541" s="28">
        <v>13</v>
      </c>
      <c r="W541" s="28">
        <v>19</v>
      </c>
      <c r="X541" s="13">
        <f>SUM(V541:W541)</f>
        <v>32</v>
      </c>
      <c r="Y541" s="28">
        <v>6</v>
      </c>
      <c r="Z541" s="28">
        <v>19</v>
      </c>
      <c r="AA541" s="13">
        <f>SUM(Y541:Z541)</f>
        <v>25</v>
      </c>
      <c r="AB541" s="28">
        <v>12</v>
      </c>
      <c r="AC541" s="28">
        <v>9</v>
      </c>
      <c r="AD541" s="13">
        <f>SUM(AB541:AC541)</f>
        <v>21</v>
      </c>
      <c r="AE541" s="28">
        <v>4</v>
      </c>
      <c r="AF541" s="28">
        <v>23</v>
      </c>
      <c r="AG541" s="13">
        <f>SUM(AE541:AF541)</f>
        <v>27</v>
      </c>
      <c r="AH541" s="28">
        <v>8</v>
      </c>
      <c r="AI541" s="28">
        <v>15</v>
      </c>
      <c r="AJ541" s="13">
        <f>SUM(AH541:AI541)</f>
        <v>23</v>
      </c>
      <c r="AK541" s="28">
        <v>3</v>
      </c>
      <c r="AL541" s="28">
        <v>8</v>
      </c>
      <c r="AM541" s="13">
        <f>SUM(AK541:AL541)</f>
        <v>11</v>
      </c>
      <c r="AN541" s="57"/>
      <c r="AO541" s="57"/>
      <c r="AP541" s="33"/>
      <c r="AQ541" s="34"/>
      <c r="AR541" s="34"/>
      <c r="AS541" s="34"/>
      <c r="AT541" s="34"/>
      <c r="AU541" s="59"/>
    </row>
    <row r="542" spans="2:47" ht="36" customHeight="1" thickBot="1">
      <c r="B542" s="52"/>
      <c r="C542" s="34"/>
      <c r="D542" s="55"/>
      <c r="E542" s="34"/>
      <c r="F542" s="14" t="s">
        <v>32</v>
      </c>
      <c r="G542" s="13">
        <f>SUM(G540:G541)</f>
        <v>35</v>
      </c>
      <c r="H542" s="13">
        <f>IF(SUM(H540:H541)&lt;38,SUM(H540:H541),SUM(H540:H541))</f>
        <v>71</v>
      </c>
      <c r="I542" s="13">
        <f>IF(SUM(G542:H542)&lt;100,SUM(G542:H542),SUM(G542:H542))</f>
        <v>106</v>
      </c>
      <c r="J542" s="13">
        <f>SUM(J540:J541)</f>
        <v>48</v>
      </c>
      <c r="K542" s="13">
        <f>IF(SUM(K540:K541)&lt;38,SUM(K540:K541),SUM(K540:K541))</f>
        <v>53</v>
      </c>
      <c r="L542" s="13"/>
      <c r="M542" s="13">
        <f>SUM(M540:M541)</f>
        <v>29</v>
      </c>
      <c r="N542" s="13">
        <f>IF(SUM(N540:N541)&lt;38,SUM(N540:N541),SUM(N540:N541))</f>
        <v>21</v>
      </c>
      <c r="O542" s="13"/>
      <c r="P542" s="13">
        <f>SUM(P540:P541)</f>
        <v>32</v>
      </c>
      <c r="Q542" s="13">
        <f>IF(SUM(Q540:Q541)&lt;38,SUM(Q540:Q541),SUM(Q540:Q541))</f>
        <v>31</v>
      </c>
      <c r="R542" s="13">
        <f>IF(SUM(P542:Q542)&lt;80,SUM(P542:Q542),SUM(P542:Q542))</f>
        <v>63</v>
      </c>
      <c r="S542" s="13">
        <f>SUM(S540:S541)</f>
        <v>20</v>
      </c>
      <c r="T542" s="13">
        <f>IF(SUM(T540:T541)&lt;38,SUM(T540:T541),SUM(T540:T541))</f>
        <v>27</v>
      </c>
      <c r="U542" s="13"/>
      <c r="V542" s="13">
        <f>SUM(V540:V541)</f>
        <v>30</v>
      </c>
      <c r="W542" s="13">
        <f>IF(SUM(W540:W541)&lt;38,SUM(W540:W541),SUM(W540:W541))</f>
        <v>37</v>
      </c>
      <c r="X542" s="13">
        <f>IF(SUM(V542:W542)&lt;80,SUM(V542:W542),SUM(V542:W542))</f>
        <v>67</v>
      </c>
      <c r="Y542" s="13">
        <f>SUM(Y540:Y541)</f>
        <v>12</v>
      </c>
      <c r="Z542" s="13">
        <f>IF(SUM(Z540:Z541)&lt;19,SUM(Z540:Z541),SUM(Z540:Z541))</f>
        <v>34</v>
      </c>
      <c r="AA542" s="13">
        <f>IF(SUM(Y542:Z542)&lt;40,SUM(Y542:Z542),SUM(Y542:Z542))</f>
        <v>46</v>
      </c>
      <c r="AB542" s="13">
        <f>SUM(AB540:AB541)</f>
        <v>23</v>
      </c>
      <c r="AC542" s="13">
        <f>IF(SUM(AC540:AC541)&lt;19,SUM(AC540:AC541),SUM(AC540:AC541))</f>
        <v>25</v>
      </c>
      <c r="AD542" s="13">
        <f>IF(SUM(AB542:AC542)&lt;40,SUM(AB542:AC542),SUM(AB542:AC542))</f>
        <v>48</v>
      </c>
      <c r="AE542" s="13">
        <f>SUM(AE540:AE541)</f>
        <v>11</v>
      </c>
      <c r="AF542" s="13">
        <f>IF(SUM(AF540:AF541)&lt;19,SUM(AF540:AF541),SUM(AF540:AF541))</f>
        <v>29</v>
      </c>
      <c r="AG542" s="13">
        <f>IF(SUM(AE542:AF542)&lt;40,SUM(AE542:AF542),SUM(AE542:AF542))</f>
        <v>40</v>
      </c>
      <c r="AH542" s="13">
        <f>SUM(AH540:AH541)</f>
        <v>16</v>
      </c>
      <c r="AI542" s="13">
        <f>IF(SUM(AI540:AI541)&lt;19,SUM(AI540:AI541),SUM(AI540:AI541))</f>
        <v>24</v>
      </c>
      <c r="AJ542" s="13">
        <f>IF(SUM(AH542:AI542)&lt;40,SUM(AH542:AI542),SUM(AH542:AI542))</f>
        <v>40</v>
      </c>
      <c r="AK542" s="13">
        <f>SUM(AK540:AK541)</f>
        <v>9</v>
      </c>
      <c r="AL542" s="13">
        <f>IF(SUM(AL540:AL541)&lt;9,SUM(AL540:AL541),SUM(AL540:AL541))</f>
        <v>15</v>
      </c>
      <c r="AM542" s="13">
        <f>IF(SUM(AK542:AL542)&lt;20,SUM(AK542:AL542),SUM(AK542:AL542))</f>
        <v>24</v>
      </c>
      <c r="AN542" s="15" t="str">
        <f>IF(OR(I542&lt;100,L542&lt;100,O542&lt;100,R542&lt;60,U542&lt;60,X542&lt;60,AA542&lt;40,AD542&lt;40,AG542&lt;40,AJ542&lt;40,AM542&lt;20),"0",SUM(AA542,AD542,X542,U542,R542,O542,L542,I542,AG542,AJ542,AM542))</f>
        <v>0</v>
      </c>
      <c r="AO542" s="15">
        <f>AN542/1320*100</f>
        <v>0</v>
      </c>
      <c r="AP542" s="15" t="str">
        <f>IF(AO542&lt;50,"   ",IF(AO542&lt;65,"مقبول",IF(AO542&lt;75,"جيد",IF(AO542&lt;85,"جيدجداً",IF(AO542&lt;=100,"ممتاز","خطا")))))</f>
        <v xml:space="preserve">   </v>
      </c>
      <c r="AQ542" s="34"/>
      <c r="AR542" s="34"/>
      <c r="AS542" s="34"/>
      <c r="AT542" s="34"/>
      <c r="AU542" s="60"/>
    </row>
    <row r="543" spans="2:47" ht="28.5" customHeight="1" thickBot="1">
      <c r="B543" s="52">
        <v>119</v>
      </c>
      <c r="C543" s="34">
        <v>727</v>
      </c>
      <c r="D543" s="54" t="s">
        <v>65</v>
      </c>
      <c r="E543" s="34">
        <v>329</v>
      </c>
      <c r="F543" s="11" t="s">
        <v>30</v>
      </c>
      <c r="G543" s="28">
        <v>22</v>
      </c>
      <c r="H543" s="28">
        <v>50</v>
      </c>
      <c r="I543" s="13">
        <f>SUM(G543:H543)</f>
        <v>72</v>
      </c>
      <c r="J543" s="28">
        <v>21</v>
      </c>
      <c r="K543" s="28">
        <v>43</v>
      </c>
      <c r="L543" s="13">
        <f>SUM(J543:K543)</f>
        <v>64</v>
      </c>
      <c r="M543" s="28">
        <v>20</v>
      </c>
      <c r="N543" s="28">
        <v>41</v>
      </c>
      <c r="O543" s="13">
        <f>SUM(M543:N543)</f>
        <v>61</v>
      </c>
      <c r="P543" s="28">
        <v>15</v>
      </c>
      <c r="Q543" s="28">
        <v>20</v>
      </c>
      <c r="R543" s="13">
        <f>SUM(P543:Q543)</f>
        <v>35</v>
      </c>
      <c r="S543" s="28">
        <v>16</v>
      </c>
      <c r="T543" s="28">
        <v>15</v>
      </c>
      <c r="U543" s="13">
        <f>SUM(S543:T543)</f>
        <v>31</v>
      </c>
      <c r="V543" s="28">
        <v>16</v>
      </c>
      <c r="W543" s="28">
        <v>14</v>
      </c>
      <c r="X543" s="13">
        <f>SUM(V543:W543)</f>
        <v>30</v>
      </c>
      <c r="Y543" s="28">
        <v>9</v>
      </c>
      <c r="Z543" s="28">
        <v>21</v>
      </c>
      <c r="AA543" s="13">
        <f>SUM(Y543:Z543)</f>
        <v>30</v>
      </c>
      <c r="AB543" s="28">
        <v>14</v>
      </c>
      <c r="AC543" s="28">
        <v>21</v>
      </c>
      <c r="AD543" s="13">
        <f>SUM(AB543:AC543)</f>
        <v>35</v>
      </c>
      <c r="AE543" s="28">
        <v>9</v>
      </c>
      <c r="AF543" s="28">
        <v>23</v>
      </c>
      <c r="AG543" s="13">
        <f>SUM(AE543:AF543)</f>
        <v>32</v>
      </c>
      <c r="AH543" s="28">
        <v>7</v>
      </c>
      <c r="AI543" s="28">
        <v>14</v>
      </c>
      <c r="AJ543" s="13">
        <f>SUM(AH543:AI543)</f>
        <v>21</v>
      </c>
      <c r="AK543" s="28">
        <v>5</v>
      </c>
      <c r="AL543" s="28">
        <v>6</v>
      </c>
      <c r="AM543" s="13">
        <f>SUM(AK543:AL543)</f>
        <v>11</v>
      </c>
      <c r="AN543" s="57"/>
      <c r="AO543" s="57"/>
      <c r="AP543" s="32"/>
      <c r="AQ543" s="34"/>
      <c r="AR543" s="34"/>
      <c r="AS543" s="34"/>
      <c r="AT543" s="34"/>
      <c r="AU543" s="80" t="str">
        <f>IF(AN545="0","راسب","ناجح")</f>
        <v>ناجح</v>
      </c>
    </row>
    <row r="544" spans="2:47" ht="28.5" customHeight="1" thickBot="1">
      <c r="B544" s="52"/>
      <c r="C544" s="34"/>
      <c r="D544" s="55"/>
      <c r="E544" s="34"/>
      <c r="F544" s="11" t="s">
        <v>31</v>
      </c>
      <c r="G544" s="28">
        <v>22</v>
      </c>
      <c r="H544" s="28">
        <v>63</v>
      </c>
      <c r="I544" s="13">
        <f>SUM(G544:H544)</f>
        <v>85</v>
      </c>
      <c r="J544" s="28">
        <v>21</v>
      </c>
      <c r="K544" s="28">
        <v>39</v>
      </c>
      <c r="L544" s="13">
        <f>SUM(J544:K544)</f>
        <v>60</v>
      </c>
      <c r="M544" s="28">
        <v>15</v>
      </c>
      <c r="N544" s="28">
        <v>40</v>
      </c>
      <c r="O544" s="13">
        <f>SUM(M544:N544)</f>
        <v>55</v>
      </c>
      <c r="P544" s="28">
        <v>13</v>
      </c>
      <c r="Q544" s="28">
        <v>20</v>
      </c>
      <c r="R544" s="13">
        <f>SUM(P544:Q544)</f>
        <v>33</v>
      </c>
      <c r="S544" s="28">
        <v>21</v>
      </c>
      <c r="T544" s="28">
        <v>24</v>
      </c>
      <c r="U544" s="13">
        <f>SUM(S544:T544)</f>
        <v>45</v>
      </c>
      <c r="V544" s="28">
        <v>18</v>
      </c>
      <c r="W544" s="28">
        <v>23</v>
      </c>
      <c r="X544" s="13">
        <f>SUM(V544:W544)</f>
        <v>41</v>
      </c>
      <c r="Y544" s="28">
        <v>8</v>
      </c>
      <c r="Z544" s="28">
        <v>26</v>
      </c>
      <c r="AA544" s="13">
        <f>SUM(Y544:Z544)</f>
        <v>34</v>
      </c>
      <c r="AB544" s="28">
        <v>14</v>
      </c>
      <c r="AC544" s="28">
        <v>6</v>
      </c>
      <c r="AD544" s="13">
        <f>SUM(AB544:AC544)</f>
        <v>20</v>
      </c>
      <c r="AE544" s="28">
        <v>11</v>
      </c>
      <c r="AF544" s="28">
        <v>18</v>
      </c>
      <c r="AG544" s="13">
        <f>SUM(AE544:AF544)</f>
        <v>29</v>
      </c>
      <c r="AH544" s="28">
        <v>7</v>
      </c>
      <c r="AI544" s="28">
        <v>12</v>
      </c>
      <c r="AJ544" s="13">
        <f>SUM(AH544:AI544)</f>
        <v>19</v>
      </c>
      <c r="AK544" s="28">
        <v>4</v>
      </c>
      <c r="AL544" s="28">
        <v>7</v>
      </c>
      <c r="AM544" s="13">
        <f>SUM(AK544:AL544)</f>
        <v>11</v>
      </c>
      <c r="AN544" s="57"/>
      <c r="AO544" s="57"/>
      <c r="AP544" s="33"/>
      <c r="AQ544" s="34"/>
      <c r="AR544" s="34"/>
      <c r="AS544" s="34"/>
      <c r="AT544" s="34"/>
      <c r="AU544" s="80"/>
    </row>
    <row r="545" spans="2:47" ht="36" thickBot="1">
      <c r="B545" s="52"/>
      <c r="C545" s="34"/>
      <c r="D545" s="55"/>
      <c r="E545" s="34"/>
      <c r="F545" s="14" t="s">
        <v>32</v>
      </c>
      <c r="G545" s="13">
        <f>SUM(G543:G544)</f>
        <v>44</v>
      </c>
      <c r="H545" s="13">
        <f>IF(SUM(H543:H544)&lt;38,SUM(H543:H544),SUM(H543:H544))</f>
        <v>113</v>
      </c>
      <c r="I545" s="13">
        <f>IF(SUM(G545:H545)&lt;100,SUM(G545:H545),SUM(G545:H545))</f>
        <v>157</v>
      </c>
      <c r="J545" s="13">
        <f>SUM(J543:J544)</f>
        <v>42</v>
      </c>
      <c r="K545" s="13">
        <f>IF(SUM(K543:K544)&lt;38,SUM(K543:K544),SUM(K543:K544))</f>
        <v>82</v>
      </c>
      <c r="L545" s="13">
        <f>IF(SUM(J545:K545)&lt;100,SUM(J545:K545),SUM(J545:K545))</f>
        <v>124</v>
      </c>
      <c r="M545" s="13">
        <f>SUM(M543:M544)</f>
        <v>35</v>
      </c>
      <c r="N545" s="13">
        <f>IF(SUM(N543:N544)&lt;38,SUM(N543:N544),SUM(N543:N544))</f>
        <v>81</v>
      </c>
      <c r="O545" s="13">
        <f>IF(SUM(M545:N545)&lt;100,SUM(M545:N545),SUM(M545:N545))</f>
        <v>116</v>
      </c>
      <c r="P545" s="13">
        <f>SUM(P543:P544)</f>
        <v>28</v>
      </c>
      <c r="Q545" s="13">
        <f>IF(SUM(Q543:Q544)&lt;38,SUM(Q543:Q544),SUM(Q543:Q544))</f>
        <v>40</v>
      </c>
      <c r="R545" s="13">
        <f>IF(SUM(P545:Q545)&lt;80,SUM(P545:Q545),SUM(P545:Q545))</f>
        <v>68</v>
      </c>
      <c r="S545" s="13">
        <f>SUM(S543:S544)</f>
        <v>37</v>
      </c>
      <c r="T545" s="13">
        <f>IF(SUM(T543:T544)&lt;38,SUM(T543:T544),SUM(T543:T544))</f>
        <v>39</v>
      </c>
      <c r="U545" s="13">
        <f>IF(SUM(S545:T545)&lt;80,SUM(S545:T545),SUM(S545:T545))</f>
        <v>76</v>
      </c>
      <c r="V545" s="13">
        <f>SUM(V543:V544)</f>
        <v>34</v>
      </c>
      <c r="W545" s="13">
        <f>IF(SUM(W543:W544)&lt;38,SUM(W543:W544),SUM(W543:W544))</f>
        <v>37</v>
      </c>
      <c r="X545" s="13">
        <f>IF(SUM(V545:W545)&lt;80,SUM(V545:W545),SUM(V545:W545))</f>
        <v>71</v>
      </c>
      <c r="Y545" s="13">
        <f>SUM(Y543:Y544)</f>
        <v>17</v>
      </c>
      <c r="Z545" s="13">
        <f>IF(SUM(Z543:Z544)&lt;19,SUM(Z543:Z544),SUM(Z543:Z544))</f>
        <v>47</v>
      </c>
      <c r="AA545" s="13">
        <f>IF(SUM(Y545:Z545)&lt;40,SUM(Y545:Z545),SUM(Y545:Z545))</f>
        <v>64</v>
      </c>
      <c r="AB545" s="13">
        <f>SUM(AB543:AB544)</f>
        <v>28</v>
      </c>
      <c r="AC545" s="13">
        <f>IF(SUM(AC543:AC544)&lt;19,SUM(AC543:AC544),SUM(AC543:AC544))</f>
        <v>27</v>
      </c>
      <c r="AD545" s="13">
        <f>IF(SUM(AB545:AC545)&lt;40,SUM(AB545:AC545),SUM(AB545:AC545))</f>
        <v>55</v>
      </c>
      <c r="AE545" s="13">
        <f>SUM(AE543:AE544)</f>
        <v>20</v>
      </c>
      <c r="AF545" s="13">
        <f>IF(SUM(AF543:AF544)&lt;19,SUM(AF543:AF544),SUM(AF543:AF544))</f>
        <v>41</v>
      </c>
      <c r="AG545" s="13">
        <f>IF(SUM(AE545:AF545)&lt;40,SUM(AE545:AF545),SUM(AE545:AF545))</f>
        <v>61</v>
      </c>
      <c r="AH545" s="13">
        <f>SUM(AH543:AH544)</f>
        <v>14</v>
      </c>
      <c r="AI545" s="13">
        <f>IF(SUM(AI543:AI544)&lt;19,SUM(AI543:AI544),SUM(AI543:AI544))</f>
        <v>26</v>
      </c>
      <c r="AJ545" s="13">
        <f>IF(SUM(AH545:AI545)&lt;40,SUM(AH545:AI545),SUM(AH545:AI545))</f>
        <v>40</v>
      </c>
      <c r="AK545" s="13">
        <f>SUM(AK543:AK544)</f>
        <v>9</v>
      </c>
      <c r="AL545" s="13">
        <f>IF(SUM(AL543:AL544)&lt;9,SUM(AL543:AL544),SUM(AL543:AL544))</f>
        <v>13</v>
      </c>
      <c r="AM545" s="13">
        <f>IF(SUM(AK545:AL545)&lt;20,SUM(AK545:AL545),SUM(AK545:AL545))</f>
        <v>22</v>
      </c>
      <c r="AN545" s="15">
        <f>IF(OR(I545&lt;100,L545&lt;100,O545&lt;100,R545&lt;60,U545&lt;60,X545&lt;60,AA545&lt;40,AD545&lt;40,AG545&lt;40,AJ545&lt;40,AM545&lt;20),"0",SUM(AA545,AD545,X545,U545,R545,O545,L545,I545,AG545,AJ545,AM545))</f>
        <v>854</v>
      </c>
      <c r="AO545" s="15">
        <f>AN545/1320*100</f>
        <v>64.696969696969703</v>
      </c>
      <c r="AP545" s="15" t="str">
        <f>IF(AO545&lt;50,"   ",IF(AO545&lt;65,"مقبول",IF(AO545&lt;75,"جيد",IF(AO545&lt;85,"جيدجداً",IF(AO545&lt;=100,"ممتاز","خطا")))))</f>
        <v>مقبول</v>
      </c>
      <c r="AQ545" s="34"/>
      <c r="AR545" s="34"/>
      <c r="AS545" s="34"/>
      <c r="AT545" s="34"/>
      <c r="AU545" s="80"/>
    </row>
    <row r="546" spans="2:47" ht="28.5" customHeight="1" thickBot="1">
      <c r="B546" s="52">
        <v>120</v>
      </c>
      <c r="C546" s="34">
        <v>728</v>
      </c>
      <c r="D546" s="54" t="s">
        <v>66</v>
      </c>
      <c r="E546" s="34">
        <v>330</v>
      </c>
      <c r="F546" s="11" t="s">
        <v>30</v>
      </c>
      <c r="G546" s="28">
        <v>30</v>
      </c>
      <c r="H546" s="28">
        <v>70</v>
      </c>
      <c r="I546" s="13">
        <f>SUM(G546:H546)</f>
        <v>100</v>
      </c>
      <c r="J546" s="28">
        <v>30</v>
      </c>
      <c r="K546" s="28">
        <v>39</v>
      </c>
      <c r="L546" s="13">
        <f>SUM(J546:K546)</f>
        <v>69</v>
      </c>
      <c r="M546" s="28">
        <v>27</v>
      </c>
      <c r="N546" s="28">
        <v>48</v>
      </c>
      <c r="O546" s="13">
        <f>SUM(M546:N546)</f>
        <v>75</v>
      </c>
      <c r="P546" s="28">
        <v>24</v>
      </c>
      <c r="Q546" s="28">
        <v>36</v>
      </c>
      <c r="R546" s="13">
        <f>SUM(P546:Q546)</f>
        <v>60</v>
      </c>
      <c r="S546" s="28">
        <v>24</v>
      </c>
      <c r="T546" s="28">
        <v>25</v>
      </c>
      <c r="U546" s="13">
        <f>SUM(S546:T546)</f>
        <v>49</v>
      </c>
      <c r="V546" s="28">
        <v>21</v>
      </c>
      <c r="W546" s="28">
        <v>35</v>
      </c>
      <c r="X546" s="13">
        <f>SUM(V546:W546)</f>
        <v>56</v>
      </c>
      <c r="Y546" s="28">
        <v>10</v>
      </c>
      <c r="Z546" s="28">
        <v>28</v>
      </c>
      <c r="AA546" s="13">
        <f>SUM(Y546:Z546)</f>
        <v>38</v>
      </c>
      <c r="AB546" s="28">
        <v>16</v>
      </c>
      <c r="AC546" s="28">
        <v>22</v>
      </c>
      <c r="AD546" s="13">
        <f>SUM(AB546:AC546)</f>
        <v>38</v>
      </c>
      <c r="AE546" s="28">
        <v>12</v>
      </c>
      <c r="AF546" s="28">
        <v>25</v>
      </c>
      <c r="AG546" s="13">
        <f>SUM(AE546:AF546)</f>
        <v>37</v>
      </c>
      <c r="AH546" s="28">
        <v>12</v>
      </c>
      <c r="AI546" s="28">
        <v>25</v>
      </c>
      <c r="AJ546" s="13">
        <f>SUM(AH546:AI546)</f>
        <v>37</v>
      </c>
      <c r="AK546" s="28">
        <v>6</v>
      </c>
      <c r="AL546" s="28">
        <v>11</v>
      </c>
      <c r="AM546" s="13">
        <f>SUM(AK546:AL546)</f>
        <v>17</v>
      </c>
      <c r="AN546" s="57"/>
      <c r="AO546" s="57"/>
      <c r="AP546" s="32"/>
      <c r="AQ546" s="34"/>
      <c r="AR546" s="34"/>
      <c r="AS546" s="34"/>
      <c r="AT546" s="34"/>
      <c r="AU546" s="80" t="str">
        <f>IF(AN548="0","راسب","ناجح")</f>
        <v>ناجح</v>
      </c>
    </row>
    <row r="547" spans="2:47" ht="28.5" customHeight="1" thickBot="1">
      <c r="B547" s="52"/>
      <c r="C547" s="34"/>
      <c r="D547" s="55"/>
      <c r="E547" s="34"/>
      <c r="F547" s="11" t="s">
        <v>31</v>
      </c>
      <c r="G547" s="28">
        <v>30</v>
      </c>
      <c r="H547" s="28">
        <v>65</v>
      </c>
      <c r="I547" s="13">
        <f>SUM(G547:H547)</f>
        <v>95</v>
      </c>
      <c r="J547" s="28">
        <v>26</v>
      </c>
      <c r="K547" s="28">
        <v>35</v>
      </c>
      <c r="L547" s="13">
        <f>SUM(J547:K547)</f>
        <v>61</v>
      </c>
      <c r="M547" s="28">
        <v>27</v>
      </c>
      <c r="N547" s="28">
        <v>35</v>
      </c>
      <c r="O547" s="13">
        <f>SUM(M547:N547)</f>
        <v>62</v>
      </c>
      <c r="P547" s="28">
        <v>16</v>
      </c>
      <c r="Q547" s="28">
        <v>20</v>
      </c>
      <c r="R547" s="13">
        <f>SUM(P547:Q547)</f>
        <v>36</v>
      </c>
      <c r="S547" s="28">
        <v>24</v>
      </c>
      <c r="T547" s="28">
        <v>34</v>
      </c>
      <c r="U547" s="13">
        <f>SUM(S547:T547)</f>
        <v>58</v>
      </c>
      <c r="V547" s="28">
        <v>22</v>
      </c>
      <c r="W547" s="28">
        <v>26</v>
      </c>
      <c r="X547" s="13">
        <f>SUM(V547:W547)</f>
        <v>48</v>
      </c>
      <c r="Y547" s="28">
        <v>12</v>
      </c>
      <c r="Z547" s="28">
        <v>28</v>
      </c>
      <c r="AA547" s="13">
        <f>SUM(Y547:Z547)</f>
        <v>40</v>
      </c>
      <c r="AB547" s="28">
        <v>16</v>
      </c>
      <c r="AC547" s="28">
        <v>23</v>
      </c>
      <c r="AD547" s="13">
        <f>SUM(AB547:AC547)</f>
        <v>39</v>
      </c>
      <c r="AE547" s="28">
        <v>12</v>
      </c>
      <c r="AF547" s="28">
        <v>28</v>
      </c>
      <c r="AG547" s="13">
        <f>SUM(AE547:AF547)</f>
        <v>40</v>
      </c>
      <c r="AH547" s="28">
        <v>12</v>
      </c>
      <c r="AI547" s="28">
        <v>22</v>
      </c>
      <c r="AJ547" s="13">
        <f>SUM(AH547:AI547)</f>
        <v>34</v>
      </c>
      <c r="AK547" s="28">
        <v>5</v>
      </c>
      <c r="AL547" s="28">
        <v>9</v>
      </c>
      <c r="AM547" s="13">
        <f>SUM(AK547:AL547)</f>
        <v>14</v>
      </c>
      <c r="AN547" s="57"/>
      <c r="AO547" s="57"/>
      <c r="AP547" s="33"/>
      <c r="AQ547" s="34"/>
      <c r="AR547" s="34"/>
      <c r="AS547" s="34"/>
      <c r="AT547" s="34"/>
      <c r="AU547" s="80"/>
    </row>
    <row r="548" spans="2:47" ht="36" thickBot="1">
      <c r="B548" s="52"/>
      <c r="C548" s="34"/>
      <c r="D548" s="85"/>
      <c r="E548" s="34"/>
      <c r="F548" s="14" t="s">
        <v>32</v>
      </c>
      <c r="G548" s="13">
        <f>SUM(G546:G547)</f>
        <v>60</v>
      </c>
      <c r="H548" s="13">
        <f>IF(SUM(H546:H547)&lt;38,SUM(H546:H547),SUM(H546:H547))</f>
        <v>135</v>
      </c>
      <c r="I548" s="13">
        <f>IF(SUM(G548:H548)&lt;100,SUM(G548:H548),SUM(G548:H548))</f>
        <v>195</v>
      </c>
      <c r="J548" s="13">
        <f>SUM(J546:J547)</f>
        <v>56</v>
      </c>
      <c r="K548" s="13">
        <f>IF(SUM(K546:K547)&lt;38,SUM(K546:K547),SUM(K546:K547))</f>
        <v>74</v>
      </c>
      <c r="L548" s="13">
        <f>IF(SUM(J548:K548)&lt;100,SUM(J548:K548),SUM(J548:K548))</f>
        <v>130</v>
      </c>
      <c r="M548" s="13">
        <f>SUM(M546:M547)</f>
        <v>54</v>
      </c>
      <c r="N548" s="13">
        <f>IF(SUM(N546:N547)&lt;38,SUM(N546:N547),SUM(N546:N547))</f>
        <v>83</v>
      </c>
      <c r="O548" s="13">
        <f>IF(SUM(M548:N548)&lt;100,SUM(M548:N548),SUM(M548:N548))</f>
        <v>137</v>
      </c>
      <c r="P548" s="13">
        <f>SUM(P546:P547)</f>
        <v>40</v>
      </c>
      <c r="Q548" s="13">
        <f>IF(SUM(Q546:Q547)&lt;38,SUM(Q546:Q547),SUM(Q546:Q547))</f>
        <v>56</v>
      </c>
      <c r="R548" s="13">
        <f>IF(SUM(P548:Q548)&lt;80,SUM(P548:Q548),SUM(P548:Q548))</f>
        <v>96</v>
      </c>
      <c r="S548" s="13">
        <f>SUM(S546:S547)</f>
        <v>48</v>
      </c>
      <c r="T548" s="13">
        <f>IF(SUM(T546:T547)&lt;38,SUM(T546:T547),SUM(T546:T547))</f>
        <v>59</v>
      </c>
      <c r="U548" s="13">
        <f>IF(SUM(S548:T548)&lt;80,SUM(S548:T548),SUM(S548:T548))</f>
        <v>107</v>
      </c>
      <c r="V548" s="13">
        <f>SUM(V546:V547)</f>
        <v>43</v>
      </c>
      <c r="W548" s="13">
        <f>IF(SUM(W546:W547)&lt;38,SUM(W546:W547),SUM(W546:W547))</f>
        <v>61</v>
      </c>
      <c r="X548" s="13">
        <f>IF(SUM(V548:W548)&lt;80,SUM(V548:W548),SUM(V548:W548))</f>
        <v>104</v>
      </c>
      <c r="Y548" s="13">
        <f>SUM(Y546:Y547)</f>
        <v>22</v>
      </c>
      <c r="Z548" s="13">
        <f>IF(SUM(Z546:Z547)&lt;19,SUM(Z546:Z547),SUM(Z546:Z547))</f>
        <v>56</v>
      </c>
      <c r="AA548" s="13">
        <f>IF(SUM(Y548:Z548)&lt;40,SUM(Y548:Z548),SUM(Y548:Z548))</f>
        <v>78</v>
      </c>
      <c r="AB548" s="13">
        <f>SUM(AB546:AB547)</f>
        <v>32</v>
      </c>
      <c r="AC548" s="13">
        <f>IF(SUM(AC546:AC547)&lt;19,SUM(AC546:AC547),SUM(AC546:AC547))</f>
        <v>45</v>
      </c>
      <c r="AD548" s="13">
        <f>IF(SUM(AB548:AC548)&lt;40,SUM(AB548:AC548),SUM(AB548:AC548))</f>
        <v>77</v>
      </c>
      <c r="AE548" s="13">
        <f>SUM(AE546:AE547)</f>
        <v>24</v>
      </c>
      <c r="AF548" s="13">
        <f>IF(SUM(AF546:AF547)&lt;19,SUM(AF546:AF547),SUM(AF546:AF547))</f>
        <v>53</v>
      </c>
      <c r="AG548" s="13">
        <f>IF(SUM(AE548:AF548)&lt;40,SUM(AE548:AF548),SUM(AE548:AF548))</f>
        <v>77</v>
      </c>
      <c r="AH548" s="13">
        <f>SUM(AH546:AH547)</f>
        <v>24</v>
      </c>
      <c r="AI548" s="13">
        <f>IF(SUM(AI546:AI547)&lt;19,SUM(AI546:AI547),SUM(AI546:AI547))</f>
        <v>47</v>
      </c>
      <c r="AJ548" s="13">
        <f>IF(SUM(AH548:AI548)&lt;40,SUM(AH548:AI548),SUM(AH548:AI548))</f>
        <v>71</v>
      </c>
      <c r="AK548" s="13">
        <f>SUM(AK546:AK547)</f>
        <v>11</v>
      </c>
      <c r="AL548" s="13">
        <f>IF(SUM(AL546:AL547)&lt;9,SUM(AL546:AL547),SUM(AL546:AL547))</f>
        <v>20</v>
      </c>
      <c r="AM548" s="13">
        <f>IF(SUM(AK548:AL548)&lt;20,SUM(AK548:AL548),SUM(AK548:AL548))</f>
        <v>31</v>
      </c>
      <c r="AN548" s="15">
        <f>IF(OR(I548&lt;100,L548&lt;100,O548&lt;100,R548&lt;60,U548&lt;60,X548&lt;60,AA548&lt;40,AD548&lt;40,AG548&lt;40,AJ548&lt;40,AM548&lt;20),"0",SUM(AA548,AD548,X548,U548,R548,O548,L548,I548,AG548,AJ548,AM548))</f>
        <v>1103</v>
      </c>
      <c r="AO548" s="15">
        <f>AN548/1320*100</f>
        <v>83.560606060606062</v>
      </c>
      <c r="AP548" s="15" t="str">
        <f>IF(AO548&lt;50,"   ",IF(AO548&lt;65,"مقبول",IF(AO548&lt;75,"جيد",IF(AO548&lt;85,"جيدجداً",IF(AO548&lt;=100,"ممتاز","خطا")))))</f>
        <v>جيدجداً</v>
      </c>
      <c r="AQ548" s="34"/>
      <c r="AR548" s="34"/>
      <c r="AS548" s="34"/>
      <c r="AT548" s="34"/>
      <c r="AU548" s="80"/>
    </row>
    <row r="549" spans="2:47" ht="28.5" customHeight="1" thickBot="1">
      <c r="B549" s="52">
        <v>121</v>
      </c>
      <c r="C549" s="34">
        <v>729</v>
      </c>
      <c r="D549" s="54" t="s">
        <v>67</v>
      </c>
      <c r="E549" s="34">
        <v>331</v>
      </c>
      <c r="F549" s="11" t="s">
        <v>30</v>
      </c>
      <c r="G549" s="28">
        <v>19</v>
      </c>
      <c r="H549" s="28">
        <v>49</v>
      </c>
      <c r="I549" s="13">
        <f>SUM(G549:H549)</f>
        <v>68</v>
      </c>
      <c r="J549" s="28">
        <v>23</v>
      </c>
      <c r="K549" s="28">
        <v>42</v>
      </c>
      <c r="L549" s="13">
        <f>SUM(J549:K549)</f>
        <v>65</v>
      </c>
      <c r="M549" s="28">
        <v>20</v>
      </c>
      <c r="N549" s="28">
        <v>30</v>
      </c>
      <c r="O549" s="13">
        <f>SUM(M549:N549)</f>
        <v>50</v>
      </c>
      <c r="P549" s="28">
        <v>17</v>
      </c>
      <c r="Q549" s="28">
        <v>20</v>
      </c>
      <c r="R549" s="13">
        <f>SUM(P549:Q549)</f>
        <v>37</v>
      </c>
      <c r="S549" s="28">
        <v>12</v>
      </c>
      <c r="T549" s="28">
        <v>20</v>
      </c>
      <c r="U549" s="13">
        <f>SUM(S549:T549)</f>
        <v>32</v>
      </c>
      <c r="V549" s="28">
        <v>14</v>
      </c>
      <c r="W549" s="28">
        <v>20</v>
      </c>
      <c r="X549" s="13">
        <f>SUM(V549:W549)</f>
        <v>34</v>
      </c>
      <c r="Y549" s="28">
        <v>9</v>
      </c>
      <c r="Z549" s="28">
        <v>22</v>
      </c>
      <c r="AA549" s="13">
        <f>SUM(Y549:Z549)</f>
        <v>31</v>
      </c>
      <c r="AB549" s="28">
        <v>13</v>
      </c>
      <c r="AC549" s="28">
        <v>12</v>
      </c>
      <c r="AD549" s="13">
        <f>SUM(AB549:AC549)</f>
        <v>25</v>
      </c>
      <c r="AE549" s="28">
        <v>7</v>
      </c>
      <c r="AF549" s="28">
        <v>13</v>
      </c>
      <c r="AG549" s="13">
        <f>SUM(AE549:AF549)</f>
        <v>20</v>
      </c>
      <c r="AH549" s="28">
        <v>5</v>
      </c>
      <c r="AI549" s="28">
        <v>6</v>
      </c>
      <c r="AJ549" s="13">
        <f>SUM(AH549:AI549)</f>
        <v>11</v>
      </c>
      <c r="AK549" s="28">
        <v>6</v>
      </c>
      <c r="AL549" s="28">
        <v>4</v>
      </c>
      <c r="AM549" s="13">
        <f>SUM(AK549:AL549)</f>
        <v>10</v>
      </c>
      <c r="AN549" s="57"/>
      <c r="AO549" s="57"/>
      <c r="AP549" s="32"/>
      <c r="AQ549" s="34"/>
      <c r="AR549" s="34"/>
      <c r="AS549" s="34"/>
      <c r="AT549" s="34"/>
      <c r="AU549" s="80" t="str">
        <f>IF(AN551="0","راسب","ناجح")</f>
        <v>ناجح</v>
      </c>
    </row>
    <row r="550" spans="2:47" ht="28.5" customHeight="1" thickBot="1">
      <c r="B550" s="52"/>
      <c r="C550" s="34"/>
      <c r="D550" s="55"/>
      <c r="E550" s="34"/>
      <c r="F550" s="11" t="s">
        <v>31</v>
      </c>
      <c r="G550" s="28">
        <v>25</v>
      </c>
      <c r="H550" s="28">
        <v>46</v>
      </c>
      <c r="I550" s="13">
        <f>SUM(G550:H550)</f>
        <v>71</v>
      </c>
      <c r="J550" s="28">
        <v>26</v>
      </c>
      <c r="K550" s="28">
        <v>36</v>
      </c>
      <c r="L550" s="13">
        <f>SUM(J550:K550)</f>
        <v>62</v>
      </c>
      <c r="M550" s="28">
        <v>30</v>
      </c>
      <c r="N550" s="28">
        <v>26</v>
      </c>
      <c r="O550" s="13">
        <f>SUM(M550:N550)</f>
        <v>56</v>
      </c>
      <c r="P550" s="28">
        <v>21</v>
      </c>
      <c r="Q550" s="28">
        <v>27</v>
      </c>
      <c r="R550" s="13">
        <f>SUM(P550:Q550)</f>
        <v>48</v>
      </c>
      <c r="S550" s="28">
        <v>15</v>
      </c>
      <c r="T550" s="28">
        <v>16</v>
      </c>
      <c r="U550" s="13">
        <f>SUM(S550:T550)</f>
        <v>31</v>
      </c>
      <c r="V550" s="28">
        <v>17</v>
      </c>
      <c r="W550" s="28">
        <v>22</v>
      </c>
      <c r="X550" s="13">
        <f>SUM(V550:W550)</f>
        <v>39</v>
      </c>
      <c r="Y550" s="28">
        <v>8</v>
      </c>
      <c r="Z550" s="28">
        <v>28</v>
      </c>
      <c r="AA550" s="13">
        <f>SUM(Y550:Z550)</f>
        <v>36</v>
      </c>
      <c r="AB550" s="28">
        <v>12</v>
      </c>
      <c r="AC550" s="28">
        <v>11</v>
      </c>
      <c r="AD550" s="13">
        <f>SUM(AB550:AC550)</f>
        <v>23</v>
      </c>
      <c r="AE550" s="28">
        <v>12</v>
      </c>
      <c r="AF550" s="28">
        <v>19</v>
      </c>
      <c r="AG550" s="13">
        <f>SUM(AE550:AF550)</f>
        <v>31</v>
      </c>
      <c r="AH550" s="28">
        <v>8</v>
      </c>
      <c r="AI550" s="28">
        <v>21</v>
      </c>
      <c r="AJ550" s="13">
        <f>SUM(AH550:AI550)</f>
        <v>29</v>
      </c>
      <c r="AK550" s="28">
        <v>4</v>
      </c>
      <c r="AL550" s="28">
        <v>10</v>
      </c>
      <c r="AM550" s="13">
        <f>SUM(AK550:AL550)</f>
        <v>14</v>
      </c>
      <c r="AN550" s="57"/>
      <c r="AO550" s="57"/>
      <c r="AP550" s="33"/>
      <c r="AQ550" s="34"/>
      <c r="AR550" s="34"/>
      <c r="AS550" s="34"/>
      <c r="AT550" s="34"/>
      <c r="AU550" s="80"/>
    </row>
    <row r="551" spans="2:47" ht="36" thickBot="1">
      <c r="B551" s="52"/>
      <c r="C551" s="34"/>
      <c r="D551" s="82"/>
      <c r="E551" s="34"/>
      <c r="F551" s="14" t="s">
        <v>32</v>
      </c>
      <c r="G551" s="13">
        <f>SUM(G549:G550)</f>
        <v>44</v>
      </c>
      <c r="H551" s="13">
        <f>IF(SUM(H549:H550)&lt;38,SUM(H549:H550),SUM(H549:H550))</f>
        <v>95</v>
      </c>
      <c r="I551" s="13">
        <f>IF(SUM(G551:H551)&lt;100,SUM(G551:H551),SUM(G551:H551))</f>
        <v>139</v>
      </c>
      <c r="J551" s="13">
        <f>SUM(J549:J550)</f>
        <v>49</v>
      </c>
      <c r="K551" s="13">
        <f>IF(SUM(K549:K550)&lt;38,SUM(K549:K550),SUM(K549:K550))</f>
        <v>78</v>
      </c>
      <c r="L551" s="13">
        <f>IF(SUM(J551:K551)&lt;100,SUM(J551:K551),SUM(J551:K551))</f>
        <v>127</v>
      </c>
      <c r="M551" s="13">
        <f>SUM(M549:M550)</f>
        <v>50</v>
      </c>
      <c r="N551" s="13">
        <f>IF(SUM(N549:N550)&lt;38,SUM(N549:N550),SUM(N549:N550))</f>
        <v>56</v>
      </c>
      <c r="O551" s="13">
        <f>IF(SUM(M551:N551)&lt;100,SUM(M551:N551),SUM(M551:N551))</f>
        <v>106</v>
      </c>
      <c r="P551" s="13">
        <f>SUM(P549:P550)</f>
        <v>38</v>
      </c>
      <c r="Q551" s="13">
        <f>IF(SUM(Q549:Q550)&lt;38,SUM(Q549:Q550),SUM(Q549:Q550))</f>
        <v>47</v>
      </c>
      <c r="R551" s="13">
        <f>IF(SUM(P551:Q551)&lt;80,SUM(P551:Q551),SUM(P551:Q551))</f>
        <v>85</v>
      </c>
      <c r="S551" s="13">
        <f>SUM(S549:S550)</f>
        <v>27</v>
      </c>
      <c r="T551" s="13">
        <f>IF(SUM(T549:T550)&lt;38,SUM(T549:T550),SUM(T549:T550))</f>
        <v>36</v>
      </c>
      <c r="U551" s="13">
        <f>IF(SUM(S551:T551)&lt;80,SUM(S551:T551),SUM(S551:T551))</f>
        <v>63</v>
      </c>
      <c r="V551" s="13">
        <f>SUM(V549:V550)</f>
        <v>31</v>
      </c>
      <c r="W551" s="13">
        <f>IF(SUM(W549:W550)&lt;38,SUM(W549:W550),SUM(W549:W550))</f>
        <v>42</v>
      </c>
      <c r="X551" s="13">
        <f>IF(SUM(V551:W551)&lt;80,SUM(V551:W551),SUM(V551:W551))</f>
        <v>73</v>
      </c>
      <c r="Y551" s="13">
        <f>SUM(Y549:Y550)</f>
        <v>17</v>
      </c>
      <c r="Z551" s="13">
        <f>IF(SUM(Z549:Z550)&lt;19,SUM(Z549:Z550),SUM(Z549:Z550))</f>
        <v>50</v>
      </c>
      <c r="AA551" s="13">
        <f>IF(SUM(Y551:Z551)&lt;40,SUM(Y551:Z551),SUM(Y551:Z551))</f>
        <v>67</v>
      </c>
      <c r="AB551" s="13">
        <f>SUM(AB549:AB550)</f>
        <v>25</v>
      </c>
      <c r="AC551" s="13">
        <f>IF(SUM(AC549:AC550)&lt;19,SUM(AC549:AC550),SUM(AC549:AC550))</f>
        <v>23</v>
      </c>
      <c r="AD551" s="13">
        <f>IF(SUM(AB551:AC551)&lt;40,SUM(AB551:AC551),SUM(AB551:AC551))</f>
        <v>48</v>
      </c>
      <c r="AE551" s="13">
        <f>SUM(AE549:AE550)</f>
        <v>19</v>
      </c>
      <c r="AF551" s="13">
        <f>IF(SUM(AF549:AF550)&lt;19,SUM(AF549:AF550),SUM(AF549:AF550))</f>
        <v>32</v>
      </c>
      <c r="AG551" s="13">
        <f>IF(SUM(AE551:AF551)&lt;40,SUM(AE551:AF551),SUM(AE551:AF551))</f>
        <v>51</v>
      </c>
      <c r="AH551" s="13">
        <f>SUM(AH549:AH550)</f>
        <v>13</v>
      </c>
      <c r="AI551" s="13">
        <f>IF(SUM(AI549:AI550)&lt;19,SUM(AI549:AI550),SUM(AI549:AI550))</f>
        <v>27</v>
      </c>
      <c r="AJ551" s="13">
        <f>IF(SUM(AH551:AI551)&lt;40,SUM(AH551:AI551),SUM(AH551:AI551))</f>
        <v>40</v>
      </c>
      <c r="AK551" s="13">
        <f>SUM(AK549:AK550)</f>
        <v>10</v>
      </c>
      <c r="AL551" s="13">
        <f>IF(SUM(AL549:AL550)&lt;9,SUM(AL549:AL550),SUM(AL549:AL550))</f>
        <v>14</v>
      </c>
      <c r="AM551" s="13">
        <f>IF(SUM(AK551:AL551)&lt;20,SUM(AK551:AL551),SUM(AK551:AL551))</f>
        <v>24</v>
      </c>
      <c r="AN551" s="15">
        <f>IF(OR(I551&lt;100,L551&lt;100,O551&lt;100,R551&lt;60,U551&lt;60,X551&lt;60,AA551&lt;40,AD551&lt;40,AG551&lt;40,AJ551&lt;40,AM551&lt;20),"0",SUM(AA551,AD551,X551,U551,R551,O551,L551,I551,AG551,AJ551,AM551))</f>
        <v>823</v>
      </c>
      <c r="AO551" s="15">
        <f>AN551/1320*100</f>
        <v>62.348484848484851</v>
      </c>
      <c r="AP551" s="15" t="str">
        <f>IF(AO551&lt;50,"   ",IF(AO551&lt;65,"مقبول",IF(AO551&lt;75,"جيد",IF(AO551&lt;85,"جيدجداً",IF(AO551&lt;=100,"ممتاز","خطا")))))</f>
        <v>مقبول</v>
      </c>
      <c r="AQ551" s="89"/>
      <c r="AR551" s="89"/>
      <c r="AS551" s="89"/>
      <c r="AT551" s="89"/>
      <c r="AU551" s="80"/>
    </row>
    <row r="556" spans="2:47" ht="26.25">
      <c r="C556" s="16"/>
      <c r="D556" s="17" t="s">
        <v>33</v>
      </c>
      <c r="E556" s="17"/>
      <c r="F556" s="17"/>
      <c r="G556" s="17"/>
      <c r="H556" s="17"/>
      <c r="I556" s="17"/>
      <c r="J556" s="16"/>
      <c r="K556" s="16"/>
      <c r="L556" s="16"/>
      <c r="M556" s="18" t="s">
        <v>34</v>
      </c>
      <c r="N556" s="18" t="s">
        <v>35</v>
      </c>
      <c r="O556" s="18"/>
      <c r="P556" s="18"/>
      <c r="Q556" s="18"/>
      <c r="R556" s="18"/>
      <c r="S556" s="18"/>
      <c r="T556" s="18"/>
      <c r="U556" s="18"/>
      <c r="V556" s="18"/>
      <c r="W556" s="19"/>
      <c r="X556" s="19"/>
      <c r="Y556" s="19"/>
    </row>
    <row r="557" spans="2:47" ht="26.25">
      <c r="C557" s="19"/>
      <c r="D557" s="20" t="s">
        <v>36</v>
      </c>
      <c r="E557" s="18" t="s">
        <v>37</v>
      </c>
      <c r="F557" s="18"/>
      <c r="G557" s="18"/>
      <c r="H557" s="18"/>
      <c r="I557" s="18"/>
      <c r="J557" s="19"/>
      <c r="K557" s="19"/>
      <c r="L557" s="19"/>
      <c r="M557" s="18" t="s">
        <v>34</v>
      </c>
      <c r="N557" s="18" t="s">
        <v>38</v>
      </c>
      <c r="O557" s="18"/>
      <c r="P557" s="18"/>
      <c r="Q557" s="18"/>
      <c r="R557" s="18"/>
      <c r="S557" s="18"/>
      <c r="T557" s="18"/>
      <c r="U557" s="18"/>
      <c r="V557" s="18"/>
      <c r="W557" s="19"/>
      <c r="X557" s="19"/>
      <c r="Y557" s="19"/>
    </row>
    <row r="558" spans="2:47" ht="26.25">
      <c r="C558" s="19"/>
      <c r="D558" s="20"/>
      <c r="E558" s="18"/>
      <c r="F558" s="18"/>
      <c r="G558" s="18"/>
      <c r="H558" s="18"/>
      <c r="I558" s="18"/>
      <c r="J558" s="19"/>
      <c r="K558" s="19"/>
      <c r="L558" s="19"/>
      <c r="M558" s="18"/>
      <c r="N558" s="18"/>
      <c r="O558" s="18"/>
      <c r="P558" s="18"/>
      <c r="Q558" s="18"/>
      <c r="R558" s="18"/>
      <c r="S558" s="18"/>
      <c r="T558" s="18"/>
      <c r="U558" s="18"/>
      <c r="V558" s="18"/>
      <c r="W558" s="19"/>
      <c r="X558" s="19"/>
      <c r="Y558" s="19"/>
    </row>
    <row r="559" spans="2:47" ht="26.25">
      <c r="C559" s="19"/>
      <c r="D559" s="20"/>
      <c r="E559" s="18"/>
      <c r="F559" s="18"/>
      <c r="G559" s="18"/>
      <c r="H559" s="18"/>
      <c r="I559" s="18"/>
      <c r="J559" s="19"/>
      <c r="K559" s="19"/>
      <c r="L559" s="19"/>
      <c r="M559" s="18"/>
      <c r="N559" s="18"/>
      <c r="O559" s="18"/>
      <c r="P559" s="18"/>
      <c r="Q559" s="18"/>
      <c r="R559" s="18"/>
      <c r="S559" s="18"/>
      <c r="T559" s="18"/>
      <c r="U559" s="18"/>
      <c r="V559" s="18"/>
      <c r="W559" s="19"/>
      <c r="X559" s="19"/>
      <c r="Y559" s="19"/>
    </row>
    <row r="560" spans="2:47" ht="35.25">
      <c r="J560" s="48" t="s">
        <v>0</v>
      </c>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row>
    <row r="561" spans="2:47" ht="15.75" thickBot="1"/>
    <row r="562" spans="2:47" ht="36.75" thickTop="1" thickBot="1">
      <c r="B562" s="35" t="s">
        <v>2</v>
      </c>
      <c r="C562" s="38" t="s">
        <v>3</v>
      </c>
      <c r="D562" s="41" t="s">
        <v>4</v>
      </c>
      <c r="E562" s="44" t="s">
        <v>5</v>
      </c>
      <c r="F562" s="24" t="s">
        <v>6</v>
      </c>
      <c r="G562" s="29" t="s">
        <v>7</v>
      </c>
      <c r="H562" s="30"/>
      <c r="I562" s="31"/>
      <c r="J562" s="29" t="s">
        <v>8</v>
      </c>
      <c r="K562" s="30"/>
      <c r="L562" s="31"/>
      <c r="M562" s="29" t="s">
        <v>9</v>
      </c>
      <c r="N562" s="30"/>
      <c r="O562" s="31"/>
      <c r="P562" s="29" t="s">
        <v>10</v>
      </c>
      <c r="Q562" s="30"/>
      <c r="R562" s="31"/>
      <c r="S562" s="29" t="s">
        <v>11</v>
      </c>
      <c r="T562" s="30"/>
      <c r="U562" s="31"/>
      <c r="V562" s="29" t="s">
        <v>12</v>
      </c>
      <c r="W562" s="30"/>
      <c r="X562" s="31"/>
      <c r="Y562" s="29" t="s">
        <v>13</v>
      </c>
      <c r="Z562" s="30"/>
      <c r="AA562" s="31"/>
      <c r="AB562" s="29" t="s">
        <v>14</v>
      </c>
      <c r="AC562" s="30"/>
      <c r="AD562" s="31"/>
      <c r="AE562" s="29" t="s">
        <v>15</v>
      </c>
      <c r="AF562" s="30"/>
      <c r="AG562" s="31"/>
      <c r="AH562" s="29" t="s">
        <v>16</v>
      </c>
      <c r="AI562" s="30"/>
      <c r="AJ562" s="31"/>
      <c r="AK562" s="29" t="s">
        <v>17</v>
      </c>
      <c r="AL562" s="30"/>
      <c r="AM562" s="31"/>
      <c r="AN562" s="74" t="s">
        <v>18</v>
      </c>
      <c r="AO562" s="74" t="s">
        <v>19</v>
      </c>
      <c r="AP562" s="74" t="s">
        <v>20</v>
      </c>
      <c r="AQ562" s="61" t="s">
        <v>21</v>
      </c>
      <c r="AR562" s="62"/>
      <c r="AS562" s="61" t="s">
        <v>22</v>
      </c>
      <c r="AT562" s="62"/>
      <c r="AU562" s="65" t="s">
        <v>23</v>
      </c>
    </row>
    <row r="563" spans="2:47" ht="190.5" thickBot="1">
      <c r="B563" s="36"/>
      <c r="C563" s="39"/>
      <c r="D563" s="42"/>
      <c r="E563" s="45"/>
      <c r="F563" s="8" t="s">
        <v>24</v>
      </c>
      <c r="G563" s="8" t="s">
        <v>25</v>
      </c>
      <c r="H563" s="8" t="s">
        <v>26</v>
      </c>
      <c r="I563" s="8" t="s">
        <v>27</v>
      </c>
      <c r="J563" s="8" t="s">
        <v>25</v>
      </c>
      <c r="K563" s="8" t="s">
        <v>26</v>
      </c>
      <c r="L563" s="8" t="s">
        <v>27</v>
      </c>
      <c r="M563" s="8" t="s">
        <v>25</v>
      </c>
      <c r="N563" s="8" t="s">
        <v>26</v>
      </c>
      <c r="O563" s="8" t="s">
        <v>27</v>
      </c>
      <c r="P563" s="8" t="s">
        <v>25</v>
      </c>
      <c r="Q563" s="8" t="s">
        <v>26</v>
      </c>
      <c r="R563" s="8" t="s">
        <v>27</v>
      </c>
      <c r="S563" s="8" t="s">
        <v>25</v>
      </c>
      <c r="T563" s="8" t="s">
        <v>26</v>
      </c>
      <c r="U563" s="8" t="s">
        <v>27</v>
      </c>
      <c r="V563" s="8" t="s">
        <v>25</v>
      </c>
      <c r="W563" s="8" t="s">
        <v>26</v>
      </c>
      <c r="X563" s="8" t="s">
        <v>27</v>
      </c>
      <c r="Y563" s="8" t="s">
        <v>25</v>
      </c>
      <c r="Z563" s="8" t="s">
        <v>26</v>
      </c>
      <c r="AA563" s="8" t="s">
        <v>27</v>
      </c>
      <c r="AB563" s="8" t="s">
        <v>25</v>
      </c>
      <c r="AC563" s="8" t="s">
        <v>26</v>
      </c>
      <c r="AD563" s="8" t="s">
        <v>27</v>
      </c>
      <c r="AE563" s="8" t="s">
        <v>25</v>
      </c>
      <c r="AF563" s="8" t="s">
        <v>26</v>
      </c>
      <c r="AG563" s="8" t="s">
        <v>27</v>
      </c>
      <c r="AH563" s="8" t="s">
        <v>25</v>
      </c>
      <c r="AI563" s="8" t="s">
        <v>26</v>
      </c>
      <c r="AJ563" s="8" t="s">
        <v>27</v>
      </c>
      <c r="AK563" s="8" t="s">
        <v>25</v>
      </c>
      <c r="AL563" s="8" t="s">
        <v>26</v>
      </c>
      <c r="AM563" s="8" t="s">
        <v>27</v>
      </c>
      <c r="AN563" s="75"/>
      <c r="AO563" s="75"/>
      <c r="AP563" s="75"/>
      <c r="AQ563" s="63"/>
      <c r="AR563" s="64"/>
      <c r="AS563" s="63"/>
      <c r="AT563" s="64"/>
      <c r="AU563" s="66"/>
    </row>
    <row r="564" spans="2:47" ht="28.5" thickBot="1">
      <c r="B564" s="36"/>
      <c r="C564" s="39"/>
      <c r="D564" s="42"/>
      <c r="E564" s="45"/>
      <c r="F564" s="25" t="s">
        <v>28</v>
      </c>
      <c r="G564" s="9">
        <v>30</v>
      </c>
      <c r="H564" s="9">
        <v>56</v>
      </c>
      <c r="I564" s="9">
        <v>100</v>
      </c>
      <c r="J564" s="9">
        <v>30</v>
      </c>
      <c r="K564" s="9">
        <v>56</v>
      </c>
      <c r="L564" s="9">
        <v>100</v>
      </c>
      <c r="M564" s="9">
        <v>30</v>
      </c>
      <c r="N564" s="9">
        <v>56</v>
      </c>
      <c r="O564" s="9">
        <v>100</v>
      </c>
      <c r="P564" s="9">
        <v>24</v>
      </c>
      <c r="Q564" s="9">
        <v>29</v>
      </c>
      <c r="R564" s="9">
        <v>60</v>
      </c>
      <c r="S564" s="9">
        <v>24</v>
      </c>
      <c r="T564" s="9">
        <v>29</v>
      </c>
      <c r="U564" s="9">
        <v>60</v>
      </c>
      <c r="V564" s="9">
        <v>24</v>
      </c>
      <c r="W564" s="9">
        <v>29</v>
      </c>
      <c r="X564" s="9">
        <v>60</v>
      </c>
      <c r="Y564" s="9">
        <v>12</v>
      </c>
      <c r="Z564" s="9">
        <v>22</v>
      </c>
      <c r="AA564" s="9">
        <v>40</v>
      </c>
      <c r="AB564" s="9">
        <v>16</v>
      </c>
      <c r="AC564" s="9">
        <v>19</v>
      </c>
      <c r="AD564" s="9">
        <v>40</v>
      </c>
      <c r="AE564" s="9">
        <v>12</v>
      </c>
      <c r="AF564" s="9">
        <v>22</v>
      </c>
      <c r="AG564" s="9">
        <v>40</v>
      </c>
      <c r="AH564" s="9">
        <v>12</v>
      </c>
      <c r="AI564" s="9">
        <v>22</v>
      </c>
      <c r="AJ564" s="9">
        <v>40</v>
      </c>
      <c r="AK564" s="9">
        <v>6</v>
      </c>
      <c r="AL564" s="9">
        <v>11</v>
      </c>
      <c r="AM564" s="9">
        <v>20</v>
      </c>
      <c r="AN564" s="75"/>
      <c r="AO564" s="75"/>
      <c r="AP564" s="75"/>
      <c r="AQ564" s="68" t="s">
        <v>20</v>
      </c>
      <c r="AR564" s="69"/>
      <c r="AS564" s="70" t="s">
        <v>20</v>
      </c>
      <c r="AT564" s="71"/>
      <c r="AU564" s="67"/>
    </row>
    <row r="565" spans="2:47" ht="28.5" thickBot="1">
      <c r="B565" s="37"/>
      <c r="C565" s="40"/>
      <c r="D565" s="43"/>
      <c r="E565" s="46"/>
      <c r="F565" s="25" t="s">
        <v>29</v>
      </c>
      <c r="G565" s="9">
        <v>60</v>
      </c>
      <c r="H565" s="9">
        <v>140</v>
      </c>
      <c r="I565" s="9">
        <v>200</v>
      </c>
      <c r="J565" s="9">
        <v>60</v>
      </c>
      <c r="K565" s="9">
        <v>140</v>
      </c>
      <c r="L565" s="9">
        <v>200</v>
      </c>
      <c r="M565" s="9">
        <v>60</v>
      </c>
      <c r="N565" s="9">
        <v>140</v>
      </c>
      <c r="O565" s="9">
        <v>200</v>
      </c>
      <c r="P565" s="9">
        <v>48</v>
      </c>
      <c r="Q565" s="9">
        <v>72</v>
      </c>
      <c r="R565" s="9">
        <v>120</v>
      </c>
      <c r="S565" s="9">
        <v>48</v>
      </c>
      <c r="T565" s="9">
        <v>72</v>
      </c>
      <c r="U565" s="9">
        <v>120</v>
      </c>
      <c r="V565" s="9">
        <v>48</v>
      </c>
      <c r="W565" s="9">
        <v>72</v>
      </c>
      <c r="X565" s="9">
        <v>120</v>
      </c>
      <c r="Y565" s="9">
        <v>24</v>
      </c>
      <c r="Z565" s="9">
        <v>56</v>
      </c>
      <c r="AA565" s="9">
        <v>80</v>
      </c>
      <c r="AB565" s="9">
        <v>32</v>
      </c>
      <c r="AC565" s="9">
        <v>48</v>
      </c>
      <c r="AD565" s="9">
        <v>80</v>
      </c>
      <c r="AE565" s="9">
        <v>24</v>
      </c>
      <c r="AF565" s="9">
        <v>56</v>
      </c>
      <c r="AG565" s="9">
        <v>80</v>
      </c>
      <c r="AH565" s="9">
        <v>24</v>
      </c>
      <c r="AI565" s="9">
        <v>56</v>
      </c>
      <c r="AJ565" s="9">
        <v>80</v>
      </c>
      <c r="AK565" s="9">
        <v>12</v>
      </c>
      <c r="AL565" s="9">
        <v>28</v>
      </c>
      <c r="AM565" s="9">
        <v>40</v>
      </c>
      <c r="AN565" s="76"/>
      <c r="AO565" s="76"/>
      <c r="AP565" s="76"/>
      <c r="AQ565" s="70"/>
      <c r="AR565" s="71"/>
      <c r="AS565" s="70"/>
      <c r="AT565" s="71"/>
      <c r="AU565" s="67"/>
    </row>
    <row r="566" spans="2:47" ht="28.5" customHeight="1" thickBot="1">
      <c r="B566" s="52">
        <v>122</v>
      </c>
      <c r="C566" s="56">
        <v>730</v>
      </c>
      <c r="D566" s="72" t="s">
        <v>39</v>
      </c>
      <c r="E566" s="56">
        <v>332</v>
      </c>
      <c r="F566" s="11" t="s">
        <v>30</v>
      </c>
      <c r="G566" s="28">
        <v>10</v>
      </c>
      <c r="H566" s="28">
        <v>52</v>
      </c>
      <c r="I566" s="13">
        <f>SUM(G566:H566)</f>
        <v>62</v>
      </c>
      <c r="J566" s="28">
        <v>11</v>
      </c>
      <c r="K566" s="28">
        <v>23</v>
      </c>
      <c r="L566" s="13">
        <f>SUM(J566:K566)</f>
        <v>34</v>
      </c>
      <c r="M566" s="28">
        <v>10</v>
      </c>
      <c r="N566" s="28">
        <v>18</v>
      </c>
      <c r="O566" s="13">
        <f>SUM(M566:N566)</f>
        <v>28</v>
      </c>
      <c r="P566" s="28">
        <v>10</v>
      </c>
      <c r="Q566" s="28">
        <v>22</v>
      </c>
      <c r="R566" s="13">
        <f>SUM(P566:Q566)</f>
        <v>32</v>
      </c>
      <c r="S566" s="28">
        <v>12</v>
      </c>
      <c r="T566" s="28">
        <v>5</v>
      </c>
      <c r="U566" s="13">
        <f>SUM(S566:T566)</f>
        <v>17</v>
      </c>
      <c r="V566" s="28">
        <v>17</v>
      </c>
      <c r="W566" s="28">
        <v>6</v>
      </c>
      <c r="X566" s="13">
        <f>SUM(V566:W566)</f>
        <v>23</v>
      </c>
      <c r="Y566" s="28">
        <v>7</v>
      </c>
      <c r="Z566" s="28">
        <v>22</v>
      </c>
      <c r="AA566" s="13">
        <f>SUM(Y566:Z566)</f>
        <v>29</v>
      </c>
      <c r="AB566" s="28">
        <v>13</v>
      </c>
      <c r="AC566" s="28">
        <v>12</v>
      </c>
      <c r="AD566" s="13">
        <f>SUM(AB566:AC566)</f>
        <v>25</v>
      </c>
      <c r="AE566" s="28">
        <v>9</v>
      </c>
      <c r="AF566" s="28">
        <v>10</v>
      </c>
      <c r="AG566" s="13">
        <f>SUM(AE566:AF566)</f>
        <v>19</v>
      </c>
      <c r="AH566" s="28">
        <v>4</v>
      </c>
      <c r="AI566" s="28">
        <v>5</v>
      </c>
      <c r="AJ566" s="13">
        <f>SUM(AH566:AI566)</f>
        <v>9</v>
      </c>
      <c r="AK566" s="28">
        <v>3</v>
      </c>
      <c r="AL566" s="28">
        <v>3</v>
      </c>
      <c r="AM566" s="13">
        <f>SUM(AK566:AL566)</f>
        <v>6</v>
      </c>
      <c r="AN566" s="73"/>
      <c r="AO566" s="73"/>
      <c r="AP566" s="32"/>
      <c r="AQ566" s="34"/>
      <c r="AR566" s="34"/>
      <c r="AS566" s="34"/>
      <c r="AT566" s="34"/>
      <c r="AU566" s="58" t="s">
        <v>68</v>
      </c>
    </row>
    <row r="567" spans="2:47" ht="28.5" customHeight="1" thickBot="1">
      <c r="B567" s="52"/>
      <c r="C567" s="53"/>
      <c r="D567" s="55"/>
      <c r="E567" s="53"/>
      <c r="F567" s="11" t="s">
        <v>31</v>
      </c>
      <c r="G567" s="28">
        <v>11</v>
      </c>
      <c r="H567" s="28">
        <v>48</v>
      </c>
      <c r="I567" s="13">
        <f>SUM(G567:H567)</f>
        <v>59</v>
      </c>
      <c r="J567" s="28">
        <v>18</v>
      </c>
      <c r="K567" s="28">
        <v>27</v>
      </c>
      <c r="L567" s="13">
        <f>SUM(J567:K567)</f>
        <v>45</v>
      </c>
      <c r="M567" s="28">
        <v>8</v>
      </c>
      <c r="N567" s="28">
        <v>16</v>
      </c>
      <c r="O567" s="13">
        <f>SUM(M567:N567)</f>
        <v>24</v>
      </c>
      <c r="P567" s="28">
        <v>14</v>
      </c>
      <c r="Q567" s="28">
        <v>14</v>
      </c>
      <c r="R567" s="13">
        <f>SUM(P567:Q567)</f>
        <v>28</v>
      </c>
      <c r="S567" s="28">
        <v>15</v>
      </c>
      <c r="T567" s="28">
        <v>17</v>
      </c>
      <c r="U567" s="13">
        <f>SUM(S567:T567)</f>
        <v>32</v>
      </c>
      <c r="V567" s="28">
        <v>17</v>
      </c>
      <c r="W567" s="28">
        <v>23</v>
      </c>
      <c r="X567" s="13">
        <f>SUM(V567:W567)</f>
        <v>40</v>
      </c>
      <c r="Y567" s="28">
        <v>1</v>
      </c>
      <c r="Z567" s="28">
        <v>17</v>
      </c>
      <c r="AA567" s="13">
        <f>SUM(Y567:Z567)</f>
        <v>18</v>
      </c>
      <c r="AB567" s="28">
        <v>11</v>
      </c>
      <c r="AC567" s="28">
        <v>15</v>
      </c>
      <c r="AD567" s="13">
        <f>SUM(AB567:AC567)</f>
        <v>26</v>
      </c>
      <c r="AE567" s="28">
        <v>11</v>
      </c>
      <c r="AF567" s="28">
        <v>14</v>
      </c>
      <c r="AG567" s="13">
        <f>SUM(AE567:AF567)</f>
        <v>25</v>
      </c>
      <c r="AH567" s="28">
        <v>4</v>
      </c>
      <c r="AI567" s="28">
        <v>27</v>
      </c>
      <c r="AJ567" s="13">
        <f>SUM(AH567:AI567)</f>
        <v>31</v>
      </c>
      <c r="AK567" s="28">
        <v>3</v>
      </c>
      <c r="AL567" s="28">
        <v>11</v>
      </c>
      <c r="AM567" s="13">
        <f>SUM(AK567:AL567)</f>
        <v>14</v>
      </c>
      <c r="AN567" s="33"/>
      <c r="AO567" s="33"/>
      <c r="AP567" s="33"/>
      <c r="AQ567" s="34"/>
      <c r="AR567" s="34"/>
      <c r="AS567" s="34"/>
      <c r="AT567" s="34"/>
      <c r="AU567" s="59"/>
    </row>
    <row r="568" spans="2:47" ht="36" thickBot="1">
      <c r="B568" s="52"/>
      <c r="C568" s="53"/>
      <c r="D568" s="55"/>
      <c r="E568" s="53"/>
      <c r="F568" s="14" t="s">
        <v>32</v>
      </c>
      <c r="G568" s="13">
        <f>SUM(G566:G567)</f>
        <v>21</v>
      </c>
      <c r="H568" s="13">
        <f>IF(SUM(H566:H567)&lt;38,SUM(H566:H567),SUM(H566:H567))</f>
        <v>100</v>
      </c>
      <c r="I568" s="13">
        <f>IF(SUM(G568:H568)&lt;100,SUM(G568:H568),SUM(G568:H568))</f>
        <v>121</v>
      </c>
      <c r="J568" s="13">
        <v>56</v>
      </c>
      <c r="K568" s="13">
        <f>IF(SUM(K566:K567)&lt;38,SUM(K566:K567),SUM(K566:K567))</f>
        <v>50</v>
      </c>
      <c r="L568" s="13">
        <f>IF(SUM(J568:K568)&lt;100,SUM(J568:K568),SUM(J568:K568))</f>
        <v>106</v>
      </c>
      <c r="M568" s="13">
        <f>SUM(M566:M567)</f>
        <v>18</v>
      </c>
      <c r="N568" s="13">
        <f>IF(SUM(N566:N567)&lt;38,SUM(N566:N567),SUM(N566:N567))</f>
        <v>34</v>
      </c>
      <c r="O568" s="13">
        <f>IF(SUM(M568:N568)&lt;100,SUM(M568:N568),SUM(M568:N568))</f>
        <v>52</v>
      </c>
      <c r="P568" s="13">
        <f>SUM(P566:P567)</f>
        <v>24</v>
      </c>
      <c r="Q568" s="13">
        <f>IF(SUM(Q566:Q567)&lt;38,SUM(Q566:Q567),SUM(Q566:Q567))</f>
        <v>36</v>
      </c>
      <c r="R568" s="13">
        <f>IF(SUM(P568:Q568)&lt;80,SUM(P568:Q568),SUM(P568:Q568))</f>
        <v>60</v>
      </c>
      <c r="S568" s="13">
        <f>SUM(S566:S567)</f>
        <v>27</v>
      </c>
      <c r="T568" s="13">
        <f>IF(SUM(T566:T567)&lt;38,SUM(T566:T567),SUM(T566:T567))</f>
        <v>22</v>
      </c>
      <c r="U568" s="13">
        <f>IF(SUM(S568:T568)&lt;80,SUM(S568:T568),SUM(S568:T568))</f>
        <v>49</v>
      </c>
      <c r="V568" s="13">
        <f>SUM(V566:V567)</f>
        <v>34</v>
      </c>
      <c r="W568" s="13">
        <f>IF(SUM(W566:W567)&lt;38,SUM(W566:W567),SUM(W566:W567))</f>
        <v>29</v>
      </c>
      <c r="X568" s="13">
        <f>IF(SUM(V568:W568)&lt;80,SUM(V568:W568),SUM(V568:W568))</f>
        <v>63</v>
      </c>
      <c r="Y568" s="13">
        <f>SUM(Y566:Y567)</f>
        <v>8</v>
      </c>
      <c r="Z568" s="13">
        <f>IF(SUM(Z566:Z567)&lt;19,SUM(Z566:Z567),SUM(Z566:Z567))</f>
        <v>39</v>
      </c>
      <c r="AA568" s="13">
        <f>IF(SUM(Y568:Z568)&lt;40,SUM(Y568:Z568),SUM(Y568:Z568))</f>
        <v>47</v>
      </c>
      <c r="AB568" s="13">
        <f>SUM(AB566:AB567)</f>
        <v>24</v>
      </c>
      <c r="AC568" s="13">
        <f>IF(SUM(AC566:AC567)&lt;19,SUM(AC566:AC567),SUM(AC566:AC567))</f>
        <v>27</v>
      </c>
      <c r="AD568" s="13">
        <f>IF(SUM(AB568:AC568)&lt;40,SUM(AB568:AC568),SUM(AB568:AC568))</f>
        <v>51</v>
      </c>
      <c r="AE568" s="13">
        <f>SUM(AE566:AE567)</f>
        <v>20</v>
      </c>
      <c r="AF568" s="13">
        <f>IF(SUM(AF566:AF567)&lt;19,SUM(AF566:AF567),SUM(AF566:AF567))</f>
        <v>24</v>
      </c>
      <c r="AG568" s="13">
        <f>IF(SUM(AE568:AF568)&lt;40,SUM(AE568:AF568),SUM(AE568:AF568))</f>
        <v>44</v>
      </c>
      <c r="AH568" s="13">
        <f>SUM(AH566:AH567)</f>
        <v>8</v>
      </c>
      <c r="AI568" s="13">
        <f>IF(SUM(AI566:AI567)&lt;19,SUM(AI566:AI567),SUM(AI566:AI567))</f>
        <v>32</v>
      </c>
      <c r="AJ568" s="13">
        <f>IF(SUM(AH568:AI568)&lt;40,SUM(AH568:AI568),SUM(AH568:AI568))</f>
        <v>40</v>
      </c>
      <c r="AK568" s="13">
        <f>SUM(AK566:AK567)</f>
        <v>6</v>
      </c>
      <c r="AL568" s="13">
        <f>IF(SUM(AL566:AL567)&lt;9,SUM(AL566:AL567),SUM(AL566:AL567))</f>
        <v>14</v>
      </c>
      <c r="AM568" s="13">
        <f>IF(SUM(AK568:AL568)&lt;20,SUM(AK568:AL568),SUM(AK568:AL568))</f>
        <v>20</v>
      </c>
      <c r="AN568" s="15" t="str">
        <f>IF(OR(I568&lt;100,L568&lt;100,O568&lt;100,R568&lt;60,U568&lt;60,X568&lt;60,AA568&lt;40,AD568&lt;40,AG568&lt;40,AJ568&lt;40,AM568&lt;20),"0",SUM(AA568,AD568,X568,U568,R568,O568,L568,I568,AG568,AJ568,AM568))</f>
        <v>0</v>
      </c>
      <c r="AO568" s="15">
        <f>AN568/1320*100</f>
        <v>0</v>
      </c>
      <c r="AP568" s="15" t="str">
        <f>IF(AO568&lt;50,"   ",IF(AO568&lt;65,"مقبول",IF(AO568&lt;75,"جيد",IF(AO568&lt;85,"جيدجداً",IF(AO568&lt;=100,"ممتاز","خطا")))))</f>
        <v xml:space="preserve">   </v>
      </c>
      <c r="AQ568" s="34"/>
      <c r="AR568" s="34"/>
      <c r="AS568" s="34"/>
      <c r="AT568" s="34"/>
      <c r="AU568" s="60"/>
    </row>
    <row r="569" spans="2:47" ht="28.5" customHeight="1" thickBot="1">
      <c r="B569" s="52">
        <v>123</v>
      </c>
      <c r="C569" s="56">
        <v>731</v>
      </c>
      <c r="D569" s="54" t="s">
        <v>40</v>
      </c>
      <c r="E569" s="56">
        <v>333</v>
      </c>
      <c r="F569" s="11" t="s">
        <v>30</v>
      </c>
      <c r="G569" s="28">
        <v>16</v>
      </c>
      <c r="H569" s="28">
        <v>45</v>
      </c>
      <c r="I569" s="13">
        <f>SUM(G569:H569)</f>
        <v>61</v>
      </c>
      <c r="J569" s="28">
        <v>26</v>
      </c>
      <c r="K569" s="28">
        <v>32</v>
      </c>
      <c r="L569" s="13">
        <f>SUM(J569:K569)</f>
        <v>58</v>
      </c>
      <c r="M569" s="28">
        <v>19</v>
      </c>
      <c r="N569" s="28">
        <v>25</v>
      </c>
      <c r="O569" s="13">
        <f>SUM(M569:N569)</f>
        <v>44</v>
      </c>
      <c r="P569" s="28">
        <v>13</v>
      </c>
      <c r="Q569" s="28">
        <v>21</v>
      </c>
      <c r="R569" s="13">
        <f>SUM(P569:Q569)</f>
        <v>34</v>
      </c>
      <c r="S569" s="28">
        <v>19</v>
      </c>
      <c r="T569" s="28">
        <v>16</v>
      </c>
      <c r="U569" s="13">
        <f>SUM(S569:T569)</f>
        <v>35</v>
      </c>
      <c r="V569" s="28">
        <v>17</v>
      </c>
      <c r="W569" s="28">
        <v>26</v>
      </c>
      <c r="X569" s="13">
        <f>SUM(V569:W569)</f>
        <v>43</v>
      </c>
      <c r="Y569" s="28">
        <v>9</v>
      </c>
      <c r="Z569" s="28">
        <v>22</v>
      </c>
      <c r="AA569" s="13">
        <f>SUM(Y569:Z569)</f>
        <v>31</v>
      </c>
      <c r="AB569" s="28">
        <v>11</v>
      </c>
      <c r="AC569" s="28">
        <v>14</v>
      </c>
      <c r="AD569" s="13">
        <f>SUM(AB569:AC569)</f>
        <v>25</v>
      </c>
      <c r="AE569" s="28">
        <v>10</v>
      </c>
      <c r="AF569" s="28">
        <v>7</v>
      </c>
      <c r="AG569" s="13">
        <f>SUM(AE569:AF569)</f>
        <v>17</v>
      </c>
      <c r="AH569" s="28">
        <v>9</v>
      </c>
      <c r="AI569" s="28">
        <v>15</v>
      </c>
      <c r="AJ569" s="13">
        <f>SUM(AH569:AI569)</f>
        <v>24</v>
      </c>
      <c r="AK569" s="28">
        <v>3</v>
      </c>
      <c r="AL569" s="28">
        <v>4</v>
      </c>
      <c r="AM569" s="13">
        <f>SUM(AK569:AL569)</f>
        <v>7</v>
      </c>
      <c r="AN569" s="57"/>
      <c r="AO569" s="57"/>
      <c r="AP569" s="32"/>
      <c r="AQ569" s="34"/>
      <c r="AR569" s="34"/>
      <c r="AS569" s="34"/>
      <c r="AT569" s="34"/>
      <c r="AU569" s="58" t="str">
        <f>IF(AN571="0","راسب","ناجح")</f>
        <v>ناجح</v>
      </c>
    </row>
    <row r="570" spans="2:47" ht="28.5" customHeight="1" thickBot="1">
      <c r="B570" s="52"/>
      <c r="C570" s="53"/>
      <c r="D570" s="55"/>
      <c r="E570" s="53"/>
      <c r="F570" s="11" t="s">
        <v>31</v>
      </c>
      <c r="G570" s="28">
        <v>26</v>
      </c>
      <c r="H570" s="28">
        <v>49</v>
      </c>
      <c r="I570" s="13">
        <f>SUM(G570:H570)</f>
        <v>75</v>
      </c>
      <c r="J570" s="28">
        <v>26</v>
      </c>
      <c r="K570" s="28">
        <v>38</v>
      </c>
      <c r="L570" s="13">
        <f>SUM(J570:K570)</f>
        <v>64</v>
      </c>
      <c r="M570" s="28">
        <v>17</v>
      </c>
      <c r="N570" s="28">
        <v>39</v>
      </c>
      <c r="O570" s="13">
        <f>SUM(M570:N570)</f>
        <v>56</v>
      </c>
      <c r="P570" s="28">
        <v>16</v>
      </c>
      <c r="Q570" s="28">
        <v>14</v>
      </c>
      <c r="R570" s="13">
        <f>SUM(P570:Q570)</f>
        <v>30</v>
      </c>
      <c r="S570" s="28">
        <v>18</v>
      </c>
      <c r="T570" s="28">
        <v>24</v>
      </c>
      <c r="U570" s="13">
        <f>SUM(S570:T570)</f>
        <v>42</v>
      </c>
      <c r="V570" s="28">
        <v>17</v>
      </c>
      <c r="W570" s="28">
        <v>14</v>
      </c>
      <c r="X570" s="13">
        <f>SUM(V570:W570)</f>
        <v>31</v>
      </c>
      <c r="Y570" s="28">
        <v>8</v>
      </c>
      <c r="Z570" s="28">
        <v>14</v>
      </c>
      <c r="AA570" s="13">
        <f>SUM(Y570:Z570)</f>
        <v>22</v>
      </c>
      <c r="AB570" s="28">
        <v>12</v>
      </c>
      <c r="AC570" s="28">
        <v>18</v>
      </c>
      <c r="AD570" s="13">
        <f>SUM(AB570:AC570)</f>
        <v>30</v>
      </c>
      <c r="AE570" s="28">
        <v>11</v>
      </c>
      <c r="AF570" s="28">
        <v>23</v>
      </c>
      <c r="AG570" s="13">
        <f>SUM(AE570:AF570)</f>
        <v>34</v>
      </c>
      <c r="AH570" s="28">
        <v>9</v>
      </c>
      <c r="AI570" s="28">
        <v>18</v>
      </c>
      <c r="AJ570" s="13">
        <f>SUM(AH570:AI570)</f>
        <v>27</v>
      </c>
      <c r="AK570" s="28">
        <v>4</v>
      </c>
      <c r="AL570" s="28">
        <v>10</v>
      </c>
      <c r="AM570" s="13">
        <f>SUM(AK570:AL570)</f>
        <v>14</v>
      </c>
      <c r="AN570" s="57"/>
      <c r="AO570" s="57"/>
      <c r="AP570" s="33"/>
      <c r="AQ570" s="34"/>
      <c r="AR570" s="34"/>
      <c r="AS570" s="34"/>
      <c r="AT570" s="34"/>
      <c r="AU570" s="59"/>
    </row>
    <row r="571" spans="2:47" ht="36" customHeight="1" thickBot="1">
      <c r="B571" s="52"/>
      <c r="C571" s="53"/>
      <c r="D571" s="55"/>
      <c r="E571" s="53"/>
      <c r="F571" s="14" t="s">
        <v>32</v>
      </c>
      <c r="G571" s="13">
        <f>SUM(G569:G570)</f>
        <v>42</v>
      </c>
      <c r="H571" s="13">
        <f>IF(SUM(H569:H570)&lt;38,SUM(H569:H570),SUM(H569:H570))</f>
        <v>94</v>
      </c>
      <c r="I571" s="13">
        <f>IF(SUM(G571:H571)&lt;100,SUM(G571:H571),SUM(G571:H571))</f>
        <v>136</v>
      </c>
      <c r="J571" s="13">
        <f>SUM(J569:J570)</f>
        <v>52</v>
      </c>
      <c r="K571" s="13">
        <f>IF(SUM(K569:K570)&lt;38,SUM(K569:K570),SUM(K569:K570))</f>
        <v>70</v>
      </c>
      <c r="L571" s="13">
        <f>IF(SUM(J571:K571)&lt;100,SUM(J571:K571),SUM(J571:K571))</f>
        <v>122</v>
      </c>
      <c r="M571" s="13">
        <f>SUM(M569:M570)</f>
        <v>36</v>
      </c>
      <c r="N571" s="13">
        <f>IF(SUM(N569:N570)&lt;38,SUM(N569:N570),SUM(N569:N570))</f>
        <v>64</v>
      </c>
      <c r="O571" s="13">
        <f>IF(SUM(M571:N571)&lt;100,SUM(M571:N571),SUM(M571:N571))</f>
        <v>100</v>
      </c>
      <c r="P571" s="13">
        <f>SUM(P569:P570)</f>
        <v>29</v>
      </c>
      <c r="Q571" s="13">
        <f>IF(SUM(Q569:Q570)&lt;38,SUM(Q569:Q570),SUM(Q569:Q570))</f>
        <v>35</v>
      </c>
      <c r="R571" s="13">
        <f>IF(SUM(P571:Q571)&lt;80,SUM(P571:Q571),SUM(P571:Q571))</f>
        <v>64</v>
      </c>
      <c r="S571" s="13">
        <f>SUM(S569:S570)</f>
        <v>37</v>
      </c>
      <c r="T571" s="13">
        <f>IF(SUM(T569:T570)&lt;38,SUM(T569:T570),SUM(T569:T570))</f>
        <v>40</v>
      </c>
      <c r="U571" s="13">
        <f>IF(SUM(S571:T571)&lt;80,SUM(S571:T571),SUM(S571:T571))</f>
        <v>77</v>
      </c>
      <c r="V571" s="13">
        <f>SUM(V569:V570)</f>
        <v>34</v>
      </c>
      <c r="W571" s="13">
        <f>IF(SUM(W569:W570)&lt;38,SUM(W569:W570),SUM(W569:W570))</f>
        <v>40</v>
      </c>
      <c r="X571" s="13">
        <f>IF(SUM(V571:W571)&lt;80,SUM(V571:W571),SUM(V571:W571))</f>
        <v>74</v>
      </c>
      <c r="Y571" s="13">
        <f>SUM(Y569:Y570)</f>
        <v>17</v>
      </c>
      <c r="Z571" s="13">
        <f>IF(SUM(Z569:Z570)&lt;19,SUM(Z569:Z570),SUM(Z569:Z570))</f>
        <v>36</v>
      </c>
      <c r="AA571" s="13">
        <f>IF(SUM(Y571:Z571)&lt;40,SUM(Y571:Z571),SUM(Y571:Z571))</f>
        <v>53</v>
      </c>
      <c r="AB571" s="13">
        <f>SUM(AB569:AB570)</f>
        <v>23</v>
      </c>
      <c r="AC571" s="13">
        <f>IF(SUM(AC569:AC570)&lt;19,SUM(AC569:AC570),SUM(AC569:AC570))</f>
        <v>32</v>
      </c>
      <c r="AD571" s="13">
        <f>IF(SUM(AB571:AC571)&lt;40,SUM(AB571:AC571),SUM(AB571:AC571))</f>
        <v>55</v>
      </c>
      <c r="AE571" s="13">
        <f>SUM(AE569:AE570)</f>
        <v>21</v>
      </c>
      <c r="AF571" s="13">
        <f>IF(SUM(AF569:AF570)&lt;19,SUM(AF569:AF570),SUM(AF569:AF570))</f>
        <v>30</v>
      </c>
      <c r="AG571" s="13">
        <f>IF(SUM(AE571:AF571)&lt;40,SUM(AE571:AF571),SUM(AE571:AF571))</f>
        <v>51</v>
      </c>
      <c r="AH571" s="13">
        <f>SUM(AH569:AH570)</f>
        <v>18</v>
      </c>
      <c r="AI571" s="13">
        <f>IF(SUM(AI569:AI570)&lt;19,SUM(AI569:AI570),SUM(AI569:AI570))</f>
        <v>33</v>
      </c>
      <c r="AJ571" s="13">
        <f>IF(SUM(AH571:AI571)&lt;40,SUM(AH571:AI571),SUM(AH571:AI571))</f>
        <v>51</v>
      </c>
      <c r="AK571" s="13">
        <f>SUM(AK569:AK570)</f>
        <v>7</v>
      </c>
      <c r="AL571" s="13">
        <f>IF(SUM(AL569:AL570)&lt;9,SUM(AL569:AL570),SUM(AL569:AL570))</f>
        <v>14</v>
      </c>
      <c r="AM571" s="13">
        <f>IF(SUM(AK571:AL571)&lt;20,SUM(AK571:AL571),SUM(AK571:AL571))</f>
        <v>21</v>
      </c>
      <c r="AN571" s="15">
        <f>IF(OR(I571&lt;100,L571&lt;100,O571&lt;100,R571&lt;60,U571&lt;60,X571&lt;60,AA571&lt;40,AD571&lt;40,AG571&lt;40,AJ571&lt;40,AM571&lt;20),"0",SUM(AA571,AD571,X571,U571,R571,O571,L571,I571,AG571,AJ571,AM571))</f>
        <v>804</v>
      </c>
      <c r="AO571" s="15">
        <f>AN571/1320*100</f>
        <v>60.909090909090914</v>
      </c>
      <c r="AP571" s="15" t="str">
        <f>IF(AO571&lt;50,"   ",IF(AO571&lt;65,"مقبول",IF(AO571&lt;75,"جيد",IF(AO571&lt;85,"جيدجداً",IF(AO571&lt;=100,"ممتاز","خطا")))))</f>
        <v>مقبول</v>
      </c>
      <c r="AQ571" s="34"/>
      <c r="AR571" s="34"/>
      <c r="AS571" s="34"/>
      <c r="AT571" s="34"/>
      <c r="AU571" s="60"/>
    </row>
    <row r="572" spans="2:47" ht="28.5" customHeight="1" thickBot="1">
      <c r="B572" s="52">
        <v>124</v>
      </c>
      <c r="C572" s="56">
        <v>732</v>
      </c>
      <c r="D572" s="54" t="s">
        <v>41</v>
      </c>
      <c r="E572" s="56">
        <v>334</v>
      </c>
      <c r="F572" s="11" t="s">
        <v>30</v>
      </c>
      <c r="G572" s="28">
        <v>14</v>
      </c>
      <c r="H572" s="28">
        <v>48</v>
      </c>
      <c r="I572" s="13">
        <f>SUM(G572:H572)</f>
        <v>62</v>
      </c>
      <c r="J572" s="28">
        <v>26</v>
      </c>
      <c r="K572" s="28">
        <v>30</v>
      </c>
      <c r="L572" s="13">
        <f>SUM(J572:K572)</f>
        <v>56</v>
      </c>
      <c r="M572" s="28">
        <v>8</v>
      </c>
      <c r="N572" s="28">
        <v>20</v>
      </c>
      <c r="O572" s="13">
        <f>SUM(M572:N572)</f>
        <v>28</v>
      </c>
      <c r="P572" s="28">
        <v>19</v>
      </c>
      <c r="Q572" s="28">
        <v>19</v>
      </c>
      <c r="R572" s="13">
        <f>SUM(P572:Q572)</f>
        <v>38</v>
      </c>
      <c r="S572" s="28">
        <v>16</v>
      </c>
      <c r="T572" s="28">
        <v>11</v>
      </c>
      <c r="U572" s="13">
        <f>SUM(S572:T572)</f>
        <v>27</v>
      </c>
      <c r="V572" s="28">
        <v>16</v>
      </c>
      <c r="W572" s="28">
        <v>14</v>
      </c>
      <c r="X572" s="13">
        <f>SUM(V572:W572)</f>
        <v>30</v>
      </c>
      <c r="Y572" s="28">
        <v>6</v>
      </c>
      <c r="Z572" s="28">
        <v>18</v>
      </c>
      <c r="AA572" s="13">
        <f>SUM(Y572:Z572)</f>
        <v>24</v>
      </c>
      <c r="AB572" s="28">
        <v>14</v>
      </c>
      <c r="AC572" s="28">
        <v>11</v>
      </c>
      <c r="AD572" s="13">
        <f>SUM(AB572:AC572)</f>
        <v>25</v>
      </c>
      <c r="AE572" s="28">
        <v>6</v>
      </c>
      <c r="AF572" s="28">
        <v>14</v>
      </c>
      <c r="AG572" s="13">
        <f>SUM(AE572:AF572)</f>
        <v>20</v>
      </c>
      <c r="AH572" s="28">
        <v>6</v>
      </c>
      <c r="AI572" s="28">
        <v>8</v>
      </c>
      <c r="AJ572" s="13">
        <f>SUM(AH572:AI572)</f>
        <v>14</v>
      </c>
      <c r="AK572" s="28">
        <v>5</v>
      </c>
      <c r="AL572" s="28">
        <v>4</v>
      </c>
      <c r="AM572" s="13">
        <f>SUM(AK572:AL572)</f>
        <v>9</v>
      </c>
      <c r="AN572" s="57"/>
      <c r="AO572" s="57"/>
      <c r="AP572" s="32"/>
      <c r="AQ572" s="34"/>
      <c r="AR572" s="34"/>
      <c r="AS572" s="34"/>
      <c r="AT572" s="34"/>
      <c r="AU572" s="58" t="s">
        <v>68</v>
      </c>
    </row>
    <row r="573" spans="2:47" ht="28.5" customHeight="1" thickBot="1">
      <c r="B573" s="52"/>
      <c r="C573" s="53"/>
      <c r="D573" s="55"/>
      <c r="E573" s="53"/>
      <c r="F573" s="11" t="s">
        <v>31</v>
      </c>
      <c r="G573" s="28">
        <v>16</v>
      </c>
      <c r="H573" s="28">
        <v>58</v>
      </c>
      <c r="I573" s="13">
        <f>SUM(G573:H573)</f>
        <v>74</v>
      </c>
      <c r="J573" s="28">
        <v>20</v>
      </c>
      <c r="K573" s="28">
        <v>29</v>
      </c>
      <c r="L573" s="13">
        <f>SUM(J573:K573)</f>
        <v>49</v>
      </c>
      <c r="M573" s="28">
        <v>15</v>
      </c>
      <c r="N573" s="28">
        <v>18</v>
      </c>
      <c r="O573" s="13">
        <f>SUM(M573:N573)</f>
        <v>33</v>
      </c>
      <c r="P573" s="28">
        <v>20</v>
      </c>
      <c r="Q573" s="28">
        <v>10</v>
      </c>
      <c r="R573" s="13">
        <f>SUM(P573:Q573)</f>
        <v>30</v>
      </c>
      <c r="S573" s="28">
        <v>16</v>
      </c>
      <c r="T573" s="28">
        <v>21</v>
      </c>
      <c r="U573" s="13">
        <f>SUM(S573:T573)</f>
        <v>37</v>
      </c>
      <c r="V573" s="28">
        <v>17</v>
      </c>
      <c r="W573" s="28">
        <v>19</v>
      </c>
      <c r="X573" s="13">
        <f>SUM(V573:W573)</f>
        <v>36</v>
      </c>
      <c r="Y573" s="28">
        <v>9</v>
      </c>
      <c r="Z573" s="28">
        <v>24</v>
      </c>
      <c r="AA573" s="13">
        <f>SUM(Y573:Z573)</f>
        <v>33</v>
      </c>
      <c r="AB573" s="28">
        <v>14</v>
      </c>
      <c r="AC573" s="28">
        <v>18</v>
      </c>
      <c r="AD573" s="13">
        <f>SUM(AB573:AC573)</f>
        <v>32</v>
      </c>
      <c r="AE573" s="28">
        <v>12</v>
      </c>
      <c r="AF573" s="28">
        <v>14</v>
      </c>
      <c r="AG573" s="13">
        <f>SUM(AE573:AF573)</f>
        <v>26</v>
      </c>
      <c r="AH573" s="28">
        <v>10</v>
      </c>
      <c r="AI573" s="28">
        <v>16</v>
      </c>
      <c r="AJ573" s="13">
        <f>SUM(AH573:AI573)</f>
        <v>26</v>
      </c>
      <c r="AK573" s="28">
        <v>3</v>
      </c>
      <c r="AL573" s="28">
        <v>8</v>
      </c>
      <c r="AM573" s="13">
        <f>SUM(AK573:AL573)</f>
        <v>11</v>
      </c>
      <c r="AN573" s="57"/>
      <c r="AO573" s="57"/>
      <c r="AP573" s="33"/>
      <c r="AQ573" s="34"/>
      <c r="AR573" s="34"/>
      <c r="AS573" s="34"/>
      <c r="AT573" s="34"/>
      <c r="AU573" s="59"/>
    </row>
    <row r="574" spans="2:47" ht="36" customHeight="1" thickBot="1">
      <c r="B574" s="52"/>
      <c r="C574" s="53"/>
      <c r="D574" s="55"/>
      <c r="E574" s="53"/>
      <c r="F574" s="14" t="s">
        <v>32</v>
      </c>
      <c r="G574" s="13">
        <f>SUM(G572:G573)</f>
        <v>30</v>
      </c>
      <c r="H574" s="13">
        <f>IF(SUM(H572:H573)&lt;38,SUM(H572:H573),SUM(H572:H573))</f>
        <v>106</v>
      </c>
      <c r="I574" s="13">
        <f>IF(SUM(G574:H574)&lt;100,SUM(G574:H574),SUM(G574:H574))</f>
        <v>136</v>
      </c>
      <c r="J574" s="13">
        <f>SUM(J572:J573)</f>
        <v>46</v>
      </c>
      <c r="K574" s="13">
        <f>IF(SUM(K572:K573)&lt;38,SUM(K572:K573),SUM(K572:K573))</f>
        <v>59</v>
      </c>
      <c r="L574" s="13">
        <f>IF(SUM(J574:K574)&lt;100,SUM(J574:K574),SUM(J574:K574))</f>
        <v>105</v>
      </c>
      <c r="M574" s="13">
        <f>SUM(M572:M573)</f>
        <v>23</v>
      </c>
      <c r="N574" s="13">
        <f>IF(SUM(N572:N573)&lt;38,SUM(N572:N573),SUM(N572:N573))</f>
        <v>38</v>
      </c>
      <c r="O574" s="13"/>
      <c r="P574" s="13">
        <f>SUM(P572:P573)</f>
        <v>39</v>
      </c>
      <c r="Q574" s="13">
        <f>IF(SUM(Q572:Q573)&lt;38,SUM(Q572:Q573),SUM(Q572:Q573))</f>
        <v>29</v>
      </c>
      <c r="R574" s="13">
        <f>IF(SUM(P574:Q574)&lt;80,SUM(P574:Q574),SUM(P574:Q574))</f>
        <v>68</v>
      </c>
      <c r="S574" s="13">
        <f>SUM(S572:S573)</f>
        <v>32</v>
      </c>
      <c r="T574" s="13">
        <f>IF(SUM(T572:T573)&lt;38,SUM(T572:T573),SUM(T572:T573))</f>
        <v>32</v>
      </c>
      <c r="U574" s="13">
        <f>IF(SUM(S574:T574)&lt;80,SUM(S574:T574),SUM(S574:T574))</f>
        <v>64</v>
      </c>
      <c r="V574" s="13">
        <f>SUM(V572:V573)</f>
        <v>33</v>
      </c>
      <c r="W574" s="13">
        <f>IF(SUM(W572:W573)&lt;38,SUM(W572:W573),SUM(W572:W573))</f>
        <v>33</v>
      </c>
      <c r="X574" s="13">
        <f>IF(SUM(V574:W574)&lt;80,SUM(V574:W574),SUM(V574:W574))</f>
        <v>66</v>
      </c>
      <c r="Y574" s="13">
        <f>SUM(Y572:Y573)</f>
        <v>15</v>
      </c>
      <c r="Z574" s="13">
        <f>IF(SUM(Z572:Z573)&lt;19,SUM(Z572:Z573),SUM(Z572:Z573))</f>
        <v>42</v>
      </c>
      <c r="AA574" s="13">
        <f>IF(SUM(Y574:Z574)&lt;40,SUM(Y574:Z574),SUM(Y574:Z574))</f>
        <v>57</v>
      </c>
      <c r="AB574" s="13">
        <f>SUM(AB572:AB573)</f>
        <v>28</v>
      </c>
      <c r="AC574" s="13">
        <f>IF(SUM(AC572:AC573)&lt;19,SUM(AC572:AC573),SUM(AC572:AC573))</f>
        <v>29</v>
      </c>
      <c r="AD574" s="13">
        <f>IF(SUM(AB574:AC574)&lt;40,SUM(AB574:AC574),SUM(AB574:AC574))</f>
        <v>57</v>
      </c>
      <c r="AE574" s="13">
        <f>SUM(AE572:AE573)</f>
        <v>18</v>
      </c>
      <c r="AF574" s="13">
        <f>IF(SUM(AF572:AF573)&lt;19,SUM(AF572:AF573),SUM(AF572:AF573))</f>
        <v>28</v>
      </c>
      <c r="AG574" s="13">
        <f>IF(SUM(AE574:AF574)&lt;40,SUM(AE574:AF574),SUM(AE574:AF574))</f>
        <v>46</v>
      </c>
      <c r="AH574" s="13">
        <f>SUM(AH572:AH573)</f>
        <v>16</v>
      </c>
      <c r="AI574" s="13">
        <f>IF(SUM(AI572:AI573)&lt;19,SUM(AI572:AI573),SUM(AI572:AI573))</f>
        <v>24</v>
      </c>
      <c r="AJ574" s="13">
        <f>IF(SUM(AH574:AI574)&lt;40,SUM(AH574:AI574),SUM(AH574:AI574))</f>
        <v>40</v>
      </c>
      <c r="AK574" s="13">
        <f>SUM(AK572:AK573)</f>
        <v>8</v>
      </c>
      <c r="AL574" s="13">
        <f>IF(SUM(AL572:AL573)&lt;9,SUM(AL572:AL573),SUM(AL572:AL573))</f>
        <v>12</v>
      </c>
      <c r="AM574" s="13">
        <f>IF(SUM(AK574:AL574)&lt;20,SUM(AK574:AL574),SUM(AK574:AL574))</f>
        <v>20</v>
      </c>
      <c r="AN574" s="15" t="str">
        <f>IF(OR(I574&lt;100,L574&lt;100,O574&lt;100,R574&lt;60,U574&lt;60,X574&lt;60,AA574&lt;40,AD574&lt;40,AG574&lt;40,AJ574&lt;40,AM574&lt;20),"0",SUM(AA574,AD574,X574,U574,R574,O574,L574,I574,AG574,AJ574,AM574))</f>
        <v>0</v>
      </c>
      <c r="AO574" s="15">
        <f>AN574/1320*100</f>
        <v>0</v>
      </c>
      <c r="AP574" s="15" t="str">
        <f>IF(AO574&lt;50,"   ",IF(AO574&lt;65,"مقبول",IF(AO574&lt;75,"جيد",IF(AO574&lt;85,"جيدجداً",IF(AO574&lt;=100,"ممتاز","خطا")))))</f>
        <v xml:space="preserve">   </v>
      </c>
      <c r="AQ574" s="34"/>
      <c r="AR574" s="34"/>
      <c r="AS574" s="34"/>
      <c r="AT574" s="34"/>
      <c r="AU574" s="60"/>
    </row>
    <row r="575" spans="2:47" ht="28.5" customHeight="1" thickBot="1">
      <c r="B575" s="52">
        <v>125</v>
      </c>
      <c r="C575" s="56">
        <v>733</v>
      </c>
      <c r="D575" s="54" t="s">
        <v>42</v>
      </c>
      <c r="E575" s="56">
        <v>335</v>
      </c>
      <c r="F575" s="11" t="s">
        <v>30</v>
      </c>
      <c r="G575" s="28">
        <v>26</v>
      </c>
      <c r="H575" s="28">
        <v>49</v>
      </c>
      <c r="I575" s="13">
        <f>SUM(G575:H575)</f>
        <v>75</v>
      </c>
      <c r="J575" s="28">
        <v>29</v>
      </c>
      <c r="K575" s="28">
        <v>28</v>
      </c>
      <c r="L575" s="13">
        <f>SUM(J575:K575)</f>
        <v>57</v>
      </c>
      <c r="M575" s="28">
        <v>15</v>
      </c>
      <c r="N575" s="28">
        <v>30</v>
      </c>
      <c r="O575" s="13">
        <f>SUM(M575:N575)</f>
        <v>45</v>
      </c>
      <c r="P575" s="28">
        <v>17</v>
      </c>
      <c r="Q575" s="28">
        <v>13</v>
      </c>
      <c r="R575" s="13">
        <f>SUM(P575:Q575)</f>
        <v>30</v>
      </c>
      <c r="S575" s="28">
        <v>16</v>
      </c>
      <c r="T575" s="28">
        <v>18</v>
      </c>
      <c r="U575" s="13">
        <f>SUM(S575:T575)</f>
        <v>34</v>
      </c>
      <c r="V575" s="28">
        <v>19</v>
      </c>
      <c r="W575" s="28">
        <v>30</v>
      </c>
      <c r="X575" s="13">
        <f>SUM(V575:W575)</f>
        <v>49</v>
      </c>
      <c r="Y575" s="28">
        <v>6</v>
      </c>
      <c r="Z575" s="28">
        <v>20</v>
      </c>
      <c r="AA575" s="13">
        <f>SUM(Y575:Z575)</f>
        <v>26</v>
      </c>
      <c r="AB575" s="28">
        <v>16</v>
      </c>
      <c r="AC575" s="28">
        <v>14</v>
      </c>
      <c r="AD575" s="13">
        <f>SUM(AB575:AC575)</f>
        <v>30</v>
      </c>
      <c r="AE575" s="28">
        <v>11</v>
      </c>
      <c r="AF575" s="28">
        <v>9</v>
      </c>
      <c r="AG575" s="13">
        <f>SUM(AE575:AF575)</f>
        <v>20</v>
      </c>
      <c r="AH575" s="28">
        <v>9</v>
      </c>
      <c r="AI575" s="28">
        <v>9</v>
      </c>
      <c r="AJ575" s="13">
        <f>SUM(AH575:AI575)</f>
        <v>18</v>
      </c>
      <c r="AK575" s="28">
        <v>6</v>
      </c>
      <c r="AL575" s="28">
        <v>7</v>
      </c>
      <c r="AM575" s="13">
        <f>SUM(AK575:AL575)</f>
        <v>13</v>
      </c>
      <c r="AN575" s="57"/>
      <c r="AO575" s="57"/>
      <c r="AP575" s="32"/>
      <c r="AQ575" s="34"/>
      <c r="AR575" s="34"/>
      <c r="AS575" s="34"/>
      <c r="AT575" s="34"/>
      <c r="AU575" s="80" t="str">
        <f>IF(AN577="0","راسب","ناجح")</f>
        <v>ناجح</v>
      </c>
    </row>
    <row r="576" spans="2:47" ht="28.5" customHeight="1" thickBot="1">
      <c r="B576" s="52"/>
      <c r="C576" s="53"/>
      <c r="D576" s="55"/>
      <c r="E576" s="53"/>
      <c r="F576" s="11" t="s">
        <v>31</v>
      </c>
      <c r="G576" s="28">
        <v>27</v>
      </c>
      <c r="H576" s="28">
        <v>61</v>
      </c>
      <c r="I576" s="13">
        <f>SUM(G576:H576)</f>
        <v>88</v>
      </c>
      <c r="J576" s="28">
        <v>28</v>
      </c>
      <c r="K576" s="28">
        <v>28</v>
      </c>
      <c r="L576" s="13">
        <f>SUM(J576:K576)</f>
        <v>56</v>
      </c>
      <c r="M576" s="28">
        <v>18</v>
      </c>
      <c r="N576" s="28">
        <v>37</v>
      </c>
      <c r="O576" s="13">
        <f>SUM(M576:N576)</f>
        <v>55</v>
      </c>
      <c r="P576" s="28">
        <v>14</v>
      </c>
      <c r="Q576" s="28">
        <v>16</v>
      </c>
      <c r="R576" s="13">
        <f>SUM(P576:Q576)</f>
        <v>30</v>
      </c>
      <c r="S576" s="28">
        <v>18</v>
      </c>
      <c r="T576" s="28">
        <v>14</v>
      </c>
      <c r="U576" s="13">
        <f>SUM(S576:T576)</f>
        <v>32</v>
      </c>
      <c r="V576" s="28">
        <v>16</v>
      </c>
      <c r="W576" s="28">
        <v>19</v>
      </c>
      <c r="X576" s="13">
        <f>SUM(V576:W576)</f>
        <v>35</v>
      </c>
      <c r="Y576" s="28">
        <v>6</v>
      </c>
      <c r="Z576" s="28">
        <v>21</v>
      </c>
      <c r="AA576" s="13">
        <f>SUM(Y576:Z576)</f>
        <v>27</v>
      </c>
      <c r="AB576" s="28">
        <v>12</v>
      </c>
      <c r="AC576" s="28">
        <v>17</v>
      </c>
      <c r="AD576" s="13">
        <f>SUM(AB576:AC576)</f>
        <v>29</v>
      </c>
      <c r="AE576" s="28">
        <v>11</v>
      </c>
      <c r="AF576" s="28">
        <v>18</v>
      </c>
      <c r="AG576" s="13">
        <f>SUM(AE576:AF576)</f>
        <v>29</v>
      </c>
      <c r="AH576" s="28">
        <v>9</v>
      </c>
      <c r="AI576" s="28">
        <v>16</v>
      </c>
      <c r="AJ576" s="13">
        <f>SUM(AH576:AI576)</f>
        <v>25</v>
      </c>
      <c r="AK576" s="28">
        <v>5</v>
      </c>
      <c r="AL576" s="28">
        <v>4</v>
      </c>
      <c r="AM576" s="13">
        <f>SUM(AK576:AL576)</f>
        <v>9</v>
      </c>
      <c r="AN576" s="57"/>
      <c r="AO576" s="57"/>
      <c r="AP576" s="33"/>
      <c r="AQ576" s="34"/>
      <c r="AR576" s="34"/>
      <c r="AS576" s="34"/>
      <c r="AT576" s="34"/>
      <c r="AU576" s="80"/>
    </row>
    <row r="577" spans="2:47" ht="36" thickBot="1">
      <c r="B577" s="52"/>
      <c r="C577" s="53"/>
      <c r="D577" s="55"/>
      <c r="E577" s="53"/>
      <c r="F577" s="14" t="s">
        <v>32</v>
      </c>
      <c r="G577" s="13">
        <f>SUM(G575:G576)</f>
        <v>53</v>
      </c>
      <c r="H577" s="13">
        <f>IF(SUM(H575:H576)&lt;38,SUM(H575:H576),SUM(H575:H576))</f>
        <v>110</v>
      </c>
      <c r="I577" s="13">
        <f>IF(SUM(G577:H577)&lt;100,SUM(G577:H577),SUM(G577:H577))</f>
        <v>163</v>
      </c>
      <c r="J577" s="13">
        <f>SUM(J575:J576)</f>
        <v>57</v>
      </c>
      <c r="K577" s="13">
        <f>IF(SUM(K575:K576)&lt;38,SUM(K575:K576),SUM(K575:K576))</f>
        <v>56</v>
      </c>
      <c r="L577" s="13">
        <f>IF(SUM(J577:K577)&lt;100,SUM(J577:K577),SUM(J577:K577))</f>
        <v>113</v>
      </c>
      <c r="M577" s="13">
        <f>SUM(M575:M576)</f>
        <v>33</v>
      </c>
      <c r="N577" s="13">
        <f>IF(SUM(N575:N576)&lt;38,SUM(N575:N576),SUM(N575:N576))</f>
        <v>67</v>
      </c>
      <c r="O577" s="13">
        <f>IF(SUM(M577:N577)&lt;100,SUM(M577:N577),SUM(M577:N577))</f>
        <v>100</v>
      </c>
      <c r="P577" s="13">
        <f>SUM(P575:P576)</f>
        <v>31</v>
      </c>
      <c r="Q577" s="13">
        <f>IF(SUM(Q575:Q576)&lt;38,SUM(Q575:Q576),SUM(Q575:Q576))</f>
        <v>29</v>
      </c>
      <c r="R577" s="13">
        <f>IF(SUM(P577:Q577)&lt;80,SUM(P577:Q577),SUM(P577:Q577))</f>
        <v>60</v>
      </c>
      <c r="S577" s="13">
        <f>SUM(S575:S576)</f>
        <v>34</v>
      </c>
      <c r="T577" s="13">
        <f>IF(SUM(T575:T576)&lt;38,SUM(T575:T576),SUM(T575:T576))</f>
        <v>32</v>
      </c>
      <c r="U577" s="13">
        <f>IF(SUM(S577:T577)&lt;80,SUM(S577:T577),SUM(S577:T577))</f>
        <v>66</v>
      </c>
      <c r="V577" s="13">
        <f>SUM(V575:V576)</f>
        <v>35</v>
      </c>
      <c r="W577" s="13">
        <f>IF(SUM(W575:W576)&lt;38,SUM(W575:W576),SUM(W575:W576))</f>
        <v>49</v>
      </c>
      <c r="X577" s="13">
        <f>IF(SUM(V577:W577)&lt;80,SUM(V577:W577),SUM(V577:W577))</f>
        <v>84</v>
      </c>
      <c r="Y577" s="13">
        <f>SUM(Y575:Y576)</f>
        <v>12</v>
      </c>
      <c r="Z577" s="13">
        <f>IF(SUM(Z575:Z576)&lt;19,SUM(Z575:Z576),SUM(Z575:Z576))</f>
        <v>41</v>
      </c>
      <c r="AA577" s="13">
        <f>IF(SUM(Y577:Z577)&lt;40,SUM(Y577:Z577),SUM(Y577:Z577))</f>
        <v>53</v>
      </c>
      <c r="AB577" s="13">
        <f>SUM(AB575:AB576)</f>
        <v>28</v>
      </c>
      <c r="AC577" s="13">
        <f>IF(SUM(AC575:AC576)&lt;19,SUM(AC575:AC576),SUM(AC575:AC576))</f>
        <v>31</v>
      </c>
      <c r="AD577" s="13">
        <f>IF(SUM(AB577:AC577)&lt;40,SUM(AB577:AC577),SUM(AB577:AC577))</f>
        <v>59</v>
      </c>
      <c r="AE577" s="13">
        <f>SUM(AE575:AE576)</f>
        <v>22</v>
      </c>
      <c r="AF577" s="13">
        <f>IF(SUM(AF575:AF576)&lt;19,SUM(AF575:AF576),SUM(AF575:AF576))</f>
        <v>27</v>
      </c>
      <c r="AG577" s="13">
        <f>IF(SUM(AE577:AF577)&lt;40,SUM(AE577:AF577),SUM(AE577:AF577))</f>
        <v>49</v>
      </c>
      <c r="AH577" s="13">
        <f>SUM(AH575:AH576)</f>
        <v>18</v>
      </c>
      <c r="AI577" s="13">
        <f>IF(SUM(AI575:AI576)&lt;19,SUM(AI575:AI576),SUM(AI575:AI576))</f>
        <v>25</v>
      </c>
      <c r="AJ577" s="13">
        <f>IF(SUM(AH577:AI577)&lt;40,SUM(AH577:AI577),SUM(AH577:AI577))</f>
        <v>43</v>
      </c>
      <c r="AK577" s="13">
        <f>SUM(AK575:AK576)</f>
        <v>11</v>
      </c>
      <c r="AL577" s="13">
        <f>IF(SUM(AL575:AL576)&lt;9,SUM(AL575:AL576),SUM(AL575:AL576))</f>
        <v>11</v>
      </c>
      <c r="AM577" s="13">
        <f>IF(SUM(AK577:AL577)&lt;20,SUM(AK577:AL577),SUM(AK577:AL577))</f>
        <v>22</v>
      </c>
      <c r="AN577" s="15">
        <f>IF(OR(I577&lt;100,L577&lt;100,O577&lt;100,R577&lt;60,U577&lt;60,X577&lt;60,AA577&lt;40,AD577&lt;40,AG577&lt;40,AJ577&lt;40,AM577&lt;20),"0",SUM(AA577,AD577,X577,U577,R577,O577,L577,I577,AG577,AJ577,AM577))</f>
        <v>812</v>
      </c>
      <c r="AO577" s="15">
        <f>AN577/1320*100</f>
        <v>61.515151515151508</v>
      </c>
      <c r="AP577" s="15" t="str">
        <f>IF(AO577&lt;50,"   ",IF(AO577&lt;65,"مقبول",IF(AO577&lt;75,"جيد",IF(AO577&lt;85,"جيدجداً",IF(AO577&lt;=100,"ممتاز","خطا")))))</f>
        <v>مقبول</v>
      </c>
      <c r="AQ577" s="34"/>
      <c r="AR577" s="34"/>
      <c r="AS577" s="34"/>
      <c r="AT577" s="34"/>
      <c r="AU577" s="80"/>
    </row>
    <row r="578" spans="2:47" ht="28.5" customHeight="1" thickBot="1">
      <c r="B578" s="52">
        <v>126</v>
      </c>
      <c r="C578" s="56">
        <v>734</v>
      </c>
      <c r="D578" s="54" t="s">
        <v>43</v>
      </c>
      <c r="E578" s="56">
        <v>336</v>
      </c>
      <c r="F578" s="11" t="s">
        <v>30</v>
      </c>
      <c r="G578" s="28">
        <v>8</v>
      </c>
      <c r="H578" s="28">
        <v>12</v>
      </c>
      <c r="I578" s="13">
        <f>SUM(G578:H578)</f>
        <v>20</v>
      </c>
      <c r="J578" s="28">
        <v>9</v>
      </c>
      <c r="K578" s="28">
        <v>5</v>
      </c>
      <c r="L578" s="13">
        <f>SUM(J578:K578)</f>
        <v>14</v>
      </c>
      <c r="M578" s="28">
        <v>17</v>
      </c>
      <c r="N578" s="28">
        <v>0</v>
      </c>
      <c r="O578" s="13">
        <f>SUM(M578:N578)</f>
        <v>17</v>
      </c>
      <c r="P578" s="28">
        <v>11</v>
      </c>
      <c r="Q578" s="28">
        <v>8</v>
      </c>
      <c r="R578" s="13">
        <f>SUM(P578:Q578)</f>
        <v>19</v>
      </c>
      <c r="S578" s="28">
        <v>12</v>
      </c>
      <c r="T578" s="28">
        <v>20</v>
      </c>
      <c r="U578" s="13">
        <f>SUM(S578:T578)</f>
        <v>32</v>
      </c>
      <c r="V578" s="28">
        <v>18</v>
      </c>
      <c r="W578" s="28">
        <v>12</v>
      </c>
      <c r="X578" s="13">
        <f>SUM(V578:W578)</f>
        <v>30</v>
      </c>
      <c r="Y578" s="28">
        <v>5</v>
      </c>
      <c r="Z578" s="28">
        <v>9</v>
      </c>
      <c r="AA578" s="13">
        <f>SUM(Y578:Z578)</f>
        <v>14</v>
      </c>
      <c r="AB578" s="28">
        <v>12</v>
      </c>
      <c r="AC578" s="28">
        <v>14</v>
      </c>
      <c r="AD578" s="13">
        <f>SUM(AB578:AC578)</f>
        <v>26</v>
      </c>
      <c r="AE578" s="28">
        <v>4</v>
      </c>
      <c r="AF578" s="28">
        <v>5</v>
      </c>
      <c r="AG578" s="13">
        <f>SUM(AE578:AF578)</f>
        <v>9</v>
      </c>
      <c r="AH578" s="28">
        <v>6</v>
      </c>
      <c r="AI578" s="28">
        <v>10</v>
      </c>
      <c r="AJ578" s="13">
        <f>SUM(AH578:AI578)</f>
        <v>16</v>
      </c>
      <c r="AK578" s="28">
        <v>5</v>
      </c>
      <c r="AL578" s="28">
        <v>2</v>
      </c>
      <c r="AM578" s="13">
        <f>SUM(AK578:AL578)</f>
        <v>7</v>
      </c>
      <c r="AN578" s="57"/>
      <c r="AO578" s="57"/>
      <c r="AP578" s="32"/>
      <c r="AQ578" s="34"/>
      <c r="AR578" s="34"/>
      <c r="AS578" s="34"/>
      <c r="AT578" s="34"/>
      <c r="AU578" s="58" t="s">
        <v>68</v>
      </c>
    </row>
    <row r="579" spans="2:47" ht="28.5" customHeight="1" thickBot="1">
      <c r="B579" s="52"/>
      <c r="C579" s="53"/>
      <c r="D579" s="55"/>
      <c r="E579" s="53"/>
      <c r="F579" s="11" t="s">
        <v>31</v>
      </c>
      <c r="G579" s="28">
        <v>19</v>
      </c>
      <c r="H579" s="28">
        <v>16</v>
      </c>
      <c r="I579" s="13">
        <f>SUM(G579:H579)</f>
        <v>35</v>
      </c>
      <c r="J579" s="28">
        <v>18</v>
      </c>
      <c r="K579" s="28">
        <v>22</v>
      </c>
      <c r="L579" s="13">
        <f>SUM(J579:K579)</f>
        <v>40</v>
      </c>
      <c r="M579" s="28">
        <v>15</v>
      </c>
      <c r="N579" s="28">
        <v>2</v>
      </c>
      <c r="O579" s="13">
        <f>SUM(M579:N579)</f>
        <v>17</v>
      </c>
      <c r="P579" s="28">
        <v>14</v>
      </c>
      <c r="Q579" s="28">
        <v>18</v>
      </c>
      <c r="R579" s="13">
        <f>SUM(P579:Q579)</f>
        <v>32</v>
      </c>
      <c r="S579" s="28">
        <v>15</v>
      </c>
      <c r="T579" s="28">
        <v>13</v>
      </c>
      <c r="U579" s="13">
        <f>SUM(S579:T579)</f>
        <v>28</v>
      </c>
      <c r="V579" s="28">
        <v>16</v>
      </c>
      <c r="W579" s="28">
        <v>17</v>
      </c>
      <c r="X579" s="13">
        <f>SUM(V579:W579)</f>
        <v>33</v>
      </c>
      <c r="Y579" s="28">
        <v>1</v>
      </c>
      <c r="Z579" s="28">
        <v>25</v>
      </c>
      <c r="AA579" s="13">
        <f>SUM(Y579:Z579)</f>
        <v>26</v>
      </c>
      <c r="AB579" s="28">
        <v>7</v>
      </c>
      <c r="AC579" s="28">
        <v>8</v>
      </c>
      <c r="AD579" s="13">
        <f>SUM(AB579:AC579)</f>
        <v>15</v>
      </c>
      <c r="AE579" s="28">
        <v>4</v>
      </c>
      <c r="AF579" s="28">
        <v>3</v>
      </c>
      <c r="AG579" s="13">
        <f>SUM(AE579:AF579)</f>
        <v>7</v>
      </c>
      <c r="AH579" s="28">
        <v>6</v>
      </c>
      <c r="AI579" s="28">
        <v>4</v>
      </c>
      <c r="AJ579" s="13">
        <f>SUM(AH579:AI579)</f>
        <v>10</v>
      </c>
      <c r="AK579" s="28">
        <v>3</v>
      </c>
      <c r="AL579" s="28">
        <v>10</v>
      </c>
      <c r="AM579" s="13">
        <f>SUM(AK579:AL579)</f>
        <v>13</v>
      </c>
      <c r="AN579" s="57"/>
      <c r="AO579" s="57"/>
      <c r="AP579" s="33"/>
      <c r="AQ579" s="34"/>
      <c r="AR579" s="34"/>
      <c r="AS579" s="34"/>
      <c r="AT579" s="34"/>
      <c r="AU579" s="59"/>
    </row>
    <row r="580" spans="2:47" ht="36" thickBot="1">
      <c r="B580" s="52"/>
      <c r="C580" s="53"/>
      <c r="D580" s="55"/>
      <c r="E580" s="53"/>
      <c r="F580" s="14" t="s">
        <v>32</v>
      </c>
      <c r="G580" s="13">
        <f>SUM(G578:G579)</f>
        <v>27</v>
      </c>
      <c r="H580" s="13">
        <f>IF(SUM(H578:H579)&lt;38,SUM(H578:H579),SUM(H578:H579))</f>
        <v>28</v>
      </c>
      <c r="I580" s="13"/>
      <c r="J580" s="13">
        <f>SUM(J578:J579)</f>
        <v>27</v>
      </c>
      <c r="K580" s="13">
        <f>IF(SUM(K578:K579)&lt;38,SUM(K578:K579),SUM(K578:K579))</f>
        <v>27</v>
      </c>
      <c r="L580" s="13"/>
      <c r="M580" s="13">
        <f>SUM(M578:M579)</f>
        <v>32</v>
      </c>
      <c r="N580" s="13">
        <f>IF(SUM(N578:N579)&lt;38,SUM(N578:N579),SUM(N578:N579))</f>
        <v>2</v>
      </c>
      <c r="O580" s="13"/>
      <c r="P580" s="13">
        <f>SUM(P578:P579)</f>
        <v>25</v>
      </c>
      <c r="Q580" s="13">
        <f>IF(SUM(Q578:Q579)&lt;38,SUM(Q578:Q579),SUM(Q578:Q579))</f>
        <v>26</v>
      </c>
      <c r="R580" s="13"/>
      <c r="S580" s="13">
        <f>SUM(S578:S579)</f>
        <v>27</v>
      </c>
      <c r="T580" s="13">
        <f>IF(SUM(T578:T579)&lt;38,SUM(T578:T579),SUM(T578:T579))</f>
        <v>33</v>
      </c>
      <c r="U580" s="13">
        <f>IF(SUM(S580:T580)&lt;80,SUM(S580:T580),SUM(S580:T580))</f>
        <v>60</v>
      </c>
      <c r="V580" s="13">
        <f>SUM(V578:V579)</f>
        <v>34</v>
      </c>
      <c r="W580" s="13">
        <f>IF(SUM(W578:W579)&lt;38,SUM(W578:W579),SUM(W578:W579))</f>
        <v>29</v>
      </c>
      <c r="X580" s="13">
        <f>IF(SUM(V580:W580)&lt;80,SUM(V580:W580),SUM(V580:W580))</f>
        <v>63</v>
      </c>
      <c r="Y580" s="13">
        <f>SUM(Y578:Y579)</f>
        <v>6</v>
      </c>
      <c r="Z580" s="13">
        <f>IF(SUM(Z578:Z579)&lt;19,SUM(Z578:Z579),SUM(Z578:Z579))</f>
        <v>34</v>
      </c>
      <c r="AA580" s="13">
        <f>IF(SUM(Y580:Z580)&lt;40,SUM(Y580:Z580),SUM(Y580:Z580))</f>
        <v>40</v>
      </c>
      <c r="AB580" s="13">
        <f>SUM(AB578:AB579)</f>
        <v>19</v>
      </c>
      <c r="AC580" s="13">
        <f>IF(SUM(AC578:AC579)&lt;19,SUM(AC578:AC579),SUM(AC578:AC579))</f>
        <v>22</v>
      </c>
      <c r="AD580" s="13">
        <f>IF(SUM(AB580:AC580)&lt;40,SUM(AB580:AC580),SUM(AB580:AC580))</f>
        <v>41</v>
      </c>
      <c r="AE580" s="13">
        <f>SUM(AE578:AE579)</f>
        <v>8</v>
      </c>
      <c r="AF580" s="13">
        <f>IF(SUM(AF578:AF579)&lt;19,SUM(AF578:AF579),SUM(AF578:AF579))</f>
        <v>8</v>
      </c>
      <c r="AG580" s="13"/>
      <c r="AH580" s="13">
        <f>SUM(AH578:AH579)</f>
        <v>12</v>
      </c>
      <c r="AI580" s="13">
        <f>IF(SUM(AI578:AI579)&lt;19,SUM(AI578:AI579),SUM(AI578:AI579))</f>
        <v>14</v>
      </c>
      <c r="AJ580" s="13"/>
      <c r="AK580" s="13">
        <f>SUM(AK578:AK579)</f>
        <v>8</v>
      </c>
      <c r="AL580" s="13">
        <f>IF(SUM(AL578:AL579)&lt;9,SUM(AL578:AL579),SUM(AL578:AL579))</f>
        <v>12</v>
      </c>
      <c r="AM580" s="13">
        <f>IF(SUM(AK580:AL580)&lt;20,SUM(AK580:AL580),SUM(AK580:AL580))</f>
        <v>20</v>
      </c>
      <c r="AN580" s="15" t="str">
        <f>IF(OR(I580&lt;100,L580&lt;100,O580&lt;100,R580&lt;60,U580&lt;60,X580&lt;60,AA580&lt;40,AD580&lt;40,AG580&lt;40,AJ580&lt;40,AM580&lt;20),"0",SUM(AA580,AD580,X580,U580,R580,O580,L580,I580,AG580,AJ580,AM580))</f>
        <v>0</v>
      </c>
      <c r="AO580" s="15">
        <f>AN580/1320*100</f>
        <v>0</v>
      </c>
      <c r="AP580" s="15" t="str">
        <f>IF(AO580&lt;50,"   ",IF(AO580&lt;65,"مقبول",IF(AO580&lt;75,"جيد",IF(AO580&lt;85,"جيدجداً",IF(AO580&lt;=100,"ممتاز","خطا")))))</f>
        <v xml:space="preserve">   </v>
      </c>
      <c r="AQ580" s="34"/>
      <c r="AR580" s="34"/>
      <c r="AS580" s="34"/>
      <c r="AT580" s="34"/>
      <c r="AU580" s="60"/>
    </row>
    <row r="581" spans="2:47" ht="28.5" customHeight="1" thickBot="1">
      <c r="B581" s="52">
        <v>127</v>
      </c>
      <c r="C581" s="56">
        <v>735</v>
      </c>
      <c r="D581" s="54" t="s">
        <v>44</v>
      </c>
      <c r="E581" s="56">
        <v>337</v>
      </c>
      <c r="F581" s="11" t="s">
        <v>30</v>
      </c>
      <c r="G581" s="28">
        <v>26</v>
      </c>
      <c r="H581" s="28">
        <v>54</v>
      </c>
      <c r="I581" s="13">
        <f>SUM(G581:H581)</f>
        <v>80</v>
      </c>
      <c r="J581" s="28">
        <v>29</v>
      </c>
      <c r="K581" s="28">
        <v>42</v>
      </c>
      <c r="L581" s="13">
        <f>SUM(J581:K581)</f>
        <v>71</v>
      </c>
      <c r="M581" s="28">
        <v>26</v>
      </c>
      <c r="N581" s="28">
        <v>47</v>
      </c>
      <c r="O581" s="13">
        <f>SUM(M581:N581)</f>
        <v>73</v>
      </c>
      <c r="P581" s="28">
        <v>20</v>
      </c>
      <c r="Q581" s="28">
        <v>25</v>
      </c>
      <c r="R581" s="13">
        <f>SUM(P581:Q581)</f>
        <v>45</v>
      </c>
      <c r="S581" s="28">
        <v>22</v>
      </c>
      <c r="T581" s="28">
        <v>29</v>
      </c>
      <c r="U581" s="13">
        <f>SUM(S581:T581)</f>
        <v>51</v>
      </c>
      <c r="V581" s="28">
        <v>17</v>
      </c>
      <c r="W581" s="28">
        <v>28</v>
      </c>
      <c r="X581" s="13">
        <f>SUM(V581:W581)</f>
        <v>45</v>
      </c>
      <c r="Y581" s="28">
        <v>10</v>
      </c>
      <c r="Z581" s="28">
        <v>24</v>
      </c>
      <c r="AA581" s="13">
        <f>SUM(Y581:Z581)</f>
        <v>34</v>
      </c>
      <c r="AB581" s="28">
        <v>10</v>
      </c>
      <c r="AC581" s="28">
        <v>23</v>
      </c>
      <c r="AD581" s="13">
        <f>SUM(AB581:AC581)</f>
        <v>33</v>
      </c>
      <c r="AE581" s="28">
        <v>10</v>
      </c>
      <c r="AF581" s="28">
        <v>13</v>
      </c>
      <c r="AG581" s="13">
        <f>SUM(AE581:AF581)</f>
        <v>23</v>
      </c>
      <c r="AH581" s="28">
        <v>9</v>
      </c>
      <c r="AI581" s="28">
        <v>24</v>
      </c>
      <c r="AJ581" s="13">
        <f>SUM(AH581:AI581)</f>
        <v>33</v>
      </c>
      <c r="AK581" s="28">
        <v>6</v>
      </c>
      <c r="AL581" s="28">
        <v>6</v>
      </c>
      <c r="AM581" s="13">
        <f>SUM(AK581:AL581)</f>
        <v>12</v>
      </c>
      <c r="AN581" s="57"/>
      <c r="AO581" s="57"/>
      <c r="AP581" s="32"/>
      <c r="AQ581" s="34"/>
      <c r="AR581" s="34"/>
      <c r="AS581" s="34"/>
      <c r="AT581" s="34"/>
      <c r="AU581" s="80" t="str">
        <f>IF(AN583="0","راسب","ناجح")</f>
        <v>ناجح</v>
      </c>
    </row>
    <row r="582" spans="2:47" ht="28.5" customHeight="1" thickBot="1">
      <c r="B582" s="52"/>
      <c r="C582" s="53"/>
      <c r="D582" s="55"/>
      <c r="E582" s="53"/>
      <c r="F582" s="11" t="s">
        <v>31</v>
      </c>
      <c r="G582" s="28">
        <v>30</v>
      </c>
      <c r="H582" s="28">
        <v>50</v>
      </c>
      <c r="I582" s="13">
        <f>SUM(G582:H582)</f>
        <v>80</v>
      </c>
      <c r="J582" s="28">
        <v>28</v>
      </c>
      <c r="K582" s="28">
        <v>45</v>
      </c>
      <c r="L582" s="13">
        <f>SUM(J582:K582)</f>
        <v>73</v>
      </c>
      <c r="M582" s="28">
        <v>24</v>
      </c>
      <c r="N582" s="28">
        <v>43</v>
      </c>
      <c r="O582" s="13">
        <f>SUM(M582:N582)</f>
        <v>67</v>
      </c>
      <c r="P582" s="28">
        <v>20</v>
      </c>
      <c r="Q582" s="28">
        <v>24</v>
      </c>
      <c r="R582" s="13">
        <f>SUM(P582:Q582)</f>
        <v>44</v>
      </c>
      <c r="S582" s="28">
        <v>24</v>
      </c>
      <c r="T582" s="28">
        <v>32</v>
      </c>
      <c r="U582" s="13">
        <f>SUM(S582:T582)</f>
        <v>56</v>
      </c>
      <c r="V582" s="28">
        <v>19</v>
      </c>
      <c r="W582" s="28">
        <v>24</v>
      </c>
      <c r="X582" s="13">
        <f>SUM(V582:W582)</f>
        <v>43</v>
      </c>
      <c r="Y582" s="28">
        <v>10</v>
      </c>
      <c r="Z582" s="28">
        <v>18</v>
      </c>
      <c r="AA582" s="13">
        <f>SUM(Y582:Z582)</f>
        <v>28</v>
      </c>
      <c r="AB582" s="28">
        <v>10</v>
      </c>
      <c r="AC582" s="28">
        <v>20</v>
      </c>
      <c r="AD582" s="13">
        <f>SUM(AB582:AC582)</f>
        <v>30</v>
      </c>
      <c r="AE582" s="28">
        <v>11</v>
      </c>
      <c r="AF582" s="28">
        <v>23</v>
      </c>
      <c r="AG582" s="13">
        <f>SUM(AE582:AF582)</f>
        <v>34</v>
      </c>
      <c r="AH582" s="28">
        <v>10</v>
      </c>
      <c r="AI582" s="28">
        <v>20</v>
      </c>
      <c r="AJ582" s="13">
        <f>SUM(AH582:AI582)</f>
        <v>30</v>
      </c>
      <c r="AK582" s="28">
        <v>4</v>
      </c>
      <c r="AL582" s="28">
        <v>9</v>
      </c>
      <c r="AM582" s="13">
        <f>SUM(AK582:AL582)</f>
        <v>13</v>
      </c>
      <c r="AN582" s="57"/>
      <c r="AO582" s="57"/>
      <c r="AP582" s="33"/>
      <c r="AQ582" s="34"/>
      <c r="AR582" s="34"/>
      <c r="AS582" s="34"/>
      <c r="AT582" s="34"/>
      <c r="AU582" s="80"/>
    </row>
    <row r="583" spans="2:47" ht="36" thickBot="1">
      <c r="B583" s="52"/>
      <c r="C583" s="53"/>
      <c r="D583" s="85"/>
      <c r="E583" s="53"/>
      <c r="F583" s="14" t="s">
        <v>32</v>
      </c>
      <c r="G583" s="13">
        <f>SUM(G581:G582)</f>
        <v>56</v>
      </c>
      <c r="H583" s="13">
        <f>IF(SUM(H581:H582)&lt;38,SUM(H581:H582),SUM(H581:H582))</f>
        <v>104</v>
      </c>
      <c r="I583" s="13">
        <f>IF(SUM(G583:H583)&lt;100,SUM(G583:H583),SUM(G583:H583))</f>
        <v>160</v>
      </c>
      <c r="J583" s="13">
        <f>SUM(J581:J582)</f>
        <v>57</v>
      </c>
      <c r="K583" s="13">
        <f>IF(SUM(K581:K582)&lt;38,SUM(K581:K582),SUM(K581:K582))</f>
        <v>87</v>
      </c>
      <c r="L583" s="13">
        <f>IF(SUM(J583:K583)&lt;100,SUM(J583:K583),SUM(J583:K583))</f>
        <v>144</v>
      </c>
      <c r="M583" s="13">
        <f>SUM(M581:M582)</f>
        <v>50</v>
      </c>
      <c r="N583" s="13">
        <f>IF(SUM(N581:N582)&lt;38,SUM(N581:N582),SUM(N581:N582))</f>
        <v>90</v>
      </c>
      <c r="O583" s="13">
        <f>IF(SUM(M583:N583)&lt;100,SUM(M583:N583),SUM(M583:N583))</f>
        <v>140</v>
      </c>
      <c r="P583" s="13">
        <f>SUM(P581:P582)</f>
        <v>40</v>
      </c>
      <c r="Q583" s="13">
        <f>IF(SUM(Q581:Q582)&lt;38,SUM(Q581:Q582),SUM(Q581:Q582))</f>
        <v>49</v>
      </c>
      <c r="R583" s="13">
        <f>IF(SUM(P583:Q583)&lt;80,SUM(P583:Q583),SUM(P583:Q583))</f>
        <v>89</v>
      </c>
      <c r="S583" s="13">
        <f>SUM(S581:S582)</f>
        <v>46</v>
      </c>
      <c r="T583" s="13">
        <f>IF(SUM(T581:T582)&lt;38,SUM(T581:T582),SUM(T581:T582))</f>
        <v>61</v>
      </c>
      <c r="U583" s="13">
        <f>IF(SUM(S583:T583)&lt;80,SUM(S583:T583),SUM(S583:T583))</f>
        <v>107</v>
      </c>
      <c r="V583" s="13">
        <f>SUM(V581:V582)</f>
        <v>36</v>
      </c>
      <c r="W583" s="13">
        <f>IF(SUM(W581:W582)&lt;38,SUM(W581:W582),SUM(W581:W582))</f>
        <v>52</v>
      </c>
      <c r="X583" s="13">
        <f>IF(SUM(V583:W583)&lt;80,SUM(V583:W583),SUM(V583:W583))</f>
        <v>88</v>
      </c>
      <c r="Y583" s="13">
        <f>SUM(Y581:Y582)</f>
        <v>20</v>
      </c>
      <c r="Z583" s="13">
        <f>IF(SUM(Z581:Z582)&lt;19,SUM(Z581:Z582),SUM(Z581:Z582))</f>
        <v>42</v>
      </c>
      <c r="AA583" s="13">
        <f>IF(SUM(Y583:Z583)&lt;40,SUM(Y583:Z583),SUM(Y583:Z583))</f>
        <v>62</v>
      </c>
      <c r="AB583" s="13">
        <f>SUM(AB581:AB582)</f>
        <v>20</v>
      </c>
      <c r="AC583" s="13">
        <f>IF(SUM(AC581:AC582)&lt;19,SUM(AC581:AC582),SUM(AC581:AC582))</f>
        <v>43</v>
      </c>
      <c r="AD583" s="13">
        <f>IF(SUM(AB583:AC583)&lt;40,SUM(AB583:AC583),SUM(AB583:AC583))</f>
        <v>63</v>
      </c>
      <c r="AE583" s="13">
        <f>SUM(AE581:AE582)</f>
        <v>21</v>
      </c>
      <c r="AF583" s="13">
        <f>IF(SUM(AF581:AF582)&lt;19,SUM(AF581:AF582),SUM(AF581:AF582))</f>
        <v>36</v>
      </c>
      <c r="AG583" s="13">
        <f>IF(SUM(AE583:AF583)&lt;40,SUM(AE583:AF583),SUM(AE583:AF583))</f>
        <v>57</v>
      </c>
      <c r="AH583" s="13">
        <f>SUM(AH581:AH582)</f>
        <v>19</v>
      </c>
      <c r="AI583" s="13">
        <f>IF(SUM(AI581:AI582)&lt;19,SUM(AI581:AI582),SUM(AI581:AI582))</f>
        <v>44</v>
      </c>
      <c r="AJ583" s="13">
        <f>IF(SUM(AH583:AI583)&lt;40,SUM(AH583:AI583),SUM(AH583:AI583))</f>
        <v>63</v>
      </c>
      <c r="AK583" s="13">
        <f>SUM(AK581:AK582)</f>
        <v>10</v>
      </c>
      <c r="AL583" s="13">
        <f>IF(SUM(AL581:AL582)&lt;9,SUM(AL581:AL582),SUM(AL581:AL582))</f>
        <v>15</v>
      </c>
      <c r="AM583" s="13">
        <f>IF(SUM(AK583:AL583)&lt;20,SUM(AK583:AL583),SUM(AK583:AL583))</f>
        <v>25</v>
      </c>
      <c r="AN583" s="15">
        <f>IF(OR(I583&lt;100,L583&lt;100,O583&lt;100,R583&lt;60,U583&lt;60,X583&lt;60,AA583&lt;40,AD583&lt;40,AG583&lt;40,AJ583&lt;40,AM583&lt;20),"0",SUM(AA583,AD583,X583,U583,R583,O583,L583,I583,AG583,AJ583,AM583))</f>
        <v>998</v>
      </c>
      <c r="AO583" s="15">
        <f>AN583/1320*100</f>
        <v>75.606060606060609</v>
      </c>
      <c r="AP583" s="15" t="str">
        <f>IF(AO583&lt;50,"   ",IF(AO583&lt;65,"مقبول",IF(AO583&lt;75,"جيد",IF(AO583&lt;85,"جيد جداً",IF(AO583&lt;=100,"ممتاز","خطا")))))</f>
        <v>جيد جداً</v>
      </c>
      <c r="AQ583" s="34"/>
      <c r="AR583" s="34"/>
      <c r="AS583" s="34"/>
      <c r="AT583" s="34"/>
      <c r="AU583" s="80"/>
    </row>
    <row r="584" spans="2:47" ht="28.5" customHeight="1" thickBot="1">
      <c r="B584" s="52">
        <v>128</v>
      </c>
      <c r="C584" s="56">
        <v>736</v>
      </c>
      <c r="D584" s="54" t="s">
        <v>45</v>
      </c>
      <c r="E584" s="56">
        <v>338</v>
      </c>
      <c r="F584" s="11" t="s">
        <v>30</v>
      </c>
      <c r="G584" s="28">
        <v>16</v>
      </c>
      <c r="H584" s="28">
        <v>54</v>
      </c>
      <c r="I584" s="13">
        <f>SUM(G584:H584)</f>
        <v>70</v>
      </c>
      <c r="J584" s="28">
        <v>26</v>
      </c>
      <c r="K584" s="28">
        <v>30</v>
      </c>
      <c r="L584" s="13">
        <f>SUM(J584:K584)</f>
        <v>56</v>
      </c>
      <c r="M584" s="28">
        <v>16</v>
      </c>
      <c r="N584" s="28">
        <v>17</v>
      </c>
      <c r="O584" s="13">
        <f>SUM(M584:N584)</f>
        <v>33</v>
      </c>
      <c r="P584" s="28">
        <v>18</v>
      </c>
      <c r="Q584" s="28">
        <v>12</v>
      </c>
      <c r="R584" s="13">
        <f>SUM(P584:Q584)</f>
        <v>30</v>
      </c>
      <c r="S584" s="28">
        <v>15</v>
      </c>
      <c r="T584" s="28">
        <v>11</v>
      </c>
      <c r="U584" s="13">
        <f>SUM(S584:T584)</f>
        <v>26</v>
      </c>
      <c r="V584" s="28">
        <v>14</v>
      </c>
      <c r="W584" s="28">
        <v>20</v>
      </c>
      <c r="X584" s="13">
        <f>SUM(V584:W584)</f>
        <v>34</v>
      </c>
      <c r="Y584" s="28">
        <v>7</v>
      </c>
      <c r="Z584" s="28">
        <v>18</v>
      </c>
      <c r="AA584" s="13">
        <f>SUM(Y584:Z584)</f>
        <v>25</v>
      </c>
      <c r="AB584" s="28">
        <v>13</v>
      </c>
      <c r="AC584" s="28">
        <v>10</v>
      </c>
      <c r="AD584" s="13">
        <f>SUM(AB584:AC584)</f>
        <v>23</v>
      </c>
      <c r="AE584" s="28">
        <v>7</v>
      </c>
      <c r="AF584" s="28">
        <v>6</v>
      </c>
      <c r="AG584" s="13">
        <f>SUM(AE584:AF584)</f>
        <v>13</v>
      </c>
      <c r="AH584" s="28">
        <v>7</v>
      </c>
      <c r="AI584" s="28">
        <v>9</v>
      </c>
      <c r="AJ584" s="13">
        <f>SUM(AH584:AI584)</f>
        <v>16</v>
      </c>
      <c r="AK584" s="28">
        <v>6</v>
      </c>
      <c r="AL584" s="28">
        <v>9</v>
      </c>
      <c r="AM584" s="13">
        <f>SUM(AK584:AL584)</f>
        <v>15</v>
      </c>
      <c r="AN584" s="57"/>
      <c r="AO584" s="57"/>
      <c r="AP584" s="32"/>
      <c r="AQ584" s="34"/>
      <c r="AR584" s="34"/>
      <c r="AS584" s="34"/>
      <c r="AT584" s="34"/>
      <c r="AU584" s="58" t="s">
        <v>68</v>
      </c>
    </row>
    <row r="585" spans="2:47" ht="28.5" customHeight="1" thickBot="1">
      <c r="B585" s="52"/>
      <c r="C585" s="53"/>
      <c r="D585" s="55"/>
      <c r="E585" s="53"/>
      <c r="F585" s="11" t="s">
        <v>31</v>
      </c>
      <c r="G585" s="28">
        <v>21</v>
      </c>
      <c r="H585" s="28">
        <v>39</v>
      </c>
      <c r="I585" s="13">
        <f>SUM(G585:H585)</f>
        <v>60</v>
      </c>
      <c r="J585" s="28">
        <v>25</v>
      </c>
      <c r="K585" s="28">
        <v>29</v>
      </c>
      <c r="L585" s="13">
        <f>SUM(J585:K585)</f>
        <v>54</v>
      </c>
      <c r="M585" s="28">
        <v>19</v>
      </c>
      <c r="N585" s="28">
        <v>16</v>
      </c>
      <c r="O585" s="13">
        <f>SUM(M585:N585)</f>
        <v>35</v>
      </c>
      <c r="P585" s="28">
        <v>14</v>
      </c>
      <c r="Q585" s="28">
        <v>17</v>
      </c>
      <c r="R585" s="13">
        <f>SUM(P585:Q585)</f>
        <v>31</v>
      </c>
      <c r="S585" s="28">
        <v>13</v>
      </c>
      <c r="T585" s="28">
        <v>21</v>
      </c>
      <c r="U585" s="13">
        <f>SUM(S585:T585)</f>
        <v>34</v>
      </c>
      <c r="V585" s="28">
        <v>18</v>
      </c>
      <c r="W585" s="28">
        <v>16</v>
      </c>
      <c r="X585" s="13">
        <f>SUM(V585:W585)</f>
        <v>34</v>
      </c>
      <c r="Y585" s="28">
        <v>5</v>
      </c>
      <c r="Z585" s="28">
        <v>19</v>
      </c>
      <c r="AA585" s="13">
        <f>SUM(Y585:Z585)</f>
        <v>24</v>
      </c>
      <c r="AB585" s="28">
        <v>11</v>
      </c>
      <c r="AC585" s="28">
        <v>16</v>
      </c>
      <c r="AD585" s="13">
        <f>SUM(AB585:AC585)</f>
        <v>27</v>
      </c>
      <c r="AE585" s="28">
        <v>9</v>
      </c>
      <c r="AF585" s="28">
        <v>18</v>
      </c>
      <c r="AG585" s="13">
        <f>SUM(AE585:AF585)</f>
        <v>27</v>
      </c>
      <c r="AH585" s="28">
        <v>11</v>
      </c>
      <c r="AI585" s="28">
        <v>15</v>
      </c>
      <c r="AJ585" s="13">
        <f>SUM(AH585:AI585)</f>
        <v>26</v>
      </c>
      <c r="AK585" s="28">
        <v>3</v>
      </c>
      <c r="AL585" s="28">
        <v>5</v>
      </c>
      <c r="AM585" s="13">
        <f>SUM(AK585:AL585)</f>
        <v>8</v>
      </c>
      <c r="AN585" s="57"/>
      <c r="AO585" s="57"/>
      <c r="AP585" s="33"/>
      <c r="AQ585" s="34"/>
      <c r="AR585" s="34"/>
      <c r="AS585" s="34"/>
      <c r="AT585" s="34"/>
      <c r="AU585" s="59"/>
    </row>
    <row r="586" spans="2:47" ht="36" thickBot="1">
      <c r="B586" s="52"/>
      <c r="C586" s="53"/>
      <c r="D586" s="82"/>
      <c r="E586" s="53"/>
      <c r="F586" s="14" t="s">
        <v>32</v>
      </c>
      <c r="G586" s="13">
        <f>SUM(G584:G585)</f>
        <v>37</v>
      </c>
      <c r="H586" s="13">
        <f>IF(SUM(H584:H585)&lt;38,SUM(H584:H585),SUM(H584:H585))</f>
        <v>93</v>
      </c>
      <c r="I586" s="13">
        <f>IF(SUM(G586:H586)&lt;100,SUM(G586:H586),SUM(G586:H586))</f>
        <v>130</v>
      </c>
      <c r="J586" s="13">
        <f>SUM(J584:J585)</f>
        <v>51</v>
      </c>
      <c r="K586" s="13">
        <f>IF(SUM(K584:K585)&lt;38,SUM(K584:K585),SUM(K584:K585))</f>
        <v>59</v>
      </c>
      <c r="L586" s="13">
        <f>IF(SUM(J586:K586)&lt;100,SUM(J586:K586),SUM(J586:K586))</f>
        <v>110</v>
      </c>
      <c r="M586" s="13">
        <f>SUM(M584:M585)</f>
        <v>35</v>
      </c>
      <c r="N586" s="13">
        <f>IF(SUM(N584:N585)&lt;38,SUM(N584:N585),SUM(N584:N585))</f>
        <v>33</v>
      </c>
      <c r="O586" s="13"/>
      <c r="P586" s="13">
        <f>SUM(P584:P585)</f>
        <v>32</v>
      </c>
      <c r="Q586" s="13">
        <f>IF(SUM(Q584:Q585)&lt;38,SUM(Q584:Q585),SUM(Q584:Q585))</f>
        <v>29</v>
      </c>
      <c r="R586" s="13">
        <f>IF(SUM(P586:Q586)&lt;80,SUM(P586:Q586),SUM(P586:Q586))</f>
        <v>61</v>
      </c>
      <c r="S586" s="13">
        <f>SUM(S584:S585)</f>
        <v>28</v>
      </c>
      <c r="T586" s="13">
        <f>IF(SUM(T584:T585)&lt;38,SUM(T584:T585),SUM(T584:T585))</f>
        <v>32</v>
      </c>
      <c r="U586" s="13">
        <f>IF(SUM(S586:T586)&lt;80,SUM(S586:T586),SUM(S586:T586))</f>
        <v>60</v>
      </c>
      <c r="V586" s="13">
        <f>SUM(V584:V585)</f>
        <v>32</v>
      </c>
      <c r="W586" s="13">
        <f>IF(SUM(W584:W585)&lt;38,SUM(W584:W585),SUM(W584:W585))</f>
        <v>36</v>
      </c>
      <c r="X586" s="13">
        <f>IF(SUM(V586:W586)&lt;80,SUM(V586:W586),SUM(V586:W586))</f>
        <v>68</v>
      </c>
      <c r="Y586" s="13">
        <f>SUM(Y584:Y585)</f>
        <v>12</v>
      </c>
      <c r="Z586" s="13">
        <f>IF(SUM(Z584:Z585)&lt;19,SUM(Z584:Z585),SUM(Z584:Z585))</f>
        <v>37</v>
      </c>
      <c r="AA586" s="13">
        <f>IF(SUM(Y586:Z586)&lt;40,SUM(Y586:Z586),SUM(Y586:Z586))</f>
        <v>49</v>
      </c>
      <c r="AB586" s="13">
        <f>SUM(AB584:AB585)</f>
        <v>24</v>
      </c>
      <c r="AC586" s="13">
        <f>IF(SUM(AC584:AC585)&lt;19,SUM(AC584:AC585),SUM(AC584:AC585))</f>
        <v>26</v>
      </c>
      <c r="AD586" s="13">
        <f>IF(SUM(AB586:AC586)&lt;40,SUM(AB586:AC586),SUM(AB586:AC586))</f>
        <v>50</v>
      </c>
      <c r="AE586" s="13">
        <f>SUM(AE584:AE585)</f>
        <v>16</v>
      </c>
      <c r="AF586" s="13">
        <f>IF(SUM(AF584:AF585)&lt;19,SUM(AF584:AF585),SUM(AF584:AF585))</f>
        <v>24</v>
      </c>
      <c r="AG586" s="13">
        <f>IF(SUM(AE586:AF586)&lt;40,SUM(AE586:AF586),SUM(AE586:AF586))</f>
        <v>40</v>
      </c>
      <c r="AH586" s="13">
        <f>SUM(AH584:AH585)</f>
        <v>18</v>
      </c>
      <c r="AI586" s="13">
        <f>IF(SUM(AI584:AI585)&lt;19,SUM(AI584:AI585),SUM(AI584:AI585))</f>
        <v>24</v>
      </c>
      <c r="AJ586" s="13">
        <f>IF(SUM(AH586:AI586)&lt;40,SUM(AH586:AI586),SUM(AH586:AI586))</f>
        <v>42</v>
      </c>
      <c r="AK586" s="13">
        <f>SUM(AK584:AK585)</f>
        <v>9</v>
      </c>
      <c r="AL586" s="13">
        <f>IF(SUM(AL584:AL585)&lt;9,SUM(AL584:AL585),SUM(AL584:AL585))</f>
        <v>14</v>
      </c>
      <c r="AM586" s="13">
        <f>IF(SUM(AK586:AL586)&lt;20,SUM(AK586:AL586),SUM(AK586:AL586))</f>
        <v>23</v>
      </c>
      <c r="AN586" s="15" t="str">
        <f>IF(OR(I586&lt;100,L586&lt;100,O586&lt;100,R586&lt;60,U586&lt;60,X586&lt;60,AA586&lt;40,AD586&lt;40,AG586&lt;40,AJ586&lt;40,AM586&lt;20),"0",SUM(AA586,AD586,X586,U586,R586,O586,L586,I586,AG586,AJ586,AM586))</f>
        <v>0</v>
      </c>
      <c r="AO586" s="15">
        <f>AN586/1320*100</f>
        <v>0</v>
      </c>
      <c r="AP586" s="15" t="str">
        <f>IF(AO586&lt;50,"   ",IF(AO586&lt;65,"مقبول",IF(AO586&lt;75,"جيد",IF(AO586&lt;85,"جيدجداً",IF(AO586&lt;=100,"ممتاز","خطا")))))</f>
        <v xml:space="preserve">   </v>
      </c>
      <c r="AQ586" s="34"/>
      <c r="AR586" s="34"/>
      <c r="AS586" s="34"/>
      <c r="AT586" s="34"/>
      <c r="AU586" s="60"/>
    </row>
    <row r="587" spans="2:47" ht="28.5" customHeight="1" thickBot="1">
      <c r="B587" s="52">
        <v>129</v>
      </c>
      <c r="C587" s="56">
        <v>737</v>
      </c>
      <c r="D587" s="54" t="s">
        <v>46</v>
      </c>
      <c r="E587" s="56">
        <v>339</v>
      </c>
      <c r="F587" s="11" t="s">
        <v>30</v>
      </c>
      <c r="G587" s="28">
        <v>18</v>
      </c>
      <c r="H587" s="28">
        <v>56</v>
      </c>
      <c r="I587" s="13">
        <f>SUM(G587:H587)</f>
        <v>74</v>
      </c>
      <c r="J587" s="28">
        <v>24</v>
      </c>
      <c r="K587" s="28">
        <v>30</v>
      </c>
      <c r="L587" s="13">
        <f>SUM(J587:K587)</f>
        <v>54</v>
      </c>
      <c r="M587" s="28">
        <v>17</v>
      </c>
      <c r="N587" s="28">
        <v>44</v>
      </c>
      <c r="O587" s="13">
        <f>SUM(M587:N587)</f>
        <v>61</v>
      </c>
      <c r="P587" s="28">
        <v>22</v>
      </c>
      <c r="Q587" s="28">
        <v>10</v>
      </c>
      <c r="R587" s="13">
        <f>SUM(P587:Q587)</f>
        <v>32</v>
      </c>
      <c r="S587" s="28">
        <v>20</v>
      </c>
      <c r="T587" s="28">
        <v>19</v>
      </c>
      <c r="U587" s="13">
        <f>SUM(S587:T587)</f>
        <v>39</v>
      </c>
      <c r="V587" s="28">
        <v>18</v>
      </c>
      <c r="W587" s="28">
        <v>27</v>
      </c>
      <c r="X587" s="13">
        <f>SUM(V587:W587)</f>
        <v>45</v>
      </c>
      <c r="Y587" s="28">
        <v>10</v>
      </c>
      <c r="Z587" s="28">
        <v>22</v>
      </c>
      <c r="AA587" s="13">
        <f>SUM(Y587:Z587)</f>
        <v>32</v>
      </c>
      <c r="AB587" s="28">
        <v>14</v>
      </c>
      <c r="AC587" s="28">
        <v>22</v>
      </c>
      <c r="AD587" s="13">
        <f>SUM(AB587:AC587)</f>
        <v>36</v>
      </c>
      <c r="AE587" s="28">
        <v>11</v>
      </c>
      <c r="AF587" s="28">
        <v>17</v>
      </c>
      <c r="AG587" s="13">
        <f>SUM(AE587:AF587)</f>
        <v>28</v>
      </c>
      <c r="AH587" s="28">
        <v>9</v>
      </c>
      <c r="AI587" s="28">
        <v>18</v>
      </c>
      <c r="AJ587" s="13">
        <f>SUM(AH587:AI587)</f>
        <v>27</v>
      </c>
      <c r="AK587" s="28">
        <v>5</v>
      </c>
      <c r="AL587" s="28">
        <v>9</v>
      </c>
      <c r="AM587" s="13">
        <f>SUM(AK587:AL587)</f>
        <v>14</v>
      </c>
      <c r="AN587" s="57"/>
      <c r="AO587" s="57"/>
      <c r="AP587" s="32"/>
      <c r="AQ587" s="34"/>
      <c r="AR587" s="34"/>
      <c r="AS587" s="34"/>
      <c r="AT587" s="34"/>
      <c r="AU587" s="80" t="str">
        <f>IF(AN589="0","راسب","ناجح")</f>
        <v>ناجح</v>
      </c>
    </row>
    <row r="588" spans="2:47" ht="28.5" customHeight="1" thickBot="1">
      <c r="B588" s="52"/>
      <c r="C588" s="53"/>
      <c r="D588" s="55"/>
      <c r="E588" s="53"/>
      <c r="F588" s="11" t="s">
        <v>31</v>
      </c>
      <c r="G588" s="28">
        <v>20</v>
      </c>
      <c r="H588" s="28">
        <v>57</v>
      </c>
      <c r="I588" s="13">
        <f>SUM(G588:H588)</f>
        <v>77</v>
      </c>
      <c r="J588" s="28">
        <v>25</v>
      </c>
      <c r="K588" s="28">
        <v>26</v>
      </c>
      <c r="L588" s="13">
        <f>SUM(J588:K588)</f>
        <v>51</v>
      </c>
      <c r="M588" s="28">
        <v>17</v>
      </c>
      <c r="N588" s="28">
        <v>35</v>
      </c>
      <c r="O588" s="13">
        <f>SUM(M588:N588)</f>
        <v>52</v>
      </c>
      <c r="P588" s="28">
        <v>16</v>
      </c>
      <c r="Q588" s="28">
        <v>19</v>
      </c>
      <c r="R588" s="13">
        <f>SUM(P588:Q588)</f>
        <v>35</v>
      </c>
      <c r="S588" s="28">
        <v>19</v>
      </c>
      <c r="T588" s="28">
        <v>29</v>
      </c>
      <c r="U588" s="13">
        <f>SUM(S588:T588)</f>
        <v>48</v>
      </c>
      <c r="V588" s="28">
        <v>16</v>
      </c>
      <c r="W588" s="28">
        <v>17</v>
      </c>
      <c r="X588" s="13">
        <f>SUM(V588:W588)</f>
        <v>33</v>
      </c>
      <c r="Y588" s="28">
        <v>6</v>
      </c>
      <c r="Z588" s="28">
        <v>16</v>
      </c>
      <c r="AA588" s="13">
        <f>SUM(Y588:Z588)</f>
        <v>22</v>
      </c>
      <c r="AB588" s="28">
        <v>14</v>
      </c>
      <c r="AC588" s="28">
        <v>14</v>
      </c>
      <c r="AD588" s="13">
        <f>SUM(AB588:AC588)</f>
        <v>28</v>
      </c>
      <c r="AE588" s="28">
        <v>12</v>
      </c>
      <c r="AF588" s="28">
        <v>24</v>
      </c>
      <c r="AG588" s="13">
        <f>SUM(AE588:AF588)</f>
        <v>36</v>
      </c>
      <c r="AH588" s="28">
        <v>8</v>
      </c>
      <c r="AI588" s="28">
        <v>21</v>
      </c>
      <c r="AJ588" s="13">
        <f>SUM(AH588:AI588)</f>
        <v>29</v>
      </c>
      <c r="AK588" s="28">
        <v>5</v>
      </c>
      <c r="AL588" s="28">
        <v>10</v>
      </c>
      <c r="AM588" s="13">
        <f>SUM(AK588:AL588)</f>
        <v>15</v>
      </c>
      <c r="AN588" s="57"/>
      <c r="AO588" s="57"/>
      <c r="AP588" s="33"/>
      <c r="AQ588" s="34"/>
      <c r="AR588" s="34"/>
      <c r="AS588" s="34"/>
      <c r="AT588" s="34"/>
      <c r="AU588" s="80"/>
    </row>
    <row r="589" spans="2:47" ht="36" thickBot="1">
      <c r="B589" s="52"/>
      <c r="C589" s="53"/>
      <c r="D589" s="55"/>
      <c r="E589" s="53"/>
      <c r="F589" s="14" t="s">
        <v>32</v>
      </c>
      <c r="G589" s="13">
        <f>SUM(G587:G588)</f>
        <v>38</v>
      </c>
      <c r="H589" s="13">
        <f>IF(SUM(H587:H588)&lt;38,SUM(H587:H588),SUM(H587:H588))</f>
        <v>113</v>
      </c>
      <c r="I589" s="13">
        <f>IF(SUM(G589:H589)&lt;100,SUM(G589:H589),SUM(G589:H589))</f>
        <v>151</v>
      </c>
      <c r="J589" s="13">
        <f>SUM(J587:J588)</f>
        <v>49</v>
      </c>
      <c r="K589" s="13">
        <f>IF(SUM(K587:K588)&lt;38,SUM(K587:K588),SUM(K587:K588))</f>
        <v>56</v>
      </c>
      <c r="L589" s="13">
        <f>IF(SUM(J589:K589)&lt;100,SUM(J589:K589),SUM(J589:K589))</f>
        <v>105</v>
      </c>
      <c r="M589" s="13">
        <f>SUM(M587:M588)</f>
        <v>34</v>
      </c>
      <c r="N589" s="13">
        <f>IF(SUM(N587:N588)&lt;38,SUM(N587:N588),SUM(N587:N588))</f>
        <v>79</v>
      </c>
      <c r="O589" s="13">
        <f>IF(SUM(M589:N589)&lt;100,SUM(M589:N589),SUM(M589:N589))</f>
        <v>113</v>
      </c>
      <c r="P589" s="13">
        <f>SUM(P587:P588)</f>
        <v>38</v>
      </c>
      <c r="Q589" s="13">
        <f>IF(SUM(Q587:Q588)&lt;38,SUM(Q587:Q588),SUM(Q587:Q588))</f>
        <v>29</v>
      </c>
      <c r="R589" s="13">
        <f>IF(SUM(P589:Q589)&lt;80,SUM(P589:Q589),SUM(P589:Q589))</f>
        <v>67</v>
      </c>
      <c r="S589" s="13">
        <f>SUM(S587:S588)</f>
        <v>39</v>
      </c>
      <c r="T589" s="13">
        <f>IF(SUM(T587:T588)&lt;38,SUM(T587:T588),SUM(T587:T588))</f>
        <v>48</v>
      </c>
      <c r="U589" s="13">
        <f>IF(SUM(S589:T589)&lt;80,SUM(S589:T589),SUM(S589:T589))</f>
        <v>87</v>
      </c>
      <c r="V589" s="13">
        <f>SUM(V587:V588)</f>
        <v>34</v>
      </c>
      <c r="W589" s="13">
        <f>IF(SUM(W587:W588)&lt;38,SUM(W587:W588),SUM(W587:W588))</f>
        <v>44</v>
      </c>
      <c r="X589" s="13">
        <f>IF(SUM(V589:W589)&lt;80,SUM(V589:W589),SUM(V589:W589))</f>
        <v>78</v>
      </c>
      <c r="Y589" s="13">
        <f>SUM(Y587:Y588)</f>
        <v>16</v>
      </c>
      <c r="Z589" s="13">
        <f>IF(SUM(Z587:Z588)&lt;19,SUM(Z587:Z588),SUM(Z587:Z588))</f>
        <v>38</v>
      </c>
      <c r="AA589" s="13">
        <f>IF(SUM(Y589:Z589)&lt;40,SUM(Y589:Z589),SUM(Y589:Z589))</f>
        <v>54</v>
      </c>
      <c r="AB589" s="13">
        <f>SUM(AB587:AB588)</f>
        <v>28</v>
      </c>
      <c r="AC589" s="13">
        <f>IF(SUM(AC587:AC588)&lt;19,SUM(AC587:AC588),SUM(AC587:AC588))</f>
        <v>36</v>
      </c>
      <c r="AD589" s="13">
        <f>IF(SUM(AB589:AC589)&lt;40,SUM(AB589:AC589),SUM(AB589:AC589))</f>
        <v>64</v>
      </c>
      <c r="AE589" s="13">
        <f>SUM(AE587:AE588)</f>
        <v>23</v>
      </c>
      <c r="AF589" s="13">
        <f>IF(SUM(AF587:AF588)&lt;19,SUM(AF587:AF588),SUM(AF587:AF588))</f>
        <v>41</v>
      </c>
      <c r="AG589" s="13">
        <f>IF(SUM(AE589:AF589)&lt;40,SUM(AE589:AF589),SUM(AE589:AF589))</f>
        <v>64</v>
      </c>
      <c r="AH589" s="13">
        <f>SUM(AH587:AH588)</f>
        <v>17</v>
      </c>
      <c r="AI589" s="13">
        <f>IF(SUM(AI587:AI588)&lt;19,SUM(AI587:AI588),SUM(AI587:AI588))</f>
        <v>39</v>
      </c>
      <c r="AJ589" s="13">
        <f>IF(SUM(AH589:AI589)&lt;40,SUM(AH589:AI589),SUM(AH589:AI589))</f>
        <v>56</v>
      </c>
      <c r="AK589" s="13">
        <f>SUM(AK587:AK588)</f>
        <v>10</v>
      </c>
      <c r="AL589" s="13">
        <f>IF(SUM(AL587:AL588)&lt;9,SUM(AL587:AL588),SUM(AL587:AL588))</f>
        <v>19</v>
      </c>
      <c r="AM589" s="13">
        <f>IF(SUM(AK589:AL589)&lt;20,SUM(AK589:AL589),SUM(AK589:AL589))</f>
        <v>29</v>
      </c>
      <c r="AN589" s="15">
        <f>IF(OR(I589&lt;100,L589&lt;100,O589&lt;100,R589&lt;60,U589&lt;60,X589&lt;60,AA589&lt;40,AD589&lt;40,AG589&lt;40,AJ589&lt;40,AM589&lt;20),"0",SUM(AA589,AD589,X589,U589,R589,O589,L589,I589,AG589,AJ589,AM589))</f>
        <v>868</v>
      </c>
      <c r="AO589" s="15">
        <f>AN589/1320*100</f>
        <v>65.757575757575765</v>
      </c>
      <c r="AP589" s="15" t="str">
        <f>IF(AO589&lt;50,"   ",IF(AO589&lt;65,"مقبول",IF(AO589&lt;75,"جيد",IF(AO589&lt;85,"جيدجداً",IF(AO589&lt;=100,"ممتاز","خطا")))))</f>
        <v>جيد</v>
      </c>
      <c r="AQ589" s="34"/>
      <c r="AR589" s="34"/>
      <c r="AS589" s="34"/>
      <c r="AT589" s="34"/>
      <c r="AU589" s="80"/>
    </row>
    <row r="590" spans="2:47" ht="28.5" customHeight="1" thickBot="1">
      <c r="B590" s="52">
        <v>130</v>
      </c>
      <c r="C590" s="56">
        <v>738</v>
      </c>
      <c r="D590" s="54" t="s">
        <v>47</v>
      </c>
      <c r="E590" s="56">
        <v>340</v>
      </c>
      <c r="F590" s="11" t="s">
        <v>30</v>
      </c>
      <c r="G590" s="28">
        <v>7</v>
      </c>
      <c r="H590" s="28">
        <v>16</v>
      </c>
      <c r="I590" s="13">
        <f>SUM(G590:H590)</f>
        <v>23</v>
      </c>
      <c r="J590" s="28">
        <v>19</v>
      </c>
      <c r="K590" s="28">
        <v>22</v>
      </c>
      <c r="L590" s="13">
        <f>SUM(J590:K590)</f>
        <v>41</v>
      </c>
      <c r="M590" s="28">
        <v>8</v>
      </c>
      <c r="N590" s="28">
        <v>16</v>
      </c>
      <c r="O590" s="13">
        <f>SUM(M590:N590)</f>
        <v>24</v>
      </c>
      <c r="P590" s="28">
        <v>16</v>
      </c>
      <c r="Q590" s="28">
        <v>10</v>
      </c>
      <c r="R590" s="13">
        <f>SUM(P590:Q590)</f>
        <v>26</v>
      </c>
      <c r="S590" s="28">
        <v>8</v>
      </c>
      <c r="T590" s="28">
        <v>2</v>
      </c>
      <c r="U590" s="13">
        <f>SUM(S590:T590)</f>
        <v>10</v>
      </c>
      <c r="V590" s="28">
        <v>12</v>
      </c>
      <c r="W590" s="28">
        <v>12</v>
      </c>
      <c r="X590" s="13">
        <f>SUM(V590:W590)</f>
        <v>24</v>
      </c>
      <c r="Y590" s="28">
        <v>3</v>
      </c>
      <c r="Z590" s="28">
        <v>8</v>
      </c>
      <c r="AA590" s="13">
        <f>SUM(Y590:Z590)</f>
        <v>11</v>
      </c>
      <c r="AB590" s="28">
        <v>9</v>
      </c>
      <c r="AC590" s="28">
        <v>9</v>
      </c>
      <c r="AD590" s="13">
        <f>SUM(AB590:AC590)</f>
        <v>18</v>
      </c>
      <c r="AE590" s="28">
        <v>7</v>
      </c>
      <c r="AF590" s="28">
        <v>13</v>
      </c>
      <c r="AG590" s="13">
        <f>SUM(AE590:AF590)</f>
        <v>20</v>
      </c>
      <c r="AH590" s="28">
        <v>4</v>
      </c>
      <c r="AI590" s="28">
        <v>6</v>
      </c>
      <c r="AJ590" s="13">
        <f>SUM(AH590:AI590)</f>
        <v>10</v>
      </c>
      <c r="AK590" s="28">
        <v>3</v>
      </c>
      <c r="AL590" s="28">
        <v>3</v>
      </c>
      <c r="AM590" s="13">
        <f>SUM(AK590:AL590)</f>
        <v>6</v>
      </c>
      <c r="AN590" s="57"/>
      <c r="AO590" s="57"/>
      <c r="AP590" s="32"/>
      <c r="AQ590" s="34"/>
      <c r="AR590" s="34"/>
      <c r="AS590" s="34"/>
      <c r="AT590" s="34"/>
      <c r="AU590" s="58" t="s">
        <v>68</v>
      </c>
    </row>
    <row r="591" spans="2:47" ht="28.5" customHeight="1" thickBot="1">
      <c r="B591" s="52"/>
      <c r="C591" s="53"/>
      <c r="D591" s="55"/>
      <c r="E591" s="53"/>
      <c r="F591" s="11" t="s">
        <v>31</v>
      </c>
      <c r="G591" s="28">
        <v>13</v>
      </c>
      <c r="H591" s="28">
        <v>41</v>
      </c>
      <c r="I591" s="13">
        <f>SUM(G591:H591)</f>
        <v>54</v>
      </c>
      <c r="J591" s="28">
        <v>17</v>
      </c>
      <c r="K591" s="28">
        <v>31</v>
      </c>
      <c r="L591" s="13">
        <f>SUM(J591:K591)</f>
        <v>48</v>
      </c>
      <c r="M591" s="28">
        <v>9</v>
      </c>
      <c r="N591" s="28">
        <v>18</v>
      </c>
      <c r="O591" s="13">
        <f>SUM(M591:N591)</f>
        <v>27</v>
      </c>
      <c r="P591" s="28">
        <v>20</v>
      </c>
      <c r="Q591" s="28">
        <v>21</v>
      </c>
      <c r="R591" s="13">
        <f>SUM(P591:Q591)</f>
        <v>41</v>
      </c>
      <c r="S591" s="28">
        <v>9</v>
      </c>
      <c r="T591" s="28">
        <v>18</v>
      </c>
      <c r="U591" s="13">
        <f>SUM(S591:T591)</f>
        <v>27</v>
      </c>
      <c r="V591" s="28">
        <v>10</v>
      </c>
      <c r="W591" s="28">
        <v>9</v>
      </c>
      <c r="X591" s="13">
        <f>SUM(V591:W591)</f>
        <v>19</v>
      </c>
      <c r="Y591" s="28">
        <v>1</v>
      </c>
      <c r="Z591" s="28">
        <v>10</v>
      </c>
      <c r="AA591" s="13">
        <f>SUM(Y591:Z591)</f>
        <v>11</v>
      </c>
      <c r="AB591" s="28">
        <v>10</v>
      </c>
      <c r="AC591" s="28">
        <v>12</v>
      </c>
      <c r="AD591" s="13">
        <f>SUM(AB591:AC591)</f>
        <v>22</v>
      </c>
      <c r="AE591" s="28">
        <v>8</v>
      </c>
      <c r="AF591" s="28">
        <v>12</v>
      </c>
      <c r="AG591" s="13">
        <f>SUM(AE591:AF591)</f>
        <v>20</v>
      </c>
      <c r="AH591" s="28">
        <v>3</v>
      </c>
      <c r="AI591" s="28">
        <v>13</v>
      </c>
      <c r="AJ591" s="13">
        <f>SUM(AH591:AI591)</f>
        <v>16</v>
      </c>
      <c r="AK591" s="28">
        <v>3</v>
      </c>
      <c r="AL591" s="28">
        <v>11</v>
      </c>
      <c r="AM591" s="13">
        <f>SUM(AK591:AL591)</f>
        <v>14</v>
      </c>
      <c r="AN591" s="57"/>
      <c r="AO591" s="57"/>
      <c r="AP591" s="33"/>
      <c r="AQ591" s="34"/>
      <c r="AR591" s="34"/>
      <c r="AS591" s="34"/>
      <c r="AT591" s="34"/>
      <c r="AU591" s="59"/>
    </row>
    <row r="592" spans="2:47" ht="36" thickBot="1">
      <c r="B592" s="52"/>
      <c r="C592" s="53"/>
      <c r="D592" s="55"/>
      <c r="E592" s="53"/>
      <c r="F592" s="14" t="s">
        <v>32</v>
      </c>
      <c r="G592" s="13">
        <f>SUM(G590:G591)</f>
        <v>20</v>
      </c>
      <c r="H592" s="13">
        <f>IF(SUM(H590:H591)&lt;38,SUM(H590:H591),SUM(H590:H591))</f>
        <v>57</v>
      </c>
      <c r="I592" s="13">
        <f>IF(SUM(G592:H592)&lt;100,SUM(G592:H592),SUM(G592:H592))</f>
        <v>77</v>
      </c>
      <c r="J592" s="13">
        <f>SUM(J590:J591)</f>
        <v>36</v>
      </c>
      <c r="K592" s="13">
        <f>IF(SUM(K590:K591)&lt;38,SUM(K590:K591),SUM(K590:K591))</f>
        <v>53</v>
      </c>
      <c r="L592" s="13"/>
      <c r="M592" s="13">
        <f>SUM(M590:M591)</f>
        <v>17</v>
      </c>
      <c r="N592" s="13">
        <f>IF(SUM(N590:N591)&lt;38,SUM(N590:N591),SUM(N590:N591))</f>
        <v>34</v>
      </c>
      <c r="O592" s="13"/>
      <c r="P592" s="13">
        <f>SUM(P590:P591)</f>
        <v>36</v>
      </c>
      <c r="Q592" s="13">
        <f>IF(SUM(Q590:Q591)&lt;38,SUM(Q590:Q591),SUM(Q590:Q591))</f>
        <v>31</v>
      </c>
      <c r="R592" s="13">
        <f>IF(SUM(P592:Q592)&lt;80,SUM(P592:Q592),SUM(P592:Q592))</f>
        <v>67</v>
      </c>
      <c r="S592" s="13">
        <f>SUM(S590:S591)</f>
        <v>17</v>
      </c>
      <c r="T592" s="13">
        <f>IF(SUM(T590:T591)&lt;38,SUM(T590:T591),SUM(T590:T591))</f>
        <v>20</v>
      </c>
      <c r="U592" s="13"/>
      <c r="V592" s="13">
        <f>SUM(V590:V591)</f>
        <v>22</v>
      </c>
      <c r="W592" s="13">
        <f>IF(SUM(W590:W591)&lt;38,SUM(W590:W591),SUM(W590:W591))</f>
        <v>21</v>
      </c>
      <c r="X592" s="13"/>
      <c r="Y592" s="13">
        <f>SUM(Y590:Y591)</f>
        <v>4</v>
      </c>
      <c r="Z592" s="13">
        <f>IF(SUM(Z590:Z591)&lt;19,SUM(Z590:Z591),SUM(Z590:Z591))</f>
        <v>18</v>
      </c>
      <c r="AA592" s="13"/>
      <c r="AB592" s="13">
        <f>SUM(AB590:AB591)</f>
        <v>19</v>
      </c>
      <c r="AC592" s="13">
        <f>IF(SUM(AC590:AC591)&lt;19,SUM(AC590:AC591),SUM(AC590:AC591))</f>
        <v>21</v>
      </c>
      <c r="AD592" s="13">
        <f>IF(SUM(AB592:AC592)&lt;40,SUM(AB592:AC592),SUM(AB592:AC592))</f>
        <v>40</v>
      </c>
      <c r="AE592" s="13">
        <f>SUM(AE590:AE591)</f>
        <v>15</v>
      </c>
      <c r="AF592" s="13">
        <f>IF(SUM(AF590:AF591)&lt;19,SUM(AF590:AF591),SUM(AF590:AF591))</f>
        <v>25</v>
      </c>
      <c r="AG592" s="13">
        <f>IF(SUM(AE592:AF592)&lt;40,SUM(AE592:AF592),SUM(AE592:AF592))</f>
        <v>40</v>
      </c>
      <c r="AH592" s="13">
        <f>SUM(AH590:AH591)</f>
        <v>7</v>
      </c>
      <c r="AI592" s="13">
        <f>IF(SUM(AI590:AI591)&lt;19,SUM(AI590:AI591),SUM(AI590:AI591))</f>
        <v>19</v>
      </c>
      <c r="AJ592" s="13"/>
      <c r="AK592" s="13">
        <f>SUM(AK590:AK591)</f>
        <v>6</v>
      </c>
      <c r="AL592" s="13">
        <f>IF(SUM(AL590:AL591)&lt;9,SUM(AL590:AL591),SUM(AL590:AL591))</f>
        <v>14</v>
      </c>
      <c r="AM592" s="13">
        <f>IF(SUM(AK592:AL592)&lt;20,SUM(AK592:AL592),SUM(AK592:AL592))</f>
        <v>20</v>
      </c>
      <c r="AN592" s="15" t="str">
        <f>IF(OR(I592&lt;100,L592&lt;100,O592&lt;100,R592&lt;60,U592&lt;60,X592&lt;60,AA592&lt;40,AD592&lt;40,AG592&lt;40,AJ592&lt;40,AM592&lt;20),"0",SUM(AA592,AD592,X592,U592,R592,O592,L592,I592,AG592,AJ592,AM592))</f>
        <v>0</v>
      </c>
      <c r="AO592" s="15">
        <f>AN592/1320*100</f>
        <v>0</v>
      </c>
      <c r="AP592" s="15" t="str">
        <f>IF(AO592&lt;50,"   ",IF(AO592&lt;65,"مقبول",IF(AO592&lt;75,"جيد",IF(AO592&lt;85,"جيدجداً",IF(AO592&lt;=100,"ممتاز","خطا")))))</f>
        <v xml:space="preserve">   </v>
      </c>
      <c r="AQ592" s="34"/>
      <c r="AR592" s="34"/>
      <c r="AS592" s="34"/>
      <c r="AT592" s="34"/>
      <c r="AU592" s="60"/>
    </row>
    <row r="593" spans="2:47" ht="28.5" customHeight="1" thickBot="1">
      <c r="B593" s="52">
        <v>131</v>
      </c>
      <c r="C593" s="56">
        <v>739</v>
      </c>
      <c r="D593" s="54" t="s">
        <v>48</v>
      </c>
      <c r="E593" s="56">
        <v>341</v>
      </c>
      <c r="F593" s="11" t="s">
        <v>30</v>
      </c>
      <c r="G593" s="28">
        <v>30</v>
      </c>
      <c r="H593" s="28">
        <v>70</v>
      </c>
      <c r="I593" s="13">
        <f>SUM(G593:H593)</f>
        <v>100</v>
      </c>
      <c r="J593" s="28">
        <v>30</v>
      </c>
      <c r="K593" s="28">
        <v>39</v>
      </c>
      <c r="L593" s="13">
        <f>SUM(J593:K593)</f>
        <v>69</v>
      </c>
      <c r="M593" s="28">
        <v>27</v>
      </c>
      <c r="N593" s="28">
        <v>48</v>
      </c>
      <c r="O593" s="13">
        <f>SUM(M593:N593)</f>
        <v>75</v>
      </c>
      <c r="P593" s="28">
        <v>24</v>
      </c>
      <c r="Q593" s="28">
        <v>36</v>
      </c>
      <c r="R593" s="13">
        <f>SUM(P593:Q593)</f>
        <v>60</v>
      </c>
      <c r="S593" s="28">
        <v>24</v>
      </c>
      <c r="T593" s="28">
        <v>25</v>
      </c>
      <c r="U593" s="13">
        <f>SUM(S593:T593)</f>
        <v>49</v>
      </c>
      <c r="V593" s="28">
        <v>21</v>
      </c>
      <c r="W593" s="28">
        <v>35</v>
      </c>
      <c r="X593" s="13">
        <f>SUM(V593:W593)</f>
        <v>56</v>
      </c>
      <c r="Y593" s="28">
        <v>10</v>
      </c>
      <c r="Z593" s="28">
        <v>28</v>
      </c>
      <c r="AA593" s="13">
        <f>SUM(Y593:Z593)</f>
        <v>38</v>
      </c>
      <c r="AB593" s="28">
        <v>16</v>
      </c>
      <c r="AC593" s="28">
        <v>22</v>
      </c>
      <c r="AD593" s="13">
        <f>SUM(AB593:AC593)</f>
        <v>38</v>
      </c>
      <c r="AE593" s="28">
        <v>12</v>
      </c>
      <c r="AF593" s="28">
        <v>25</v>
      </c>
      <c r="AG593" s="13">
        <f>SUM(AE593:AF593)</f>
        <v>37</v>
      </c>
      <c r="AH593" s="28">
        <v>12</v>
      </c>
      <c r="AI593" s="28">
        <v>25</v>
      </c>
      <c r="AJ593" s="13">
        <f>SUM(AH593:AI593)</f>
        <v>37</v>
      </c>
      <c r="AK593" s="28">
        <v>6</v>
      </c>
      <c r="AL593" s="28">
        <v>11</v>
      </c>
      <c r="AM593" s="13">
        <f>SUM(AK593:AL593)</f>
        <v>17</v>
      </c>
      <c r="AN593" s="57"/>
      <c r="AO593" s="57"/>
      <c r="AP593" s="32"/>
      <c r="AQ593" s="34"/>
      <c r="AR593" s="34"/>
      <c r="AS593" s="34"/>
      <c r="AT593" s="34"/>
      <c r="AU593" s="80" t="str">
        <f>IF(AN595="0","راسب","ناجح")</f>
        <v>ناجح</v>
      </c>
    </row>
    <row r="594" spans="2:47" ht="28.5" customHeight="1" thickBot="1">
      <c r="B594" s="52"/>
      <c r="C594" s="53"/>
      <c r="D594" s="55"/>
      <c r="E594" s="53"/>
      <c r="F594" s="11" t="s">
        <v>31</v>
      </c>
      <c r="G594" s="28">
        <v>30</v>
      </c>
      <c r="H594" s="28">
        <v>65</v>
      </c>
      <c r="I594" s="13">
        <f>SUM(G594:H594)</f>
        <v>95</v>
      </c>
      <c r="J594" s="28">
        <v>26</v>
      </c>
      <c r="K594" s="28">
        <v>35</v>
      </c>
      <c r="L594" s="13">
        <f>SUM(J594:K594)</f>
        <v>61</v>
      </c>
      <c r="M594" s="28">
        <v>27</v>
      </c>
      <c r="N594" s="28">
        <v>35</v>
      </c>
      <c r="O594" s="13">
        <f>SUM(M594:N594)</f>
        <v>62</v>
      </c>
      <c r="P594" s="28">
        <v>16</v>
      </c>
      <c r="Q594" s="28">
        <v>20</v>
      </c>
      <c r="R594" s="13">
        <f>SUM(P594:Q594)</f>
        <v>36</v>
      </c>
      <c r="S594" s="28">
        <v>24</v>
      </c>
      <c r="T594" s="28">
        <v>34</v>
      </c>
      <c r="U594" s="13">
        <f>SUM(S594:T594)</f>
        <v>58</v>
      </c>
      <c r="V594" s="28">
        <v>22</v>
      </c>
      <c r="W594" s="28">
        <v>26</v>
      </c>
      <c r="X594" s="13">
        <f>SUM(V594:W594)</f>
        <v>48</v>
      </c>
      <c r="Y594" s="28">
        <v>12</v>
      </c>
      <c r="Z594" s="28">
        <v>28</v>
      </c>
      <c r="AA594" s="13">
        <f>SUM(Y594:Z594)</f>
        <v>40</v>
      </c>
      <c r="AB594" s="28">
        <v>16</v>
      </c>
      <c r="AC594" s="28">
        <v>23</v>
      </c>
      <c r="AD594" s="13">
        <f>SUM(AB594:AC594)</f>
        <v>39</v>
      </c>
      <c r="AE594" s="28">
        <v>12</v>
      </c>
      <c r="AF594" s="28">
        <v>28</v>
      </c>
      <c r="AG594" s="13">
        <f>SUM(AE594:AF594)</f>
        <v>40</v>
      </c>
      <c r="AH594" s="28">
        <v>12</v>
      </c>
      <c r="AI594" s="28">
        <v>22</v>
      </c>
      <c r="AJ594" s="13">
        <f>SUM(AH594:AI594)</f>
        <v>34</v>
      </c>
      <c r="AK594" s="28">
        <v>5</v>
      </c>
      <c r="AL594" s="28">
        <v>9</v>
      </c>
      <c r="AM594" s="13">
        <f>SUM(AK594:AL594)</f>
        <v>14</v>
      </c>
      <c r="AN594" s="57"/>
      <c r="AO594" s="57"/>
      <c r="AP594" s="33"/>
      <c r="AQ594" s="34"/>
      <c r="AR594" s="34"/>
      <c r="AS594" s="34"/>
      <c r="AT594" s="34"/>
      <c r="AU594" s="80"/>
    </row>
    <row r="595" spans="2:47" ht="36" thickBot="1">
      <c r="B595" s="52"/>
      <c r="C595" s="53"/>
      <c r="D595" s="55"/>
      <c r="E595" s="53"/>
      <c r="F595" s="14" t="s">
        <v>32</v>
      </c>
      <c r="G595" s="13">
        <f>SUM(G593:G594)</f>
        <v>60</v>
      </c>
      <c r="H595" s="13">
        <f>IF(SUM(H593:H594)&lt;38,SUM(H593:H594),SUM(H593:H594))</f>
        <v>135</v>
      </c>
      <c r="I595" s="13">
        <f>IF(SUM(G595:H595)&lt;100,SUM(G595:H595),SUM(G595:H595))</f>
        <v>195</v>
      </c>
      <c r="J595" s="13">
        <f>SUM(J593:J594)</f>
        <v>56</v>
      </c>
      <c r="K595" s="13">
        <f>IF(SUM(K593:K594)&lt;38,SUM(K593:K594),SUM(K593:K594))</f>
        <v>74</v>
      </c>
      <c r="L595" s="13">
        <f>IF(SUM(J595:K595)&lt;100,SUM(J595:K595),SUM(J595:K595))</f>
        <v>130</v>
      </c>
      <c r="M595" s="13">
        <f>SUM(M593:M594)</f>
        <v>54</v>
      </c>
      <c r="N595" s="13">
        <f>IF(SUM(N593:N594)&lt;38,SUM(N593:N594),SUM(N593:N594))</f>
        <v>83</v>
      </c>
      <c r="O595" s="13">
        <f>IF(SUM(M595:N595)&lt;100,SUM(M595:N595),SUM(M595:N595))</f>
        <v>137</v>
      </c>
      <c r="P595" s="13">
        <f>SUM(P593:P594)</f>
        <v>40</v>
      </c>
      <c r="Q595" s="13">
        <f>IF(SUM(Q593:Q594)&lt;38,SUM(Q593:Q594),SUM(Q593:Q594))</f>
        <v>56</v>
      </c>
      <c r="R595" s="13">
        <f>IF(SUM(P595:Q595)&lt;80,SUM(P595:Q595),SUM(P595:Q595))</f>
        <v>96</v>
      </c>
      <c r="S595" s="13">
        <f>SUM(S593:S594)</f>
        <v>48</v>
      </c>
      <c r="T595" s="13">
        <f>IF(SUM(T593:T594)&lt;38,SUM(T593:T594),SUM(T593:T594))</f>
        <v>59</v>
      </c>
      <c r="U595" s="13">
        <f>IF(SUM(S595:T595)&lt;80,SUM(S595:T595),SUM(S595:T595))</f>
        <v>107</v>
      </c>
      <c r="V595" s="13">
        <f>SUM(V593:V594)</f>
        <v>43</v>
      </c>
      <c r="W595" s="13">
        <f>IF(SUM(W593:W594)&lt;38,SUM(W593:W594),SUM(W593:W594))</f>
        <v>61</v>
      </c>
      <c r="X595" s="13">
        <f>IF(SUM(V595:W595)&lt;80,SUM(V595:W595),SUM(V595:W595))</f>
        <v>104</v>
      </c>
      <c r="Y595" s="13">
        <f>SUM(Y593:Y594)</f>
        <v>22</v>
      </c>
      <c r="Z595" s="13">
        <f>IF(SUM(Z593:Z594)&lt;19,SUM(Z593:Z594),SUM(Z593:Z594))</f>
        <v>56</v>
      </c>
      <c r="AA595" s="13">
        <f>IF(SUM(Y595:Z595)&lt;40,SUM(Y595:Z595),SUM(Y595:Z595))</f>
        <v>78</v>
      </c>
      <c r="AB595" s="13">
        <f>SUM(AB593:AB594)</f>
        <v>32</v>
      </c>
      <c r="AC595" s="13">
        <f>IF(SUM(AC593:AC594)&lt;19,SUM(AC593:AC594),SUM(AC593:AC594))</f>
        <v>45</v>
      </c>
      <c r="AD595" s="13">
        <f>IF(SUM(AB595:AC595)&lt;40,SUM(AB595:AC595),SUM(AB595:AC595))</f>
        <v>77</v>
      </c>
      <c r="AE595" s="13">
        <f>SUM(AE593:AE594)</f>
        <v>24</v>
      </c>
      <c r="AF595" s="13">
        <f>IF(SUM(AF593:AF594)&lt;19,SUM(AF593:AF594),SUM(AF593:AF594))</f>
        <v>53</v>
      </c>
      <c r="AG595" s="13">
        <f>IF(SUM(AE595:AF595)&lt;40,SUM(AE595:AF595),SUM(AE595:AF595))</f>
        <v>77</v>
      </c>
      <c r="AH595" s="13">
        <f>SUM(AH593:AH594)</f>
        <v>24</v>
      </c>
      <c r="AI595" s="13">
        <f>IF(SUM(AI593:AI594)&lt;19,SUM(AI593:AI594),SUM(AI593:AI594))</f>
        <v>47</v>
      </c>
      <c r="AJ595" s="13">
        <f>IF(SUM(AH595:AI595)&lt;40,SUM(AH595:AI595),SUM(AH595:AI595))</f>
        <v>71</v>
      </c>
      <c r="AK595" s="13">
        <f>SUM(AK593:AK594)</f>
        <v>11</v>
      </c>
      <c r="AL595" s="13">
        <f>IF(SUM(AL593:AL594)&lt;9,SUM(AL593:AL594),SUM(AL593:AL594))</f>
        <v>20</v>
      </c>
      <c r="AM595" s="13">
        <f>IF(SUM(AK595:AL595)&lt;20,SUM(AK595:AL595),SUM(AK595:AL595))</f>
        <v>31</v>
      </c>
      <c r="AN595" s="15">
        <f>IF(OR(I595&lt;100,L595&lt;100,O595&lt;100,R595&lt;60,U595&lt;60,X595&lt;60,AA595&lt;40,AD595&lt;40,AG595&lt;40,AJ595&lt;40,AM595&lt;20),"0",SUM(AA595,AD595,X595,U595,R595,O595,L595,I595,AG595,AJ595,AM595))</f>
        <v>1103</v>
      </c>
      <c r="AO595" s="15">
        <f>AN595/1320*100</f>
        <v>83.560606060606062</v>
      </c>
      <c r="AP595" s="15" t="str">
        <f>IF(AO595&lt;50,"   ",IF(AO595&lt;65,"مقبول",IF(AO595&lt;75,"جيد",IF(AO595&lt;85,"جيدجداً",IF(AO595&lt;=100,"ممتاز","خطا")))))</f>
        <v>جيدجداً</v>
      </c>
      <c r="AQ595" s="89"/>
      <c r="AR595" s="89"/>
      <c r="AS595" s="89"/>
      <c r="AT595" s="89"/>
      <c r="AU595" s="80"/>
    </row>
    <row r="596" spans="2:47" ht="26.25">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row>
    <row r="597" spans="2:47" ht="26.25">
      <c r="B597" s="16"/>
      <c r="C597" s="17" t="s">
        <v>33</v>
      </c>
      <c r="D597" s="17"/>
      <c r="E597" s="17"/>
      <c r="F597" s="17"/>
      <c r="G597" s="17"/>
      <c r="H597" s="17"/>
      <c r="I597" s="16"/>
      <c r="J597" s="16"/>
      <c r="K597" s="16"/>
      <c r="L597" s="18" t="s">
        <v>34</v>
      </c>
      <c r="M597" s="18" t="s">
        <v>35</v>
      </c>
      <c r="N597" s="18"/>
      <c r="O597" s="18"/>
      <c r="P597" s="18"/>
      <c r="Q597" s="18"/>
      <c r="R597" s="18"/>
      <c r="S597" s="18"/>
      <c r="T597" s="18"/>
      <c r="U597" s="18"/>
      <c r="V597" s="19"/>
      <c r="W597" s="19"/>
      <c r="X597" s="19"/>
      <c r="Y597" s="18"/>
      <c r="Z597" s="17"/>
      <c r="AA597" s="17"/>
      <c r="AB597" s="17"/>
      <c r="AC597" s="17"/>
      <c r="AD597" s="17"/>
      <c r="AE597" s="18"/>
      <c r="AF597" s="17"/>
      <c r="AG597" s="17"/>
      <c r="AH597" s="17"/>
      <c r="AI597" s="17"/>
      <c r="AJ597" s="17"/>
      <c r="AK597" s="17"/>
      <c r="AL597" s="17"/>
      <c r="AM597" s="17"/>
      <c r="AN597" s="17"/>
      <c r="AO597" s="18"/>
    </row>
    <row r="598" spans="2:47" ht="33.75">
      <c r="B598" s="19"/>
      <c r="C598" s="20" t="s">
        <v>36</v>
      </c>
      <c r="D598" s="18" t="s">
        <v>37</v>
      </c>
      <c r="E598" s="18"/>
      <c r="F598" s="18"/>
      <c r="G598" s="18"/>
      <c r="H598" s="18"/>
      <c r="I598" s="19"/>
      <c r="J598" s="19"/>
      <c r="K598" s="19"/>
      <c r="L598" s="18" t="s">
        <v>34</v>
      </c>
      <c r="M598" s="18" t="s">
        <v>38</v>
      </c>
      <c r="N598" s="18"/>
      <c r="O598" s="18"/>
      <c r="P598" s="18"/>
      <c r="Q598" s="18"/>
      <c r="R598" s="18"/>
      <c r="S598" s="18"/>
      <c r="T598" s="18"/>
      <c r="U598" s="18"/>
      <c r="V598" s="19"/>
      <c r="W598" s="19"/>
      <c r="X598" s="19"/>
      <c r="AA598" s="21"/>
      <c r="AB598" s="22"/>
      <c r="AC598" s="21"/>
      <c r="AD598" s="21"/>
      <c r="AE598" s="21"/>
      <c r="AF598" s="21"/>
      <c r="AI598" s="21"/>
      <c r="AJ598" s="21"/>
      <c r="AK598" s="21"/>
      <c r="AL598" s="22"/>
      <c r="AM598" s="21"/>
      <c r="AN598" s="21"/>
      <c r="AO598" s="21"/>
      <c r="AP598" s="21"/>
      <c r="AQ598" s="21"/>
      <c r="AR598" s="23"/>
      <c r="AS598" s="22"/>
      <c r="AT598" s="21"/>
      <c r="AU598" s="17"/>
    </row>
    <row r="599" spans="2:47" ht="33.75">
      <c r="B599" s="19"/>
      <c r="C599" s="20"/>
      <c r="D599" s="18"/>
      <c r="E599" s="18"/>
      <c r="F599" s="18"/>
      <c r="G599" s="18"/>
      <c r="H599" s="18"/>
      <c r="I599" s="19"/>
      <c r="J599" s="19"/>
      <c r="K599" s="19"/>
      <c r="L599" s="18"/>
      <c r="M599" s="18"/>
      <c r="N599" s="18"/>
      <c r="O599" s="18"/>
      <c r="P599" s="18"/>
      <c r="Q599" s="18"/>
      <c r="R599" s="18"/>
      <c r="S599" s="18"/>
      <c r="T599" s="18"/>
      <c r="U599" s="18"/>
      <c r="V599" s="19"/>
      <c r="W599" s="19"/>
      <c r="X599" s="19"/>
      <c r="AA599" s="21"/>
      <c r="AB599" s="22"/>
      <c r="AC599" s="21"/>
      <c r="AD599" s="21"/>
      <c r="AE599" s="21"/>
      <c r="AF599" s="21"/>
      <c r="AI599" s="21"/>
      <c r="AJ599" s="21"/>
      <c r="AK599" s="21"/>
      <c r="AL599" s="22"/>
      <c r="AM599" s="21"/>
      <c r="AN599" s="21"/>
      <c r="AO599" s="21"/>
      <c r="AP599" s="21"/>
      <c r="AQ599" s="21"/>
      <c r="AR599" s="23"/>
      <c r="AS599" s="22"/>
      <c r="AT599" s="21"/>
      <c r="AU599" s="17"/>
    </row>
    <row r="603" spans="2:47" ht="35.25">
      <c r="J603" s="48" t="s">
        <v>0</v>
      </c>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row>
    <row r="606" spans="2:47" ht="15.75" thickBot="1"/>
    <row r="607" spans="2:47" ht="35.25" customHeight="1" thickTop="1" thickBot="1">
      <c r="B607" s="35" t="s">
        <v>2</v>
      </c>
      <c r="C607" s="38" t="s">
        <v>3</v>
      </c>
      <c r="D607" s="41" t="s">
        <v>4</v>
      </c>
      <c r="E607" s="44" t="s">
        <v>5</v>
      </c>
      <c r="F607" s="24" t="s">
        <v>6</v>
      </c>
      <c r="G607" s="29" t="s">
        <v>7</v>
      </c>
      <c r="H607" s="30"/>
      <c r="I607" s="31"/>
      <c r="J607" s="29" t="s">
        <v>8</v>
      </c>
      <c r="K607" s="30"/>
      <c r="L607" s="31"/>
      <c r="M607" s="29" t="s">
        <v>9</v>
      </c>
      <c r="N607" s="30"/>
      <c r="O607" s="31"/>
      <c r="P607" s="29" t="s">
        <v>10</v>
      </c>
      <c r="Q607" s="30"/>
      <c r="R607" s="31"/>
      <c r="S607" s="29" t="s">
        <v>11</v>
      </c>
      <c r="T607" s="30"/>
      <c r="U607" s="31"/>
      <c r="V607" s="29" t="s">
        <v>12</v>
      </c>
      <c r="W607" s="30"/>
      <c r="X607" s="31"/>
      <c r="Y607" s="29" t="s">
        <v>13</v>
      </c>
      <c r="Z607" s="30"/>
      <c r="AA607" s="31"/>
      <c r="AB607" s="29" t="s">
        <v>14</v>
      </c>
      <c r="AC607" s="30"/>
      <c r="AD607" s="31"/>
      <c r="AE607" s="29" t="s">
        <v>15</v>
      </c>
      <c r="AF607" s="30"/>
      <c r="AG607" s="31"/>
      <c r="AH607" s="29" t="s">
        <v>16</v>
      </c>
      <c r="AI607" s="30"/>
      <c r="AJ607" s="31"/>
      <c r="AK607" s="29" t="s">
        <v>17</v>
      </c>
      <c r="AL607" s="30"/>
      <c r="AM607" s="31"/>
      <c r="AN607" s="74" t="s">
        <v>18</v>
      </c>
      <c r="AO607" s="74" t="s">
        <v>19</v>
      </c>
      <c r="AP607" s="74" t="s">
        <v>20</v>
      </c>
      <c r="AQ607" s="61" t="s">
        <v>21</v>
      </c>
      <c r="AR607" s="62"/>
      <c r="AS607" s="61" t="s">
        <v>22</v>
      </c>
      <c r="AT607" s="62"/>
      <c r="AU607" s="65" t="s">
        <v>23</v>
      </c>
    </row>
    <row r="608" spans="2:47" ht="190.5" thickBot="1">
      <c r="B608" s="36"/>
      <c r="C608" s="39"/>
      <c r="D608" s="42"/>
      <c r="E608" s="45"/>
      <c r="F608" s="8" t="s">
        <v>24</v>
      </c>
      <c r="G608" s="8" t="s">
        <v>25</v>
      </c>
      <c r="H608" s="8" t="s">
        <v>26</v>
      </c>
      <c r="I608" s="8" t="s">
        <v>27</v>
      </c>
      <c r="J608" s="8" t="s">
        <v>25</v>
      </c>
      <c r="K608" s="8" t="s">
        <v>26</v>
      </c>
      <c r="L608" s="8" t="s">
        <v>27</v>
      </c>
      <c r="M608" s="8" t="s">
        <v>25</v>
      </c>
      <c r="N608" s="8" t="s">
        <v>26</v>
      </c>
      <c r="O608" s="8" t="s">
        <v>27</v>
      </c>
      <c r="P608" s="8" t="s">
        <v>25</v>
      </c>
      <c r="Q608" s="8" t="s">
        <v>26</v>
      </c>
      <c r="R608" s="8" t="s">
        <v>27</v>
      </c>
      <c r="S608" s="8" t="s">
        <v>25</v>
      </c>
      <c r="T608" s="8" t="s">
        <v>26</v>
      </c>
      <c r="U608" s="8" t="s">
        <v>27</v>
      </c>
      <c r="V608" s="8" t="s">
        <v>25</v>
      </c>
      <c r="W608" s="8" t="s">
        <v>26</v>
      </c>
      <c r="X608" s="8" t="s">
        <v>27</v>
      </c>
      <c r="Y608" s="8" t="s">
        <v>25</v>
      </c>
      <c r="Z608" s="8" t="s">
        <v>26</v>
      </c>
      <c r="AA608" s="8" t="s">
        <v>27</v>
      </c>
      <c r="AB608" s="8" t="s">
        <v>25</v>
      </c>
      <c r="AC608" s="8" t="s">
        <v>26</v>
      </c>
      <c r="AD608" s="8" t="s">
        <v>27</v>
      </c>
      <c r="AE608" s="8" t="s">
        <v>25</v>
      </c>
      <c r="AF608" s="8" t="s">
        <v>26</v>
      </c>
      <c r="AG608" s="8" t="s">
        <v>27</v>
      </c>
      <c r="AH608" s="8" t="s">
        <v>25</v>
      </c>
      <c r="AI608" s="8" t="s">
        <v>26</v>
      </c>
      <c r="AJ608" s="8" t="s">
        <v>27</v>
      </c>
      <c r="AK608" s="8" t="s">
        <v>25</v>
      </c>
      <c r="AL608" s="8" t="s">
        <v>26</v>
      </c>
      <c r="AM608" s="8" t="s">
        <v>27</v>
      </c>
      <c r="AN608" s="75"/>
      <c r="AO608" s="75"/>
      <c r="AP608" s="75"/>
      <c r="AQ608" s="63"/>
      <c r="AR608" s="64"/>
      <c r="AS608" s="63"/>
      <c r="AT608" s="64"/>
      <c r="AU608" s="66"/>
    </row>
    <row r="609" spans="2:47" ht="28.5" thickBot="1">
      <c r="B609" s="36"/>
      <c r="C609" s="39"/>
      <c r="D609" s="42"/>
      <c r="E609" s="45"/>
      <c r="F609" s="25" t="s">
        <v>28</v>
      </c>
      <c r="G609" s="9">
        <v>30</v>
      </c>
      <c r="H609" s="9">
        <v>56</v>
      </c>
      <c r="I609" s="9">
        <v>100</v>
      </c>
      <c r="J609" s="9">
        <v>30</v>
      </c>
      <c r="K609" s="9">
        <v>56</v>
      </c>
      <c r="L609" s="9">
        <v>100</v>
      </c>
      <c r="M609" s="9">
        <v>30</v>
      </c>
      <c r="N609" s="9">
        <v>56</v>
      </c>
      <c r="O609" s="9">
        <v>100</v>
      </c>
      <c r="P609" s="9">
        <v>24</v>
      </c>
      <c r="Q609" s="9">
        <v>29</v>
      </c>
      <c r="R609" s="9">
        <v>60</v>
      </c>
      <c r="S609" s="9">
        <v>24</v>
      </c>
      <c r="T609" s="9">
        <v>29</v>
      </c>
      <c r="U609" s="9">
        <v>60</v>
      </c>
      <c r="V609" s="9">
        <v>24</v>
      </c>
      <c r="W609" s="9">
        <v>29</v>
      </c>
      <c r="X609" s="9">
        <v>60</v>
      </c>
      <c r="Y609" s="9">
        <v>12</v>
      </c>
      <c r="Z609" s="9">
        <v>22</v>
      </c>
      <c r="AA609" s="9">
        <v>40</v>
      </c>
      <c r="AB609" s="9">
        <v>16</v>
      </c>
      <c r="AC609" s="9">
        <v>19</v>
      </c>
      <c r="AD609" s="9">
        <v>40</v>
      </c>
      <c r="AE609" s="9">
        <v>12</v>
      </c>
      <c r="AF609" s="9">
        <v>22</v>
      </c>
      <c r="AG609" s="9">
        <v>40</v>
      </c>
      <c r="AH609" s="9">
        <v>12</v>
      </c>
      <c r="AI609" s="9">
        <v>22</v>
      </c>
      <c r="AJ609" s="9">
        <v>40</v>
      </c>
      <c r="AK609" s="9">
        <v>6</v>
      </c>
      <c r="AL609" s="9">
        <v>11</v>
      </c>
      <c r="AM609" s="9">
        <v>20</v>
      </c>
      <c r="AN609" s="75"/>
      <c r="AO609" s="75"/>
      <c r="AP609" s="75"/>
      <c r="AQ609" s="68" t="s">
        <v>20</v>
      </c>
      <c r="AR609" s="69"/>
      <c r="AS609" s="70" t="s">
        <v>20</v>
      </c>
      <c r="AT609" s="71"/>
      <c r="AU609" s="67"/>
    </row>
    <row r="610" spans="2:47" ht="28.5" thickBot="1">
      <c r="B610" s="37"/>
      <c r="C610" s="40"/>
      <c r="D610" s="43"/>
      <c r="E610" s="46"/>
      <c r="F610" s="10" t="s">
        <v>29</v>
      </c>
      <c r="G610" s="9">
        <v>60</v>
      </c>
      <c r="H610" s="9">
        <v>140</v>
      </c>
      <c r="I610" s="9">
        <v>200</v>
      </c>
      <c r="J610" s="9">
        <v>60</v>
      </c>
      <c r="K610" s="9">
        <v>140</v>
      </c>
      <c r="L610" s="9">
        <v>200</v>
      </c>
      <c r="M610" s="9">
        <v>60</v>
      </c>
      <c r="N610" s="9">
        <v>140</v>
      </c>
      <c r="O610" s="9">
        <v>200</v>
      </c>
      <c r="P610" s="9">
        <v>48</v>
      </c>
      <c r="Q610" s="9">
        <v>72</v>
      </c>
      <c r="R610" s="9">
        <v>120</v>
      </c>
      <c r="S610" s="9">
        <v>48</v>
      </c>
      <c r="T610" s="9">
        <v>72</v>
      </c>
      <c r="U610" s="9">
        <v>120</v>
      </c>
      <c r="V610" s="9">
        <v>48</v>
      </c>
      <c r="W610" s="9">
        <v>72</v>
      </c>
      <c r="X610" s="9">
        <v>120</v>
      </c>
      <c r="Y610" s="9">
        <v>24</v>
      </c>
      <c r="Z610" s="9">
        <v>56</v>
      </c>
      <c r="AA610" s="9">
        <v>80</v>
      </c>
      <c r="AB610" s="9">
        <v>32</v>
      </c>
      <c r="AC610" s="9">
        <v>48</v>
      </c>
      <c r="AD610" s="9">
        <v>80</v>
      </c>
      <c r="AE610" s="9">
        <v>24</v>
      </c>
      <c r="AF610" s="9">
        <v>56</v>
      </c>
      <c r="AG610" s="9">
        <v>80</v>
      </c>
      <c r="AH610" s="9">
        <v>24</v>
      </c>
      <c r="AI610" s="9">
        <v>56</v>
      </c>
      <c r="AJ610" s="9">
        <v>80</v>
      </c>
      <c r="AK610" s="9">
        <v>12</v>
      </c>
      <c r="AL610" s="9">
        <v>28</v>
      </c>
      <c r="AM610" s="9">
        <v>40</v>
      </c>
      <c r="AN610" s="76"/>
      <c r="AO610" s="76"/>
      <c r="AP610" s="76"/>
      <c r="AQ610" s="70"/>
      <c r="AR610" s="71"/>
      <c r="AS610" s="70"/>
      <c r="AT610" s="71"/>
      <c r="AU610" s="67"/>
    </row>
    <row r="611" spans="2:47" ht="28.5" thickBot="1">
      <c r="B611" s="52">
        <v>132</v>
      </c>
      <c r="C611" s="34">
        <v>740</v>
      </c>
      <c r="D611" s="54" t="s">
        <v>49</v>
      </c>
      <c r="E611" s="34">
        <v>342</v>
      </c>
      <c r="F611" s="11" t="s">
        <v>30</v>
      </c>
      <c r="G611" s="28">
        <v>15</v>
      </c>
      <c r="H611" s="28">
        <v>38</v>
      </c>
      <c r="I611" s="13">
        <f>SUM(G611:H611)</f>
        <v>53</v>
      </c>
      <c r="J611" s="28">
        <v>14</v>
      </c>
      <c r="K611" s="28">
        <v>25</v>
      </c>
      <c r="L611" s="13">
        <f>SUM(J611:K611)</f>
        <v>39</v>
      </c>
      <c r="M611" s="28">
        <v>8</v>
      </c>
      <c r="N611" s="28">
        <v>11</v>
      </c>
      <c r="O611" s="13">
        <f>SUM(M611:N611)</f>
        <v>19</v>
      </c>
      <c r="P611" s="28">
        <v>19</v>
      </c>
      <c r="Q611" s="28">
        <v>18</v>
      </c>
      <c r="R611" s="13">
        <f>SUM(P611:Q611)</f>
        <v>37</v>
      </c>
      <c r="S611" s="28">
        <v>17</v>
      </c>
      <c r="T611" s="28">
        <v>10</v>
      </c>
      <c r="U611" s="13">
        <f>SUM(S611:T611)</f>
        <v>27</v>
      </c>
      <c r="V611" s="28">
        <v>14</v>
      </c>
      <c r="W611" s="28">
        <v>12</v>
      </c>
      <c r="X611" s="13">
        <f>SUM(V611:W611)</f>
        <v>26</v>
      </c>
      <c r="Y611" s="28">
        <v>4</v>
      </c>
      <c r="Z611" s="28">
        <v>18</v>
      </c>
      <c r="AA611" s="13">
        <f>SUM(Y611:Z611)</f>
        <v>22</v>
      </c>
      <c r="AB611" s="28">
        <v>12</v>
      </c>
      <c r="AC611" s="28">
        <v>21</v>
      </c>
      <c r="AD611" s="13">
        <f>SUM(AB611:AC611)</f>
        <v>33</v>
      </c>
      <c r="AE611" s="28">
        <v>10</v>
      </c>
      <c r="AF611" s="28">
        <v>25</v>
      </c>
      <c r="AG611" s="13">
        <f>SUM(AE611:AF611)</f>
        <v>35</v>
      </c>
      <c r="AH611" s="28">
        <v>5</v>
      </c>
      <c r="AI611" s="28">
        <v>4</v>
      </c>
      <c r="AJ611" s="13">
        <f>SUM(AH611:AI611)</f>
        <v>9</v>
      </c>
      <c r="AK611" s="28">
        <v>3</v>
      </c>
      <c r="AL611" s="28">
        <v>4</v>
      </c>
      <c r="AM611" s="13">
        <f>SUM(AK611:AL611)</f>
        <v>7</v>
      </c>
      <c r="AN611" s="73"/>
      <c r="AO611" s="73"/>
      <c r="AP611" s="32"/>
      <c r="AQ611" s="34"/>
      <c r="AR611" s="34"/>
      <c r="AS611" s="34"/>
      <c r="AT611" s="34"/>
      <c r="AU611" s="58" t="s">
        <v>68</v>
      </c>
    </row>
    <row r="612" spans="2:47" ht="28.5" thickBot="1">
      <c r="B612" s="52"/>
      <c r="C612" s="34"/>
      <c r="D612" s="55"/>
      <c r="E612" s="34"/>
      <c r="F612" s="11" t="s">
        <v>31</v>
      </c>
      <c r="G612" s="28">
        <v>15</v>
      </c>
      <c r="H612" s="28">
        <v>49</v>
      </c>
      <c r="I612" s="13">
        <f>SUM(G612:H612)</f>
        <v>64</v>
      </c>
      <c r="J612" s="28">
        <v>22</v>
      </c>
      <c r="K612" s="28">
        <v>20</v>
      </c>
      <c r="L612" s="13">
        <f>SUM(J612:K612)</f>
        <v>42</v>
      </c>
      <c r="M612" s="28">
        <v>8</v>
      </c>
      <c r="N612" s="28">
        <v>8</v>
      </c>
      <c r="O612" s="13">
        <f>SUM(M612:N612)</f>
        <v>16</v>
      </c>
      <c r="P612" s="28">
        <v>12</v>
      </c>
      <c r="Q612" s="28">
        <v>20</v>
      </c>
      <c r="R612" s="13">
        <f>SUM(P612:Q612)</f>
        <v>32</v>
      </c>
      <c r="S612" s="28">
        <v>16</v>
      </c>
      <c r="T612" s="28">
        <v>19</v>
      </c>
      <c r="U612" s="13">
        <f>SUM(S612:T612)</f>
        <v>35</v>
      </c>
      <c r="V612" s="28">
        <v>19</v>
      </c>
      <c r="W612" s="28">
        <v>17</v>
      </c>
      <c r="X612" s="13">
        <f>SUM(V612:W612)</f>
        <v>36</v>
      </c>
      <c r="Y612" s="28">
        <v>3</v>
      </c>
      <c r="Z612" s="28">
        <v>16</v>
      </c>
      <c r="AA612" s="13">
        <f>SUM(Y612:Z612)</f>
        <v>19</v>
      </c>
      <c r="AB612" s="28">
        <v>11</v>
      </c>
      <c r="AC612" s="28">
        <v>13</v>
      </c>
      <c r="AD612" s="13">
        <f>SUM(AB612:AC612)</f>
        <v>24</v>
      </c>
      <c r="AE612" s="28">
        <v>11</v>
      </c>
      <c r="AF612" s="28">
        <v>16</v>
      </c>
      <c r="AG612" s="13">
        <f>SUM(AE612:AF612)</f>
        <v>27</v>
      </c>
      <c r="AH612" s="28">
        <v>7</v>
      </c>
      <c r="AI612" s="28">
        <v>24</v>
      </c>
      <c r="AJ612" s="13">
        <f>SUM(AH612:AI612)</f>
        <v>31</v>
      </c>
      <c r="AK612" s="28">
        <v>3</v>
      </c>
      <c r="AL612" s="28">
        <v>10</v>
      </c>
      <c r="AM612" s="13">
        <f>SUM(AK612:AL612)</f>
        <v>13</v>
      </c>
      <c r="AN612" s="33"/>
      <c r="AO612" s="33"/>
      <c r="AP612" s="33"/>
      <c r="AQ612" s="34"/>
      <c r="AR612" s="34"/>
      <c r="AS612" s="34"/>
      <c r="AT612" s="34"/>
      <c r="AU612" s="59"/>
    </row>
    <row r="613" spans="2:47" ht="36" thickBot="1">
      <c r="B613" s="52"/>
      <c r="C613" s="34"/>
      <c r="D613" s="55"/>
      <c r="E613" s="34"/>
      <c r="F613" s="14" t="s">
        <v>32</v>
      </c>
      <c r="G613" s="13">
        <f>SUM(G611:G612)</f>
        <v>30</v>
      </c>
      <c r="H613" s="13">
        <f>IF(SUM(H611:H612)&lt;38,SUM(H611:H612),SUM(H611:H612))</f>
        <v>87</v>
      </c>
      <c r="I613" s="13">
        <f>IF(SUM(G613:H613)&lt;100,SUM(G613:H613),SUM(G613:H613))</f>
        <v>117</v>
      </c>
      <c r="J613" s="13">
        <f>SUM(J611:J612)</f>
        <v>36</v>
      </c>
      <c r="K613" s="13">
        <f>IF(SUM(K611:K612)&lt;38,SUM(K611:K612),SUM(K611:K612))</f>
        <v>45</v>
      </c>
      <c r="L613" s="13"/>
      <c r="M613" s="13">
        <f>SUM(M611:M612)</f>
        <v>16</v>
      </c>
      <c r="N613" s="13">
        <f>IF(SUM(N611:N612)&lt;38,SUM(N611:N612),SUM(N611:N612))</f>
        <v>19</v>
      </c>
      <c r="O613" s="13"/>
      <c r="P613" s="13">
        <f>SUM(P611:P612)</f>
        <v>31</v>
      </c>
      <c r="Q613" s="13">
        <f>IF(SUM(Q611:Q612)&lt;38,SUM(Q611:Q612),SUM(Q611:Q612))</f>
        <v>38</v>
      </c>
      <c r="R613" s="13">
        <f>IF(SUM(P613:Q613)&lt;80,SUM(P613:Q613),SUM(P613:Q613))</f>
        <v>69</v>
      </c>
      <c r="S613" s="13">
        <f>SUM(S611:S612)</f>
        <v>33</v>
      </c>
      <c r="T613" s="13">
        <f>IF(SUM(T611:T612)&lt;38,SUM(T611:T612),SUM(T611:T612))</f>
        <v>29</v>
      </c>
      <c r="U613" s="13">
        <f>IF(SUM(S613:T613)&lt;80,SUM(S613:T613),SUM(S613:T613))</f>
        <v>62</v>
      </c>
      <c r="V613" s="13">
        <f>SUM(V611:V612)</f>
        <v>33</v>
      </c>
      <c r="W613" s="13">
        <f>IF(SUM(W611:W612)&lt;38,SUM(W611:W612),SUM(W611:W612))</f>
        <v>29</v>
      </c>
      <c r="X613" s="13">
        <f>IF(SUM(V613:W613)&lt;80,SUM(V613:W613),SUM(V613:W613))</f>
        <v>62</v>
      </c>
      <c r="Y613" s="13">
        <f>SUM(Y611:Y612)</f>
        <v>7</v>
      </c>
      <c r="Z613" s="13">
        <f>IF(SUM(Z611:Z612)&lt;19,SUM(Z611:Z612),SUM(Z611:Z612))</f>
        <v>34</v>
      </c>
      <c r="AA613" s="13">
        <f>IF(SUM(Y613:Z613)&lt;40,SUM(Y613:Z613),SUM(Y613:Z613))</f>
        <v>41</v>
      </c>
      <c r="AB613" s="13">
        <f>SUM(AB611:AB612)</f>
        <v>23</v>
      </c>
      <c r="AC613" s="13">
        <f>IF(SUM(AC611:AC612)&lt;19,SUM(AC611:AC612),SUM(AC611:AC612))</f>
        <v>34</v>
      </c>
      <c r="AD613" s="13">
        <f>IF(SUM(AB613:AC613)&lt;40,SUM(AB613:AC613),SUM(AB613:AC613))</f>
        <v>57</v>
      </c>
      <c r="AE613" s="13">
        <f>SUM(AE611:AE612)</f>
        <v>21</v>
      </c>
      <c r="AF613" s="13">
        <f>IF(SUM(AF611:AF612)&lt;19,SUM(AF611:AF612),SUM(AF611:AF612))</f>
        <v>41</v>
      </c>
      <c r="AG613" s="13">
        <f>IF(SUM(AE613:AF613)&lt;40,SUM(AE613:AF613),SUM(AE613:AF613))</f>
        <v>62</v>
      </c>
      <c r="AH613" s="13">
        <f>SUM(AH611:AH612)</f>
        <v>12</v>
      </c>
      <c r="AI613" s="13">
        <f>IF(SUM(AI611:AI612)&lt;19,SUM(AI611:AI612),SUM(AI611:AI612))</f>
        <v>28</v>
      </c>
      <c r="AJ613" s="13">
        <f>IF(SUM(AH613:AI613)&lt;40,SUM(AH613:AI613),SUM(AH613:AI613))</f>
        <v>40</v>
      </c>
      <c r="AK613" s="13">
        <f>SUM(AK611:AK612)</f>
        <v>6</v>
      </c>
      <c r="AL613" s="13">
        <f>IF(SUM(AL611:AL612)&lt;9,SUM(AL611:AL612),SUM(AL611:AL612))</f>
        <v>14</v>
      </c>
      <c r="AM613" s="13">
        <f>IF(SUM(AK613:AL613)&lt;20,SUM(AK613:AL613),SUM(AK613:AL613))</f>
        <v>20</v>
      </c>
      <c r="AN613" s="15" t="str">
        <f>IF(OR(I613&lt;100,L613&lt;100,O613&lt;100,R613&lt;60,U613&lt;60,X613&lt;60,AA613&lt;40,AD613&lt;40,AG613&lt;40,AJ613&lt;40,AM613&lt;20),"0",SUM(AA613,AD613,X613,U613,R613,O613,L613,I613,AG613,AJ613,AM613))</f>
        <v>0</v>
      </c>
      <c r="AO613" s="15">
        <f>AN613/1320*100</f>
        <v>0</v>
      </c>
      <c r="AP613" s="15" t="str">
        <f>IF(AO613&lt;50,"   ",IF(AO613&lt;65,"مقبول",IF(AO613&lt;75,"جيد",IF(AO613&lt;85,"جيدجداً",IF(AO613&lt;=100,"ممتاز","خطا")))))</f>
        <v xml:space="preserve">   </v>
      </c>
      <c r="AQ613" s="34"/>
      <c r="AR613" s="34"/>
      <c r="AS613" s="34"/>
      <c r="AT613" s="34"/>
      <c r="AU613" s="60"/>
    </row>
    <row r="614" spans="2:47" ht="28.5" customHeight="1" thickBot="1">
      <c r="B614" s="52">
        <v>133</v>
      </c>
      <c r="C614" s="34">
        <v>741</v>
      </c>
      <c r="D614" s="54" t="s">
        <v>50</v>
      </c>
      <c r="E614" s="34">
        <v>343</v>
      </c>
      <c r="F614" s="11" t="s">
        <v>30</v>
      </c>
      <c r="G614" s="28">
        <v>18</v>
      </c>
      <c r="H614" s="28">
        <v>56</v>
      </c>
      <c r="I614" s="13">
        <f>SUM(G614:H614)</f>
        <v>74</v>
      </c>
      <c r="J614" s="28">
        <v>24</v>
      </c>
      <c r="K614" s="28">
        <v>30</v>
      </c>
      <c r="L614" s="13">
        <f>SUM(J614:K614)</f>
        <v>54</v>
      </c>
      <c r="M614" s="28">
        <v>17</v>
      </c>
      <c r="N614" s="28">
        <v>44</v>
      </c>
      <c r="O614" s="13">
        <f>SUM(M614:N614)</f>
        <v>61</v>
      </c>
      <c r="P614" s="28">
        <v>22</v>
      </c>
      <c r="Q614" s="28">
        <v>10</v>
      </c>
      <c r="R614" s="13">
        <f>SUM(P614:Q614)</f>
        <v>32</v>
      </c>
      <c r="S614" s="28">
        <v>20</v>
      </c>
      <c r="T614" s="28">
        <v>19</v>
      </c>
      <c r="U614" s="13">
        <f>SUM(S614:T614)</f>
        <v>39</v>
      </c>
      <c r="V614" s="28">
        <v>18</v>
      </c>
      <c r="W614" s="28">
        <v>27</v>
      </c>
      <c r="X614" s="13">
        <f>SUM(V614:W614)</f>
        <v>45</v>
      </c>
      <c r="Y614" s="28">
        <v>10</v>
      </c>
      <c r="Z614" s="28">
        <v>22</v>
      </c>
      <c r="AA614" s="13">
        <f>SUM(Y614:Z614)</f>
        <v>32</v>
      </c>
      <c r="AB614" s="28">
        <v>14</v>
      </c>
      <c r="AC614" s="28">
        <v>22</v>
      </c>
      <c r="AD614" s="13">
        <f>SUM(AB614:AC614)</f>
        <v>36</v>
      </c>
      <c r="AE614" s="28">
        <v>11</v>
      </c>
      <c r="AF614" s="28">
        <v>17</v>
      </c>
      <c r="AG614" s="13">
        <f>SUM(AE614:AF614)</f>
        <v>28</v>
      </c>
      <c r="AH614" s="28">
        <v>9</v>
      </c>
      <c r="AI614" s="28">
        <v>18</v>
      </c>
      <c r="AJ614" s="13">
        <f>SUM(AH614:AI614)</f>
        <v>27</v>
      </c>
      <c r="AK614" s="28">
        <v>5</v>
      </c>
      <c r="AL614" s="28">
        <v>9</v>
      </c>
      <c r="AM614" s="13">
        <f>SUM(AK614:AL614)</f>
        <v>14</v>
      </c>
      <c r="AN614" s="57"/>
      <c r="AO614" s="57"/>
      <c r="AP614" s="32"/>
      <c r="AQ614" s="34"/>
      <c r="AR614" s="34"/>
      <c r="AS614" s="34"/>
      <c r="AT614" s="34"/>
      <c r="AU614" s="80" t="str">
        <f>IF(AN616="0","راسب","ناجح")</f>
        <v>ناجح</v>
      </c>
    </row>
    <row r="615" spans="2:47" ht="28.5" customHeight="1" thickBot="1">
      <c r="B615" s="52"/>
      <c r="C615" s="34"/>
      <c r="D615" s="55"/>
      <c r="E615" s="34"/>
      <c r="F615" s="11" t="s">
        <v>31</v>
      </c>
      <c r="G615" s="28">
        <v>20</v>
      </c>
      <c r="H615" s="28">
        <v>57</v>
      </c>
      <c r="I615" s="13">
        <f>SUM(G615:H615)</f>
        <v>77</v>
      </c>
      <c r="J615" s="28">
        <v>25</v>
      </c>
      <c r="K615" s="28">
        <v>26</v>
      </c>
      <c r="L615" s="13">
        <f>SUM(J615:K615)</f>
        <v>51</v>
      </c>
      <c r="M615" s="28">
        <v>17</v>
      </c>
      <c r="N615" s="28">
        <v>35</v>
      </c>
      <c r="O615" s="13">
        <f>SUM(M615:N615)</f>
        <v>52</v>
      </c>
      <c r="P615" s="28">
        <v>16</v>
      </c>
      <c r="Q615" s="28">
        <v>19</v>
      </c>
      <c r="R615" s="13">
        <f>SUM(P615:Q615)</f>
        <v>35</v>
      </c>
      <c r="S615" s="28">
        <v>19</v>
      </c>
      <c r="T615" s="28">
        <v>29</v>
      </c>
      <c r="U615" s="13">
        <f>SUM(S615:T615)</f>
        <v>48</v>
      </c>
      <c r="V615" s="28">
        <v>16</v>
      </c>
      <c r="W615" s="28">
        <v>17</v>
      </c>
      <c r="X615" s="13">
        <f>SUM(V615:W615)</f>
        <v>33</v>
      </c>
      <c r="Y615" s="28">
        <v>6</v>
      </c>
      <c r="Z615" s="28">
        <v>16</v>
      </c>
      <c r="AA615" s="13">
        <f>SUM(Y615:Z615)</f>
        <v>22</v>
      </c>
      <c r="AB615" s="28">
        <v>14</v>
      </c>
      <c r="AC615" s="28">
        <v>14</v>
      </c>
      <c r="AD615" s="13">
        <f>SUM(AB615:AC615)</f>
        <v>28</v>
      </c>
      <c r="AE615" s="28">
        <v>12</v>
      </c>
      <c r="AF615" s="28">
        <v>24</v>
      </c>
      <c r="AG615" s="13">
        <f>SUM(AE615:AF615)</f>
        <v>36</v>
      </c>
      <c r="AH615" s="28">
        <v>8</v>
      </c>
      <c r="AI615" s="28">
        <v>21</v>
      </c>
      <c r="AJ615" s="13">
        <f>SUM(AH615:AI615)</f>
        <v>29</v>
      </c>
      <c r="AK615" s="28">
        <v>5</v>
      </c>
      <c r="AL615" s="28">
        <v>10</v>
      </c>
      <c r="AM615" s="13">
        <f>SUM(AK615:AL615)</f>
        <v>15</v>
      </c>
      <c r="AN615" s="57"/>
      <c r="AO615" s="57"/>
      <c r="AP615" s="33"/>
      <c r="AQ615" s="34"/>
      <c r="AR615" s="34"/>
      <c r="AS615" s="34"/>
      <c r="AT615" s="34"/>
      <c r="AU615" s="80"/>
    </row>
    <row r="616" spans="2:47" ht="36" thickBot="1">
      <c r="B616" s="52"/>
      <c r="C616" s="34"/>
      <c r="D616" s="55"/>
      <c r="E616" s="34"/>
      <c r="F616" s="14" t="s">
        <v>32</v>
      </c>
      <c r="G616" s="13">
        <f>SUM(G614:G615)</f>
        <v>38</v>
      </c>
      <c r="H616" s="27">
        <f>IF(SUM(H614:H615)&lt;38,SUM(H614:H615),SUM(H614:H615))</f>
        <v>113</v>
      </c>
      <c r="I616" s="13">
        <f>IF(SUM(G616:H616)&lt;100,SUM(G616:H616),SUM(G616:H616))</f>
        <v>151</v>
      </c>
      <c r="J616" s="13">
        <f>SUM(J614:J615)</f>
        <v>49</v>
      </c>
      <c r="K616" s="13">
        <f>IF(SUM(K614:K615)&lt;38,SUM(K614:K615),SUM(K614:K615))</f>
        <v>56</v>
      </c>
      <c r="L616" s="13">
        <f>IF(SUM(J616:K616)&lt;100,SUM(J616:K616),SUM(J616:K616))</f>
        <v>105</v>
      </c>
      <c r="M616" s="13">
        <f>SUM(M614:M615)</f>
        <v>34</v>
      </c>
      <c r="N616" s="13">
        <f>IF(SUM(N614:N615)&lt;38,SUM(N614:N615),SUM(N614:N615))</f>
        <v>79</v>
      </c>
      <c r="O616" s="13">
        <f>IF(SUM(M616:N616)&lt;100,SUM(M616:N616),SUM(M616:N616))</f>
        <v>113</v>
      </c>
      <c r="P616" s="13">
        <f>SUM(P614:P615)</f>
        <v>38</v>
      </c>
      <c r="Q616" s="13">
        <f>IF(SUM(Q614:Q615)&lt;38,SUM(Q614:Q615),SUM(Q614:Q615))</f>
        <v>29</v>
      </c>
      <c r="R616" s="13">
        <f>IF(SUM(P616:Q616)&lt;80,SUM(P616:Q616),SUM(P616:Q616))</f>
        <v>67</v>
      </c>
      <c r="S616" s="13">
        <f>SUM(S614:S615)</f>
        <v>39</v>
      </c>
      <c r="T616" s="13">
        <f>IF(SUM(T614:T615)&lt;38,SUM(T614:T615),SUM(T614:T615))</f>
        <v>48</v>
      </c>
      <c r="U616" s="13">
        <f>IF(SUM(S616:T616)&lt;80,SUM(S616:T616),SUM(S616:T616))</f>
        <v>87</v>
      </c>
      <c r="V616" s="13">
        <f>SUM(V614:V615)</f>
        <v>34</v>
      </c>
      <c r="W616" s="13">
        <f>IF(SUM(W614:W615)&lt;38,SUM(W614:W615),SUM(W614:W615))</f>
        <v>44</v>
      </c>
      <c r="X616" s="13">
        <f>IF(SUM(V616:W616)&lt;80,SUM(V616:W616),SUM(V616:W616))</f>
        <v>78</v>
      </c>
      <c r="Y616" s="13">
        <f>SUM(Y614:Y615)</f>
        <v>16</v>
      </c>
      <c r="Z616" s="13">
        <f>IF(SUM(Z614:Z615)&lt;19,SUM(Z614:Z615),SUM(Z614:Z615))</f>
        <v>38</v>
      </c>
      <c r="AA616" s="13">
        <f>IF(SUM(Y616:Z616)&lt;40,SUM(Y616:Z616),SUM(Y616:Z616))</f>
        <v>54</v>
      </c>
      <c r="AB616" s="13">
        <f>SUM(AB614:AB615)</f>
        <v>28</v>
      </c>
      <c r="AC616" s="13">
        <f>IF(SUM(AC614:AC615)&lt;19,SUM(AC614:AC615),SUM(AC614:AC615))</f>
        <v>36</v>
      </c>
      <c r="AD616" s="13">
        <f>IF(SUM(AB616:AC616)&lt;40,SUM(AB616:AC616),SUM(AB616:AC616))</f>
        <v>64</v>
      </c>
      <c r="AE616" s="13">
        <f>SUM(AE614:AE615)</f>
        <v>23</v>
      </c>
      <c r="AF616" s="13">
        <f>IF(SUM(AF614:AF615)&lt;19,SUM(AF614:AF615),SUM(AF614:AF615))</f>
        <v>41</v>
      </c>
      <c r="AG616" s="13">
        <f>IF(SUM(AE616:AF616)&lt;40,SUM(AE616:AF616),SUM(AE616:AF616))</f>
        <v>64</v>
      </c>
      <c r="AH616" s="13">
        <f>SUM(AH614:AH615)</f>
        <v>17</v>
      </c>
      <c r="AI616" s="13">
        <f>IF(SUM(AI614:AI615)&lt;19,SUM(AI614:AI615),SUM(AI614:AI615))</f>
        <v>39</v>
      </c>
      <c r="AJ616" s="13">
        <f>IF(SUM(AH616:AI616)&lt;40,SUM(AH616:AI616),SUM(AH616:AI616))</f>
        <v>56</v>
      </c>
      <c r="AK616" s="13">
        <f>SUM(AK614:AK615)</f>
        <v>10</v>
      </c>
      <c r="AL616" s="13">
        <f>IF(SUM(AL614:AL615)&lt;9,SUM(AL614:AL615),SUM(AL614:AL615))</f>
        <v>19</v>
      </c>
      <c r="AM616" s="13">
        <f>IF(SUM(AK616:AL616)&lt;20,SUM(AK616:AL616),SUM(AK616:AL616))</f>
        <v>29</v>
      </c>
      <c r="AN616" s="15">
        <f>IF(OR(I616&lt;100,L616&lt;100,O616&lt;100,R616&lt;60,U616&lt;60,X616&lt;60,AA616&lt;40,AD616&lt;40,AG616&lt;40,AJ616&lt;40,AM616&lt;20),"0",SUM(AA616,AD616,X616,U616,R616,O616,L616,I616,AG616,AJ616,AM616))</f>
        <v>868</v>
      </c>
      <c r="AO616" s="15">
        <f>AN616/1320*100</f>
        <v>65.757575757575765</v>
      </c>
      <c r="AP616" s="15" t="str">
        <f>IF(AO616&lt;50,"   ",IF(AO616&lt;65,"مقبول",IF(AO616&lt;75,"جيد",IF(AO616&lt;85,"جيدجداً",IF(AO616&lt;=100,"ممتاز","خطا")))))</f>
        <v>جيد</v>
      </c>
      <c r="AQ616" s="34"/>
      <c r="AR616" s="34"/>
      <c r="AS616" s="34"/>
      <c r="AT616" s="34"/>
      <c r="AU616" s="80"/>
    </row>
    <row r="617" spans="2:47" ht="28.5" customHeight="1" thickBot="1">
      <c r="B617" s="52">
        <v>134</v>
      </c>
      <c r="C617" s="34">
        <v>742</v>
      </c>
      <c r="D617" s="54" t="s">
        <v>51</v>
      </c>
      <c r="E617" s="34">
        <v>344</v>
      </c>
      <c r="F617" s="11" t="s">
        <v>30</v>
      </c>
      <c r="G617" s="28">
        <v>9</v>
      </c>
      <c r="H617" s="28">
        <v>35</v>
      </c>
      <c r="I617" s="13">
        <f>SUM(G617:H617)</f>
        <v>44</v>
      </c>
      <c r="J617" s="28">
        <v>16</v>
      </c>
      <c r="K617" s="28">
        <v>34</v>
      </c>
      <c r="L617" s="13">
        <f>SUM(J617:K617)</f>
        <v>50</v>
      </c>
      <c r="M617" s="28">
        <v>8</v>
      </c>
      <c r="N617" s="28">
        <v>11</v>
      </c>
      <c r="O617" s="13">
        <f>SUM(M617:N617)</f>
        <v>19</v>
      </c>
      <c r="P617" s="28">
        <v>9</v>
      </c>
      <c r="Q617" s="28">
        <v>23</v>
      </c>
      <c r="R617" s="13">
        <f>SUM(P617:Q617)</f>
        <v>32</v>
      </c>
      <c r="S617" s="28">
        <v>13</v>
      </c>
      <c r="T617" s="28">
        <v>28</v>
      </c>
      <c r="U617" s="13">
        <f>SUM(S617:T617)</f>
        <v>41</v>
      </c>
      <c r="V617" s="28">
        <v>14</v>
      </c>
      <c r="W617" s="28">
        <v>16</v>
      </c>
      <c r="X617" s="13">
        <f>SUM(V617:W617)</f>
        <v>30</v>
      </c>
      <c r="Y617" s="28">
        <v>3</v>
      </c>
      <c r="Z617" s="28">
        <v>17</v>
      </c>
      <c r="AA617" s="13">
        <f>SUM(Y617:Z617)</f>
        <v>20</v>
      </c>
      <c r="AB617" s="28">
        <v>12</v>
      </c>
      <c r="AC617" s="28">
        <v>16</v>
      </c>
      <c r="AD617" s="13">
        <f>SUM(AB617:AC617)</f>
        <v>28</v>
      </c>
      <c r="AE617" s="28">
        <v>4</v>
      </c>
      <c r="AF617" s="28">
        <v>4</v>
      </c>
      <c r="AG617" s="13">
        <f>SUM(AE617:AF617)</f>
        <v>8</v>
      </c>
      <c r="AH617" s="28">
        <v>5</v>
      </c>
      <c r="AI617" s="28">
        <v>3</v>
      </c>
      <c r="AJ617" s="13">
        <f>SUM(AH617:AI617)</f>
        <v>8</v>
      </c>
      <c r="AK617" s="28">
        <v>6</v>
      </c>
      <c r="AL617" s="28">
        <v>3</v>
      </c>
      <c r="AM617" s="13">
        <f>SUM(AK617:AL617)</f>
        <v>9</v>
      </c>
      <c r="AN617" s="57"/>
      <c r="AO617" s="57"/>
      <c r="AP617" s="32"/>
      <c r="AQ617" s="34"/>
      <c r="AR617" s="34"/>
      <c r="AS617" s="34"/>
      <c r="AT617" s="34"/>
      <c r="AU617" s="58" t="s">
        <v>68</v>
      </c>
    </row>
    <row r="618" spans="2:47" ht="28.5" customHeight="1" thickBot="1">
      <c r="B618" s="52"/>
      <c r="C618" s="34"/>
      <c r="D618" s="55"/>
      <c r="E618" s="34"/>
      <c r="F618" s="11" t="s">
        <v>31</v>
      </c>
      <c r="G618" s="28">
        <v>21</v>
      </c>
      <c r="H618" s="28">
        <v>43</v>
      </c>
      <c r="I618" s="13">
        <f>SUM(G618:H618)</f>
        <v>64</v>
      </c>
      <c r="J618" s="28">
        <v>17</v>
      </c>
      <c r="K618" s="28">
        <v>37</v>
      </c>
      <c r="L618" s="13">
        <f>SUM(J618:K618)</f>
        <v>54</v>
      </c>
      <c r="M618" s="28">
        <v>5</v>
      </c>
      <c r="N618" s="28">
        <v>3</v>
      </c>
      <c r="O618" s="13">
        <f>SUM(M618:N618)</f>
        <v>8</v>
      </c>
      <c r="P618" s="28">
        <v>19</v>
      </c>
      <c r="Q618" s="28">
        <v>10</v>
      </c>
      <c r="R618" s="13">
        <f>SUM(P618:Q618)</f>
        <v>29</v>
      </c>
      <c r="S618" s="28">
        <v>10</v>
      </c>
      <c r="T618" s="28">
        <v>12</v>
      </c>
      <c r="U618" s="13">
        <f>SUM(S618:T618)</f>
        <v>22</v>
      </c>
      <c r="V618" s="28">
        <v>12</v>
      </c>
      <c r="W618" s="28">
        <v>18</v>
      </c>
      <c r="X618" s="13">
        <f>SUM(V618:W618)</f>
        <v>30</v>
      </c>
      <c r="Y618" s="28">
        <v>3</v>
      </c>
      <c r="Z618" s="28">
        <v>17</v>
      </c>
      <c r="AA618" s="13">
        <f>SUM(Y618:Z618)</f>
        <v>20</v>
      </c>
      <c r="AB618" s="28">
        <v>11</v>
      </c>
      <c r="AC618" s="28">
        <v>14</v>
      </c>
      <c r="AD618" s="13">
        <f>SUM(AB618:AC618)</f>
        <v>25</v>
      </c>
      <c r="AE618" s="28">
        <v>11</v>
      </c>
      <c r="AF618" s="28">
        <v>9</v>
      </c>
      <c r="AG618" s="13">
        <f>SUM(AE618:AF618)</f>
        <v>20</v>
      </c>
      <c r="AH618" s="28">
        <v>2</v>
      </c>
      <c r="AI618" s="28">
        <v>19</v>
      </c>
      <c r="AJ618" s="13">
        <f>SUM(AH618:AI618)</f>
        <v>21</v>
      </c>
      <c r="AK618" s="28">
        <v>4</v>
      </c>
      <c r="AL618" s="28">
        <v>8</v>
      </c>
      <c r="AM618" s="13">
        <f>SUM(AK618:AL618)</f>
        <v>12</v>
      </c>
      <c r="AN618" s="57"/>
      <c r="AO618" s="57"/>
      <c r="AP618" s="33"/>
      <c r="AQ618" s="34"/>
      <c r="AR618" s="34"/>
      <c r="AS618" s="34"/>
      <c r="AT618" s="34"/>
      <c r="AU618" s="59"/>
    </row>
    <row r="619" spans="2:47" ht="36" thickBot="1">
      <c r="B619" s="52"/>
      <c r="C619" s="34"/>
      <c r="D619" s="55"/>
      <c r="E619" s="34"/>
      <c r="F619" s="14" t="s">
        <v>32</v>
      </c>
      <c r="G619" s="13">
        <f>SUM(G617:G618)</f>
        <v>30</v>
      </c>
      <c r="H619" s="13">
        <f>IF(SUM(H617:H618)&lt;38,SUM(H617:H618),SUM(H617:H618))</f>
        <v>78</v>
      </c>
      <c r="I619" s="13">
        <f>IF(SUM(G619:H619)&lt;100,SUM(G619:H619),SUM(G619:H619))</f>
        <v>108</v>
      </c>
      <c r="J619" s="13">
        <f>SUM(J617:J618)</f>
        <v>33</v>
      </c>
      <c r="K619" s="13">
        <f>IF(SUM(K617:K618)&lt;38,SUM(K617:K618),SUM(K617:K618))</f>
        <v>71</v>
      </c>
      <c r="L619" s="13">
        <f>IF(SUM(J619:K619)&lt;100,SUM(J619:K619),SUM(J619:K619))</f>
        <v>104</v>
      </c>
      <c r="M619" s="13">
        <f>SUM(M617:M618)</f>
        <v>13</v>
      </c>
      <c r="N619" s="13">
        <f>IF(SUM(N617:N618)&lt;38,SUM(N617:N618),SUM(N617:N618))</f>
        <v>14</v>
      </c>
      <c r="O619" s="13"/>
      <c r="P619" s="13">
        <f>SUM(P617:P618)</f>
        <v>28</v>
      </c>
      <c r="Q619" s="13">
        <f>IF(SUM(Q617:Q618)&lt;38,SUM(Q617:Q618),SUM(Q617:Q618))</f>
        <v>33</v>
      </c>
      <c r="R619" s="13">
        <f>IF(SUM(P619:Q619)&lt;80,SUM(P619:Q619),SUM(P619:Q619))</f>
        <v>61</v>
      </c>
      <c r="S619" s="13">
        <f>SUM(S617:S618)</f>
        <v>23</v>
      </c>
      <c r="T619" s="13">
        <f>IF(SUM(T617:T618)&lt;38,SUM(T617:T618),SUM(T617:T618))</f>
        <v>40</v>
      </c>
      <c r="U619" s="13">
        <f>IF(SUM(S619:T619)&lt;80,SUM(S619:T619),SUM(S619:T619))</f>
        <v>63</v>
      </c>
      <c r="V619" s="13">
        <f>SUM(V617:V618)</f>
        <v>26</v>
      </c>
      <c r="W619" s="13">
        <f>IF(SUM(W617:W618)&lt;38,SUM(W617:W618),SUM(W617:W618))</f>
        <v>34</v>
      </c>
      <c r="X619" s="13">
        <f>IF(SUM(V619:W619)&lt;80,SUM(V619:W619),SUM(V619:W619))</f>
        <v>60</v>
      </c>
      <c r="Y619" s="13">
        <f>SUM(Y617:Y618)</f>
        <v>6</v>
      </c>
      <c r="Z619" s="13">
        <f>IF(SUM(Z617:Z618)&lt;19,SUM(Z617:Z618),SUM(Z617:Z618))</f>
        <v>34</v>
      </c>
      <c r="AA619" s="13">
        <f>IF(SUM(Y619:Z619)&lt;40,SUM(Y619:Z619),SUM(Y619:Z619))</f>
        <v>40</v>
      </c>
      <c r="AB619" s="13">
        <f>SUM(AB617:AB618)</f>
        <v>23</v>
      </c>
      <c r="AC619" s="13">
        <f>IF(SUM(AC617:AC618)&lt;19,SUM(AC617:AC618),SUM(AC617:AC618))</f>
        <v>30</v>
      </c>
      <c r="AD619" s="13">
        <f>IF(SUM(AB619:AC619)&lt;40,SUM(AB619:AC619),SUM(AB619:AC619))</f>
        <v>53</v>
      </c>
      <c r="AE619" s="13">
        <f>SUM(AE617:AE618)</f>
        <v>15</v>
      </c>
      <c r="AF619" s="13">
        <f>IF(SUM(AF617:AF618)&lt;19,SUM(AF617:AF618),SUM(AF617:AF618))</f>
        <v>13</v>
      </c>
      <c r="AG619" s="13"/>
      <c r="AH619" s="13">
        <f>SUM(AH617:AH618)</f>
        <v>7</v>
      </c>
      <c r="AI619" s="13">
        <f>IF(SUM(AI617:AI618)&lt;19,SUM(AI617:AI618),SUM(AI617:AI618))</f>
        <v>22</v>
      </c>
      <c r="AJ619" s="13">
        <v>29</v>
      </c>
      <c r="AK619" s="13">
        <f>SUM(AK617:AK618)</f>
        <v>10</v>
      </c>
      <c r="AL619" s="13">
        <f>IF(SUM(AL617:AL618)&lt;9,SUM(AL617:AL618),SUM(AL617:AL618))</f>
        <v>11</v>
      </c>
      <c r="AM619" s="13">
        <f>IF(SUM(AK619:AL619)&lt;20,SUM(AK619:AL619),SUM(AK619:AL619))</f>
        <v>21</v>
      </c>
      <c r="AN619" s="15" t="str">
        <f>IF(OR(I619&lt;100,L619&lt;100,O619&lt;100,R619&lt;60,U619&lt;60,X619&lt;60,AA619&lt;40,AD619&lt;40,AG619&lt;40,AJ619&lt;40,AM619&lt;20),"0",SUM(AA619,AD619,X619,U619,R619,O619,L619,I619,AG619,AJ619,AM619))</f>
        <v>0</v>
      </c>
      <c r="AO619" s="15">
        <f>AN619/1320*100</f>
        <v>0</v>
      </c>
      <c r="AP619" s="15" t="str">
        <f>IF(AO619&lt;50,"   ",IF(AO619&lt;65,"مقبول",IF(AO619&lt;75,"جيد",IF(AO619&lt;85,"جيدجداً",IF(AO619&lt;=100,"ممتاز","خطا")))))</f>
        <v xml:space="preserve">   </v>
      </c>
      <c r="AQ619" s="34"/>
      <c r="AR619" s="34"/>
      <c r="AS619" s="34"/>
      <c r="AT619" s="34"/>
      <c r="AU619" s="60"/>
    </row>
    <row r="620" spans="2:47" ht="28.5" customHeight="1" thickBot="1">
      <c r="B620" s="52">
        <v>135</v>
      </c>
      <c r="C620" s="34">
        <v>743</v>
      </c>
      <c r="D620" s="54" t="s">
        <v>52</v>
      </c>
      <c r="E620" s="34">
        <v>345</v>
      </c>
      <c r="F620" s="11" t="s">
        <v>30</v>
      </c>
      <c r="G620" s="28">
        <v>15</v>
      </c>
      <c r="H620" s="28">
        <v>41</v>
      </c>
      <c r="I620" s="13">
        <f>SUM(G620:H620)</f>
        <v>56</v>
      </c>
      <c r="J620" s="28">
        <v>20</v>
      </c>
      <c r="K620" s="28">
        <v>27</v>
      </c>
      <c r="L620" s="13">
        <f>SUM(J620:K620)</f>
        <v>47</v>
      </c>
      <c r="M620" s="28">
        <v>13</v>
      </c>
      <c r="N620" s="28">
        <v>18</v>
      </c>
      <c r="O620" s="13">
        <f>SUM(M620:N620)</f>
        <v>31</v>
      </c>
      <c r="P620" s="28">
        <v>14</v>
      </c>
      <c r="Q620" s="28">
        <v>18</v>
      </c>
      <c r="R620" s="13">
        <f>SUM(P620:Q620)</f>
        <v>32</v>
      </c>
      <c r="S620" s="28">
        <v>19</v>
      </c>
      <c r="T620" s="28">
        <v>8</v>
      </c>
      <c r="U620" s="13">
        <f>SUM(S620:T620)</f>
        <v>27</v>
      </c>
      <c r="V620" s="28">
        <v>14</v>
      </c>
      <c r="W620" s="28">
        <v>12</v>
      </c>
      <c r="X620" s="13">
        <f>SUM(V620:W620)</f>
        <v>26</v>
      </c>
      <c r="Y620" s="28">
        <v>9</v>
      </c>
      <c r="Z620" s="28">
        <v>22</v>
      </c>
      <c r="AA620" s="13">
        <f>SUM(Y620:Z620)</f>
        <v>31</v>
      </c>
      <c r="AB620" s="28">
        <v>13</v>
      </c>
      <c r="AC620" s="28">
        <v>18</v>
      </c>
      <c r="AD620" s="13">
        <f>SUM(AB620:AC620)</f>
        <v>31</v>
      </c>
      <c r="AE620" s="28">
        <v>11</v>
      </c>
      <c r="AF620" s="28">
        <v>26</v>
      </c>
      <c r="AG620" s="13">
        <f>SUM(AE620:AF620)</f>
        <v>37</v>
      </c>
      <c r="AH620" s="28">
        <v>11</v>
      </c>
      <c r="AI620" s="28">
        <v>9</v>
      </c>
      <c r="AJ620" s="13">
        <f>SUM(AH620:AI620)</f>
        <v>20</v>
      </c>
      <c r="AK620" s="28">
        <v>4</v>
      </c>
      <c r="AL620" s="28">
        <v>4</v>
      </c>
      <c r="AM620" s="13">
        <f>SUM(AK620:AL620)</f>
        <v>8</v>
      </c>
      <c r="AN620" s="57"/>
      <c r="AO620" s="57"/>
      <c r="AP620" s="32"/>
      <c r="AQ620" s="34"/>
      <c r="AR620" s="34"/>
      <c r="AS620" s="34"/>
      <c r="AT620" s="34"/>
      <c r="AU620" s="58" t="s">
        <v>68</v>
      </c>
    </row>
    <row r="621" spans="2:47" ht="28.5" customHeight="1" thickBot="1">
      <c r="B621" s="52"/>
      <c r="C621" s="34"/>
      <c r="D621" s="55"/>
      <c r="E621" s="34"/>
      <c r="F621" s="11" t="s">
        <v>31</v>
      </c>
      <c r="G621" s="28">
        <v>19</v>
      </c>
      <c r="H621" s="28">
        <v>54</v>
      </c>
      <c r="I621" s="13">
        <f>SUM(G621:H621)</f>
        <v>73</v>
      </c>
      <c r="J621" s="28">
        <v>23</v>
      </c>
      <c r="K621" s="28">
        <v>38</v>
      </c>
      <c r="L621" s="13">
        <f>SUM(J621:K621)</f>
        <v>61</v>
      </c>
      <c r="M621" s="28">
        <v>15</v>
      </c>
      <c r="N621" s="28">
        <v>18</v>
      </c>
      <c r="O621" s="13">
        <f>SUM(M621:N621)</f>
        <v>33</v>
      </c>
      <c r="P621" s="28">
        <v>13</v>
      </c>
      <c r="Q621" s="28">
        <v>16</v>
      </c>
      <c r="R621" s="13">
        <f>SUM(P621:Q621)</f>
        <v>29</v>
      </c>
      <c r="S621" s="28">
        <v>19</v>
      </c>
      <c r="T621" s="28">
        <v>21</v>
      </c>
      <c r="U621" s="13">
        <f>SUM(S621:T621)</f>
        <v>40</v>
      </c>
      <c r="V621" s="28">
        <v>17</v>
      </c>
      <c r="W621" s="28">
        <v>21</v>
      </c>
      <c r="X621" s="13">
        <f>SUM(V621:W621)</f>
        <v>38</v>
      </c>
      <c r="Y621" s="28">
        <v>5</v>
      </c>
      <c r="Z621" s="28">
        <v>16</v>
      </c>
      <c r="AA621" s="13">
        <f>SUM(Y621:Z621)</f>
        <v>21</v>
      </c>
      <c r="AB621" s="28">
        <v>15</v>
      </c>
      <c r="AC621" s="28">
        <v>18</v>
      </c>
      <c r="AD621" s="13">
        <f>SUM(AB621:AC621)</f>
        <v>33</v>
      </c>
      <c r="AE621" s="28">
        <v>12</v>
      </c>
      <c r="AF621" s="28">
        <v>19</v>
      </c>
      <c r="AG621" s="13">
        <f>SUM(AE621:AF621)</f>
        <v>31</v>
      </c>
      <c r="AH621" s="28">
        <v>9</v>
      </c>
      <c r="AI621" s="28">
        <v>19</v>
      </c>
      <c r="AJ621" s="13">
        <f>SUM(AH621:AI621)</f>
        <v>28</v>
      </c>
      <c r="AK621" s="28">
        <v>4</v>
      </c>
      <c r="AL621" s="28">
        <v>11</v>
      </c>
      <c r="AM621" s="13">
        <f>SUM(AK621:AL621)</f>
        <v>15</v>
      </c>
      <c r="AN621" s="57"/>
      <c r="AO621" s="57"/>
      <c r="AP621" s="33"/>
      <c r="AQ621" s="34"/>
      <c r="AR621" s="34"/>
      <c r="AS621" s="34"/>
      <c r="AT621" s="34"/>
      <c r="AU621" s="59"/>
    </row>
    <row r="622" spans="2:47" ht="36" customHeight="1" thickBot="1">
      <c r="B622" s="52"/>
      <c r="C622" s="34"/>
      <c r="D622" s="55"/>
      <c r="E622" s="34"/>
      <c r="F622" s="14" t="s">
        <v>32</v>
      </c>
      <c r="G622" s="13">
        <f>SUM(G620:G621)</f>
        <v>34</v>
      </c>
      <c r="H622" s="13">
        <f>IF(SUM(H620:H621)&lt;38,SUM(H620:H621),SUM(H620:H621))</f>
        <v>95</v>
      </c>
      <c r="I622" s="13">
        <f>IF(SUM(G622:H622)&lt;100,SUM(G622:H622),SUM(G622:H622))</f>
        <v>129</v>
      </c>
      <c r="J622" s="13">
        <f>SUM(J620:J621)</f>
        <v>43</v>
      </c>
      <c r="K622" s="13">
        <f>IF(SUM(K620:K621)&lt;38,SUM(K620:K621),SUM(K620:K621))</f>
        <v>65</v>
      </c>
      <c r="L622" s="13">
        <f>IF(SUM(J622:K622)&lt;100,SUM(J622:K622),SUM(J622:K622))</f>
        <v>108</v>
      </c>
      <c r="M622" s="13">
        <f>SUM(M620:M621)</f>
        <v>28</v>
      </c>
      <c r="N622" s="13">
        <f>IF(SUM(N620:N621)&lt;38,SUM(N620:N621),SUM(N620:N621))</f>
        <v>36</v>
      </c>
      <c r="O622" s="13"/>
      <c r="P622" s="13">
        <f>SUM(P620:P621)</f>
        <v>27</v>
      </c>
      <c r="Q622" s="13">
        <f>IF(SUM(Q620:Q621)&lt;38,SUM(Q620:Q621),SUM(Q620:Q621))</f>
        <v>34</v>
      </c>
      <c r="R622" s="13">
        <f>IF(SUM(P622:Q622)&lt;80,SUM(P622:Q622),SUM(P622:Q622))</f>
        <v>61</v>
      </c>
      <c r="S622" s="13">
        <f>SUM(S620:S621)</f>
        <v>38</v>
      </c>
      <c r="T622" s="13">
        <f>IF(SUM(T620:T621)&lt;38,SUM(T620:T621),SUM(T620:T621))</f>
        <v>29</v>
      </c>
      <c r="U622" s="13">
        <f>IF(SUM(S622:T622)&lt;80,SUM(S622:T622),SUM(S622:T622))</f>
        <v>67</v>
      </c>
      <c r="V622" s="13">
        <f>SUM(V620:V621)</f>
        <v>31</v>
      </c>
      <c r="W622" s="13">
        <f>IF(SUM(W620:W621)&lt;38,SUM(W620:W621),SUM(W620:W621))</f>
        <v>33</v>
      </c>
      <c r="X622" s="13">
        <f>IF(SUM(V622:W622)&lt;80,SUM(V622:W622),SUM(V622:W622))</f>
        <v>64</v>
      </c>
      <c r="Y622" s="13">
        <f>SUM(Y620:Y621)</f>
        <v>14</v>
      </c>
      <c r="Z622" s="13">
        <f>IF(SUM(Z620:Z621)&lt;19,SUM(Z620:Z621),SUM(Z620:Z621))</f>
        <v>38</v>
      </c>
      <c r="AA622" s="13">
        <f>IF(SUM(Y622:Z622)&lt;40,SUM(Y622:Z622),SUM(Y622:Z622))</f>
        <v>52</v>
      </c>
      <c r="AB622" s="13">
        <f>SUM(AB620:AB621)</f>
        <v>28</v>
      </c>
      <c r="AC622" s="13">
        <f>IF(SUM(AC620:AC621)&lt;19,SUM(AC620:AC621),SUM(AC620:AC621))</f>
        <v>36</v>
      </c>
      <c r="AD622" s="13">
        <f>IF(SUM(AB622:AC622)&lt;40,SUM(AB622:AC622),SUM(AB622:AC622))</f>
        <v>64</v>
      </c>
      <c r="AE622" s="13">
        <f>SUM(AE620:AE621)</f>
        <v>23</v>
      </c>
      <c r="AF622" s="13">
        <f>IF(SUM(AF620:AF621)&lt;19,SUM(AF620:AF621),SUM(AF620:AF621))</f>
        <v>45</v>
      </c>
      <c r="AG622" s="13">
        <f>IF(SUM(AE622:AF622)&lt;40,SUM(AE622:AF622),SUM(AE622:AF622))</f>
        <v>68</v>
      </c>
      <c r="AH622" s="13">
        <f>SUM(AH620:AH621)</f>
        <v>20</v>
      </c>
      <c r="AI622" s="13">
        <f>IF(SUM(AI620:AI621)&lt;19,SUM(AI620:AI621),SUM(AI620:AI621))</f>
        <v>28</v>
      </c>
      <c r="AJ622" s="13">
        <f>IF(SUM(AH622:AI622)&lt;40,SUM(AH622:AI622),SUM(AH622:AI622))</f>
        <v>48</v>
      </c>
      <c r="AK622" s="13">
        <f>SUM(AK620:AK621)</f>
        <v>8</v>
      </c>
      <c r="AL622" s="13">
        <f>IF(SUM(AL620:AL621)&lt;9,SUM(AL620:AL621),SUM(AL620:AL621))</f>
        <v>15</v>
      </c>
      <c r="AM622" s="13">
        <f>IF(SUM(AK622:AL622)&lt;20,SUM(AK622:AL622),SUM(AK622:AL622))</f>
        <v>23</v>
      </c>
      <c r="AN622" s="15" t="str">
        <f>IF(OR(I622&lt;100,L622&lt;100,O622&lt;100,R622&lt;60,U622&lt;60,X622&lt;60,AA622&lt;40,AD622&lt;40,AG622&lt;40,AJ622&lt;40,AM622&lt;20),"0",SUM(AA622,AD622,X622,U622,R622,O622,L622,I622,AG622,AJ622,AM622))</f>
        <v>0</v>
      </c>
      <c r="AO622" s="15">
        <f>AN622/1320*100</f>
        <v>0</v>
      </c>
      <c r="AP622" s="15" t="str">
        <f>IF(AO622&lt;50,"   ",IF(AO622&lt;65,"مقبول",IF(AO622&lt;75,"جيد",IF(AO622&lt;85,"جيدجداً",IF(AO622&lt;=100,"ممتاز","خطا")))))</f>
        <v xml:space="preserve">   </v>
      </c>
      <c r="AQ622" s="34"/>
      <c r="AR622" s="34"/>
      <c r="AS622" s="34"/>
      <c r="AT622" s="34"/>
      <c r="AU622" s="60"/>
    </row>
    <row r="623" spans="2:47" ht="28.5" customHeight="1" thickBot="1">
      <c r="B623" s="52">
        <v>136</v>
      </c>
      <c r="C623" s="34">
        <v>744</v>
      </c>
      <c r="D623" s="54" t="s">
        <v>53</v>
      </c>
      <c r="E623" s="34">
        <v>346</v>
      </c>
      <c r="F623" s="11" t="s">
        <v>30</v>
      </c>
      <c r="G623" s="28">
        <v>14</v>
      </c>
      <c r="H623" s="28">
        <v>26</v>
      </c>
      <c r="I623" s="13">
        <f>SUM(G623:H623)</f>
        <v>40</v>
      </c>
      <c r="J623" s="28">
        <v>15</v>
      </c>
      <c r="K623" s="28">
        <v>25</v>
      </c>
      <c r="L623" s="13">
        <f>SUM(J623:K623)</f>
        <v>40</v>
      </c>
      <c r="M623" s="28">
        <v>8</v>
      </c>
      <c r="N623" s="28">
        <v>14</v>
      </c>
      <c r="O623" s="13">
        <f>SUM(M623:N623)</f>
        <v>22</v>
      </c>
      <c r="P623" s="28">
        <v>10</v>
      </c>
      <c r="Q623" s="28">
        <v>14</v>
      </c>
      <c r="R623" s="13">
        <f>SUM(P623:Q623)</f>
        <v>24</v>
      </c>
      <c r="S623" s="28">
        <v>12</v>
      </c>
      <c r="T623" s="28">
        <v>12</v>
      </c>
      <c r="U623" s="13">
        <f>SUM(S623:T623)</f>
        <v>24</v>
      </c>
      <c r="V623" s="28">
        <v>11</v>
      </c>
      <c r="W623" s="28">
        <v>11</v>
      </c>
      <c r="X623" s="13">
        <f>SUM(V623:W623)</f>
        <v>22</v>
      </c>
      <c r="Y623" s="28">
        <v>3</v>
      </c>
      <c r="Z623" s="28">
        <v>18</v>
      </c>
      <c r="AA623" s="13">
        <f>SUM(Y623:Z623)</f>
        <v>21</v>
      </c>
      <c r="AB623" s="28">
        <v>10</v>
      </c>
      <c r="AC623" s="28">
        <v>22</v>
      </c>
      <c r="AD623" s="13">
        <f>SUM(AB623:AC623)</f>
        <v>32</v>
      </c>
      <c r="AE623" s="28">
        <v>9</v>
      </c>
      <c r="AF623" s="28">
        <v>20</v>
      </c>
      <c r="AG623" s="13">
        <f>SUM(AE623:AF623)</f>
        <v>29</v>
      </c>
      <c r="AH623" s="28">
        <v>3</v>
      </c>
      <c r="AI623" s="28">
        <v>3</v>
      </c>
      <c r="AJ623" s="13">
        <f>SUM(AH623:AI623)</f>
        <v>6</v>
      </c>
      <c r="AK623" s="28">
        <v>3</v>
      </c>
      <c r="AL623" s="28">
        <v>0</v>
      </c>
      <c r="AM623" s="13">
        <f>SUM(AK623:AL623)</f>
        <v>3</v>
      </c>
      <c r="AN623" s="57"/>
      <c r="AO623" s="57"/>
      <c r="AP623" s="32"/>
      <c r="AQ623" s="34"/>
      <c r="AR623" s="34"/>
      <c r="AS623" s="34"/>
      <c r="AT623" s="34"/>
      <c r="AU623" s="58" t="s">
        <v>68</v>
      </c>
    </row>
    <row r="624" spans="2:47" ht="28.5" customHeight="1" thickBot="1">
      <c r="B624" s="52"/>
      <c r="C624" s="34"/>
      <c r="D624" s="55"/>
      <c r="E624" s="34"/>
      <c r="F624" s="11" t="s">
        <v>31</v>
      </c>
      <c r="G624" s="28">
        <v>10</v>
      </c>
      <c r="H624" s="28">
        <v>52</v>
      </c>
      <c r="I624" s="13">
        <f>SUM(G624:H624)</f>
        <v>62</v>
      </c>
      <c r="J624" s="28">
        <v>18</v>
      </c>
      <c r="K624" s="28">
        <v>27</v>
      </c>
      <c r="L624" s="13">
        <f>SUM(J624:K624)</f>
        <v>45</v>
      </c>
      <c r="M624" s="28">
        <v>10</v>
      </c>
      <c r="N624" s="28">
        <v>4</v>
      </c>
      <c r="O624" s="13">
        <f>SUM(M624:N624)</f>
        <v>14</v>
      </c>
      <c r="P624" s="28">
        <v>20</v>
      </c>
      <c r="Q624" s="28">
        <v>16</v>
      </c>
      <c r="R624" s="13">
        <f>SUM(P624:Q624)</f>
        <v>36</v>
      </c>
      <c r="S624" s="28">
        <v>5</v>
      </c>
      <c r="T624" s="28">
        <v>10</v>
      </c>
      <c r="U624" s="13">
        <f>SUM(S624:T624)</f>
        <v>15</v>
      </c>
      <c r="V624" s="28">
        <v>11</v>
      </c>
      <c r="W624" s="28">
        <v>10</v>
      </c>
      <c r="X624" s="13">
        <f>SUM(V624:W624)</f>
        <v>21</v>
      </c>
      <c r="Y624" s="28">
        <v>1</v>
      </c>
      <c r="Z624" s="28">
        <v>18</v>
      </c>
      <c r="AA624" s="13">
        <f>SUM(Y624:Z624)</f>
        <v>19</v>
      </c>
      <c r="AB624" s="28">
        <v>11</v>
      </c>
      <c r="AC624" s="28">
        <v>19</v>
      </c>
      <c r="AD624" s="13">
        <f>SUM(AB624:AC624)</f>
        <v>30</v>
      </c>
      <c r="AE624" s="28">
        <v>11</v>
      </c>
      <c r="AF624" s="28">
        <v>11</v>
      </c>
      <c r="AG624" s="13">
        <f>SUM(AE624:AF624)</f>
        <v>22</v>
      </c>
      <c r="AH624" s="28">
        <v>3</v>
      </c>
      <c r="AI624" s="28">
        <v>13</v>
      </c>
      <c r="AJ624" s="13">
        <f>SUM(AH624:AI624)</f>
        <v>16</v>
      </c>
      <c r="AK624" s="28">
        <v>3</v>
      </c>
      <c r="AL624" s="28">
        <v>14</v>
      </c>
      <c r="AM624" s="13">
        <f>SUM(AK624:AL624)</f>
        <v>17</v>
      </c>
      <c r="AN624" s="57"/>
      <c r="AO624" s="57"/>
      <c r="AP624" s="33"/>
      <c r="AQ624" s="34"/>
      <c r="AR624" s="34"/>
      <c r="AS624" s="34"/>
      <c r="AT624" s="34"/>
      <c r="AU624" s="59"/>
    </row>
    <row r="625" spans="2:47" ht="36" customHeight="1" thickBot="1">
      <c r="B625" s="52"/>
      <c r="C625" s="34"/>
      <c r="D625" s="55"/>
      <c r="E625" s="34"/>
      <c r="F625" s="14" t="s">
        <v>32</v>
      </c>
      <c r="G625" s="13">
        <f>SUM(G623:G624)</f>
        <v>24</v>
      </c>
      <c r="H625" s="13">
        <f>IF(SUM(H623:H624)&lt;38,SUM(H623:H624),SUM(H623:H624))</f>
        <v>78</v>
      </c>
      <c r="I625" s="13">
        <f>IF(SUM(G625:H625)&lt;100,SUM(G625:H625),SUM(G625:H625))</f>
        <v>102</v>
      </c>
      <c r="J625" s="13">
        <f>SUM(J623:J624)</f>
        <v>33</v>
      </c>
      <c r="K625" s="13">
        <f>IF(SUM(K623:K624)&lt;38,SUM(K623:K624),SUM(K623:K624))</f>
        <v>52</v>
      </c>
      <c r="L625" s="13"/>
      <c r="M625" s="13">
        <f>SUM(M623:M624)</f>
        <v>18</v>
      </c>
      <c r="N625" s="13">
        <f>IF(SUM(N623:N624)&lt;38,SUM(N623:N624),SUM(N623:N624))</f>
        <v>18</v>
      </c>
      <c r="O625" s="13"/>
      <c r="P625" s="13">
        <f>SUM(P623:P624)</f>
        <v>30</v>
      </c>
      <c r="Q625" s="13">
        <f>IF(SUM(Q623:Q624)&lt;38,SUM(Q623:Q624),SUM(Q623:Q624))</f>
        <v>30</v>
      </c>
      <c r="R625" s="13">
        <f>IF(SUM(P625:Q625)&lt;80,SUM(P625:Q625),SUM(P625:Q625))</f>
        <v>60</v>
      </c>
      <c r="S625" s="13">
        <f>SUM(S623:S624)</f>
        <v>17</v>
      </c>
      <c r="T625" s="13">
        <f>IF(SUM(T623:T624)&lt;38,SUM(T623:T624),SUM(T623:T624))</f>
        <v>22</v>
      </c>
      <c r="U625" s="13"/>
      <c r="V625" s="13">
        <f>SUM(V623:V624)</f>
        <v>22</v>
      </c>
      <c r="W625" s="13">
        <f>IF(SUM(W623:W624)&lt;38,SUM(W623:W624),SUM(W623:W624))</f>
        <v>21</v>
      </c>
      <c r="X625" s="13"/>
      <c r="Y625" s="13">
        <f>SUM(Y623:Y624)</f>
        <v>4</v>
      </c>
      <c r="Z625" s="13">
        <f>IF(SUM(Z623:Z624)&lt;19,SUM(Z623:Z624),SUM(Z623:Z624))</f>
        <v>36</v>
      </c>
      <c r="AA625" s="13">
        <f>IF(SUM(Y625:Z625)&lt;40,SUM(Y625:Z625),SUM(Y625:Z625))</f>
        <v>40</v>
      </c>
      <c r="AB625" s="13">
        <f>SUM(AB623:AB624)</f>
        <v>21</v>
      </c>
      <c r="AC625" s="13">
        <f>IF(SUM(AC623:AC624)&lt;19,SUM(AC623:AC624),SUM(AC623:AC624))</f>
        <v>41</v>
      </c>
      <c r="AD625" s="13">
        <f>IF(SUM(AB625:AC625)&lt;40,SUM(AB625:AC625),SUM(AB625:AC625))</f>
        <v>62</v>
      </c>
      <c r="AE625" s="13">
        <f>SUM(AE623:AE624)</f>
        <v>20</v>
      </c>
      <c r="AF625" s="13">
        <f>IF(SUM(AF623:AF624)&lt;19,SUM(AF623:AF624),SUM(AF623:AF624))</f>
        <v>31</v>
      </c>
      <c r="AG625" s="13">
        <f>IF(SUM(AE625:AF625)&lt;40,SUM(AE625:AF625),SUM(AE625:AF625))</f>
        <v>51</v>
      </c>
      <c r="AH625" s="13">
        <f>SUM(AH623:AH624)</f>
        <v>6</v>
      </c>
      <c r="AI625" s="13">
        <f>IF(SUM(AI623:AI624)&lt;19,SUM(AI623:AI624),SUM(AI623:AI624))</f>
        <v>16</v>
      </c>
      <c r="AJ625" s="13"/>
      <c r="AK625" s="13">
        <f>SUM(AK623:AK624)</f>
        <v>6</v>
      </c>
      <c r="AL625" s="13">
        <f>IF(SUM(AL623:AL624)&lt;9,SUM(AL623:AL624),SUM(AL623:AL624))</f>
        <v>14</v>
      </c>
      <c r="AM625" s="13">
        <f>IF(SUM(AK625:AL625)&lt;20,SUM(AK625:AL625),SUM(AK625:AL625))</f>
        <v>20</v>
      </c>
      <c r="AN625" s="15" t="str">
        <f>IF(OR(I625&lt;100,L625&lt;100,O625&lt;100,R625&lt;60,U625&lt;60,X625&lt;60,AA625&lt;40,AD625&lt;40,AG625&lt;40,AJ625&lt;40,AM625&lt;20),"0",SUM(AA625,AD625,X625,U625,R625,O625,L625,I625,AG625,AJ625,AM625))</f>
        <v>0</v>
      </c>
      <c r="AO625" s="15">
        <f>AN625/1320*100</f>
        <v>0</v>
      </c>
      <c r="AP625" s="15" t="str">
        <f>IF(AO625&lt;50,"   ",IF(AO625&lt;65,"مقبول",IF(AO625&lt;75,"جيد",IF(AO625&lt;85,"جيدجداً",IF(AO625&lt;=100,"ممتاز","خطا")))))</f>
        <v xml:space="preserve">   </v>
      </c>
      <c r="AQ625" s="34"/>
      <c r="AR625" s="34"/>
      <c r="AS625" s="34"/>
      <c r="AT625" s="34"/>
      <c r="AU625" s="60"/>
    </row>
    <row r="626" spans="2:47" ht="28.5" customHeight="1" thickBot="1">
      <c r="B626" s="52">
        <v>137</v>
      </c>
      <c r="C626" s="34">
        <v>745</v>
      </c>
      <c r="D626" s="54" t="s">
        <v>54</v>
      </c>
      <c r="E626" s="34">
        <v>347</v>
      </c>
      <c r="F626" s="11" t="s">
        <v>30</v>
      </c>
      <c r="G626" s="28">
        <v>25</v>
      </c>
      <c r="H626" s="28">
        <v>54</v>
      </c>
      <c r="I626" s="13">
        <f>SUM(G626:H626)</f>
        <v>79</v>
      </c>
      <c r="J626" s="28">
        <v>27</v>
      </c>
      <c r="K626" s="28">
        <v>23</v>
      </c>
      <c r="L626" s="13">
        <f>SUM(J626:K626)</f>
        <v>50</v>
      </c>
      <c r="M626" s="28">
        <v>12</v>
      </c>
      <c r="N626" s="28">
        <v>15</v>
      </c>
      <c r="O626" s="13">
        <f>SUM(M626:N626)</f>
        <v>27</v>
      </c>
      <c r="P626" s="28">
        <v>15</v>
      </c>
      <c r="Q626" s="28">
        <v>15</v>
      </c>
      <c r="R626" s="13">
        <f>SUM(P626:Q626)</f>
        <v>30</v>
      </c>
      <c r="S626" s="28">
        <v>14</v>
      </c>
      <c r="T626" s="28">
        <v>3</v>
      </c>
      <c r="U626" s="13">
        <f>SUM(S626:T626)</f>
        <v>17</v>
      </c>
      <c r="V626" s="28">
        <v>13</v>
      </c>
      <c r="W626" s="28">
        <v>8</v>
      </c>
      <c r="X626" s="13">
        <f>SUM(V626:W626)</f>
        <v>21</v>
      </c>
      <c r="Y626" s="28">
        <v>3</v>
      </c>
      <c r="Z626" s="28">
        <v>13</v>
      </c>
      <c r="AA626" s="13">
        <f>SUM(Y626:Z626)</f>
        <v>16</v>
      </c>
      <c r="AB626" s="28">
        <v>10</v>
      </c>
      <c r="AC626" s="28">
        <v>9</v>
      </c>
      <c r="AD626" s="13">
        <f>SUM(AB626:AC626)</f>
        <v>19</v>
      </c>
      <c r="AE626" s="28">
        <v>10</v>
      </c>
      <c r="AF626" s="28">
        <v>10</v>
      </c>
      <c r="AG626" s="13">
        <f>SUM(AE626:AF626)</f>
        <v>20</v>
      </c>
      <c r="AH626" s="28">
        <v>8</v>
      </c>
      <c r="AI626" s="28">
        <v>7</v>
      </c>
      <c r="AJ626" s="13">
        <f>SUM(AH626:AI626)</f>
        <v>15</v>
      </c>
      <c r="AK626" s="28">
        <v>6</v>
      </c>
      <c r="AL626" s="28">
        <v>9</v>
      </c>
      <c r="AM626" s="13">
        <f>SUM(AK626:AL626)</f>
        <v>15</v>
      </c>
      <c r="AN626" s="57"/>
      <c r="AO626" s="57"/>
      <c r="AP626" s="32"/>
      <c r="AQ626" s="34"/>
      <c r="AR626" s="34"/>
      <c r="AS626" s="34"/>
      <c r="AT626" s="34"/>
      <c r="AU626" s="58" t="s">
        <v>68</v>
      </c>
    </row>
    <row r="627" spans="2:47" ht="28.5" customHeight="1" thickBot="1">
      <c r="B627" s="52"/>
      <c r="C627" s="34"/>
      <c r="D627" s="55"/>
      <c r="E627" s="34"/>
      <c r="F627" s="11" t="s">
        <v>31</v>
      </c>
      <c r="G627" s="28">
        <v>24</v>
      </c>
      <c r="H627" s="28">
        <v>18</v>
      </c>
      <c r="I627" s="13">
        <f>SUM(G627:H627)</f>
        <v>42</v>
      </c>
      <c r="J627" s="28">
        <v>26</v>
      </c>
      <c r="K627" s="28">
        <v>33</v>
      </c>
      <c r="L627" s="13">
        <f>SUM(J627:K627)</f>
        <v>59</v>
      </c>
      <c r="M627" s="28">
        <v>15</v>
      </c>
      <c r="N627" s="28">
        <v>1</v>
      </c>
      <c r="O627" s="13">
        <f>SUM(M627:N627)</f>
        <v>16</v>
      </c>
      <c r="P627" s="28">
        <v>13</v>
      </c>
      <c r="Q627" s="28">
        <v>17</v>
      </c>
      <c r="R627" s="13">
        <f>SUM(P627:Q627)</f>
        <v>30</v>
      </c>
      <c r="S627" s="28">
        <v>11</v>
      </c>
      <c r="T627" s="28">
        <v>4</v>
      </c>
      <c r="U627" s="13">
        <f>SUM(S627:T627)</f>
        <v>15</v>
      </c>
      <c r="V627" s="28">
        <v>15</v>
      </c>
      <c r="W627" s="28">
        <v>11</v>
      </c>
      <c r="X627" s="13">
        <f>SUM(V627:W627)</f>
        <v>26</v>
      </c>
      <c r="Y627" s="28">
        <v>1</v>
      </c>
      <c r="Z627" s="28">
        <v>7</v>
      </c>
      <c r="AA627" s="13">
        <f>SUM(Y627:Z627)</f>
        <v>8</v>
      </c>
      <c r="AB627" s="28">
        <v>11</v>
      </c>
      <c r="AC627" s="28">
        <v>16</v>
      </c>
      <c r="AD627" s="13">
        <f>SUM(AB627:AC627)</f>
        <v>27</v>
      </c>
      <c r="AE627" s="28">
        <v>5</v>
      </c>
      <c r="AF627" s="28">
        <v>15</v>
      </c>
      <c r="AG627" s="13">
        <f>SUM(AE627:AF627)</f>
        <v>20</v>
      </c>
      <c r="AH627" s="28">
        <v>8</v>
      </c>
      <c r="AI627" s="28">
        <v>5</v>
      </c>
      <c r="AJ627" s="13">
        <f>SUM(AH627:AI627)</f>
        <v>13</v>
      </c>
      <c r="AK627" s="28">
        <v>3</v>
      </c>
      <c r="AL627" s="28">
        <v>4</v>
      </c>
      <c r="AM627" s="13">
        <f>SUM(AK627:AL627)</f>
        <v>7</v>
      </c>
      <c r="AN627" s="57"/>
      <c r="AO627" s="57"/>
      <c r="AP627" s="33"/>
      <c r="AQ627" s="34"/>
      <c r="AR627" s="34"/>
      <c r="AS627" s="34"/>
      <c r="AT627" s="34"/>
      <c r="AU627" s="59"/>
    </row>
    <row r="628" spans="2:47" ht="36" customHeight="1" thickBot="1">
      <c r="B628" s="52"/>
      <c r="C628" s="34"/>
      <c r="D628" s="55"/>
      <c r="E628" s="34"/>
      <c r="F628" s="14" t="s">
        <v>32</v>
      </c>
      <c r="G628" s="13">
        <f>SUM(G626:G627)</f>
        <v>49</v>
      </c>
      <c r="H628" s="13">
        <f>IF(SUM(H626:H627)&lt;38,SUM(H626:H627),SUM(H626:H627))</f>
        <v>72</v>
      </c>
      <c r="I628" s="13">
        <f>IF(SUM(G628:H628)&lt;100,SUM(G628:H628),SUM(G628:H628))</f>
        <v>121</v>
      </c>
      <c r="J628" s="13">
        <f>SUM(J626:J627)</f>
        <v>53</v>
      </c>
      <c r="K628" s="13">
        <f>IF(SUM(K626:K627)&lt;38,SUM(K626:K627),SUM(K626:K627))</f>
        <v>56</v>
      </c>
      <c r="L628" s="13">
        <f>IF(SUM(J628:K628)&lt;100,SUM(J628:K628),SUM(J628:K628))</f>
        <v>109</v>
      </c>
      <c r="M628" s="13">
        <f>SUM(M626:M627)</f>
        <v>27</v>
      </c>
      <c r="N628" s="13">
        <f>IF(SUM(N626:N627)&lt;38,SUM(N626:N627),SUM(N626:N627))</f>
        <v>16</v>
      </c>
      <c r="O628" s="13"/>
      <c r="P628" s="13">
        <f>SUM(P626:P627)</f>
        <v>28</v>
      </c>
      <c r="Q628" s="13">
        <f>IF(SUM(Q626:Q627)&lt;38,SUM(Q626:Q627),SUM(Q626:Q627))</f>
        <v>32</v>
      </c>
      <c r="R628" s="13">
        <f>IF(SUM(P628:Q628)&lt;80,SUM(P628:Q628),SUM(P628:Q628))</f>
        <v>60</v>
      </c>
      <c r="S628" s="13">
        <f>SUM(S626:S627)</f>
        <v>25</v>
      </c>
      <c r="T628" s="13">
        <f>IF(SUM(T626:T627)&lt;38,SUM(T626:T627),SUM(T626:T627))</f>
        <v>7</v>
      </c>
      <c r="U628" s="13"/>
      <c r="V628" s="13">
        <f>SUM(V626:V627)</f>
        <v>28</v>
      </c>
      <c r="W628" s="13">
        <f>IF(SUM(W626:W627)&lt;38,SUM(W626:W627),SUM(W626:W627))</f>
        <v>19</v>
      </c>
      <c r="X628" s="13"/>
      <c r="Y628" s="13">
        <f>SUM(Y626:Y627)</f>
        <v>4</v>
      </c>
      <c r="Z628" s="13">
        <f>IF(SUM(Z626:Z627)&lt;19,SUM(Z626:Z627),SUM(Z626:Z627))</f>
        <v>20</v>
      </c>
      <c r="AA628" s="13"/>
      <c r="AB628" s="13">
        <f>SUM(AB626:AB627)</f>
        <v>21</v>
      </c>
      <c r="AC628" s="13">
        <f>IF(SUM(AC626:AC627)&lt;19,SUM(AC626:AC627),SUM(AC626:AC627))</f>
        <v>25</v>
      </c>
      <c r="AD628" s="13">
        <f>IF(SUM(AB628:AC628)&lt;40,SUM(AB628:AC628),SUM(AB628:AC628))</f>
        <v>46</v>
      </c>
      <c r="AE628" s="13">
        <f>SUM(AE626:AE627)</f>
        <v>15</v>
      </c>
      <c r="AF628" s="13">
        <f>IF(SUM(AF626:AF627)&lt;19,SUM(AF626:AF627),SUM(AF626:AF627))</f>
        <v>25</v>
      </c>
      <c r="AG628" s="13">
        <f>IF(SUM(AE628:AF628)&lt;40,SUM(AE628:AF628),SUM(AE628:AF628))</f>
        <v>40</v>
      </c>
      <c r="AH628" s="13">
        <f>SUM(AH626:AH627)</f>
        <v>16</v>
      </c>
      <c r="AI628" s="13">
        <f>IF(SUM(AI626:AI627)&lt;19,SUM(AI626:AI627),SUM(AI626:AI627))</f>
        <v>12</v>
      </c>
      <c r="AJ628" s="13"/>
      <c r="AK628" s="13">
        <f>SUM(AK626:AK627)</f>
        <v>9</v>
      </c>
      <c r="AL628" s="13">
        <f>IF(SUM(AL626:AL627)&lt;9,SUM(AL626:AL627),SUM(AL626:AL627))</f>
        <v>13</v>
      </c>
      <c r="AM628" s="13">
        <f>IF(SUM(AK628:AL628)&lt;20,SUM(AK628:AL628),SUM(AK628:AL628))</f>
        <v>22</v>
      </c>
      <c r="AN628" s="15" t="str">
        <f>IF(OR(I628&lt;100,L628&lt;100,O628&lt;100,R628&lt;60,U628&lt;60,X628&lt;60,AA628&lt;40,AD628&lt;40,AG628&lt;40,AJ628&lt;40,AM628&lt;20),"0",SUM(AA628,AD628,X628,U628,R628,O628,L628,I628,AG628,AJ628,AM628))</f>
        <v>0</v>
      </c>
      <c r="AO628" s="15">
        <f>AN628/1320*100</f>
        <v>0</v>
      </c>
      <c r="AP628" s="15" t="str">
        <f>IF(AO628&lt;50,"   ",IF(AO628&lt;65,"مقبول",IF(AO628&lt;75,"جيد",IF(AO628&lt;85,"جيدجداً",IF(AO628&lt;=100,"ممتاز","خطا")))))</f>
        <v xml:space="preserve">   </v>
      </c>
      <c r="AQ628" s="34"/>
      <c r="AR628" s="34"/>
      <c r="AS628" s="34"/>
      <c r="AT628" s="34"/>
      <c r="AU628" s="60"/>
    </row>
    <row r="629" spans="2:47" ht="28.5" customHeight="1" thickBot="1">
      <c r="B629" s="52">
        <v>138</v>
      </c>
      <c r="C629" s="34">
        <v>746</v>
      </c>
      <c r="D629" s="54" t="s">
        <v>55</v>
      </c>
      <c r="E629" s="34">
        <v>348</v>
      </c>
      <c r="F629" s="11" t="s">
        <v>30</v>
      </c>
      <c r="G629" s="28">
        <v>17</v>
      </c>
      <c r="H629" s="28">
        <v>33</v>
      </c>
      <c r="I629" s="13">
        <f>SUM(G629:H629)</f>
        <v>50</v>
      </c>
      <c r="J629" s="28">
        <v>26</v>
      </c>
      <c r="K629" s="28">
        <v>26</v>
      </c>
      <c r="L629" s="13">
        <f>SUM(J629:K629)</f>
        <v>52</v>
      </c>
      <c r="M629" s="28">
        <v>12</v>
      </c>
      <c r="N629" s="28">
        <v>15</v>
      </c>
      <c r="O629" s="13">
        <f>SUM(M629:N629)</f>
        <v>27</v>
      </c>
      <c r="P629" s="28">
        <v>18</v>
      </c>
      <c r="Q629" s="28">
        <v>15</v>
      </c>
      <c r="R629" s="13">
        <f>SUM(P629:Q629)</f>
        <v>33</v>
      </c>
      <c r="S629" s="28">
        <v>11</v>
      </c>
      <c r="T629" s="28">
        <v>11</v>
      </c>
      <c r="U629" s="13">
        <f>SUM(S629:T629)</f>
        <v>22</v>
      </c>
      <c r="V629" s="28">
        <v>17</v>
      </c>
      <c r="W629" s="28">
        <v>18</v>
      </c>
      <c r="X629" s="13">
        <f>SUM(V629:W629)</f>
        <v>35</v>
      </c>
      <c r="Y629" s="28">
        <v>6</v>
      </c>
      <c r="Z629" s="28">
        <v>15</v>
      </c>
      <c r="AA629" s="13">
        <f>SUM(Y629:Z629)</f>
        <v>21</v>
      </c>
      <c r="AB629" s="28">
        <v>11</v>
      </c>
      <c r="AC629" s="28">
        <v>16</v>
      </c>
      <c r="AD629" s="13">
        <f>SUM(AB629:AC629)</f>
        <v>27</v>
      </c>
      <c r="AE629" s="28">
        <v>7</v>
      </c>
      <c r="AF629" s="28">
        <v>6</v>
      </c>
      <c r="AG629" s="13">
        <f>SUM(AE629:AF629)</f>
        <v>13</v>
      </c>
      <c r="AH629" s="28">
        <v>8</v>
      </c>
      <c r="AI629" s="28">
        <v>9</v>
      </c>
      <c r="AJ629" s="13">
        <f>SUM(AH629:AI629)</f>
        <v>17</v>
      </c>
      <c r="AK629" s="28">
        <v>6</v>
      </c>
      <c r="AL629" s="28">
        <v>7</v>
      </c>
      <c r="AM629" s="13">
        <f>SUM(AK629:AL629)</f>
        <v>13</v>
      </c>
      <c r="AN629" s="57"/>
      <c r="AO629" s="57"/>
      <c r="AP629" s="32"/>
      <c r="AQ629" s="34"/>
      <c r="AR629" s="34"/>
      <c r="AS629" s="34"/>
      <c r="AT629" s="34"/>
      <c r="AU629" s="58" t="s">
        <v>68</v>
      </c>
    </row>
    <row r="630" spans="2:47" ht="28.5" customHeight="1" thickBot="1">
      <c r="B630" s="52"/>
      <c r="C630" s="34"/>
      <c r="D630" s="55"/>
      <c r="E630" s="34"/>
      <c r="F630" s="11" t="s">
        <v>31</v>
      </c>
      <c r="G630" s="28">
        <v>18</v>
      </c>
      <c r="H630" s="28">
        <v>38</v>
      </c>
      <c r="I630" s="13">
        <f>SUM(G630:H630)</f>
        <v>56</v>
      </c>
      <c r="J630" s="28">
        <v>22</v>
      </c>
      <c r="K630" s="28">
        <v>27</v>
      </c>
      <c r="L630" s="13">
        <f>SUM(J630:K630)</f>
        <v>49</v>
      </c>
      <c r="M630" s="28">
        <v>17</v>
      </c>
      <c r="N630" s="28">
        <v>6</v>
      </c>
      <c r="O630" s="13">
        <f>SUM(M630:N630)</f>
        <v>23</v>
      </c>
      <c r="P630" s="28">
        <v>14</v>
      </c>
      <c r="Q630" s="28">
        <v>16</v>
      </c>
      <c r="R630" s="13">
        <f>SUM(P630:Q630)</f>
        <v>30</v>
      </c>
      <c r="S630" s="28">
        <v>9</v>
      </c>
      <c r="T630" s="28">
        <v>16</v>
      </c>
      <c r="U630" s="13">
        <f>SUM(S630:T630)</f>
        <v>25</v>
      </c>
      <c r="V630" s="28">
        <v>13</v>
      </c>
      <c r="W630" s="28">
        <v>19</v>
      </c>
      <c r="X630" s="13">
        <f>SUM(V630:W630)</f>
        <v>32</v>
      </c>
      <c r="Y630" s="28">
        <v>6</v>
      </c>
      <c r="Z630" s="28">
        <v>19</v>
      </c>
      <c r="AA630" s="13">
        <f>SUM(Y630:Z630)</f>
        <v>25</v>
      </c>
      <c r="AB630" s="28">
        <v>12</v>
      </c>
      <c r="AC630" s="28">
        <v>9</v>
      </c>
      <c r="AD630" s="13">
        <f>SUM(AB630:AC630)</f>
        <v>21</v>
      </c>
      <c r="AE630" s="28">
        <v>4</v>
      </c>
      <c r="AF630" s="28">
        <v>23</v>
      </c>
      <c r="AG630" s="13">
        <f>SUM(AE630:AF630)</f>
        <v>27</v>
      </c>
      <c r="AH630" s="28">
        <v>8</v>
      </c>
      <c r="AI630" s="28">
        <v>15</v>
      </c>
      <c r="AJ630" s="13">
        <f>SUM(AH630:AI630)</f>
        <v>23</v>
      </c>
      <c r="AK630" s="28">
        <v>3</v>
      </c>
      <c r="AL630" s="28">
        <v>8</v>
      </c>
      <c r="AM630" s="13">
        <f>SUM(AK630:AL630)</f>
        <v>11</v>
      </c>
      <c r="AN630" s="57"/>
      <c r="AO630" s="57"/>
      <c r="AP630" s="33"/>
      <c r="AQ630" s="34"/>
      <c r="AR630" s="34"/>
      <c r="AS630" s="34"/>
      <c r="AT630" s="34"/>
      <c r="AU630" s="59"/>
    </row>
    <row r="631" spans="2:47" ht="36" customHeight="1" thickBot="1">
      <c r="B631" s="52"/>
      <c r="C631" s="34"/>
      <c r="D631" s="55"/>
      <c r="E631" s="34"/>
      <c r="F631" s="14" t="s">
        <v>32</v>
      </c>
      <c r="G631" s="13">
        <f>SUM(G629:G630)</f>
        <v>35</v>
      </c>
      <c r="H631" s="13">
        <f>IF(SUM(H629:H630)&lt;38,SUM(H629:H630),SUM(H629:H630))</f>
        <v>71</v>
      </c>
      <c r="I631" s="13">
        <f>IF(SUM(G631:H631)&lt;100,SUM(G631:H631),SUM(G631:H631))</f>
        <v>106</v>
      </c>
      <c r="J631" s="13">
        <f>SUM(J629:J630)</f>
        <v>48</v>
      </c>
      <c r="K631" s="13">
        <f>IF(SUM(K629:K630)&lt;38,SUM(K629:K630),SUM(K629:K630))</f>
        <v>53</v>
      </c>
      <c r="L631" s="13"/>
      <c r="M631" s="13">
        <f>SUM(M629:M630)</f>
        <v>29</v>
      </c>
      <c r="N631" s="13">
        <f>IF(SUM(N629:N630)&lt;38,SUM(N629:N630),SUM(N629:N630))</f>
        <v>21</v>
      </c>
      <c r="O631" s="13"/>
      <c r="P631" s="13">
        <f>SUM(P629:P630)</f>
        <v>32</v>
      </c>
      <c r="Q631" s="13">
        <f>IF(SUM(Q629:Q630)&lt;38,SUM(Q629:Q630),SUM(Q629:Q630))</f>
        <v>31</v>
      </c>
      <c r="R631" s="13">
        <f>IF(SUM(P631:Q631)&lt;80,SUM(P631:Q631),SUM(P631:Q631))</f>
        <v>63</v>
      </c>
      <c r="S631" s="13">
        <f>SUM(S629:S630)</f>
        <v>20</v>
      </c>
      <c r="T631" s="13">
        <f>IF(SUM(T629:T630)&lt;38,SUM(T629:T630),SUM(T629:T630))</f>
        <v>27</v>
      </c>
      <c r="U631" s="13"/>
      <c r="V631" s="13">
        <f>SUM(V629:V630)</f>
        <v>30</v>
      </c>
      <c r="W631" s="13">
        <f>IF(SUM(W629:W630)&lt;38,SUM(W629:W630),SUM(W629:W630))</f>
        <v>37</v>
      </c>
      <c r="X631" s="13">
        <f>IF(SUM(V631:W631)&lt;80,SUM(V631:W631),SUM(V631:W631))</f>
        <v>67</v>
      </c>
      <c r="Y631" s="13">
        <f>SUM(Y629:Y630)</f>
        <v>12</v>
      </c>
      <c r="Z631" s="13">
        <f>IF(SUM(Z629:Z630)&lt;19,SUM(Z629:Z630),SUM(Z629:Z630))</f>
        <v>34</v>
      </c>
      <c r="AA631" s="13">
        <f>IF(SUM(Y631:Z631)&lt;40,SUM(Y631:Z631),SUM(Y631:Z631))</f>
        <v>46</v>
      </c>
      <c r="AB631" s="13">
        <f>SUM(AB629:AB630)</f>
        <v>23</v>
      </c>
      <c r="AC631" s="13">
        <f>IF(SUM(AC629:AC630)&lt;19,SUM(AC629:AC630),SUM(AC629:AC630))</f>
        <v>25</v>
      </c>
      <c r="AD631" s="13">
        <f>IF(SUM(AB631:AC631)&lt;40,SUM(AB631:AC631),SUM(AB631:AC631))</f>
        <v>48</v>
      </c>
      <c r="AE631" s="13">
        <f>SUM(AE629:AE630)</f>
        <v>11</v>
      </c>
      <c r="AF631" s="13">
        <f>IF(SUM(AF629:AF630)&lt;19,SUM(AF629:AF630),SUM(AF629:AF630))</f>
        <v>29</v>
      </c>
      <c r="AG631" s="13">
        <f>IF(SUM(AE631:AF631)&lt;40,SUM(AE631:AF631),SUM(AE631:AF631))</f>
        <v>40</v>
      </c>
      <c r="AH631" s="13">
        <f>SUM(AH629:AH630)</f>
        <v>16</v>
      </c>
      <c r="AI631" s="13">
        <f>IF(SUM(AI629:AI630)&lt;19,SUM(AI629:AI630),SUM(AI629:AI630))</f>
        <v>24</v>
      </c>
      <c r="AJ631" s="13">
        <f>IF(SUM(AH631:AI631)&lt;40,SUM(AH631:AI631),SUM(AH631:AI631))</f>
        <v>40</v>
      </c>
      <c r="AK631" s="13">
        <f>SUM(AK629:AK630)</f>
        <v>9</v>
      </c>
      <c r="AL631" s="13">
        <f>IF(SUM(AL629:AL630)&lt;9,SUM(AL629:AL630),SUM(AL629:AL630))</f>
        <v>15</v>
      </c>
      <c r="AM631" s="13">
        <f>IF(SUM(AK631:AL631)&lt;20,SUM(AK631:AL631),SUM(AK631:AL631))</f>
        <v>24</v>
      </c>
      <c r="AN631" s="15" t="str">
        <f>IF(OR(I631&lt;100,L631&lt;100,O631&lt;100,R631&lt;60,U631&lt;60,X631&lt;60,AA631&lt;40,AD631&lt;40,AG631&lt;40,AJ631&lt;40,AM631&lt;20),"0",SUM(AA631,AD631,X631,U631,R631,O631,L631,I631,AG631,AJ631,AM631))</f>
        <v>0</v>
      </c>
      <c r="AO631" s="15">
        <f>AN631/1320*100</f>
        <v>0</v>
      </c>
      <c r="AP631" s="15" t="str">
        <f>IF(AO631&lt;50,"   ",IF(AO631&lt;65,"مقبول",IF(AO631&lt;75,"جيد",IF(AO631&lt;85,"جيدجداً",IF(AO631&lt;=100,"ممتاز","خطا")))))</f>
        <v xml:space="preserve">   </v>
      </c>
      <c r="AQ631" s="34"/>
      <c r="AR631" s="34"/>
      <c r="AS631" s="34"/>
      <c r="AT631" s="34"/>
      <c r="AU631" s="60"/>
    </row>
    <row r="632" spans="2:47" ht="28.5" customHeight="1" thickBot="1">
      <c r="B632" s="52">
        <v>139</v>
      </c>
      <c r="C632" s="34">
        <v>747</v>
      </c>
      <c r="D632" s="54" t="s">
        <v>56</v>
      </c>
      <c r="E632" s="34">
        <v>349</v>
      </c>
      <c r="F632" s="11" t="s">
        <v>30</v>
      </c>
      <c r="G632" s="28">
        <v>22</v>
      </c>
      <c r="H632" s="28">
        <v>50</v>
      </c>
      <c r="I632" s="13">
        <f>SUM(G632:H632)</f>
        <v>72</v>
      </c>
      <c r="J632" s="28">
        <v>21</v>
      </c>
      <c r="K632" s="28">
        <v>43</v>
      </c>
      <c r="L632" s="13">
        <f>SUM(J632:K632)</f>
        <v>64</v>
      </c>
      <c r="M632" s="28">
        <v>20</v>
      </c>
      <c r="N632" s="28">
        <v>41</v>
      </c>
      <c r="O632" s="13">
        <f>SUM(M632:N632)</f>
        <v>61</v>
      </c>
      <c r="P632" s="28">
        <v>15</v>
      </c>
      <c r="Q632" s="28">
        <v>20</v>
      </c>
      <c r="R632" s="13">
        <f>SUM(P632:Q632)</f>
        <v>35</v>
      </c>
      <c r="S632" s="28">
        <v>16</v>
      </c>
      <c r="T632" s="28">
        <v>15</v>
      </c>
      <c r="U632" s="13">
        <f>SUM(S632:T632)</f>
        <v>31</v>
      </c>
      <c r="V632" s="28">
        <v>16</v>
      </c>
      <c r="W632" s="28">
        <v>14</v>
      </c>
      <c r="X632" s="13">
        <f>SUM(V632:W632)</f>
        <v>30</v>
      </c>
      <c r="Y632" s="28">
        <v>9</v>
      </c>
      <c r="Z632" s="28">
        <v>21</v>
      </c>
      <c r="AA632" s="13">
        <f>SUM(Y632:Z632)</f>
        <v>30</v>
      </c>
      <c r="AB632" s="28">
        <v>14</v>
      </c>
      <c r="AC632" s="28">
        <v>21</v>
      </c>
      <c r="AD632" s="13">
        <f>SUM(AB632:AC632)</f>
        <v>35</v>
      </c>
      <c r="AE632" s="28">
        <v>9</v>
      </c>
      <c r="AF632" s="28">
        <v>23</v>
      </c>
      <c r="AG632" s="13">
        <f>SUM(AE632:AF632)</f>
        <v>32</v>
      </c>
      <c r="AH632" s="28">
        <v>7</v>
      </c>
      <c r="AI632" s="28">
        <v>14</v>
      </c>
      <c r="AJ632" s="13">
        <f>SUM(AH632:AI632)</f>
        <v>21</v>
      </c>
      <c r="AK632" s="28">
        <v>5</v>
      </c>
      <c r="AL632" s="28">
        <v>6</v>
      </c>
      <c r="AM632" s="13">
        <f>SUM(AK632:AL632)</f>
        <v>11</v>
      </c>
      <c r="AN632" s="57"/>
      <c r="AO632" s="57"/>
      <c r="AP632" s="32"/>
      <c r="AQ632" s="34"/>
      <c r="AR632" s="34"/>
      <c r="AS632" s="34"/>
      <c r="AT632" s="34"/>
      <c r="AU632" s="80" t="str">
        <f>IF(AN634="0","راسب","ناجح")</f>
        <v>ناجح</v>
      </c>
    </row>
    <row r="633" spans="2:47" ht="28.5" customHeight="1" thickBot="1">
      <c r="B633" s="52"/>
      <c r="C633" s="34"/>
      <c r="D633" s="55"/>
      <c r="E633" s="34"/>
      <c r="F633" s="11" t="s">
        <v>31</v>
      </c>
      <c r="G633" s="28">
        <v>22</v>
      </c>
      <c r="H633" s="28">
        <v>63</v>
      </c>
      <c r="I633" s="13">
        <f>SUM(G633:H633)</f>
        <v>85</v>
      </c>
      <c r="J633" s="28">
        <v>21</v>
      </c>
      <c r="K633" s="28">
        <v>39</v>
      </c>
      <c r="L633" s="13">
        <f>SUM(J633:K633)</f>
        <v>60</v>
      </c>
      <c r="M633" s="28">
        <v>15</v>
      </c>
      <c r="N633" s="28">
        <v>40</v>
      </c>
      <c r="O633" s="13">
        <f>SUM(M633:N633)</f>
        <v>55</v>
      </c>
      <c r="P633" s="28">
        <v>13</v>
      </c>
      <c r="Q633" s="28">
        <v>20</v>
      </c>
      <c r="R633" s="13">
        <f>SUM(P633:Q633)</f>
        <v>33</v>
      </c>
      <c r="S633" s="28">
        <v>21</v>
      </c>
      <c r="T633" s="28">
        <v>24</v>
      </c>
      <c r="U633" s="13">
        <f>SUM(S633:T633)</f>
        <v>45</v>
      </c>
      <c r="V633" s="28">
        <v>18</v>
      </c>
      <c r="W633" s="28">
        <v>23</v>
      </c>
      <c r="X633" s="13">
        <f>SUM(V633:W633)</f>
        <v>41</v>
      </c>
      <c r="Y633" s="28">
        <v>8</v>
      </c>
      <c r="Z633" s="28">
        <v>26</v>
      </c>
      <c r="AA633" s="13">
        <f>SUM(Y633:Z633)</f>
        <v>34</v>
      </c>
      <c r="AB633" s="28">
        <v>14</v>
      </c>
      <c r="AC633" s="28">
        <v>6</v>
      </c>
      <c r="AD633" s="13">
        <f>SUM(AB633:AC633)</f>
        <v>20</v>
      </c>
      <c r="AE633" s="28">
        <v>11</v>
      </c>
      <c r="AF633" s="28">
        <v>18</v>
      </c>
      <c r="AG633" s="13">
        <f>SUM(AE633:AF633)</f>
        <v>29</v>
      </c>
      <c r="AH633" s="28">
        <v>7</v>
      </c>
      <c r="AI633" s="28">
        <v>12</v>
      </c>
      <c r="AJ633" s="13">
        <f>SUM(AH633:AI633)</f>
        <v>19</v>
      </c>
      <c r="AK633" s="28">
        <v>4</v>
      </c>
      <c r="AL633" s="28">
        <v>7</v>
      </c>
      <c r="AM633" s="13">
        <f>SUM(AK633:AL633)</f>
        <v>11</v>
      </c>
      <c r="AN633" s="57"/>
      <c r="AO633" s="57"/>
      <c r="AP633" s="33"/>
      <c r="AQ633" s="34"/>
      <c r="AR633" s="34"/>
      <c r="AS633" s="34"/>
      <c r="AT633" s="34"/>
      <c r="AU633" s="80"/>
    </row>
    <row r="634" spans="2:47" ht="36" thickBot="1">
      <c r="B634" s="52"/>
      <c r="C634" s="34"/>
      <c r="D634" s="55"/>
      <c r="E634" s="34"/>
      <c r="F634" s="14" t="s">
        <v>32</v>
      </c>
      <c r="G634" s="13">
        <f>SUM(G632:G633)</f>
        <v>44</v>
      </c>
      <c r="H634" s="13">
        <f>IF(SUM(H632:H633)&lt;38,SUM(H632:H633),SUM(H632:H633))</f>
        <v>113</v>
      </c>
      <c r="I634" s="13">
        <f>IF(SUM(G634:H634)&lt;100,SUM(G634:H634),SUM(G634:H634))</f>
        <v>157</v>
      </c>
      <c r="J634" s="13">
        <f>SUM(J632:J633)</f>
        <v>42</v>
      </c>
      <c r="K634" s="13">
        <f>IF(SUM(K632:K633)&lt;38,SUM(K632:K633),SUM(K632:K633))</f>
        <v>82</v>
      </c>
      <c r="L634" s="13">
        <f>IF(SUM(J634:K634)&lt;100,SUM(J634:K634),SUM(J634:K634))</f>
        <v>124</v>
      </c>
      <c r="M634" s="13">
        <f>SUM(M632:M633)</f>
        <v>35</v>
      </c>
      <c r="N634" s="13">
        <f>IF(SUM(N632:N633)&lt;38,SUM(N632:N633),SUM(N632:N633))</f>
        <v>81</v>
      </c>
      <c r="O634" s="13">
        <f>IF(SUM(M634:N634)&lt;100,SUM(M634:N634),SUM(M634:N634))</f>
        <v>116</v>
      </c>
      <c r="P634" s="13">
        <f>SUM(P632:P633)</f>
        <v>28</v>
      </c>
      <c r="Q634" s="13">
        <f>IF(SUM(Q632:Q633)&lt;38,SUM(Q632:Q633),SUM(Q632:Q633))</f>
        <v>40</v>
      </c>
      <c r="R634" s="13">
        <f>IF(SUM(P634:Q634)&lt;80,SUM(P634:Q634),SUM(P634:Q634))</f>
        <v>68</v>
      </c>
      <c r="S634" s="13">
        <f>SUM(S632:S633)</f>
        <v>37</v>
      </c>
      <c r="T634" s="13">
        <f>IF(SUM(T632:T633)&lt;38,SUM(T632:T633),SUM(T632:T633))</f>
        <v>39</v>
      </c>
      <c r="U634" s="13">
        <f>IF(SUM(S634:T634)&lt;80,SUM(S634:T634),SUM(S634:T634))</f>
        <v>76</v>
      </c>
      <c r="V634" s="13">
        <f>SUM(V632:V633)</f>
        <v>34</v>
      </c>
      <c r="W634" s="13">
        <f>IF(SUM(W632:W633)&lt;38,SUM(W632:W633),SUM(W632:W633))</f>
        <v>37</v>
      </c>
      <c r="X634" s="13">
        <f>IF(SUM(V634:W634)&lt;80,SUM(V634:W634),SUM(V634:W634))</f>
        <v>71</v>
      </c>
      <c r="Y634" s="13">
        <f>SUM(Y632:Y633)</f>
        <v>17</v>
      </c>
      <c r="Z634" s="13">
        <f>IF(SUM(Z632:Z633)&lt;19,SUM(Z632:Z633),SUM(Z632:Z633))</f>
        <v>47</v>
      </c>
      <c r="AA634" s="13">
        <f>IF(SUM(Y634:Z634)&lt;40,SUM(Y634:Z634),SUM(Y634:Z634))</f>
        <v>64</v>
      </c>
      <c r="AB634" s="13">
        <f>SUM(AB632:AB633)</f>
        <v>28</v>
      </c>
      <c r="AC634" s="13">
        <f>IF(SUM(AC632:AC633)&lt;19,SUM(AC632:AC633),SUM(AC632:AC633))</f>
        <v>27</v>
      </c>
      <c r="AD634" s="13">
        <f>IF(SUM(AB634:AC634)&lt;40,SUM(AB634:AC634),SUM(AB634:AC634))</f>
        <v>55</v>
      </c>
      <c r="AE634" s="13">
        <f>SUM(AE632:AE633)</f>
        <v>20</v>
      </c>
      <c r="AF634" s="13">
        <f>IF(SUM(AF632:AF633)&lt;19,SUM(AF632:AF633),SUM(AF632:AF633))</f>
        <v>41</v>
      </c>
      <c r="AG634" s="13">
        <f>IF(SUM(AE634:AF634)&lt;40,SUM(AE634:AF634),SUM(AE634:AF634))</f>
        <v>61</v>
      </c>
      <c r="AH634" s="13">
        <f>SUM(AH632:AH633)</f>
        <v>14</v>
      </c>
      <c r="AI634" s="13">
        <f>IF(SUM(AI632:AI633)&lt;19,SUM(AI632:AI633),SUM(AI632:AI633))</f>
        <v>26</v>
      </c>
      <c r="AJ634" s="13">
        <f>IF(SUM(AH634:AI634)&lt;40,SUM(AH634:AI634),SUM(AH634:AI634))</f>
        <v>40</v>
      </c>
      <c r="AK634" s="13">
        <f>SUM(AK632:AK633)</f>
        <v>9</v>
      </c>
      <c r="AL634" s="13">
        <f>IF(SUM(AL632:AL633)&lt;9,SUM(AL632:AL633),SUM(AL632:AL633))</f>
        <v>13</v>
      </c>
      <c r="AM634" s="13">
        <f>IF(SUM(AK634:AL634)&lt;20,SUM(AK634:AL634),SUM(AK634:AL634))</f>
        <v>22</v>
      </c>
      <c r="AN634" s="15">
        <f>IF(OR(I634&lt;100,L634&lt;100,O634&lt;100,R634&lt;60,U634&lt;60,X634&lt;60,AA634&lt;40,AD634&lt;40,AG634&lt;40,AJ634&lt;40,AM634&lt;20),"0",SUM(AA634,AD634,X634,U634,R634,O634,L634,I634,AG634,AJ634,AM634))</f>
        <v>854</v>
      </c>
      <c r="AO634" s="15">
        <f>AN634/1320*100</f>
        <v>64.696969696969703</v>
      </c>
      <c r="AP634" s="15" t="str">
        <f>IF(AO634&lt;50,"   ",IF(AO634&lt;65,"مقبول",IF(AO634&lt;75,"جيد",IF(AO634&lt;85,"جيدجداً",IF(AO634&lt;=100,"ممتاز","خطا")))))</f>
        <v>مقبول</v>
      </c>
      <c r="AQ634" s="34"/>
      <c r="AR634" s="34"/>
      <c r="AS634" s="34"/>
      <c r="AT634" s="34"/>
      <c r="AU634" s="80"/>
    </row>
    <row r="635" spans="2:47" ht="28.5" customHeight="1" thickBot="1">
      <c r="B635" s="52">
        <v>140</v>
      </c>
      <c r="C635" s="34">
        <v>748</v>
      </c>
      <c r="D635" s="54" t="s">
        <v>57</v>
      </c>
      <c r="E635" s="34">
        <v>350</v>
      </c>
      <c r="F635" s="11" t="s">
        <v>30</v>
      </c>
      <c r="G635" s="28">
        <v>30</v>
      </c>
      <c r="H635" s="28">
        <v>70</v>
      </c>
      <c r="I635" s="13">
        <f>SUM(G635:H635)</f>
        <v>100</v>
      </c>
      <c r="J635" s="28">
        <v>30</v>
      </c>
      <c r="K635" s="28">
        <v>39</v>
      </c>
      <c r="L635" s="13">
        <f>SUM(J635:K635)</f>
        <v>69</v>
      </c>
      <c r="M635" s="28">
        <v>27</v>
      </c>
      <c r="N635" s="28">
        <v>48</v>
      </c>
      <c r="O635" s="13">
        <f>SUM(M635:N635)</f>
        <v>75</v>
      </c>
      <c r="P635" s="28">
        <v>24</v>
      </c>
      <c r="Q635" s="28">
        <v>36</v>
      </c>
      <c r="R635" s="13">
        <f>SUM(P635:Q635)</f>
        <v>60</v>
      </c>
      <c r="S635" s="28">
        <v>24</v>
      </c>
      <c r="T635" s="28">
        <v>25</v>
      </c>
      <c r="U635" s="13">
        <f>SUM(S635:T635)</f>
        <v>49</v>
      </c>
      <c r="V635" s="28">
        <v>21</v>
      </c>
      <c r="W635" s="28">
        <v>35</v>
      </c>
      <c r="X635" s="13">
        <f>SUM(V635:W635)</f>
        <v>56</v>
      </c>
      <c r="Y635" s="28">
        <v>10</v>
      </c>
      <c r="Z635" s="28">
        <v>28</v>
      </c>
      <c r="AA635" s="13">
        <f>SUM(Y635:Z635)</f>
        <v>38</v>
      </c>
      <c r="AB635" s="28">
        <v>16</v>
      </c>
      <c r="AC635" s="28">
        <v>22</v>
      </c>
      <c r="AD635" s="13">
        <f>SUM(AB635:AC635)</f>
        <v>38</v>
      </c>
      <c r="AE635" s="28">
        <v>12</v>
      </c>
      <c r="AF635" s="28">
        <v>25</v>
      </c>
      <c r="AG635" s="13">
        <f>SUM(AE635:AF635)</f>
        <v>37</v>
      </c>
      <c r="AH635" s="28">
        <v>12</v>
      </c>
      <c r="AI635" s="28">
        <v>25</v>
      </c>
      <c r="AJ635" s="13">
        <f>SUM(AH635:AI635)</f>
        <v>37</v>
      </c>
      <c r="AK635" s="28">
        <v>6</v>
      </c>
      <c r="AL635" s="28">
        <v>11</v>
      </c>
      <c r="AM635" s="13">
        <f>SUM(AK635:AL635)</f>
        <v>17</v>
      </c>
      <c r="AN635" s="57"/>
      <c r="AO635" s="57"/>
      <c r="AP635" s="32"/>
      <c r="AQ635" s="34"/>
      <c r="AR635" s="34"/>
      <c r="AS635" s="34"/>
      <c r="AT635" s="34"/>
      <c r="AU635" s="80" t="str">
        <f>IF(AN637="0","راسب","ناجح")</f>
        <v>ناجح</v>
      </c>
    </row>
    <row r="636" spans="2:47" ht="28.5" customHeight="1" thickBot="1">
      <c r="B636" s="52"/>
      <c r="C636" s="34"/>
      <c r="D636" s="55"/>
      <c r="E636" s="34"/>
      <c r="F636" s="11" t="s">
        <v>31</v>
      </c>
      <c r="G636" s="28">
        <v>30</v>
      </c>
      <c r="H636" s="28">
        <v>65</v>
      </c>
      <c r="I636" s="13">
        <f>SUM(G636:H636)</f>
        <v>95</v>
      </c>
      <c r="J636" s="28">
        <v>26</v>
      </c>
      <c r="K636" s="28">
        <v>35</v>
      </c>
      <c r="L636" s="13">
        <f>SUM(J636:K636)</f>
        <v>61</v>
      </c>
      <c r="M636" s="28">
        <v>27</v>
      </c>
      <c r="N636" s="28">
        <v>35</v>
      </c>
      <c r="O636" s="13">
        <f>SUM(M636:N636)</f>
        <v>62</v>
      </c>
      <c r="P636" s="28">
        <v>16</v>
      </c>
      <c r="Q636" s="28">
        <v>20</v>
      </c>
      <c r="R636" s="13">
        <f>SUM(P636:Q636)</f>
        <v>36</v>
      </c>
      <c r="S636" s="28">
        <v>24</v>
      </c>
      <c r="T636" s="28">
        <v>34</v>
      </c>
      <c r="U636" s="13">
        <f>SUM(S636:T636)</f>
        <v>58</v>
      </c>
      <c r="V636" s="28">
        <v>22</v>
      </c>
      <c r="W636" s="28">
        <v>26</v>
      </c>
      <c r="X636" s="13">
        <f>SUM(V636:W636)</f>
        <v>48</v>
      </c>
      <c r="Y636" s="28">
        <v>12</v>
      </c>
      <c r="Z636" s="28">
        <v>28</v>
      </c>
      <c r="AA636" s="13">
        <f>SUM(Y636:Z636)</f>
        <v>40</v>
      </c>
      <c r="AB636" s="28">
        <v>16</v>
      </c>
      <c r="AC636" s="28">
        <v>23</v>
      </c>
      <c r="AD636" s="13">
        <f>SUM(AB636:AC636)</f>
        <v>39</v>
      </c>
      <c r="AE636" s="28">
        <v>12</v>
      </c>
      <c r="AF636" s="28">
        <v>28</v>
      </c>
      <c r="AG636" s="13">
        <f>SUM(AE636:AF636)</f>
        <v>40</v>
      </c>
      <c r="AH636" s="28">
        <v>12</v>
      </c>
      <c r="AI636" s="28">
        <v>22</v>
      </c>
      <c r="AJ636" s="13">
        <f>SUM(AH636:AI636)</f>
        <v>34</v>
      </c>
      <c r="AK636" s="28">
        <v>5</v>
      </c>
      <c r="AL636" s="28">
        <v>9</v>
      </c>
      <c r="AM636" s="13">
        <f>SUM(AK636:AL636)</f>
        <v>14</v>
      </c>
      <c r="AN636" s="57"/>
      <c r="AO636" s="57"/>
      <c r="AP636" s="33"/>
      <c r="AQ636" s="34"/>
      <c r="AR636" s="34"/>
      <c r="AS636" s="34"/>
      <c r="AT636" s="34"/>
      <c r="AU636" s="80"/>
    </row>
    <row r="637" spans="2:47" ht="36" thickBot="1">
      <c r="B637" s="52"/>
      <c r="C637" s="34"/>
      <c r="D637" s="85"/>
      <c r="E637" s="34"/>
      <c r="F637" s="14" t="s">
        <v>32</v>
      </c>
      <c r="G637" s="13">
        <f>SUM(G635:G636)</f>
        <v>60</v>
      </c>
      <c r="H637" s="13">
        <f>IF(SUM(H635:H636)&lt;38,SUM(H635:H636),SUM(H635:H636))</f>
        <v>135</v>
      </c>
      <c r="I637" s="13">
        <f>IF(SUM(G637:H637)&lt;100,SUM(G637:H637),SUM(G637:H637))</f>
        <v>195</v>
      </c>
      <c r="J637" s="13">
        <f>SUM(J635:J636)</f>
        <v>56</v>
      </c>
      <c r="K637" s="13">
        <f>IF(SUM(K635:K636)&lt;38,SUM(K635:K636),SUM(K635:K636))</f>
        <v>74</v>
      </c>
      <c r="L637" s="13">
        <f>IF(SUM(J637:K637)&lt;100,SUM(J637:K637),SUM(J637:K637))</f>
        <v>130</v>
      </c>
      <c r="M637" s="13">
        <f>SUM(M635:M636)</f>
        <v>54</v>
      </c>
      <c r="N637" s="13">
        <f>IF(SUM(N635:N636)&lt;38,SUM(N635:N636),SUM(N635:N636))</f>
        <v>83</v>
      </c>
      <c r="O637" s="13">
        <f>IF(SUM(M637:N637)&lt;100,SUM(M637:N637),SUM(M637:N637))</f>
        <v>137</v>
      </c>
      <c r="P637" s="13">
        <f>SUM(P635:P636)</f>
        <v>40</v>
      </c>
      <c r="Q637" s="13">
        <f>IF(SUM(Q635:Q636)&lt;38,SUM(Q635:Q636),SUM(Q635:Q636))</f>
        <v>56</v>
      </c>
      <c r="R637" s="13">
        <f>IF(SUM(P637:Q637)&lt;80,SUM(P637:Q637),SUM(P637:Q637))</f>
        <v>96</v>
      </c>
      <c r="S637" s="13">
        <f>SUM(S635:S636)</f>
        <v>48</v>
      </c>
      <c r="T637" s="13">
        <f>IF(SUM(T635:T636)&lt;38,SUM(T635:T636),SUM(T635:T636))</f>
        <v>59</v>
      </c>
      <c r="U637" s="13">
        <f>IF(SUM(S637:T637)&lt;80,SUM(S637:T637),SUM(S637:T637))</f>
        <v>107</v>
      </c>
      <c r="V637" s="13">
        <f>SUM(V635:V636)</f>
        <v>43</v>
      </c>
      <c r="W637" s="13">
        <f>IF(SUM(W635:W636)&lt;38,SUM(W635:W636),SUM(W635:W636))</f>
        <v>61</v>
      </c>
      <c r="X637" s="13">
        <f>IF(SUM(V637:W637)&lt;80,SUM(V637:W637),SUM(V637:W637))</f>
        <v>104</v>
      </c>
      <c r="Y637" s="13">
        <f>SUM(Y635:Y636)</f>
        <v>22</v>
      </c>
      <c r="Z637" s="13">
        <f>IF(SUM(Z635:Z636)&lt;19,SUM(Z635:Z636),SUM(Z635:Z636))</f>
        <v>56</v>
      </c>
      <c r="AA637" s="13">
        <f>IF(SUM(Y637:Z637)&lt;40,SUM(Y637:Z637),SUM(Y637:Z637))</f>
        <v>78</v>
      </c>
      <c r="AB637" s="13">
        <f>SUM(AB635:AB636)</f>
        <v>32</v>
      </c>
      <c r="AC637" s="13">
        <f>IF(SUM(AC635:AC636)&lt;19,SUM(AC635:AC636),SUM(AC635:AC636))</f>
        <v>45</v>
      </c>
      <c r="AD637" s="13">
        <f>IF(SUM(AB637:AC637)&lt;40,SUM(AB637:AC637),SUM(AB637:AC637))</f>
        <v>77</v>
      </c>
      <c r="AE637" s="13">
        <f>SUM(AE635:AE636)</f>
        <v>24</v>
      </c>
      <c r="AF637" s="13">
        <f>IF(SUM(AF635:AF636)&lt;19,SUM(AF635:AF636),SUM(AF635:AF636))</f>
        <v>53</v>
      </c>
      <c r="AG637" s="13">
        <f>IF(SUM(AE637:AF637)&lt;40,SUM(AE637:AF637),SUM(AE637:AF637))</f>
        <v>77</v>
      </c>
      <c r="AH637" s="13">
        <f>SUM(AH635:AH636)</f>
        <v>24</v>
      </c>
      <c r="AI637" s="13">
        <f>IF(SUM(AI635:AI636)&lt;19,SUM(AI635:AI636),SUM(AI635:AI636))</f>
        <v>47</v>
      </c>
      <c r="AJ637" s="13">
        <f>IF(SUM(AH637:AI637)&lt;40,SUM(AH637:AI637),SUM(AH637:AI637))</f>
        <v>71</v>
      </c>
      <c r="AK637" s="13">
        <f>SUM(AK635:AK636)</f>
        <v>11</v>
      </c>
      <c r="AL637" s="13">
        <f>IF(SUM(AL635:AL636)&lt;9,SUM(AL635:AL636),SUM(AL635:AL636))</f>
        <v>20</v>
      </c>
      <c r="AM637" s="13">
        <f>IF(SUM(AK637:AL637)&lt;20,SUM(AK637:AL637),SUM(AK637:AL637))</f>
        <v>31</v>
      </c>
      <c r="AN637" s="15">
        <f>IF(OR(I637&lt;100,L637&lt;100,O637&lt;100,R637&lt;60,U637&lt;60,X637&lt;60,AA637&lt;40,AD637&lt;40,AG637&lt;40,AJ637&lt;40,AM637&lt;20),"0",SUM(AA637,AD637,X637,U637,R637,O637,L637,I637,AG637,AJ637,AM637))</f>
        <v>1103</v>
      </c>
      <c r="AO637" s="15">
        <f>AN637/1320*100</f>
        <v>83.560606060606062</v>
      </c>
      <c r="AP637" s="15" t="str">
        <f>IF(AO637&lt;50,"   ",IF(AO637&lt;65,"مقبول",IF(AO637&lt;75,"جيد",IF(AO637&lt;85,"جيدجداً",IF(AO637&lt;=100,"ممتاز","خطا")))))</f>
        <v>جيدجداً</v>
      </c>
      <c r="AQ637" s="34"/>
      <c r="AR637" s="34"/>
      <c r="AS637" s="34"/>
      <c r="AT637" s="34"/>
      <c r="AU637" s="80"/>
    </row>
    <row r="638" spans="2:47" ht="28.5" customHeight="1" thickBot="1">
      <c r="B638" s="52">
        <v>141</v>
      </c>
      <c r="C638" s="34">
        <v>749</v>
      </c>
      <c r="D638" s="54" t="s">
        <v>58</v>
      </c>
      <c r="E638" s="34">
        <v>351</v>
      </c>
      <c r="F638" s="11" t="s">
        <v>30</v>
      </c>
      <c r="G638" s="28">
        <v>19</v>
      </c>
      <c r="H638" s="28">
        <v>49</v>
      </c>
      <c r="I638" s="13">
        <f>SUM(G638:H638)</f>
        <v>68</v>
      </c>
      <c r="J638" s="28">
        <v>23</v>
      </c>
      <c r="K638" s="28">
        <v>42</v>
      </c>
      <c r="L638" s="13">
        <f>SUM(J638:K638)</f>
        <v>65</v>
      </c>
      <c r="M638" s="28">
        <v>11</v>
      </c>
      <c r="N638" s="28">
        <v>16</v>
      </c>
      <c r="O638" s="13">
        <f>SUM(M638:N638)</f>
        <v>27</v>
      </c>
      <c r="P638" s="28">
        <v>17</v>
      </c>
      <c r="Q638" s="28">
        <v>20</v>
      </c>
      <c r="R638" s="13">
        <f>SUM(P638:Q638)</f>
        <v>37</v>
      </c>
      <c r="S638" s="28">
        <v>12</v>
      </c>
      <c r="T638" s="28">
        <v>20</v>
      </c>
      <c r="U638" s="13">
        <f>SUM(S638:T638)</f>
        <v>32</v>
      </c>
      <c r="V638" s="28">
        <v>14</v>
      </c>
      <c r="W638" s="28">
        <v>20</v>
      </c>
      <c r="X638" s="13">
        <f>SUM(V638:W638)</f>
        <v>34</v>
      </c>
      <c r="Y638" s="28">
        <v>9</v>
      </c>
      <c r="Z638" s="28">
        <v>22</v>
      </c>
      <c r="AA638" s="13">
        <f>SUM(Y638:Z638)</f>
        <v>31</v>
      </c>
      <c r="AB638" s="28">
        <v>13</v>
      </c>
      <c r="AC638" s="28">
        <v>12</v>
      </c>
      <c r="AD638" s="13">
        <f>SUM(AB638:AC638)</f>
        <v>25</v>
      </c>
      <c r="AE638" s="28">
        <v>7</v>
      </c>
      <c r="AF638" s="28">
        <v>13</v>
      </c>
      <c r="AG638" s="13">
        <f>SUM(AE638:AF638)</f>
        <v>20</v>
      </c>
      <c r="AH638" s="28">
        <v>5</v>
      </c>
      <c r="AI638" s="28">
        <v>6</v>
      </c>
      <c r="AJ638" s="13">
        <f>SUM(AH638:AI638)</f>
        <v>11</v>
      </c>
      <c r="AK638" s="28">
        <v>6</v>
      </c>
      <c r="AL638" s="28">
        <v>4</v>
      </c>
      <c r="AM638" s="13">
        <f>SUM(AK638:AL638)</f>
        <v>10</v>
      </c>
      <c r="AN638" s="57"/>
      <c r="AO638" s="57"/>
      <c r="AP638" s="32"/>
      <c r="AQ638" s="34"/>
      <c r="AR638" s="34"/>
      <c r="AS638" s="34"/>
      <c r="AT638" s="34"/>
      <c r="AU638" s="58" t="s">
        <v>68</v>
      </c>
    </row>
    <row r="639" spans="2:47" ht="28.5" customHeight="1" thickBot="1">
      <c r="B639" s="52"/>
      <c r="C639" s="34"/>
      <c r="D639" s="55"/>
      <c r="E639" s="34"/>
      <c r="F639" s="11" t="s">
        <v>31</v>
      </c>
      <c r="G639" s="28">
        <v>25</v>
      </c>
      <c r="H639" s="28">
        <v>46</v>
      </c>
      <c r="I639" s="13">
        <f>SUM(G639:H639)</f>
        <v>71</v>
      </c>
      <c r="J639" s="28">
        <v>26</v>
      </c>
      <c r="K639" s="28">
        <v>36</v>
      </c>
      <c r="L639" s="13">
        <f>SUM(J639:K639)</f>
        <v>62</v>
      </c>
      <c r="M639" s="28">
        <v>17</v>
      </c>
      <c r="N639" s="28">
        <v>26</v>
      </c>
      <c r="O639" s="13">
        <f>SUM(M639:N639)</f>
        <v>43</v>
      </c>
      <c r="P639" s="28">
        <v>21</v>
      </c>
      <c r="Q639" s="28">
        <v>27</v>
      </c>
      <c r="R639" s="13">
        <f>SUM(P639:Q639)</f>
        <v>48</v>
      </c>
      <c r="S639" s="28">
        <v>15</v>
      </c>
      <c r="T639" s="28">
        <v>16</v>
      </c>
      <c r="U639" s="13">
        <f>SUM(S639:T639)</f>
        <v>31</v>
      </c>
      <c r="V639" s="28">
        <v>17</v>
      </c>
      <c r="W639" s="28">
        <v>22</v>
      </c>
      <c r="X639" s="13">
        <f>SUM(V639:W639)</f>
        <v>39</v>
      </c>
      <c r="Y639" s="28">
        <v>8</v>
      </c>
      <c r="Z639" s="28">
        <v>28</v>
      </c>
      <c r="AA639" s="13">
        <f>SUM(Y639:Z639)</f>
        <v>36</v>
      </c>
      <c r="AB639" s="28">
        <v>12</v>
      </c>
      <c r="AC639" s="28">
        <v>11</v>
      </c>
      <c r="AD639" s="13">
        <f>SUM(AB639:AC639)</f>
        <v>23</v>
      </c>
      <c r="AE639" s="28">
        <v>12</v>
      </c>
      <c r="AF639" s="28">
        <v>19</v>
      </c>
      <c r="AG639" s="13">
        <f>SUM(AE639:AF639)</f>
        <v>31</v>
      </c>
      <c r="AH639" s="28">
        <v>8</v>
      </c>
      <c r="AI639" s="28">
        <v>21</v>
      </c>
      <c r="AJ639" s="13">
        <f>SUM(AH639:AI639)</f>
        <v>29</v>
      </c>
      <c r="AK639" s="28">
        <v>4</v>
      </c>
      <c r="AL639" s="28">
        <v>10</v>
      </c>
      <c r="AM639" s="13">
        <f>SUM(AK639:AL639)</f>
        <v>14</v>
      </c>
      <c r="AN639" s="57"/>
      <c r="AO639" s="57"/>
      <c r="AP639" s="33"/>
      <c r="AQ639" s="34"/>
      <c r="AR639" s="34"/>
      <c r="AS639" s="34"/>
      <c r="AT639" s="34"/>
      <c r="AU639" s="59"/>
    </row>
    <row r="640" spans="2:47" ht="36" thickBot="1">
      <c r="B640" s="52"/>
      <c r="C640" s="34"/>
      <c r="D640" s="82"/>
      <c r="E640" s="34"/>
      <c r="F640" s="14" t="s">
        <v>32</v>
      </c>
      <c r="G640" s="13">
        <f>SUM(G638:G639)</f>
        <v>44</v>
      </c>
      <c r="H640" s="13">
        <f>IF(SUM(H638:H639)&lt;38,SUM(H638:H639),SUM(H638:H639))</f>
        <v>95</v>
      </c>
      <c r="I640" s="13">
        <f>IF(SUM(G640:H640)&lt;100,SUM(G640:H640),SUM(G640:H640))</f>
        <v>139</v>
      </c>
      <c r="J640" s="13">
        <f>SUM(J638:J639)</f>
        <v>49</v>
      </c>
      <c r="K640" s="13">
        <f>IF(SUM(K638:K639)&lt;38,SUM(K638:K639),SUM(K638:K639))</f>
        <v>78</v>
      </c>
      <c r="L640" s="13">
        <f>IF(SUM(J640:K640)&lt;100,SUM(J640:K640),SUM(J640:K640))</f>
        <v>127</v>
      </c>
      <c r="M640" s="13">
        <f>SUM(M638:M639)</f>
        <v>28</v>
      </c>
      <c r="N640" s="13">
        <f>IF(SUM(N638:N639)&lt;38,SUM(N638:N639),SUM(N638:N639))</f>
        <v>42</v>
      </c>
      <c r="O640" s="13"/>
      <c r="P640" s="13">
        <f>SUM(P638:P639)</f>
        <v>38</v>
      </c>
      <c r="Q640" s="13">
        <f>IF(SUM(Q638:Q639)&lt;38,SUM(Q638:Q639),SUM(Q638:Q639))</f>
        <v>47</v>
      </c>
      <c r="R640" s="13">
        <f>IF(SUM(P640:Q640)&lt;80,SUM(P640:Q640),SUM(P640:Q640))</f>
        <v>85</v>
      </c>
      <c r="S640" s="13">
        <f>SUM(S638:S639)</f>
        <v>27</v>
      </c>
      <c r="T640" s="13">
        <f>IF(SUM(T638:T639)&lt;38,SUM(T638:T639),SUM(T638:T639))</f>
        <v>36</v>
      </c>
      <c r="U640" s="13">
        <f>IF(SUM(S640:T640)&lt;80,SUM(S640:T640),SUM(S640:T640))</f>
        <v>63</v>
      </c>
      <c r="V640" s="13">
        <f>SUM(V638:V639)</f>
        <v>31</v>
      </c>
      <c r="W640" s="13">
        <f>IF(SUM(W638:W639)&lt;38,SUM(W638:W639),SUM(W638:W639))</f>
        <v>42</v>
      </c>
      <c r="X640" s="13">
        <f>IF(SUM(V640:W640)&lt;80,SUM(V640:W640),SUM(V640:W640))</f>
        <v>73</v>
      </c>
      <c r="Y640" s="13">
        <f>SUM(Y638:Y639)</f>
        <v>17</v>
      </c>
      <c r="Z640" s="13">
        <f>IF(SUM(Z638:Z639)&lt;19,SUM(Z638:Z639),SUM(Z638:Z639))</f>
        <v>50</v>
      </c>
      <c r="AA640" s="13">
        <f>IF(SUM(Y640:Z640)&lt;40,SUM(Y640:Z640),SUM(Y640:Z640))</f>
        <v>67</v>
      </c>
      <c r="AB640" s="13">
        <f>SUM(AB638:AB639)</f>
        <v>25</v>
      </c>
      <c r="AC640" s="13">
        <f>IF(SUM(AC638:AC639)&lt;19,SUM(AC638:AC639),SUM(AC638:AC639))</f>
        <v>23</v>
      </c>
      <c r="AD640" s="13">
        <f>IF(SUM(AB640:AC640)&lt;40,SUM(AB640:AC640),SUM(AB640:AC640))</f>
        <v>48</v>
      </c>
      <c r="AE640" s="13">
        <f>SUM(AE638:AE639)</f>
        <v>19</v>
      </c>
      <c r="AF640" s="13">
        <f>IF(SUM(AF638:AF639)&lt;19,SUM(AF638:AF639),SUM(AF638:AF639))</f>
        <v>32</v>
      </c>
      <c r="AG640" s="13">
        <f>IF(SUM(AE640:AF640)&lt;40,SUM(AE640:AF640),SUM(AE640:AF640))</f>
        <v>51</v>
      </c>
      <c r="AH640" s="13">
        <f>SUM(AH638:AH639)</f>
        <v>13</v>
      </c>
      <c r="AI640" s="13">
        <f>IF(SUM(AI638:AI639)&lt;19,SUM(AI638:AI639),SUM(AI638:AI639))</f>
        <v>27</v>
      </c>
      <c r="AJ640" s="13">
        <f>IF(SUM(AH640:AI640)&lt;40,SUM(AH640:AI640),SUM(AH640:AI640))</f>
        <v>40</v>
      </c>
      <c r="AK640" s="13">
        <f>SUM(AK638:AK639)</f>
        <v>10</v>
      </c>
      <c r="AL640" s="13">
        <f>IF(SUM(AL638:AL639)&lt;9,SUM(AL638:AL639),SUM(AL638:AL639))</f>
        <v>14</v>
      </c>
      <c r="AM640" s="13">
        <f>IF(SUM(AK640:AL640)&lt;20,SUM(AK640:AL640),SUM(AK640:AL640))</f>
        <v>24</v>
      </c>
      <c r="AN640" s="15" t="str">
        <f>IF(OR(I640&lt;100,L640&lt;100,O640&lt;100,R640&lt;60,U640&lt;60,X640&lt;60,AA640&lt;40,AD640&lt;40,AG640&lt;40,AJ640&lt;40,AM640&lt;20),"0",SUM(AA640,AD640,X640,U640,R640,O640,L640,I640,AG640,AJ640,AM640))</f>
        <v>0</v>
      </c>
      <c r="AO640" s="15">
        <f>AN640/1320*100</f>
        <v>0</v>
      </c>
      <c r="AP640" s="15" t="str">
        <f>IF(AO640&lt;50,"   ",IF(AO640&lt;65,"مقبول",IF(AO640&lt;75,"جيد",IF(AO640&lt;85,"جيدجداً",IF(AO640&lt;=100,"ممتاز","خطا")))))</f>
        <v xml:space="preserve">   </v>
      </c>
      <c r="AQ640" s="89"/>
      <c r="AR640" s="89"/>
      <c r="AS640" s="89"/>
      <c r="AT640" s="89"/>
      <c r="AU640" s="60"/>
    </row>
    <row r="645" spans="3:35" ht="26.25">
      <c r="C645" s="16"/>
      <c r="D645" s="17" t="s">
        <v>33</v>
      </c>
      <c r="E645" s="17"/>
      <c r="F645" s="17"/>
      <c r="G645" s="17"/>
      <c r="H645" s="17"/>
      <c r="I645" s="17"/>
      <c r="J645" s="16"/>
      <c r="K645" s="16"/>
      <c r="L645" s="16"/>
      <c r="M645" s="18" t="s">
        <v>34</v>
      </c>
      <c r="N645" s="18" t="s">
        <v>35</v>
      </c>
      <c r="O645" s="18"/>
      <c r="P645" s="18"/>
      <c r="Q645" s="18"/>
      <c r="R645" s="18"/>
      <c r="S645" s="18"/>
      <c r="T645" s="18"/>
      <c r="U645" s="18"/>
      <c r="V645" s="18"/>
      <c r="W645" s="19"/>
      <c r="X645" s="19"/>
      <c r="Y645" s="19"/>
    </row>
    <row r="646" spans="3:35" ht="26.25">
      <c r="C646" s="19"/>
      <c r="D646" s="20" t="s">
        <v>36</v>
      </c>
      <c r="E646" s="18" t="s">
        <v>37</v>
      </c>
      <c r="F646" s="18"/>
      <c r="G646" s="18"/>
      <c r="H646" s="18"/>
      <c r="I646" s="18"/>
      <c r="J646" s="19"/>
      <c r="K646" s="19"/>
      <c r="L646" s="19"/>
      <c r="M646" s="18" t="s">
        <v>34</v>
      </c>
      <c r="N646" s="18" t="s">
        <v>38</v>
      </c>
      <c r="O646" s="18"/>
      <c r="P646" s="18"/>
      <c r="Q646" s="18"/>
      <c r="R646" s="18"/>
      <c r="S646" s="18"/>
      <c r="T646" s="18"/>
      <c r="U646" s="18"/>
      <c r="V646" s="18"/>
      <c r="W646" s="19"/>
      <c r="X646" s="19"/>
      <c r="Y646" s="19"/>
    </row>
    <row r="654" spans="3:35" ht="35.25">
      <c r="J654" s="48" t="s">
        <v>0</v>
      </c>
      <c r="K654" s="48"/>
      <c r="L654" s="48"/>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row>
    <row r="657" spans="2:47" ht="15.75" thickBot="1"/>
    <row r="658" spans="2:47" ht="35.25" customHeight="1" thickTop="1" thickBot="1">
      <c r="B658" s="35" t="s">
        <v>2</v>
      </c>
      <c r="C658" s="38" t="s">
        <v>3</v>
      </c>
      <c r="D658" s="41" t="s">
        <v>4</v>
      </c>
      <c r="E658" s="44" t="s">
        <v>5</v>
      </c>
      <c r="F658" s="24" t="s">
        <v>6</v>
      </c>
      <c r="G658" s="29" t="s">
        <v>7</v>
      </c>
      <c r="H658" s="30"/>
      <c r="I658" s="31"/>
      <c r="J658" s="29" t="s">
        <v>8</v>
      </c>
      <c r="K658" s="30"/>
      <c r="L658" s="31"/>
      <c r="M658" s="29" t="s">
        <v>9</v>
      </c>
      <c r="N658" s="30"/>
      <c r="O658" s="31"/>
      <c r="P658" s="29" t="s">
        <v>10</v>
      </c>
      <c r="Q658" s="30"/>
      <c r="R658" s="31"/>
      <c r="S658" s="29" t="s">
        <v>11</v>
      </c>
      <c r="T658" s="30"/>
      <c r="U658" s="31"/>
      <c r="V658" s="29" t="s">
        <v>12</v>
      </c>
      <c r="W658" s="30"/>
      <c r="X658" s="31"/>
      <c r="Y658" s="29" t="s">
        <v>13</v>
      </c>
      <c r="Z658" s="30"/>
      <c r="AA658" s="31"/>
      <c r="AB658" s="29" t="s">
        <v>14</v>
      </c>
      <c r="AC658" s="30"/>
      <c r="AD658" s="31"/>
      <c r="AE658" s="29" t="s">
        <v>15</v>
      </c>
      <c r="AF658" s="30"/>
      <c r="AG658" s="31"/>
      <c r="AH658" s="29" t="s">
        <v>16</v>
      </c>
      <c r="AI658" s="30"/>
      <c r="AJ658" s="31"/>
      <c r="AK658" s="29" t="s">
        <v>17</v>
      </c>
      <c r="AL658" s="30"/>
      <c r="AM658" s="31"/>
      <c r="AN658" s="74" t="s">
        <v>18</v>
      </c>
      <c r="AO658" s="74" t="s">
        <v>19</v>
      </c>
      <c r="AP658" s="74" t="s">
        <v>20</v>
      </c>
      <c r="AQ658" s="61" t="s">
        <v>21</v>
      </c>
      <c r="AR658" s="62"/>
      <c r="AS658" s="61" t="s">
        <v>22</v>
      </c>
      <c r="AT658" s="62"/>
      <c r="AU658" s="65" t="s">
        <v>23</v>
      </c>
    </row>
    <row r="659" spans="2:47" ht="190.5" thickBot="1">
      <c r="B659" s="36"/>
      <c r="C659" s="39"/>
      <c r="D659" s="42"/>
      <c r="E659" s="45"/>
      <c r="F659" s="8" t="s">
        <v>24</v>
      </c>
      <c r="G659" s="8" t="s">
        <v>25</v>
      </c>
      <c r="H659" s="8" t="s">
        <v>26</v>
      </c>
      <c r="I659" s="8" t="s">
        <v>27</v>
      </c>
      <c r="J659" s="8" t="s">
        <v>25</v>
      </c>
      <c r="K659" s="8" t="s">
        <v>26</v>
      </c>
      <c r="L659" s="8" t="s">
        <v>27</v>
      </c>
      <c r="M659" s="8" t="s">
        <v>25</v>
      </c>
      <c r="N659" s="8" t="s">
        <v>26</v>
      </c>
      <c r="O659" s="8" t="s">
        <v>27</v>
      </c>
      <c r="P659" s="8" t="s">
        <v>25</v>
      </c>
      <c r="Q659" s="8" t="s">
        <v>26</v>
      </c>
      <c r="R659" s="8" t="s">
        <v>27</v>
      </c>
      <c r="S659" s="8" t="s">
        <v>25</v>
      </c>
      <c r="T659" s="8" t="s">
        <v>26</v>
      </c>
      <c r="U659" s="8" t="s">
        <v>27</v>
      </c>
      <c r="V659" s="8" t="s">
        <v>25</v>
      </c>
      <c r="W659" s="8" t="s">
        <v>26</v>
      </c>
      <c r="X659" s="8" t="s">
        <v>27</v>
      </c>
      <c r="Y659" s="8" t="s">
        <v>25</v>
      </c>
      <c r="Z659" s="8" t="s">
        <v>26</v>
      </c>
      <c r="AA659" s="8" t="s">
        <v>27</v>
      </c>
      <c r="AB659" s="8" t="s">
        <v>25</v>
      </c>
      <c r="AC659" s="8" t="s">
        <v>26</v>
      </c>
      <c r="AD659" s="8" t="s">
        <v>27</v>
      </c>
      <c r="AE659" s="8" t="s">
        <v>25</v>
      </c>
      <c r="AF659" s="8" t="s">
        <v>26</v>
      </c>
      <c r="AG659" s="8" t="s">
        <v>27</v>
      </c>
      <c r="AH659" s="8" t="s">
        <v>25</v>
      </c>
      <c r="AI659" s="8" t="s">
        <v>26</v>
      </c>
      <c r="AJ659" s="8" t="s">
        <v>27</v>
      </c>
      <c r="AK659" s="8" t="s">
        <v>25</v>
      </c>
      <c r="AL659" s="8" t="s">
        <v>26</v>
      </c>
      <c r="AM659" s="8" t="s">
        <v>27</v>
      </c>
      <c r="AN659" s="75"/>
      <c r="AO659" s="75"/>
      <c r="AP659" s="75"/>
      <c r="AQ659" s="63"/>
      <c r="AR659" s="64"/>
      <c r="AS659" s="63"/>
      <c r="AT659" s="64"/>
      <c r="AU659" s="66"/>
    </row>
    <row r="660" spans="2:47" ht="28.5" thickBot="1">
      <c r="B660" s="36"/>
      <c r="C660" s="39"/>
      <c r="D660" s="42"/>
      <c r="E660" s="45"/>
      <c r="F660" s="25" t="s">
        <v>28</v>
      </c>
      <c r="G660" s="9">
        <v>30</v>
      </c>
      <c r="H660" s="9">
        <v>56</v>
      </c>
      <c r="I660" s="9">
        <v>100</v>
      </c>
      <c r="J660" s="9">
        <v>30</v>
      </c>
      <c r="K660" s="9">
        <v>56</v>
      </c>
      <c r="L660" s="9">
        <v>100</v>
      </c>
      <c r="M660" s="9">
        <v>30</v>
      </c>
      <c r="N660" s="9">
        <v>56</v>
      </c>
      <c r="O660" s="9">
        <v>100</v>
      </c>
      <c r="P660" s="9">
        <v>24</v>
      </c>
      <c r="Q660" s="9">
        <v>29</v>
      </c>
      <c r="R660" s="9">
        <v>60</v>
      </c>
      <c r="S660" s="9">
        <v>24</v>
      </c>
      <c r="T660" s="9">
        <v>29</v>
      </c>
      <c r="U660" s="9">
        <v>60</v>
      </c>
      <c r="V660" s="9">
        <v>24</v>
      </c>
      <c r="W660" s="9">
        <v>29</v>
      </c>
      <c r="X660" s="9">
        <v>60</v>
      </c>
      <c r="Y660" s="9">
        <v>12</v>
      </c>
      <c r="Z660" s="9">
        <v>22</v>
      </c>
      <c r="AA660" s="9">
        <v>40</v>
      </c>
      <c r="AB660" s="9">
        <v>16</v>
      </c>
      <c r="AC660" s="9">
        <v>19</v>
      </c>
      <c r="AD660" s="9">
        <v>40</v>
      </c>
      <c r="AE660" s="9">
        <v>12</v>
      </c>
      <c r="AF660" s="9">
        <v>22</v>
      </c>
      <c r="AG660" s="9">
        <v>40</v>
      </c>
      <c r="AH660" s="9">
        <v>12</v>
      </c>
      <c r="AI660" s="9">
        <v>22</v>
      </c>
      <c r="AJ660" s="9">
        <v>40</v>
      </c>
      <c r="AK660" s="9">
        <v>6</v>
      </c>
      <c r="AL660" s="9">
        <v>11</v>
      </c>
      <c r="AM660" s="9">
        <v>20</v>
      </c>
      <c r="AN660" s="75"/>
      <c r="AO660" s="75"/>
      <c r="AP660" s="75"/>
      <c r="AQ660" s="68" t="s">
        <v>20</v>
      </c>
      <c r="AR660" s="69"/>
      <c r="AS660" s="70" t="s">
        <v>20</v>
      </c>
      <c r="AT660" s="71"/>
      <c r="AU660" s="67"/>
    </row>
    <row r="661" spans="2:47" ht="28.5" thickBot="1">
      <c r="B661" s="37"/>
      <c r="C661" s="40"/>
      <c r="D661" s="43"/>
      <c r="E661" s="46"/>
      <c r="F661" s="10" t="s">
        <v>29</v>
      </c>
      <c r="G661" s="9">
        <v>60</v>
      </c>
      <c r="H661" s="9">
        <v>140</v>
      </c>
      <c r="I661" s="9">
        <v>200</v>
      </c>
      <c r="J661" s="9">
        <v>60</v>
      </c>
      <c r="K661" s="9">
        <v>140</v>
      </c>
      <c r="L661" s="9">
        <v>200</v>
      </c>
      <c r="M661" s="9">
        <v>60</v>
      </c>
      <c r="N661" s="9">
        <v>140</v>
      </c>
      <c r="O661" s="9">
        <v>200</v>
      </c>
      <c r="P661" s="9">
        <v>48</v>
      </c>
      <c r="Q661" s="9">
        <v>72</v>
      </c>
      <c r="R661" s="9">
        <v>120</v>
      </c>
      <c r="S661" s="9">
        <v>48</v>
      </c>
      <c r="T661" s="9">
        <v>72</v>
      </c>
      <c r="U661" s="9">
        <v>120</v>
      </c>
      <c r="V661" s="9">
        <v>48</v>
      </c>
      <c r="W661" s="9">
        <v>72</v>
      </c>
      <c r="X661" s="9">
        <v>120</v>
      </c>
      <c r="Y661" s="9">
        <v>24</v>
      </c>
      <c r="Z661" s="9">
        <v>56</v>
      </c>
      <c r="AA661" s="9">
        <v>80</v>
      </c>
      <c r="AB661" s="9">
        <v>32</v>
      </c>
      <c r="AC661" s="9">
        <v>48</v>
      </c>
      <c r="AD661" s="9">
        <v>80</v>
      </c>
      <c r="AE661" s="9">
        <v>24</v>
      </c>
      <c r="AF661" s="9">
        <v>56</v>
      </c>
      <c r="AG661" s="9">
        <v>80</v>
      </c>
      <c r="AH661" s="9">
        <v>24</v>
      </c>
      <c r="AI661" s="9">
        <v>56</v>
      </c>
      <c r="AJ661" s="9">
        <v>80</v>
      </c>
      <c r="AK661" s="9">
        <v>12</v>
      </c>
      <c r="AL661" s="9">
        <v>28</v>
      </c>
      <c r="AM661" s="9">
        <v>40</v>
      </c>
      <c r="AN661" s="76"/>
      <c r="AO661" s="76"/>
      <c r="AP661" s="76"/>
      <c r="AQ661" s="70"/>
      <c r="AR661" s="71"/>
      <c r="AS661" s="70"/>
      <c r="AT661" s="71"/>
      <c r="AU661" s="67"/>
    </row>
    <row r="662" spans="2:47" ht="28.5" thickBot="1">
      <c r="B662" s="52">
        <v>142</v>
      </c>
      <c r="C662" s="34">
        <v>750</v>
      </c>
      <c r="D662" s="55" t="s">
        <v>59</v>
      </c>
      <c r="E662" s="34">
        <v>352</v>
      </c>
      <c r="F662" s="11" t="s">
        <v>30</v>
      </c>
      <c r="G662" s="28">
        <v>15</v>
      </c>
      <c r="H662" s="28">
        <v>38</v>
      </c>
      <c r="I662" s="13">
        <f>SUM(G662:H662)</f>
        <v>53</v>
      </c>
      <c r="J662" s="28">
        <v>14</v>
      </c>
      <c r="K662" s="28">
        <v>25</v>
      </c>
      <c r="L662" s="13">
        <f>SUM(J662:K662)</f>
        <v>39</v>
      </c>
      <c r="M662" s="28">
        <v>8</v>
      </c>
      <c r="N662" s="28">
        <v>40</v>
      </c>
      <c r="O662" s="13">
        <f>SUM(M662:N662)</f>
        <v>48</v>
      </c>
      <c r="P662" s="28">
        <v>19</v>
      </c>
      <c r="Q662" s="28">
        <v>18</v>
      </c>
      <c r="R662" s="13">
        <f>SUM(P662:Q662)</f>
        <v>37</v>
      </c>
      <c r="S662" s="28">
        <v>17</v>
      </c>
      <c r="T662" s="28">
        <v>10</v>
      </c>
      <c r="U662" s="13">
        <f>SUM(S662:T662)</f>
        <v>27</v>
      </c>
      <c r="V662" s="28">
        <v>14</v>
      </c>
      <c r="W662" s="28">
        <v>12</v>
      </c>
      <c r="X662" s="13">
        <f>SUM(V662:W662)</f>
        <v>26</v>
      </c>
      <c r="Y662" s="28">
        <v>4</v>
      </c>
      <c r="Z662" s="28">
        <v>18</v>
      </c>
      <c r="AA662" s="13">
        <f>SUM(Y662:Z662)</f>
        <v>22</v>
      </c>
      <c r="AB662" s="28">
        <v>12</v>
      </c>
      <c r="AC662" s="28">
        <v>21</v>
      </c>
      <c r="AD662" s="13">
        <f>SUM(AB662:AC662)</f>
        <v>33</v>
      </c>
      <c r="AE662" s="28">
        <v>10</v>
      </c>
      <c r="AF662" s="28">
        <v>25</v>
      </c>
      <c r="AG662" s="13">
        <f>SUM(AE662:AF662)</f>
        <v>35</v>
      </c>
      <c r="AH662" s="28">
        <v>5</v>
      </c>
      <c r="AI662" s="28">
        <v>4</v>
      </c>
      <c r="AJ662" s="13">
        <f>SUM(AH662:AI662)</f>
        <v>9</v>
      </c>
      <c r="AK662" s="28">
        <v>3</v>
      </c>
      <c r="AL662" s="28">
        <v>4</v>
      </c>
      <c r="AM662" s="13">
        <f>SUM(AK662:AL662)</f>
        <v>7</v>
      </c>
      <c r="AN662" s="73"/>
      <c r="AO662" s="73"/>
      <c r="AP662" s="32"/>
      <c r="AQ662" s="34"/>
      <c r="AR662" s="34"/>
      <c r="AS662" s="34"/>
      <c r="AT662" s="34"/>
      <c r="AU662" s="58" t="s">
        <v>68</v>
      </c>
    </row>
    <row r="663" spans="2:47" ht="28.5" thickBot="1">
      <c r="B663" s="52"/>
      <c r="C663" s="34"/>
      <c r="D663" s="55"/>
      <c r="E663" s="34"/>
      <c r="F663" s="11" t="s">
        <v>31</v>
      </c>
      <c r="G663" s="28">
        <v>15</v>
      </c>
      <c r="H663" s="28">
        <v>49</v>
      </c>
      <c r="I663" s="13">
        <f>SUM(G663:H663)</f>
        <v>64</v>
      </c>
      <c r="J663" s="28">
        <v>22</v>
      </c>
      <c r="K663" s="28">
        <v>40</v>
      </c>
      <c r="L663" s="13">
        <f>SUM(J663:K663)</f>
        <v>62</v>
      </c>
      <c r="M663" s="28">
        <v>30</v>
      </c>
      <c r="N663" s="28">
        <v>30</v>
      </c>
      <c r="O663" s="13">
        <f>SUM(M663:N663)</f>
        <v>60</v>
      </c>
      <c r="P663" s="28">
        <v>12</v>
      </c>
      <c r="Q663" s="28">
        <v>20</v>
      </c>
      <c r="R663" s="13">
        <f>SUM(P663:Q663)</f>
        <v>32</v>
      </c>
      <c r="S663" s="28">
        <v>16</v>
      </c>
      <c r="T663" s="28">
        <v>19</v>
      </c>
      <c r="U663" s="13">
        <f>SUM(S663:T663)</f>
        <v>35</v>
      </c>
      <c r="V663" s="28">
        <v>19</v>
      </c>
      <c r="W663" s="28">
        <v>17</v>
      </c>
      <c r="X663" s="13">
        <f>SUM(V663:W663)</f>
        <v>36</v>
      </c>
      <c r="Y663" s="28">
        <v>3</v>
      </c>
      <c r="Z663" s="28">
        <v>16</v>
      </c>
      <c r="AA663" s="13">
        <f>SUM(Y663:Z663)</f>
        <v>19</v>
      </c>
      <c r="AB663" s="28">
        <v>11</v>
      </c>
      <c r="AC663" s="28">
        <v>13</v>
      </c>
      <c r="AD663" s="13">
        <f>SUM(AB663:AC663)</f>
        <v>24</v>
      </c>
      <c r="AE663" s="28">
        <v>11</v>
      </c>
      <c r="AF663" s="28">
        <v>16</v>
      </c>
      <c r="AG663" s="13">
        <f>SUM(AE663:AF663)</f>
        <v>27</v>
      </c>
      <c r="AH663" s="28">
        <v>7</v>
      </c>
      <c r="AI663" s="28">
        <v>24</v>
      </c>
      <c r="AJ663" s="13">
        <f>SUM(AH663:AI663)</f>
        <v>31</v>
      </c>
      <c r="AK663" s="28">
        <v>3</v>
      </c>
      <c r="AL663" s="28">
        <v>10</v>
      </c>
      <c r="AM663" s="13">
        <f>SUM(AK663:AL663)</f>
        <v>13</v>
      </c>
      <c r="AN663" s="33"/>
      <c r="AO663" s="33"/>
      <c r="AP663" s="33"/>
      <c r="AQ663" s="34"/>
      <c r="AR663" s="34"/>
      <c r="AS663" s="34"/>
      <c r="AT663" s="34"/>
      <c r="AU663" s="59"/>
    </row>
    <row r="664" spans="2:47" ht="36" thickBot="1">
      <c r="B664" s="52"/>
      <c r="C664" s="34"/>
      <c r="D664" s="55"/>
      <c r="E664" s="34"/>
      <c r="F664" s="14" t="s">
        <v>32</v>
      </c>
      <c r="G664" s="13">
        <f>SUM(G662:G663)</f>
        <v>30</v>
      </c>
      <c r="H664" s="13">
        <f>IF(SUM(H662:H663)&lt;38,SUM(H662:H663),SUM(H662:H663))</f>
        <v>87</v>
      </c>
      <c r="I664" s="13">
        <f>IF(SUM(G664:H664)&lt;100,SUM(G664:H664),SUM(G664:H664))</f>
        <v>117</v>
      </c>
      <c r="J664" s="13">
        <f>SUM(J662:J663)</f>
        <v>36</v>
      </c>
      <c r="K664" s="13">
        <f>IF(SUM(K662:K663)&lt;38,SUM(K662:K663),SUM(K662:K663))</f>
        <v>65</v>
      </c>
      <c r="L664" s="13">
        <f>IF(SUM(J664:K664)&lt;100,SUM(J664:K664),SUM(J664:K664))</f>
        <v>101</v>
      </c>
      <c r="M664" s="13">
        <f>SUM(M662:M663)</f>
        <v>38</v>
      </c>
      <c r="N664" s="13">
        <f>IF(SUM(N662:N663)&lt;38,SUM(N662:N663),SUM(N662:N663))</f>
        <v>70</v>
      </c>
      <c r="O664" s="13">
        <f>IF(SUM(M664:N664)&lt;100,SUM(M664:N664),SUM(M664:N664))</f>
        <v>108</v>
      </c>
      <c r="P664" s="13">
        <f>SUM(P662:P663)</f>
        <v>31</v>
      </c>
      <c r="Q664" s="13">
        <f>IF(SUM(Q662:Q663)&lt;38,SUM(Q662:Q663),SUM(Q662:Q663))</f>
        <v>38</v>
      </c>
      <c r="R664" s="13">
        <f>IF(SUM(P664:Q664)&lt;80,SUM(P664:Q664),SUM(P664:Q664))</f>
        <v>69</v>
      </c>
      <c r="S664" s="13">
        <f>SUM(S662:S663)</f>
        <v>33</v>
      </c>
      <c r="T664" s="13">
        <f>IF(SUM(T662:T663)&lt;38,SUM(T662:T663),SUM(T662:T663))</f>
        <v>29</v>
      </c>
      <c r="U664" s="13">
        <f>IF(SUM(S664:T664)&lt;80,SUM(S664:T664),SUM(S664:T664))</f>
        <v>62</v>
      </c>
      <c r="V664" s="13">
        <f>SUM(V662:V663)</f>
        <v>33</v>
      </c>
      <c r="W664" s="13">
        <f>IF(SUM(W662:W663)&lt;38,SUM(W662:W663),SUM(W662:W663))</f>
        <v>29</v>
      </c>
      <c r="X664" s="13">
        <f>IF(SUM(V664:W664)&lt;80,SUM(V664:W664),SUM(V664:W664))</f>
        <v>62</v>
      </c>
      <c r="Y664" s="13">
        <f>SUM(Y662:Y663)</f>
        <v>7</v>
      </c>
      <c r="Z664" s="13">
        <f>IF(SUM(Z662:Z663)&lt;19,SUM(Z662:Z663),SUM(Z662:Z663))</f>
        <v>34</v>
      </c>
      <c r="AA664" s="13">
        <f>IF(SUM(Y664:Z664)&lt;40,SUM(Y664:Z664),SUM(Y664:Z664))</f>
        <v>41</v>
      </c>
      <c r="AB664" s="13">
        <f>SUM(AB662:AB663)</f>
        <v>23</v>
      </c>
      <c r="AC664" s="13">
        <f>IF(SUM(AC662:AC663)&lt;19,SUM(AC662:AC663),SUM(AC662:AC663))</f>
        <v>34</v>
      </c>
      <c r="AD664" s="13">
        <f>IF(SUM(AB664:AC664)&lt;40,SUM(AB664:AC664),SUM(AB664:AC664))</f>
        <v>57</v>
      </c>
      <c r="AE664" s="13">
        <f>SUM(AE662:AE663)</f>
        <v>21</v>
      </c>
      <c r="AF664" s="13">
        <f>IF(SUM(AF662:AF663)&lt;19,SUM(AF662:AF663),SUM(AF662:AF663))</f>
        <v>41</v>
      </c>
      <c r="AG664" s="13">
        <f>IF(SUM(AE664:AF664)&lt;40,SUM(AE664:AF664),SUM(AE664:AF664))</f>
        <v>62</v>
      </c>
      <c r="AH664" s="13">
        <f>SUM(AH662:AH663)</f>
        <v>12</v>
      </c>
      <c r="AI664" s="13">
        <f>IF(SUM(AI662:AI663)&lt;19,SUM(AI662:AI663),SUM(AI662:AI663))</f>
        <v>28</v>
      </c>
      <c r="AJ664" s="13">
        <f>IF(SUM(AH664:AI664)&lt;40,SUM(AH664:AI664),SUM(AH664:AI664))</f>
        <v>40</v>
      </c>
      <c r="AK664" s="13">
        <f>SUM(AK662:AK663)</f>
        <v>6</v>
      </c>
      <c r="AL664" s="13">
        <f>IF(SUM(AL662:AL663)&lt;9,SUM(AL662:AL663),SUM(AL662:AL663))</f>
        <v>14</v>
      </c>
      <c r="AM664" s="13">
        <f>IF(SUM(AK664:AL664)&lt;20,SUM(AK664:AL664),SUM(AK664:AL664))</f>
        <v>20</v>
      </c>
      <c r="AN664" s="15">
        <f>IF(OR(I664&lt;100,L664&lt;100,O664&lt;100,R664&lt;60,U664&lt;60,X664&lt;60,AA664&lt;40,AD664&lt;40,AG664&lt;40,AJ664&lt;40,AM664&lt;20),"0",SUM(AA664,AD664,X664,U664,R664,O664,L664,I664,AG664,AJ664,AM664))</f>
        <v>739</v>
      </c>
      <c r="AO664" s="15">
        <f>AN664/1320*100</f>
        <v>55.984848484848484</v>
      </c>
      <c r="AP664" s="15" t="str">
        <f>IF(AO664&lt;50,"   ",IF(AO664&lt;65,"مقبول",IF(AO664&lt;75,"جيد",IF(AO664&lt;85,"جيدجداً",IF(AO664&lt;=100,"ممتاز","خطا")))))</f>
        <v>مقبول</v>
      </c>
      <c r="AQ664" s="34"/>
      <c r="AR664" s="34"/>
      <c r="AS664" s="34"/>
      <c r="AT664" s="34"/>
      <c r="AU664" s="60"/>
    </row>
    <row r="665" spans="2:47" ht="28.5" customHeight="1" thickBot="1">
      <c r="B665" s="52">
        <v>143</v>
      </c>
      <c r="C665" s="34">
        <v>751</v>
      </c>
      <c r="D665" s="54" t="s">
        <v>60</v>
      </c>
      <c r="E665" s="34">
        <v>353</v>
      </c>
      <c r="F665" s="11" t="s">
        <v>30</v>
      </c>
      <c r="G665" s="28">
        <v>18</v>
      </c>
      <c r="H665" s="28">
        <v>56</v>
      </c>
      <c r="I665" s="13">
        <f>SUM(G665:H665)</f>
        <v>74</v>
      </c>
      <c r="J665" s="28">
        <v>24</v>
      </c>
      <c r="K665" s="28">
        <v>30</v>
      </c>
      <c r="L665" s="13">
        <f>SUM(J665:K665)</f>
        <v>54</v>
      </c>
      <c r="M665" s="28">
        <v>17</v>
      </c>
      <c r="N665" s="28">
        <v>44</v>
      </c>
      <c r="O665" s="13">
        <f>SUM(M665:N665)</f>
        <v>61</v>
      </c>
      <c r="P665" s="28">
        <v>22</v>
      </c>
      <c r="Q665" s="28">
        <v>10</v>
      </c>
      <c r="R665" s="13">
        <f>SUM(P665:Q665)</f>
        <v>32</v>
      </c>
      <c r="S665" s="28">
        <v>20</v>
      </c>
      <c r="T665" s="28">
        <v>19</v>
      </c>
      <c r="U665" s="13">
        <f>SUM(S665:T665)</f>
        <v>39</v>
      </c>
      <c r="V665" s="28">
        <v>18</v>
      </c>
      <c r="W665" s="28">
        <v>27</v>
      </c>
      <c r="X665" s="13">
        <f>SUM(V665:W665)</f>
        <v>45</v>
      </c>
      <c r="Y665" s="28">
        <v>10</v>
      </c>
      <c r="Z665" s="28">
        <v>22</v>
      </c>
      <c r="AA665" s="13">
        <f>SUM(Y665:Z665)</f>
        <v>32</v>
      </c>
      <c r="AB665" s="28">
        <v>14</v>
      </c>
      <c r="AC665" s="28">
        <v>22</v>
      </c>
      <c r="AD665" s="13">
        <f>SUM(AB665:AC665)</f>
        <v>36</v>
      </c>
      <c r="AE665" s="28">
        <v>11</v>
      </c>
      <c r="AF665" s="28">
        <v>17</v>
      </c>
      <c r="AG665" s="13">
        <f>SUM(AE665:AF665)</f>
        <v>28</v>
      </c>
      <c r="AH665" s="28">
        <v>9</v>
      </c>
      <c r="AI665" s="28">
        <v>18</v>
      </c>
      <c r="AJ665" s="13">
        <f>SUM(AH665:AI665)</f>
        <v>27</v>
      </c>
      <c r="AK665" s="28">
        <v>5</v>
      </c>
      <c r="AL665" s="28">
        <v>9</v>
      </c>
      <c r="AM665" s="13">
        <f>SUM(AK665:AL665)</f>
        <v>14</v>
      </c>
      <c r="AN665" s="57"/>
      <c r="AO665" s="57"/>
      <c r="AP665" s="32"/>
      <c r="AQ665" s="34"/>
      <c r="AR665" s="34"/>
      <c r="AS665" s="34"/>
      <c r="AT665" s="34"/>
      <c r="AU665" s="80" t="str">
        <f>IF(AN667="0","راسب","ناجح")</f>
        <v>ناجح</v>
      </c>
    </row>
    <row r="666" spans="2:47" ht="28.5" customHeight="1" thickBot="1">
      <c r="B666" s="52"/>
      <c r="C666" s="34"/>
      <c r="D666" s="55"/>
      <c r="E666" s="34"/>
      <c r="F666" s="11" t="s">
        <v>31</v>
      </c>
      <c r="G666" s="28">
        <v>20</v>
      </c>
      <c r="H666" s="28">
        <v>57</v>
      </c>
      <c r="I666" s="13">
        <f>SUM(G666:H666)</f>
        <v>77</v>
      </c>
      <c r="J666" s="28">
        <v>25</v>
      </c>
      <c r="K666" s="28">
        <v>26</v>
      </c>
      <c r="L666" s="13">
        <f>SUM(J666:K666)</f>
        <v>51</v>
      </c>
      <c r="M666" s="28">
        <v>17</v>
      </c>
      <c r="N666" s="28">
        <v>35</v>
      </c>
      <c r="O666" s="13">
        <f>SUM(M666:N666)</f>
        <v>52</v>
      </c>
      <c r="P666" s="28">
        <v>16</v>
      </c>
      <c r="Q666" s="28">
        <v>19</v>
      </c>
      <c r="R666" s="13">
        <f>SUM(P666:Q666)</f>
        <v>35</v>
      </c>
      <c r="S666" s="28">
        <v>19</v>
      </c>
      <c r="T666" s="28">
        <v>29</v>
      </c>
      <c r="U666" s="13">
        <f>SUM(S666:T666)</f>
        <v>48</v>
      </c>
      <c r="V666" s="28">
        <v>16</v>
      </c>
      <c r="W666" s="28">
        <v>17</v>
      </c>
      <c r="X666" s="13">
        <f>SUM(V666:W666)</f>
        <v>33</v>
      </c>
      <c r="Y666" s="28">
        <v>6</v>
      </c>
      <c r="Z666" s="28">
        <v>16</v>
      </c>
      <c r="AA666" s="13">
        <f>SUM(Y666:Z666)</f>
        <v>22</v>
      </c>
      <c r="AB666" s="28">
        <v>14</v>
      </c>
      <c r="AC666" s="28">
        <v>14</v>
      </c>
      <c r="AD666" s="13">
        <f>SUM(AB666:AC666)</f>
        <v>28</v>
      </c>
      <c r="AE666" s="28">
        <v>12</v>
      </c>
      <c r="AF666" s="28">
        <v>24</v>
      </c>
      <c r="AG666" s="13">
        <f>SUM(AE666:AF666)</f>
        <v>36</v>
      </c>
      <c r="AH666" s="28">
        <v>8</v>
      </c>
      <c r="AI666" s="28">
        <v>21</v>
      </c>
      <c r="AJ666" s="13">
        <f>SUM(AH666:AI666)</f>
        <v>29</v>
      </c>
      <c r="AK666" s="28">
        <v>5</v>
      </c>
      <c r="AL666" s="28">
        <v>10</v>
      </c>
      <c r="AM666" s="13">
        <f>SUM(AK666:AL666)</f>
        <v>15</v>
      </c>
      <c r="AN666" s="57"/>
      <c r="AO666" s="57"/>
      <c r="AP666" s="33"/>
      <c r="AQ666" s="34"/>
      <c r="AR666" s="34"/>
      <c r="AS666" s="34"/>
      <c r="AT666" s="34"/>
      <c r="AU666" s="80"/>
    </row>
    <row r="667" spans="2:47" ht="36" thickBot="1">
      <c r="B667" s="52"/>
      <c r="C667" s="34"/>
      <c r="D667" s="55"/>
      <c r="E667" s="34"/>
      <c r="F667" s="14" t="s">
        <v>32</v>
      </c>
      <c r="G667" s="13">
        <f>SUM(G665:G666)</f>
        <v>38</v>
      </c>
      <c r="H667" s="27">
        <f>IF(SUM(H665:H666)&lt;38,SUM(H665:H666),SUM(H665:H666))</f>
        <v>113</v>
      </c>
      <c r="I667" s="13">
        <f>IF(SUM(G667:H667)&lt;100,SUM(G667:H667),SUM(G667:H667))</f>
        <v>151</v>
      </c>
      <c r="J667" s="13">
        <f>SUM(J665:J666)</f>
        <v>49</v>
      </c>
      <c r="K667" s="13">
        <f>IF(SUM(K665:K666)&lt;38,SUM(K665:K666),SUM(K665:K666))</f>
        <v>56</v>
      </c>
      <c r="L667" s="13">
        <f>IF(SUM(J667:K667)&lt;100,SUM(J667:K667),SUM(J667:K667))</f>
        <v>105</v>
      </c>
      <c r="M667" s="13">
        <f>SUM(M665:M666)</f>
        <v>34</v>
      </c>
      <c r="N667" s="13">
        <f>IF(SUM(N665:N666)&lt;38,SUM(N665:N666),SUM(N665:N666))</f>
        <v>79</v>
      </c>
      <c r="O667" s="13">
        <f>IF(SUM(M667:N667)&lt;100,SUM(M667:N667),SUM(M667:N667))</f>
        <v>113</v>
      </c>
      <c r="P667" s="13">
        <f>SUM(P665:P666)</f>
        <v>38</v>
      </c>
      <c r="Q667" s="13">
        <f>IF(SUM(Q665:Q666)&lt;38,SUM(Q665:Q666),SUM(Q665:Q666))</f>
        <v>29</v>
      </c>
      <c r="R667" s="13">
        <f>IF(SUM(P667:Q667)&lt;80,SUM(P667:Q667),SUM(P667:Q667))</f>
        <v>67</v>
      </c>
      <c r="S667" s="13">
        <f>SUM(S665:S666)</f>
        <v>39</v>
      </c>
      <c r="T667" s="13">
        <f>IF(SUM(T665:T666)&lt;38,SUM(T665:T666),SUM(T665:T666))</f>
        <v>48</v>
      </c>
      <c r="U667" s="13">
        <f>IF(SUM(S667:T667)&lt;80,SUM(S667:T667),SUM(S667:T667))</f>
        <v>87</v>
      </c>
      <c r="V667" s="13">
        <f>SUM(V665:V666)</f>
        <v>34</v>
      </c>
      <c r="W667" s="13">
        <f>IF(SUM(W665:W666)&lt;38,SUM(W665:W666),SUM(W665:W666))</f>
        <v>44</v>
      </c>
      <c r="X667" s="13">
        <f>IF(SUM(V667:W667)&lt;80,SUM(V667:W667),SUM(V667:W667))</f>
        <v>78</v>
      </c>
      <c r="Y667" s="13">
        <f>SUM(Y665:Y666)</f>
        <v>16</v>
      </c>
      <c r="Z667" s="13">
        <f>IF(SUM(Z665:Z666)&lt;19,SUM(Z665:Z666),SUM(Z665:Z666))</f>
        <v>38</v>
      </c>
      <c r="AA667" s="13">
        <f>IF(SUM(Y667:Z667)&lt;40,SUM(Y667:Z667),SUM(Y667:Z667))</f>
        <v>54</v>
      </c>
      <c r="AB667" s="13">
        <f>SUM(AB665:AB666)</f>
        <v>28</v>
      </c>
      <c r="AC667" s="13">
        <f>IF(SUM(AC665:AC666)&lt;19,SUM(AC665:AC666),SUM(AC665:AC666))</f>
        <v>36</v>
      </c>
      <c r="AD667" s="13">
        <f>IF(SUM(AB667:AC667)&lt;40,SUM(AB667:AC667),SUM(AB667:AC667))</f>
        <v>64</v>
      </c>
      <c r="AE667" s="13">
        <f>SUM(AE665:AE666)</f>
        <v>23</v>
      </c>
      <c r="AF667" s="13">
        <f>IF(SUM(AF665:AF666)&lt;19,SUM(AF665:AF666),SUM(AF665:AF666))</f>
        <v>41</v>
      </c>
      <c r="AG667" s="13">
        <f>IF(SUM(AE667:AF667)&lt;40,SUM(AE667:AF667),SUM(AE667:AF667))</f>
        <v>64</v>
      </c>
      <c r="AH667" s="13">
        <f>SUM(AH665:AH666)</f>
        <v>17</v>
      </c>
      <c r="AI667" s="13">
        <f>IF(SUM(AI665:AI666)&lt;19,SUM(AI665:AI666),SUM(AI665:AI666))</f>
        <v>39</v>
      </c>
      <c r="AJ667" s="13">
        <f>IF(SUM(AH667:AI667)&lt;40,SUM(AH667:AI667),SUM(AH667:AI667))</f>
        <v>56</v>
      </c>
      <c r="AK667" s="13">
        <f>SUM(AK665:AK666)</f>
        <v>10</v>
      </c>
      <c r="AL667" s="13">
        <f>IF(SUM(AL665:AL666)&lt;9,SUM(AL665:AL666),SUM(AL665:AL666))</f>
        <v>19</v>
      </c>
      <c r="AM667" s="13">
        <f>IF(SUM(AK667:AL667)&lt;20,SUM(AK667:AL667),SUM(AK667:AL667))</f>
        <v>29</v>
      </c>
      <c r="AN667" s="15">
        <f>IF(OR(I667&lt;100,L667&lt;100,O667&lt;100,R667&lt;60,U667&lt;60,X667&lt;60,AA667&lt;40,AD667&lt;40,AG667&lt;40,AJ667&lt;40,AM667&lt;20),"0",SUM(AA667,AD667,X667,U667,R667,O667,L667,I667,AG667,AJ667,AM667))</f>
        <v>868</v>
      </c>
      <c r="AO667" s="15">
        <f>AN667/1320*100</f>
        <v>65.757575757575765</v>
      </c>
      <c r="AP667" s="15" t="str">
        <f>IF(AO667&lt;50,"   ",IF(AO667&lt;65,"مقبول",IF(AO667&lt;75,"جيد",IF(AO667&lt;85,"جيدجداً",IF(AO667&lt;=100,"ممتاز","خطا")))))</f>
        <v>جيد</v>
      </c>
      <c r="AQ667" s="34"/>
      <c r="AR667" s="34"/>
      <c r="AS667" s="34"/>
      <c r="AT667" s="34"/>
      <c r="AU667" s="80"/>
    </row>
    <row r="668" spans="2:47" ht="28.5" customHeight="1" thickBot="1">
      <c r="B668" s="52">
        <v>144</v>
      </c>
      <c r="C668" s="34">
        <v>752</v>
      </c>
      <c r="D668" s="54" t="s">
        <v>61</v>
      </c>
      <c r="E668" s="34">
        <v>354</v>
      </c>
      <c r="F668" s="11" t="s">
        <v>30</v>
      </c>
      <c r="G668" s="28">
        <v>9</v>
      </c>
      <c r="H668" s="28">
        <v>35</v>
      </c>
      <c r="I668" s="13">
        <f>SUM(G668:H668)</f>
        <v>44</v>
      </c>
      <c r="J668" s="28">
        <v>16</v>
      </c>
      <c r="K668" s="28">
        <v>34</v>
      </c>
      <c r="L668" s="13">
        <f>SUM(J668:K668)</f>
        <v>50</v>
      </c>
      <c r="M668" s="28">
        <v>8</v>
      </c>
      <c r="N668" s="28">
        <v>11</v>
      </c>
      <c r="O668" s="13">
        <f>SUM(M668:N668)</f>
        <v>19</v>
      </c>
      <c r="P668" s="28">
        <v>9</v>
      </c>
      <c r="Q668" s="28">
        <v>23</v>
      </c>
      <c r="R668" s="13">
        <f>SUM(P668:Q668)</f>
        <v>32</v>
      </c>
      <c r="S668" s="28">
        <v>13</v>
      </c>
      <c r="T668" s="28">
        <v>28</v>
      </c>
      <c r="U668" s="13">
        <f>SUM(S668:T668)</f>
        <v>41</v>
      </c>
      <c r="V668" s="28">
        <v>14</v>
      </c>
      <c r="W668" s="28">
        <v>16</v>
      </c>
      <c r="X668" s="13">
        <f>SUM(V668:W668)</f>
        <v>30</v>
      </c>
      <c r="Y668" s="28">
        <v>3</v>
      </c>
      <c r="Z668" s="28">
        <v>17</v>
      </c>
      <c r="AA668" s="13">
        <f>SUM(Y668:Z668)</f>
        <v>20</v>
      </c>
      <c r="AB668" s="28">
        <v>12</v>
      </c>
      <c r="AC668" s="28">
        <v>16</v>
      </c>
      <c r="AD668" s="13">
        <f>SUM(AB668:AC668)</f>
        <v>28</v>
      </c>
      <c r="AE668" s="28">
        <v>4</v>
      </c>
      <c r="AF668" s="28">
        <v>4</v>
      </c>
      <c r="AG668" s="13">
        <f>SUM(AE668:AF668)</f>
        <v>8</v>
      </c>
      <c r="AH668" s="28">
        <v>5</v>
      </c>
      <c r="AI668" s="28">
        <v>3</v>
      </c>
      <c r="AJ668" s="13">
        <f>SUM(AH668:AI668)</f>
        <v>8</v>
      </c>
      <c r="AK668" s="28">
        <v>6</v>
      </c>
      <c r="AL668" s="28">
        <v>3</v>
      </c>
      <c r="AM668" s="13">
        <f>SUM(AK668:AL668)</f>
        <v>9</v>
      </c>
      <c r="AN668" s="57"/>
      <c r="AO668" s="57"/>
      <c r="AP668" s="32"/>
      <c r="AQ668" s="34"/>
      <c r="AR668" s="34"/>
      <c r="AS668" s="34"/>
      <c r="AT668" s="34"/>
      <c r="AU668" s="58" t="s">
        <v>68</v>
      </c>
    </row>
    <row r="669" spans="2:47" ht="28.5" customHeight="1" thickBot="1">
      <c r="B669" s="52"/>
      <c r="C669" s="34"/>
      <c r="D669" s="55"/>
      <c r="E669" s="34"/>
      <c r="F669" s="11" t="s">
        <v>31</v>
      </c>
      <c r="G669" s="28">
        <v>21</v>
      </c>
      <c r="H669" s="28">
        <v>43</v>
      </c>
      <c r="I669" s="13">
        <f>SUM(G669:H669)</f>
        <v>64</v>
      </c>
      <c r="J669" s="28">
        <v>17</v>
      </c>
      <c r="K669" s="28">
        <v>37</v>
      </c>
      <c r="L669" s="13">
        <f>SUM(J669:K669)</f>
        <v>54</v>
      </c>
      <c r="M669" s="28">
        <v>5</v>
      </c>
      <c r="N669" s="28">
        <v>3</v>
      </c>
      <c r="O669" s="13">
        <f>SUM(M669:N669)</f>
        <v>8</v>
      </c>
      <c r="P669" s="28">
        <v>19</v>
      </c>
      <c r="Q669" s="28">
        <v>10</v>
      </c>
      <c r="R669" s="13">
        <f>SUM(P669:Q669)</f>
        <v>29</v>
      </c>
      <c r="S669" s="28">
        <v>10</v>
      </c>
      <c r="T669" s="28">
        <v>12</v>
      </c>
      <c r="U669" s="13">
        <f>SUM(S669:T669)</f>
        <v>22</v>
      </c>
      <c r="V669" s="28">
        <v>12</v>
      </c>
      <c r="W669" s="28">
        <v>18</v>
      </c>
      <c r="X669" s="13">
        <f>SUM(V669:W669)</f>
        <v>30</v>
      </c>
      <c r="Y669" s="28">
        <v>3</v>
      </c>
      <c r="Z669" s="28">
        <v>17</v>
      </c>
      <c r="AA669" s="13">
        <f>SUM(Y669:Z669)</f>
        <v>20</v>
      </c>
      <c r="AB669" s="28">
        <v>11</v>
      </c>
      <c r="AC669" s="28">
        <v>14</v>
      </c>
      <c r="AD669" s="13">
        <f>SUM(AB669:AC669)</f>
        <v>25</v>
      </c>
      <c r="AE669" s="28">
        <v>11</v>
      </c>
      <c r="AF669" s="28">
        <v>9</v>
      </c>
      <c r="AG669" s="13">
        <f>SUM(AE669:AF669)</f>
        <v>20</v>
      </c>
      <c r="AH669" s="28">
        <v>2</v>
      </c>
      <c r="AI669" s="28">
        <v>19</v>
      </c>
      <c r="AJ669" s="13">
        <f>SUM(AH669:AI669)</f>
        <v>21</v>
      </c>
      <c r="AK669" s="28">
        <v>4</v>
      </c>
      <c r="AL669" s="28">
        <v>8</v>
      </c>
      <c r="AM669" s="13">
        <f>SUM(AK669:AL669)</f>
        <v>12</v>
      </c>
      <c r="AN669" s="57"/>
      <c r="AO669" s="57"/>
      <c r="AP669" s="33"/>
      <c r="AQ669" s="34"/>
      <c r="AR669" s="34"/>
      <c r="AS669" s="34"/>
      <c r="AT669" s="34"/>
      <c r="AU669" s="59"/>
    </row>
    <row r="670" spans="2:47" ht="36" thickBot="1">
      <c r="B670" s="52"/>
      <c r="C670" s="34"/>
      <c r="D670" s="55"/>
      <c r="E670" s="34"/>
      <c r="F670" s="14" t="s">
        <v>32</v>
      </c>
      <c r="G670" s="13">
        <f>SUM(G668:G669)</f>
        <v>30</v>
      </c>
      <c r="H670" s="13">
        <f>IF(SUM(H668:H669)&lt;38,SUM(H668:H669),SUM(H668:H669))</f>
        <v>78</v>
      </c>
      <c r="I670" s="13">
        <f>IF(SUM(G670:H670)&lt;100,SUM(G670:H670),SUM(G670:H670))</f>
        <v>108</v>
      </c>
      <c r="J670" s="13">
        <f>SUM(J668:J669)</f>
        <v>33</v>
      </c>
      <c r="K670" s="13">
        <f>IF(SUM(K668:K669)&lt;38,SUM(K668:K669),SUM(K668:K669))</f>
        <v>71</v>
      </c>
      <c r="L670" s="13">
        <f>IF(SUM(J670:K670)&lt;100,SUM(J670:K670),SUM(J670:K670))</f>
        <v>104</v>
      </c>
      <c r="M670" s="13">
        <f>SUM(M668:M669)</f>
        <v>13</v>
      </c>
      <c r="N670" s="13">
        <f>IF(SUM(N668:N669)&lt;38,SUM(N668:N669),SUM(N668:N669))</f>
        <v>14</v>
      </c>
      <c r="O670" s="13"/>
      <c r="P670" s="13">
        <f>SUM(P668:P669)</f>
        <v>28</v>
      </c>
      <c r="Q670" s="13">
        <f>IF(SUM(Q668:Q669)&lt;38,SUM(Q668:Q669),SUM(Q668:Q669))</f>
        <v>33</v>
      </c>
      <c r="R670" s="13">
        <f>IF(SUM(P670:Q670)&lt;80,SUM(P670:Q670),SUM(P670:Q670))</f>
        <v>61</v>
      </c>
      <c r="S670" s="13">
        <f>SUM(S668:S669)</f>
        <v>23</v>
      </c>
      <c r="T670" s="13">
        <f>IF(SUM(T668:T669)&lt;38,SUM(T668:T669),SUM(T668:T669))</f>
        <v>40</v>
      </c>
      <c r="U670" s="13">
        <f>IF(SUM(S670:T670)&lt;80,SUM(S670:T670),SUM(S670:T670))</f>
        <v>63</v>
      </c>
      <c r="V670" s="13">
        <f>SUM(V668:V669)</f>
        <v>26</v>
      </c>
      <c r="W670" s="13">
        <f>IF(SUM(W668:W669)&lt;38,SUM(W668:W669),SUM(W668:W669))</f>
        <v>34</v>
      </c>
      <c r="X670" s="13">
        <f>IF(SUM(V670:W670)&lt;80,SUM(V670:W670),SUM(V670:W670))</f>
        <v>60</v>
      </c>
      <c r="Y670" s="13">
        <f>SUM(Y668:Y669)</f>
        <v>6</v>
      </c>
      <c r="Z670" s="13">
        <f>IF(SUM(Z668:Z669)&lt;19,SUM(Z668:Z669),SUM(Z668:Z669))</f>
        <v>34</v>
      </c>
      <c r="AA670" s="13">
        <f>IF(SUM(Y670:Z670)&lt;40,SUM(Y670:Z670),SUM(Y670:Z670))</f>
        <v>40</v>
      </c>
      <c r="AB670" s="13">
        <f>SUM(AB668:AB669)</f>
        <v>23</v>
      </c>
      <c r="AC670" s="13">
        <f>IF(SUM(AC668:AC669)&lt;19,SUM(AC668:AC669),SUM(AC668:AC669))</f>
        <v>30</v>
      </c>
      <c r="AD670" s="13">
        <f>IF(SUM(AB670:AC670)&lt;40,SUM(AB670:AC670),SUM(AB670:AC670))</f>
        <v>53</v>
      </c>
      <c r="AE670" s="13">
        <f>SUM(AE668:AE669)</f>
        <v>15</v>
      </c>
      <c r="AF670" s="13">
        <f>IF(SUM(AF668:AF669)&lt;19,SUM(AF668:AF669),SUM(AF668:AF669))</f>
        <v>13</v>
      </c>
      <c r="AG670" s="13"/>
      <c r="AH670" s="13">
        <f>SUM(AH668:AH669)</f>
        <v>7</v>
      </c>
      <c r="AI670" s="13">
        <f>IF(SUM(AI668:AI669)&lt;19,SUM(AI668:AI669),SUM(AI668:AI669))</f>
        <v>22</v>
      </c>
      <c r="AJ670" s="13">
        <v>29</v>
      </c>
      <c r="AK670" s="13">
        <f>SUM(AK668:AK669)</f>
        <v>10</v>
      </c>
      <c r="AL670" s="13">
        <f>IF(SUM(AL668:AL669)&lt;9,SUM(AL668:AL669),SUM(AL668:AL669))</f>
        <v>11</v>
      </c>
      <c r="AM670" s="13">
        <f>IF(SUM(AK670:AL670)&lt;20,SUM(AK670:AL670),SUM(AK670:AL670))</f>
        <v>21</v>
      </c>
      <c r="AN670" s="15" t="str">
        <f>IF(OR(I670&lt;100,L670&lt;100,O670&lt;100,R670&lt;60,U670&lt;60,X670&lt;60,AA670&lt;40,AD670&lt;40,AG670&lt;40,AJ670&lt;40,AM670&lt;20),"0",SUM(AA670,AD670,X670,U670,R670,O670,L670,I670,AG670,AJ670,AM670))</f>
        <v>0</v>
      </c>
      <c r="AO670" s="15">
        <f>AN670/1320*100</f>
        <v>0</v>
      </c>
      <c r="AP670" s="15" t="str">
        <f>IF(AO670&lt;50,"   ",IF(AO670&lt;65,"مقبول",IF(AO670&lt;75,"جيد",IF(AO670&lt;85,"جيدجداً",IF(AO670&lt;=100,"ممتاز","خطا")))))</f>
        <v xml:space="preserve">   </v>
      </c>
      <c r="AQ670" s="34"/>
      <c r="AR670" s="34"/>
      <c r="AS670" s="34"/>
      <c r="AT670" s="34"/>
      <c r="AU670" s="60"/>
    </row>
    <row r="671" spans="2:47" ht="28.5" customHeight="1" thickBot="1">
      <c r="B671" s="52">
        <v>145</v>
      </c>
      <c r="C671" s="34">
        <v>753</v>
      </c>
      <c r="D671" s="54" t="s">
        <v>62</v>
      </c>
      <c r="E671" s="34">
        <v>355</v>
      </c>
      <c r="F671" s="11" t="s">
        <v>30</v>
      </c>
      <c r="G671" s="28">
        <v>15</v>
      </c>
      <c r="H671" s="28">
        <v>41</v>
      </c>
      <c r="I671" s="13">
        <f>SUM(G671:H671)</f>
        <v>56</v>
      </c>
      <c r="J671" s="28">
        <v>20</v>
      </c>
      <c r="K671" s="28">
        <v>27</v>
      </c>
      <c r="L671" s="13">
        <f>SUM(J671:K671)</f>
        <v>47</v>
      </c>
      <c r="M671" s="28">
        <v>13</v>
      </c>
      <c r="N671" s="28">
        <v>18</v>
      </c>
      <c r="O671" s="13">
        <f>SUM(M671:N671)</f>
        <v>31</v>
      </c>
      <c r="P671" s="28">
        <v>14</v>
      </c>
      <c r="Q671" s="28">
        <v>18</v>
      </c>
      <c r="R671" s="13">
        <f>SUM(P671:Q671)</f>
        <v>32</v>
      </c>
      <c r="S671" s="28">
        <v>19</v>
      </c>
      <c r="T671" s="28">
        <v>8</v>
      </c>
      <c r="U671" s="13">
        <f>SUM(S671:T671)</f>
        <v>27</v>
      </c>
      <c r="V671" s="28">
        <v>14</v>
      </c>
      <c r="W671" s="28">
        <v>12</v>
      </c>
      <c r="X671" s="13">
        <f>SUM(V671:W671)</f>
        <v>26</v>
      </c>
      <c r="Y671" s="28">
        <v>9</v>
      </c>
      <c r="Z671" s="28">
        <v>22</v>
      </c>
      <c r="AA671" s="13">
        <f>SUM(Y671:Z671)</f>
        <v>31</v>
      </c>
      <c r="AB671" s="28">
        <v>13</v>
      </c>
      <c r="AC671" s="28">
        <v>18</v>
      </c>
      <c r="AD671" s="13">
        <f>SUM(AB671:AC671)</f>
        <v>31</v>
      </c>
      <c r="AE671" s="28">
        <v>11</v>
      </c>
      <c r="AF671" s="28">
        <v>26</v>
      </c>
      <c r="AG671" s="13">
        <f>SUM(AE671:AF671)</f>
        <v>37</v>
      </c>
      <c r="AH671" s="28">
        <v>11</v>
      </c>
      <c r="AI671" s="28">
        <v>9</v>
      </c>
      <c r="AJ671" s="13">
        <f>SUM(AH671:AI671)</f>
        <v>20</v>
      </c>
      <c r="AK671" s="28">
        <v>4</v>
      </c>
      <c r="AL671" s="28">
        <v>4</v>
      </c>
      <c r="AM671" s="13">
        <f>SUM(AK671:AL671)</f>
        <v>8</v>
      </c>
      <c r="AN671" s="57"/>
      <c r="AO671" s="57"/>
      <c r="AP671" s="32"/>
      <c r="AQ671" s="34"/>
      <c r="AR671" s="34"/>
      <c r="AS671" s="34"/>
      <c r="AT671" s="34"/>
      <c r="AU671" s="58" t="s">
        <v>68</v>
      </c>
    </row>
    <row r="672" spans="2:47" ht="28.5" customHeight="1" thickBot="1">
      <c r="B672" s="52"/>
      <c r="C672" s="34"/>
      <c r="D672" s="55"/>
      <c r="E672" s="34"/>
      <c r="F672" s="11" t="s">
        <v>31</v>
      </c>
      <c r="G672" s="28">
        <v>19</v>
      </c>
      <c r="H672" s="28">
        <v>54</v>
      </c>
      <c r="I672" s="13">
        <f>SUM(G672:H672)</f>
        <v>73</v>
      </c>
      <c r="J672" s="28">
        <v>23</v>
      </c>
      <c r="K672" s="28">
        <v>38</v>
      </c>
      <c r="L672" s="13">
        <f>SUM(J672:K672)</f>
        <v>61</v>
      </c>
      <c r="M672" s="28">
        <v>15</v>
      </c>
      <c r="N672" s="28">
        <v>18</v>
      </c>
      <c r="O672" s="13">
        <f>SUM(M672:N672)</f>
        <v>33</v>
      </c>
      <c r="P672" s="28">
        <v>13</v>
      </c>
      <c r="Q672" s="28">
        <v>16</v>
      </c>
      <c r="R672" s="13">
        <f>SUM(P672:Q672)</f>
        <v>29</v>
      </c>
      <c r="S672" s="28">
        <v>19</v>
      </c>
      <c r="T672" s="28">
        <v>21</v>
      </c>
      <c r="U672" s="13">
        <f>SUM(S672:T672)</f>
        <v>40</v>
      </c>
      <c r="V672" s="28">
        <v>17</v>
      </c>
      <c r="W672" s="28">
        <v>21</v>
      </c>
      <c r="X672" s="13">
        <f>SUM(V672:W672)</f>
        <v>38</v>
      </c>
      <c r="Y672" s="28">
        <v>5</v>
      </c>
      <c r="Z672" s="28">
        <v>16</v>
      </c>
      <c r="AA672" s="13">
        <f>SUM(Y672:Z672)</f>
        <v>21</v>
      </c>
      <c r="AB672" s="28">
        <v>15</v>
      </c>
      <c r="AC672" s="28">
        <v>18</v>
      </c>
      <c r="AD672" s="13">
        <f>SUM(AB672:AC672)</f>
        <v>33</v>
      </c>
      <c r="AE672" s="28">
        <v>12</v>
      </c>
      <c r="AF672" s="28">
        <v>19</v>
      </c>
      <c r="AG672" s="13">
        <f>SUM(AE672:AF672)</f>
        <v>31</v>
      </c>
      <c r="AH672" s="28">
        <v>9</v>
      </c>
      <c r="AI672" s="28">
        <v>19</v>
      </c>
      <c r="AJ672" s="13">
        <f>SUM(AH672:AI672)</f>
        <v>28</v>
      </c>
      <c r="AK672" s="28">
        <v>4</v>
      </c>
      <c r="AL672" s="28">
        <v>11</v>
      </c>
      <c r="AM672" s="13">
        <f>SUM(AK672:AL672)</f>
        <v>15</v>
      </c>
      <c r="AN672" s="57"/>
      <c r="AO672" s="57"/>
      <c r="AP672" s="33"/>
      <c r="AQ672" s="34"/>
      <c r="AR672" s="34"/>
      <c r="AS672" s="34"/>
      <c r="AT672" s="34"/>
      <c r="AU672" s="59"/>
    </row>
    <row r="673" spans="2:47" ht="36" customHeight="1" thickBot="1">
      <c r="B673" s="52"/>
      <c r="C673" s="34"/>
      <c r="D673" s="55"/>
      <c r="E673" s="34"/>
      <c r="F673" s="14" t="s">
        <v>32</v>
      </c>
      <c r="G673" s="13">
        <f>SUM(G671:G672)</f>
        <v>34</v>
      </c>
      <c r="H673" s="13">
        <f>IF(SUM(H671:H672)&lt;38,SUM(H671:H672),SUM(H671:H672))</f>
        <v>95</v>
      </c>
      <c r="I673" s="13">
        <f>IF(SUM(G673:H673)&lt;100,SUM(G673:H673),SUM(G673:H673))</f>
        <v>129</v>
      </c>
      <c r="J673" s="13">
        <f>SUM(J671:J672)</f>
        <v>43</v>
      </c>
      <c r="K673" s="13">
        <f>IF(SUM(K671:K672)&lt;38,SUM(K671:K672),SUM(K671:K672))</f>
        <v>65</v>
      </c>
      <c r="L673" s="13">
        <f>IF(SUM(J673:K673)&lt;100,SUM(J673:K673),SUM(J673:K673))</f>
        <v>108</v>
      </c>
      <c r="M673" s="13">
        <f>SUM(M671:M672)</f>
        <v>28</v>
      </c>
      <c r="N673" s="13">
        <f>IF(SUM(N671:N672)&lt;38,SUM(N671:N672),SUM(N671:N672))</f>
        <v>36</v>
      </c>
      <c r="O673" s="13"/>
      <c r="P673" s="13">
        <f>SUM(P671:P672)</f>
        <v>27</v>
      </c>
      <c r="Q673" s="13">
        <f>IF(SUM(Q671:Q672)&lt;38,SUM(Q671:Q672),SUM(Q671:Q672))</f>
        <v>34</v>
      </c>
      <c r="R673" s="13">
        <f>IF(SUM(P673:Q673)&lt;80,SUM(P673:Q673),SUM(P673:Q673))</f>
        <v>61</v>
      </c>
      <c r="S673" s="13">
        <f>SUM(S671:S672)</f>
        <v>38</v>
      </c>
      <c r="T673" s="13">
        <f>IF(SUM(T671:T672)&lt;38,SUM(T671:T672),SUM(T671:T672))</f>
        <v>29</v>
      </c>
      <c r="U673" s="13">
        <f>IF(SUM(S673:T673)&lt;80,SUM(S673:T673),SUM(S673:T673))</f>
        <v>67</v>
      </c>
      <c r="V673" s="13">
        <f>SUM(V671:V672)</f>
        <v>31</v>
      </c>
      <c r="W673" s="13">
        <f>IF(SUM(W671:W672)&lt;38,SUM(W671:W672),SUM(W671:W672))</f>
        <v>33</v>
      </c>
      <c r="X673" s="13">
        <f>IF(SUM(V673:W673)&lt;80,SUM(V673:W673),SUM(V673:W673))</f>
        <v>64</v>
      </c>
      <c r="Y673" s="13">
        <f>SUM(Y671:Y672)</f>
        <v>14</v>
      </c>
      <c r="Z673" s="13">
        <f>IF(SUM(Z671:Z672)&lt;19,SUM(Z671:Z672),SUM(Z671:Z672))</f>
        <v>38</v>
      </c>
      <c r="AA673" s="13">
        <f>IF(SUM(Y673:Z673)&lt;40,SUM(Y673:Z673),SUM(Y673:Z673))</f>
        <v>52</v>
      </c>
      <c r="AB673" s="13">
        <f>SUM(AB671:AB672)</f>
        <v>28</v>
      </c>
      <c r="AC673" s="13">
        <f>IF(SUM(AC671:AC672)&lt;19,SUM(AC671:AC672),SUM(AC671:AC672))</f>
        <v>36</v>
      </c>
      <c r="AD673" s="13">
        <f>IF(SUM(AB673:AC673)&lt;40,SUM(AB673:AC673),SUM(AB673:AC673))</f>
        <v>64</v>
      </c>
      <c r="AE673" s="13">
        <f>SUM(AE671:AE672)</f>
        <v>23</v>
      </c>
      <c r="AF673" s="13">
        <f>IF(SUM(AF671:AF672)&lt;19,SUM(AF671:AF672),SUM(AF671:AF672))</f>
        <v>45</v>
      </c>
      <c r="AG673" s="13">
        <f>IF(SUM(AE673:AF673)&lt;40,SUM(AE673:AF673),SUM(AE673:AF673))</f>
        <v>68</v>
      </c>
      <c r="AH673" s="13">
        <f>SUM(AH671:AH672)</f>
        <v>20</v>
      </c>
      <c r="AI673" s="13">
        <f>IF(SUM(AI671:AI672)&lt;19,SUM(AI671:AI672),SUM(AI671:AI672))</f>
        <v>28</v>
      </c>
      <c r="AJ673" s="13">
        <f>IF(SUM(AH673:AI673)&lt;40,SUM(AH673:AI673),SUM(AH673:AI673))</f>
        <v>48</v>
      </c>
      <c r="AK673" s="13">
        <f>SUM(AK671:AK672)</f>
        <v>8</v>
      </c>
      <c r="AL673" s="13">
        <f>IF(SUM(AL671:AL672)&lt;9,SUM(AL671:AL672),SUM(AL671:AL672))</f>
        <v>15</v>
      </c>
      <c r="AM673" s="13">
        <f>IF(SUM(AK673:AL673)&lt;20,SUM(AK673:AL673),SUM(AK673:AL673))</f>
        <v>23</v>
      </c>
      <c r="AN673" s="15" t="str">
        <f>IF(OR(I673&lt;100,L673&lt;100,O673&lt;100,R673&lt;60,U673&lt;60,X673&lt;60,AA673&lt;40,AD673&lt;40,AG673&lt;40,AJ673&lt;40,AM673&lt;20),"0",SUM(AA673,AD673,X673,U673,R673,O673,L673,I673,AG673,AJ673,AM673))</f>
        <v>0</v>
      </c>
      <c r="AO673" s="15">
        <f>AN673/1320*100</f>
        <v>0</v>
      </c>
      <c r="AP673" s="15" t="str">
        <f>IF(AO673&lt;50,"   ",IF(AO673&lt;65,"مقبول",IF(AO673&lt;75,"جيد",IF(AO673&lt;85,"جيدجداً",IF(AO673&lt;=100,"ممتاز","خطا")))))</f>
        <v xml:space="preserve">   </v>
      </c>
      <c r="AQ673" s="34"/>
      <c r="AR673" s="34"/>
      <c r="AS673" s="34"/>
      <c r="AT673" s="34"/>
      <c r="AU673" s="60"/>
    </row>
    <row r="674" spans="2:47" ht="28.5" customHeight="1" thickBot="1">
      <c r="B674" s="52">
        <v>146</v>
      </c>
      <c r="C674" s="34">
        <v>754</v>
      </c>
      <c r="D674" s="54" t="s">
        <v>63</v>
      </c>
      <c r="E674" s="34">
        <v>356</v>
      </c>
      <c r="F674" s="11" t="s">
        <v>30</v>
      </c>
      <c r="G674" s="28">
        <v>14</v>
      </c>
      <c r="H674" s="28">
        <v>26</v>
      </c>
      <c r="I674" s="13">
        <f>SUM(G674:H674)</f>
        <v>40</v>
      </c>
      <c r="J674" s="28">
        <v>15</v>
      </c>
      <c r="K674" s="28">
        <v>25</v>
      </c>
      <c r="L674" s="13">
        <f>SUM(J674:K674)</f>
        <v>40</v>
      </c>
      <c r="M674" s="28">
        <v>8</v>
      </c>
      <c r="N674" s="28">
        <v>14</v>
      </c>
      <c r="O674" s="13">
        <f>SUM(M674:N674)</f>
        <v>22</v>
      </c>
      <c r="P674" s="28">
        <v>10</v>
      </c>
      <c r="Q674" s="28">
        <v>14</v>
      </c>
      <c r="R674" s="13">
        <f>SUM(P674:Q674)</f>
        <v>24</v>
      </c>
      <c r="S674" s="28">
        <v>12</v>
      </c>
      <c r="T674" s="28">
        <v>12</v>
      </c>
      <c r="U674" s="13">
        <f>SUM(S674:T674)</f>
        <v>24</v>
      </c>
      <c r="V674" s="28">
        <v>11</v>
      </c>
      <c r="W674" s="28">
        <v>11</v>
      </c>
      <c r="X674" s="13">
        <f>SUM(V674:W674)</f>
        <v>22</v>
      </c>
      <c r="Y674" s="28">
        <v>3</v>
      </c>
      <c r="Z674" s="28">
        <v>18</v>
      </c>
      <c r="AA674" s="13">
        <f>SUM(Y674:Z674)</f>
        <v>21</v>
      </c>
      <c r="AB674" s="28">
        <v>10</v>
      </c>
      <c r="AC674" s="28">
        <v>22</v>
      </c>
      <c r="AD674" s="13">
        <f>SUM(AB674:AC674)</f>
        <v>32</v>
      </c>
      <c r="AE674" s="28">
        <v>9</v>
      </c>
      <c r="AF674" s="28">
        <v>20</v>
      </c>
      <c r="AG674" s="13">
        <f>SUM(AE674:AF674)</f>
        <v>29</v>
      </c>
      <c r="AH674" s="28">
        <v>3</v>
      </c>
      <c r="AI674" s="28">
        <v>3</v>
      </c>
      <c r="AJ674" s="13">
        <f>SUM(AH674:AI674)</f>
        <v>6</v>
      </c>
      <c r="AK674" s="28">
        <v>3</v>
      </c>
      <c r="AL674" s="28">
        <v>0</v>
      </c>
      <c r="AM674" s="13">
        <f>SUM(AK674:AL674)</f>
        <v>3</v>
      </c>
      <c r="AN674" s="57"/>
      <c r="AO674" s="57"/>
      <c r="AP674" s="32"/>
      <c r="AQ674" s="34"/>
      <c r="AR674" s="34"/>
      <c r="AS674" s="34"/>
      <c r="AT674" s="34"/>
      <c r="AU674" s="58" t="s">
        <v>68</v>
      </c>
    </row>
    <row r="675" spans="2:47" ht="28.5" customHeight="1" thickBot="1">
      <c r="B675" s="52"/>
      <c r="C675" s="34"/>
      <c r="D675" s="55"/>
      <c r="E675" s="34"/>
      <c r="F675" s="11" t="s">
        <v>31</v>
      </c>
      <c r="G675" s="28">
        <v>10</v>
      </c>
      <c r="H675" s="28">
        <v>52</v>
      </c>
      <c r="I675" s="13">
        <f>SUM(G675:H675)</f>
        <v>62</v>
      </c>
      <c r="J675" s="28">
        <v>18</v>
      </c>
      <c r="K675" s="28">
        <v>27</v>
      </c>
      <c r="L675" s="13">
        <f>SUM(J675:K675)</f>
        <v>45</v>
      </c>
      <c r="M675" s="28">
        <v>10</v>
      </c>
      <c r="N675" s="28">
        <v>4</v>
      </c>
      <c r="O675" s="13">
        <f>SUM(M675:N675)</f>
        <v>14</v>
      </c>
      <c r="P675" s="28">
        <v>20</v>
      </c>
      <c r="Q675" s="28">
        <v>16</v>
      </c>
      <c r="R675" s="13">
        <f>SUM(P675:Q675)</f>
        <v>36</v>
      </c>
      <c r="S675" s="28">
        <v>5</v>
      </c>
      <c r="T675" s="28">
        <v>10</v>
      </c>
      <c r="U675" s="13">
        <f>SUM(S675:T675)</f>
        <v>15</v>
      </c>
      <c r="V675" s="28">
        <v>11</v>
      </c>
      <c r="W675" s="28">
        <v>10</v>
      </c>
      <c r="X675" s="13">
        <f>SUM(V675:W675)</f>
        <v>21</v>
      </c>
      <c r="Y675" s="28">
        <v>1</v>
      </c>
      <c r="Z675" s="28">
        <v>18</v>
      </c>
      <c r="AA675" s="13">
        <f>SUM(Y675:Z675)</f>
        <v>19</v>
      </c>
      <c r="AB675" s="28">
        <v>11</v>
      </c>
      <c r="AC675" s="28">
        <v>19</v>
      </c>
      <c r="AD675" s="13">
        <f>SUM(AB675:AC675)</f>
        <v>30</v>
      </c>
      <c r="AE675" s="28">
        <v>11</v>
      </c>
      <c r="AF675" s="28">
        <v>11</v>
      </c>
      <c r="AG675" s="13">
        <f>SUM(AE675:AF675)</f>
        <v>22</v>
      </c>
      <c r="AH675" s="28">
        <v>3</v>
      </c>
      <c r="AI675" s="28">
        <v>13</v>
      </c>
      <c r="AJ675" s="13">
        <f>SUM(AH675:AI675)</f>
        <v>16</v>
      </c>
      <c r="AK675" s="28">
        <v>3</v>
      </c>
      <c r="AL675" s="28">
        <v>14</v>
      </c>
      <c r="AM675" s="13">
        <f>SUM(AK675:AL675)</f>
        <v>17</v>
      </c>
      <c r="AN675" s="57"/>
      <c r="AO675" s="57"/>
      <c r="AP675" s="33"/>
      <c r="AQ675" s="34"/>
      <c r="AR675" s="34"/>
      <c r="AS675" s="34"/>
      <c r="AT675" s="34"/>
      <c r="AU675" s="59"/>
    </row>
    <row r="676" spans="2:47" ht="36" customHeight="1" thickBot="1">
      <c r="B676" s="52"/>
      <c r="C676" s="34"/>
      <c r="D676" s="55"/>
      <c r="E676" s="34"/>
      <c r="F676" s="14" t="s">
        <v>32</v>
      </c>
      <c r="G676" s="13">
        <f>SUM(G674:G675)</f>
        <v>24</v>
      </c>
      <c r="H676" s="13">
        <f>IF(SUM(H674:H675)&lt;38,SUM(H674:H675),SUM(H674:H675))</f>
        <v>78</v>
      </c>
      <c r="I676" s="13">
        <f>IF(SUM(G676:H676)&lt;100,SUM(G676:H676),SUM(G676:H676))</f>
        <v>102</v>
      </c>
      <c r="J676" s="13">
        <f>SUM(J674:J675)</f>
        <v>33</v>
      </c>
      <c r="K676" s="13">
        <f>IF(SUM(K674:K675)&lt;38,SUM(K674:K675),SUM(K674:K675))</f>
        <v>52</v>
      </c>
      <c r="L676" s="13"/>
      <c r="M676" s="13">
        <f>SUM(M674:M675)</f>
        <v>18</v>
      </c>
      <c r="N676" s="13">
        <f>IF(SUM(N674:N675)&lt;38,SUM(N674:N675),SUM(N674:N675))</f>
        <v>18</v>
      </c>
      <c r="O676" s="13"/>
      <c r="P676" s="13">
        <f>SUM(P674:P675)</f>
        <v>30</v>
      </c>
      <c r="Q676" s="13">
        <f>IF(SUM(Q674:Q675)&lt;38,SUM(Q674:Q675),SUM(Q674:Q675))</f>
        <v>30</v>
      </c>
      <c r="R676" s="13">
        <f>IF(SUM(P676:Q676)&lt;80,SUM(P676:Q676),SUM(P676:Q676))</f>
        <v>60</v>
      </c>
      <c r="S676" s="13">
        <f>SUM(S674:S675)</f>
        <v>17</v>
      </c>
      <c r="T676" s="13">
        <f>IF(SUM(T674:T675)&lt;38,SUM(T674:T675),SUM(T674:T675))</f>
        <v>22</v>
      </c>
      <c r="U676" s="13"/>
      <c r="V676" s="13">
        <f>SUM(V674:V675)</f>
        <v>22</v>
      </c>
      <c r="W676" s="13">
        <f>IF(SUM(W674:W675)&lt;38,SUM(W674:W675),SUM(W674:W675))</f>
        <v>21</v>
      </c>
      <c r="X676" s="13"/>
      <c r="Y676" s="13">
        <f>SUM(Y674:Y675)</f>
        <v>4</v>
      </c>
      <c r="Z676" s="13">
        <f>IF(SUM(Z674:Z675)&lt;19,SUM(Z674:Z675),SUM(Z674:Z675))</f>
        <v>36</v>
      </c>
      <c r="AA676" s="13">
        <f>IF(SUM(Y676:Z676)&lt;40,SUM(Y676:Z676),SUM(Y676:Z676))</f>
        <v>40</v>
      </c>
      <c r="AB676" s="13">
        <f>SUM(AB674:AB675)</f>
        <v>21</v>
      </c>
      <c r="AC676" s="13">
        <f>IF(SUM(AC674:AC675)&lt;19,SUM(AC674:AC675),SUM(AC674:AC675))</f>
        <v>41</v>
      </c>
      <c r="AD676" s="13">
        <f>IF(SUM(AB676:AC676)&lt;40,SUM(AB676:AC676),SUM(AB676:AC676))</f>
        <v>62</v>
      </c>
      <c r="AE676" s="13">
        <f>SUM(AE674:AE675)</f>
        <v>20</v>
      </c>
      <c r="AF676" s="13">
        <f>IF(SUM(AF674:AF675)&lt;19,SUM(AF674:AF675),SUM(AF674:AF675))</f>
        <v>31</v>
      </c>
      <c r="AG676" s="13">
        <f>IF(SUM(AE676:AF676)&lt;40,SUM(AE676:AF676),SUM(AE676:AF676))</f>
        <v>51</v>
      </c>
      <c r="AH676" s="13">
        <f>SUM(AH674:AH675)</f>
        <v>6</v>
      </c>
      <c r="AI676" s="13">
        <f>IF(SUM(AI674:AI675)&lt;19,SUM(AI674:AI675),SUM(AI674:AI675))</f>
        <v>16</v>
      </c>
      <c r="AJ676" s="13"/>
      <c r="AK676" s="13">
        <f>SUM(AK674:AK675)</f>
        <v>6</v>
      </c>
      <c r="AL676" s="13">
        <f>IF(SUM(AL674:AL675)&lt;9,SUM(AL674:AL675),SUM(AL674:AL675))</f>
        <v>14</v>
      </c>
      <c r="AM676" s="13">
        <f>IF(SUM(AK676:AL676)&lt;20,SUM(AK676:AL676),SUM(AK676:AL676))</f>
        <v>20</v>
      </c>
      <c r="AN676" s="15" t="str">
        <f>IF(OR(I676&lt;100,L676&lt;100,O676&lt;100,R676&lt;60,U676&lt;60,X676&lt;60,AA676&lt;40,AD676&lt;40,AG676&lt;40,AJ676&lt;40,AM676&lt;20),"0",SUM(AA676,AD676,X676,U676,R676,O676,L676,I676,AG676,AJ676,AM676))</f>
        <v>0</v>
      </c>
      <c r="AO676" s="15">
        <f>AN676/1320*100</f>
        <v>0</v>
      </c>
      <c r="AP676" s="15" t="str">
        <f>IF(AO676&lt;50,"   ",IF(AO676&lt;65,"مقبول",IF(AO676&lt;75,"جيد",IF(AO676&lt;85,"جيدجداً",IF(AO676&lt;=100,"ممتاز","خطا")))))</f>
        <v xml:space="preserve">   </v>
      </c>
      <c r="AQ676" s="34"/>
      <c r="AR676" s="34"/>
      <c r="AS676" s="34"/>
      <c r="AT676" s="34"/>
      <c r="AU676" s="60"/>
    </row>
    <row r="677" spans="2:47" ht="28.5" customHeight="1" thickBot="1">
      <c r="B677" s="52">
        <v>147</v>
      </c>
      <c r="C677" s="34">
        <v>755</v>
      </c>
      <c r="D677" s="54" t="s">
        <v>54</v>
      </c>
      <c r="E677" s="34">
        <v>357</v>
      </c>
      <c r="F677" s="11" t="s">
        <v>30</v>
      </c>
      <c r="G677" s="28">
        <v>25</v>
      </c>
      <c r="H677" s="28">
        <v>54</v>
      </c>
      <c r="I677" s="13">
        <f>SUM(G677:H677)</f>
        <v>79</v>
      </c>
      <c r="J677" s="28">
        <v>27</v>
      </c>
      <c r="K677" s="28">
        <v>23</v>
      </c>
      <c r="L677" s="13">
        <f>SUM(J677:K677)</f>
        <v>50</v>
      </c>
      <c r="M677" s="28">
        <v>12</v>
      </c>
      <c r="N677" s="28">
        <v>15</v>
      </c>
      <c r="O677" s="13">
        <f>SUM(M677:N677)</f>
        <v>27</v>
      </c>
      <c r="P677" s="28">
        <v>15</v>
      </c>
      <c r="Q677" s="28">
        <v>15</v>
      </c>
      <c r="R677" s="13">
        <f>SUM(P677:Q677)</f>
        <v>30</v>
      </c>
      <c r="S677" s="28">
        <v>14</v>
      </c>
      <c r="T677" s="28">
        <v>3</v>
      </c>
      <c r="U677" s="13">
        <f>SUM(S677:T677)</f>
        <v>17</v>
      </c>
      <c r="V677" s="28">
        <v>13</v>
      </c>
      <c r="W677" s="28">
        <v>8</v>
      </c>
      <c r="X677" s="13">
        <f>SUM(V677:W677)</f>
        <v>21</v>
      </c>
      <c r="Y677" s="28">
        <v>3</v>
      </c>
      <c r="Z677" s="28">
        <v>13</v>
      </c>
      <c r="AA677" s="13">
        <f>SUM(Y677:Z677)</f>
        <v>16</v>
      </c>
      <c r="AB677" s="28">
        <v>10</v>
      </c>
      <c r="AC677" s="28">
        <v>9</v>
      </c>
      <c r="AD677" s="13">
        <f>SUM(AB677:AC677)</f>
        <v>19</v>
      </c>
      <c r="AE677" s="28">
        <v>10</v>
      </c>
      <c r="AF677" s="28">
        <v>10</v>
      </c>
      <c r="AG677" s="13">
        <f>SUM(AE677:AF677)</f>
        <v>20</v>
      </c>
      <c r="AH677" s="28">
        <v>8</v>
      </c>
      <c r="AI677" s="28">
        <v>7</v>
      </c>
      <c r="AJ677" s="13">
        <f>SUM(AH677:AI677)</f>
        <v>15</v>
      </c>
      <c r="AK677" s="28">
        <v>6</v>
      </c>
      <c r="AL677" s="28">
        <v>9</v>
      </c>
      <c r="AM677" s="13">
        <f>SUM(AK677:AL677)</f>
        <v>15</v>
      </c>
      <c r="AN677" s="57"/>
      <c r="AO677" s="57"/>
      <c r="AP677" s="32"/>
      <c r="AQ677" s="34"/>
      <c r="AR677" s="34"/>
      <c r="AS677" s="34"/>
      <c r="AT677" s="34"/>
      <c r="AU677" s="58" t="s">
        <v>68</v>
      </c>
    </row>
    <row r="678" spans="2:47" ht="28.5" customHeight="1" thickBot="1">
      <c r="B678" s="52"/>
      <c r="C678" s="34"/>
      <c r="D678" s="55"/>
      <c r="E678" s="34"/>
      <c r="F678" s="11" t="s">
        <v>31</v>
      </c>
      <c r="G678" s="28">
        <v>24</v>
      </c>
      <c r="H678" s="28">
        <v>18</v>
      </c>
      <c r="I678" s="13">
        <f>SUM(G678:H678)</f>
        <v>42</v>
      </c>
      <c r="J678" s="28">
        <v>26</v>
      </c>
      <c r="K678" s="28">
        <v>33</v>
      </c>
      <c r="L678" s="13">
        <f>SUM(J678:K678)</f>
        <v>59</v>
      </c>
      <c r="M678" s="28">
        <v>15</v>
      </c>
      <c r="N678" s="28">
        <v>1</v>
      </c>
      <c r="O678" s="13">
        <f>SUM(M678:N678)</f>
        <v>16</v>
      </c>
      <c r="P678" s="28">
        <v>13</v>
      </c>
      <c r="Q678" s="28">
        <v>17</v>
      </c>
      <c r="R678" s="13">
        <f>SUM(P678:Q678)</f>
        <v>30</v>
      </c>
      <c r="S678" s="28">
        <v>11</v>
      </c>
      <c r="T678" s="28">
        <v>4</v>
      </c>
      <c r="U678" s="13">
        <f>SUM(S678:T678)</f>
        <v>15</v>
      </c>
      <c r="V678" s="28">
        <v>15</v>
      </c>
      <c r="W678" s="28">
        <v>11</v>
      </c>
      <c r="X678" s="13">
        <f>SUM(V678:W678)</f>
        <v>26</v>
      </c>
      <c r="Y678" s="28">
        <v>1</v>
      </c>
      <c r="Z678" s="28">
        <v>7</v>
      </c>
      <c r="AA678" s="13">
        <f>SUM(Y678:Z678)</f>
        <v>8</v>
      </c>
      <c r="AB678" s="28">
        <v>11</v>
      </c>
      <c r="AC678" s="28">
        <v>16</v>
      </c>
      <c r="AD678" s="13">
        <f>SUM(AB678:AC678)</f>
        <v>27</v>
      </c>
      <c r="AE678" s="28">
        <v>5</v>
      </c>
      <c r="AF678" s="28">
        <v>15</v>
      </c>
      <c r="AG678" s="13">
        <f>SUM(AE678:AF678)</f>
        <v>20</v>
      </c>
      <c r="AH678" s="28">
        <v>8</v>
      </c>
      <c r="AI678" s="28">
        <v>5</v>
      </c>
      <c r="AJ678" s="13">
        <f>SUM(AH678:AI678)</f>
        <v>13</v>
      </c>
      <c r="AK678" s="28">
        <v>3</v>
      </c>
      <c r="AL678" s="28">
        <v>4</v>
      </c>
      <c r="AM678" s="13">
        <f>SUM(AK678:AL678)</f>
        <v>7</v>
      </c>
      <c r="AN678" s="57"/>
      <c r="AO678" s="57"/>
      <c r="AP678" s="33"/>
      <c r="AQ678" s="34"/>
      <c r="AR678" s="34"/>
      <c r="AS678" s="34"/>
      <c r="AT678" s="34"/>
      <c r="AU678" s="59"/>
    </row>
    <row r="679" spans="2:47" ht="36" customHeight="1" thickBot="1">
      <c r="B679" s="52"/>
      <c r="C679" s="34"/>
      <c r="D679" s="55"/>
      <c r="E679" s="34"/>
      <c r="F679" s="14" t="s">
        <v>32</v>
      </c>
      <c r="G679" s="13">
        <f>SUM(G677:G678)</f>
        <v>49</v>
      </c>
      <c r="H679" s="13">
        <f>IF(SUM(H677:H678)&lt;38,SUM(H677:H678),SUM(H677:H678))</f>
        <v>72</v>
      </c>
      <c r="I679" s="13">
        <f>IF(SUM(G679:H679)&lt;100,SUM(G679:H679),SUM(G679:H679))</f>
        <v>121</v>
      </c>
      <c r="J679" s="13">
        <f>SUM(J677:J678)</f>
        <v>53</v>
      </c>
      <c r="K679" s="13">
        <f>IF(SUM(K677:K678)&lt;38,SUM(K677:K678),SUM(K677:K678))</f>
        <v>56</v>
      </c>
      <c r="L679" s="13">
        <f>IF(SUM(J679:K679)&lt;100,SUM(J679:K679),SUM(J679:K679))</f>
        <v>109</v>
      </c>
      <c r="M679" s="13">
        <f>SUM(M677:M678)</f>
        <v>27</v>
      </c>
      <c r="N679" s="13">
        <f>IF(SUM(N677:N678)&lt;38,SUM(N677:N678),SUM(N677:N678))</f>
        <v>16</v>
      </c>
      <c r="O679" s="13"/>
      <c r="P679" s="13">
        <f>SUM(P677:P678)</f>
        <v>28</v>
      </c>
      <c r="Q679" s="13">
        <f>IF(SUM(Q677:Q678)&lt;38,SUM(Q677:Q678),SUM(Q677:Q678))</f>
        <v>32</v>
      </c>
      <c r="R679" s="13">
        <f>IF(SUM(P679:Q679)&lt;80,SUM(P679:Q679),SUM(P679:Q679))</f>
        <v>60</v>
      </c>
      <c r="S679" s="13">
        <f>SUM(S677:S678)</f>
        <v>25</v>
      </c>
      <c r="T679" s="13">
        <f>IF(SUM(T677:T678)&lt;38,SUM(T677:T678),SUM(T677:T678))</f>
        <v>7</v>
      </c>
      <c r="U679" s="13"/>
      <c r="V679" s="13">
        <f>SUM(V677:V678)</f>
        <v>28</v>
      </c>
      <c r="W679" s="13">
        <f>IF(SUM(W677:W678)&lt;38,SUM(W677:W678),SUM(W677:W678))</f>
        <v>19</v>
      </c>
      <c r="X679" s="13"/>
      <c r="Y679" s="13">
        <f>SUM(Y677:Y678)</f>
        <v>4</v>
      </c>
      <c r="Z679" s="13">
        <f>IF(SUM(Z677:Z678)&lt;19,SUM(Z677:Z678),SUM(Z677:Z678))</f>
        <v>20</v>
      </c>
      <c r="AA679" s="13"/>
      <c r="AB679" s="13">
        <f>SUM(AB677:AB678)</f>
        <v>21</v>
      </c>
      <c r="AC679" s="13">
        <f>IF(SUM(AC677:AC678)&lt;19,SUM(AC677:AC678),SUM(AC677:AC678))</f>
        <v>25</v>
      </c>
      <c r="AD679" s="13">
        <f>IF(SUM(AB679:AC679)&lt;40,SUM(AB679:AC679),SUM(AB679:AC679))</f>
        <v>46</v>
      </c>
      <c r="AE679" s="13">
        <f>SUM(AE677:AE678)</f>
        <v>15</v>
      </c>
      <c r="AF679" s="13">
        <f>IF(SUM(AF677:AF678)&lt;19,SUM(AF677:AF678),SUM(AF677:AF678))</f>
        <v>25</v>
      </c>
      <c r="AG679" s="13">
        <f>IF(SUM(AE679:AF679)&lt;40,SUM(AE679:AF679),SUM(AE679:AF679))</f>
        <v>40</v>
      </c>
      <c r="AH679" s="13">
        <f>SUM(AH677:AH678)</f>
        <v>16</v>
      </c>
      <c r="AI679" s="13">
        <f>IF(SUM(AI677:AI678)&lt;19,SUM(AI677:AI678),SUM(AI677:AI678))</f>
        <v>12</v>
      </c>
      <c r="AJ679" s="13"/>
      <c r="AK679" s="13">
        <f>SUM(AK677:AK678)</f>
        <v>9</v>
      </c>
      <c r="AL679" s="13">
        <f>IF(SUM(AL677:AL678)&lt;9,SUM(AL677:AL678),SUM(AL677:AL678))</f>
        <v>13</v>
      </c>
      <c r="AM679" s="13">
        <f>IF(SUM(AK679:AL679)&lt;20,SUM(AK679:AL679),SUM(AK679:AL679))</f>
        <v>22</v>
      </c>
      <c r="AN679" s="15" t="str">
        <f>IF(OR(I679&lt;100,L679&lt;100,O679&lt;100,R679&lt;60,U679&lt;60,X679&lt;60,AA679&lt;40,AD679&lt;40,AG679&lt;40,AJ679&lt;40,AM679&lt;20),"0",SUM(AA679,AD679,X679,U679,R679,O679,L679,I679,AG679,AJ679,AM679))</f>
        <v>0</v>
      </c>
      <c r="AO679" s="15">
        <f>AN679/1320*100</f>
        <v>0</v>
      </c>
      <c r="AP679" s="15" t="str">
        <f>IF(AO679&lt;50,"   ",IF(AO679&lt;65,"مقبول",IF(AO679&lt;75,"جيد",IF(AO679&lt;85,"جيدجداً",IF(AO679&lt;=100,"ممتاز","خطا")))))</f>
        <v xml:space="preserve">   </v>
      </c>
      <c r="AQ679" s="34"/>
      <c r="AR679" s="34"/>
      <c r="AS679" s="34"/>
      <c r="AT679" s="34"/>
      <c r="AU679" s="60"/>
    </row>
    <row r="680" spans="2:47" ht="28.5" customHeight="1" thickBot="1">
      <c r="B680" s="52">
        <v>148</v>
      </c>
      <c r="C680" s="34">
        <v>756</v>
      </c>
      <c r="D680" s="54" t="s">
        <v>64</v>
      </c>
      <c r="E680" s="34">
        <v>358</v>
      </c>
      <c r="F680" s="11" t="s">
        <v>30</v>
      </c>
      <c r="G680" s="28">
        <v>17</v>
      </c>
      <c r="H680" s="28">
        <v>33</v>
      </c>
      <c r="I680" s="13">
        <f>SUM(G680:H680)</f>
        <v>50</v>
      </c>
      <c r="J680" s="28">
        <v>26</v>
      </c>
      <c r="K680" s="28">
        <v>26</v>
      </c>
      <c r="L680" s="13">
        <f>SUM(J680:K680)</f>
        <v>52</v>
      </c>
      <c r="M680" s="28">
        <v>12</v>
      </c>
      <c r="N680" s="28">
        <v>15</v>
      </c>
      <c r="O680" s="13">
        <f>SUM(M680:N680)</f>
        <v>27</v>
      </c>
      <c r="P680" s="28">
        <v>18</v>
      </c>
      <c r="Q680" s="28">
        <v>15</v>
      </c>
      <c r="R680" s="13">
        <f>SUM(P680:Q680)</f>
        <v>33</v>
      </c>
      <c r="S680" s="28">
        <v>11</v>
      </c>
      <c r="T680" s="28">
        <v>11</v>
      </c>
      <c r="U680" s="13">
        <f>SUM(S680:T680)</f>
        <v>22</v>
      </c>
      <c r="V680" s="28">
        <v>17</v>
      </c>
      <c r="W680" s="28">
        <v>18</v>
      </c>
      <c r="X680" s="13">
        <f>SUM(V680:W680)</f>
        <v>35</v>
      </c>
      <c r="Y680" s="28">
        <v>6</v>
      </c>
      <c r="Z680" s="28">
        <v>15</v>
      </c>
      <c r="AA680" s="13">
        <f>SUM(Y680:Z680)</f>
        <v>21</v>
      </c>
      <c r="AB680" s="28">
        <v>11</v>
      </c>
      <c r="AC680" s="28">
        <v>16</v>
      </c>
      <c r="AD680" s="13">
        <f>SUM(AB680:AC680)</f>
        <v>27</v>
      </c>
      <c r="AE680" s="28">
        <v>7</v>
      </c>
      <c r="AF680" s="28">
        <v>6</v>
      </c>
      <c r="AG680" s="13">
        <f>SUM(AE680:AF680)</f>
        <v>13</v>
      </c>
      <c r="AH680" s="28">
        <v>8</v>
      </c>
      <c r="AI680" s="28">
        <v>9</v>
      </c>
      <c r="AJ680" s="13">
        <f>SUM(AH680:AI680)</f>
        <v>17</v>
      </c>
      <c r="AK680" s="28">
        <v>6</v>
      </c>
      <c r="AL680" s="28">
        <v>7</v>
      </c>
      <c r="AM680" s="13">
        <f>SUM(AK680:AL680)</f>
        <v>13</v>
      </c>
      <c r="AN680" s="57"/>
      <c r="AO680" s="57"/>
      <c r="AP680" s="32"/>
      <c r="AQ680" s="34"/>
      <c r="AR680" s="34"/>
      <c r="AS680" s="34"/>
      <c r="AT680" s="34"/>
      <c r="AU680" s="58" t="s">
        <v>68</v>
      </c>
    </row>
    <row r="681" spans="2:47" ht="28.5" customHeight="1" thickBot="1">
      <c r="B681" s="52"/>
      <c r="C681" s="34"/>
      <c r="D681" s="55"/>
      <c r="E681" s="34"/>
      <c r="F681" s="11" t="s">
        <v>31</v>
      </c>
      <c r="G681" s="28">
        <v>18</v>
      </c>
      <c r="H681" s="28">
        <v>38</v>
      </c>
      <c r="I681" s="13">
        <f>SUM(G681:H681)</f>
        <v>56</v>
      </c>
      <c r="J681" s="28">
        <v>22</v>
      </c>
      <c r="K681" s="28">
        <v>27</v>
      </c>
      <c r="L681" s="13">
        <f>SUM(J681:K681)</f>
        <v>49</v>
      </c>
      <c r="M681" s="28">
        <v>17</v>
      </c>
      <c r="N681" s="28">
        <v>6</v>
      </c>
      <c r="O681" s="13">
        <f>SUM(M681:N681)</f>
        <v>23</v>
      </c>
      <c r="P681" s="28">
        <v>14</v>
      </c>
      <c r="Q681" s="28">
        <v>16</v>
      </c>
      <c r="R681" s="13">
        <f>SUM(P681:Q681)</f>
        <v>30</v>
      </c>
      <c r="S681" s="28">
        <v>9</v>
      </c>
      <c r="T681" s="28">
        <v>16</v>
      </c>
      <c r="U681" s="13">
        <f>SUM(S681:T681)</f>
        <v>25</v>
      </c>
      <c r="V681" s="28">
        <v>13</v>
      </c>
      <c r="W681" s="28">
        <v>19</v>
      </c>
      <c r="X681" s="13">
        <f>SUM(V681:W681)</f>
        <v>32</v>
      </c>
      <c r="Y681" s="28">
        <v>6</v>
      </c>
      <c r="Z681" s="28">
        <v>19</v>
      </c>
      <c r="AA681" s="13">
        <f>SUM(Y681:Z681)</f>
        <v>25</v>
      </c>
      <c r="AB681" s="28">
        <v>12</v>
      </c>
      <c r="AC681" s="28">
        <v>9</v>
      </c>
      <c r="AD681" s="13">
        <f>SUM(AB681:AC681)</f>
        <v>21</v>
      </c>
      <c r="AE681" s="28">
        <v>4</v>
      </c>
      <c r="AF681" s="28">
        <v>23</v>
      </c>
      <c r="AG681" s="13">
        <f>SUM(AE681:AF681)</f>
        <v>27</v>
      </c>
      <c r="AH681" s="28">
        <v>8</v>
      </c>
      <c r="AI681" s="28">
        <v>15</v>
      </c>
      <c r="AJ681" s="13">
        <f>SUM(AH681:AI681)</f>
        <v>23</v>
      </c>
      <c r="AK681" s="28">
        <v>3</v>
      </c>
      <c r="AL681" s="28">
        <v>8</v>
      </c>
      <c r="AM681" s="13">
        <f>SUM(AK681:AL681)</f>
        <v>11</v>
      </c>
      <c r="AN681" s="57"/>
      <c r="AO681" s="57"/>
      <c r="AP681" s="33"/>
      <c r="AQ681" s="34"/>
      <c r="AR681" s="34"/>
      <c r="AS681" s="34"/>
      <c r="AT681" s="34"/>
      <c r="AU681" s="59"/>
    </row>
    <row r="682" spans="2:47" ht="36" customHeight="1" thickBot="1">
      <c r="B682" s="52"/>
      <c r="C682" s="34"/>
      <c r="D682" s="55"/>
      <c r="E682" s="34"/>
      <c r="F682" s="14" t="s">
        <v>32</v>
      </c>
      <c r="G682" s="13">
        <f>SUM(G680:G681)</f>
        <v>35</v>
      </c>
      <c r="H682" s="13">
        <f>IF(SUM(H680:H681)&lt;38,SUM(H680:H681),SUM(H680:H681))</f>
        <v>71</v>
      </c>
      <c r="I682" s="13">
        <f>IF(SUM(G682:H682)&lt;100,SUM(G682:H682),SUM(G682:H682))</f>
        <v>106</v>
      </c>
      <c r="J682" s="13">
        <f>SUM(J680:J681)</f>
        <v>48</v>
      </c>
      <c r="K682" s="13">
        <f>IF(SUM(K680:K681)&lt;38,SUM(K680:K681),SUM(K680:K681))</f>
        <v>53</v>
      </c>
      <c r="L682" s="13"/>
      <c r="M682" s="13">
        <f>SUM(M680:M681)</f>
        <v>29</v>
      </c>
      <c r="N682" s="13">
        <f>IF(SUM(N680:N681)&lt;38,SUM(N680:N681),SUM(N680:N681))</f>
        <v>21</v>
      </c>
      <c r="O682" s="13"/>
      <c r="P682" s="13">
        <f>SUM(P680:P681)</f>
        <v>32</v>
      </c>
      <c r="Q682" s="13">
        <f>IF(SUM(Q680:Q681)&lt;38,SUM(Q680:Q681),SUM(Q680:Q681))</f>
        <v>31</v>
      </c>
      <c r="R682" s="13">
        <f>IF(SUM(P682:Q682)&lt;80,SUM(P682:Q682),SUM(P682:Q682))</f>
        <v>63</v>
      </c>
      <c r="S682" s="13">
        <f>SUM(S680:S681)</f>
        <v>20</v>
      </c>
      <c r="T682" s="13">
        <f>IF(SUM(T680:T681)&lt;38,SUM(T680:T681),SUM(T680:T681))</f>
        <v>27</v>
      </c>
      <c r="U682" s="13"/>
      <c r="V682" s="13">
        <f>SUM(V680:V681)</f>
        <v>30</v>
      </c>
      <c r="W682" s="13">
        <f>IF(SUM(W680:W681)&lt;38,SUM(W680:W681),SUM(W680:W681))</f>
        <v>37</v>
      </c>
      <c r="X682" s="13">
        <f>IF(SUM(V682:W682)&lt;80,SUM(V682:W682),SUM(V682:W682))</f>
        <v>67</v>
      </c>
      <c r="Y682" s="13">
        <f>SUM(Y680:Y681)</f>
        <v>12</v>
      </c>
      <c r="Z682" s="13">
        <f>IF(SUM(Z680:Z681)&lt;19,SUM(Z680:Z681),SUM(Z680:Z681))</f>
        <v>34</v>
      </c>
      <c r="AA682" s="13">
        <f>IF(SUM(Y682:Z682)&lt;40,SUM(Y682:Z682),SUM(Y682:Z682))</f>
        <v>46</v>
      </c>
      <c r="AB682" s="13">
        <f>SUM(AB680:AB681)</f>
        <v>23</v>
      </c>
      <c r="AC682" s="13">
        <f>IF(SUM(AC680:AC681)&lt;19,SUM(AC680:AC681),SUM(AC680:AC681))</f>
        <v>25</v>
      </c>
      <c r="AD682" s="13">
        <f>IF(SUM(AB682:AC682)&lt;40,SUM(AB682:AC682),SUM(AB682:AC682))</f>
        <v>48</v>
      </c>
      <c r="AE682" s="13">
        <f>SUM(AE680:AE681)</f>
        <v>11</v>
      </c>
      <c r="AF682" s="13">
        <f>IF(SUM(AF680:AF681)&lt;19,SUM(AF680:AF681),SUM(AF680:AF681))</f>
        <v>29</v>
      </c>
      <c r="AG682" s="13">
        <f>IF(SUM(AE682:AF682)&lt;40,SUM(AE682:AF682),SUM(AE682:AF682))</f>
        <v>40</v>
      </c>
      <c r="AH682" s="13">
        <f>SUM(AH680:AH681)</f>
        <v>16</v>
      </c>
      <c r="AI682" s="13">
        <f>IF(SUM(AI680:AI681)&lt;19,SUM(AI680:AI681),SUM(AI680:AI681))</f>
        <v>24</v>
      </c>
      <c r="AJ682" s="13">
        <f>IF(SUM(AH682:AI682)&lt;40,SUM(AH682:AI682),SUM(AH682:AI682))</f>
        <v>40</v>
      </c>
      <c r="AK682" s="13">
        <f>SUM(AK680:AK681)</f>
        <v>9</v>
      </c>
      <c r="AL682" s="13">
        <f>IF(SUM(AL680:AL681)&lt;9,SUM(AL680:AL681),SUM(AL680:AL681))</f>
        <v>15</v>
      </c>
      <c r="AM682" s="13">
        <f>IF(SUM(AK682:AL682)&lt;20,SUM(AK682:AL682),SUM(AK682:AL682))</f>
        <v>24</v>
      </c>
      <c r="AN682" s="15" t="str">
        <f>IF(OR(I682&lt;100,L682&lt;100,O682&lt;100,R682&lt;60,U682&lt;60,X682&lt;60,AA682&lt;40,AD682&lt;40,AG682&lt;40,AJ682&lt;40,AM682&lt;20),"0",SUM(AA682,AD682,X682,U682,R682,O682,L682,I682,AG682,AJ682,AM682))</f>
        <v>0</v>
      </c>
      <c r="AO682" s="15">
        <f>AN682/1320*100</f>
        <v>0</v>
      </c>
      <c r="AP682" s="15" t="str">
        <f>IF(AO682&lt;50,"   ",IF(AO682&lt;65,"مقبول",IF(AO682&lt;75,"جيد",IF(AO682&lt;85,"جيدجداً",IF(AO682&lt;=100,"ممتاز","خطا")))))</f>
        <v xml:space="preserve">   </v>
      </c>
      <c r="AQ682" s="34"/>
      <c r="AR682" s="34"/>
      <c r="AS682" s="34"/>
      <c r="AT682" s="34"/>
      <c r="AU682" s="60"/>
    </row>
    <row r="683" spans="2:47" ht="28.5" customHeight="1" thickBot="1">
      <c r="B683" s="52">
        <v>149</v>
      </c>
      <c r="C683" s="34">
        <v>757</v>
      </c>
      <c r="D683" s="54" t="s">
        <v>65</v>
      </c>
      <c r="E683" s="34">
        <v>359</v>
      </c>
      <c r="F683" s="11" t="s">
        <v>30</v>
      </c>
      <c r="G683" s="28">
        <v>22</v>
      </c>
      <c r="H683" s="28">
        <v>50</v>
      </c>
      <c r="I683" s="13">
        <f>SUM(G683:H683)</f>
        <v>72</v>
      </c>
      <c r="J683" s="28">
        <v>21</v>
      </c>
      <c r="K683" s="28">
        <v>43</v>
      </c>
      <c r="L683" s="13">
        <f>SUM(J683:K683)</f>
        <v>64</v>
      </c>
      <c r="M683" s="28">
        <v>20</v>
      </c>
      <c r="N683" s="28">
        <v>41</v>
      </c>
      <c r="O683" s="13">
        <f>SUM(M683:N683)</f>
        <v>61</v>
      </c>
      <c r="P683" s="28">
        <v>15</v>
      </c>
      <c r="Q683" s="28">
        <v>20</v>
      </c>
      <c r="R683" s="13">
        <f>SUM(P683:Q683)</f>
        <v>35</v>
      </c>
      <c r="S683" s="28">
        <v>16</v>
      </c>
      <c r="T683" s="28">
        <v>15</v>
      </c>
      <c r="U683" s="13">
        <f>SUM(S683:T683)</f>
        <v>31</v>
      </c>
      <c r="V683" s="28">
        <v>16</v>
      </c>
      <c r="W683" s="28">
        <v>14</v>
      </c>
      <c r="X683" s="13">
        <f>SUM(V683:W683)</f>
        <v>30</v>
      </c>
      <c r="Y683" s="28">
        <v>9</v>
      </c>
      <c r="Z683" s="28">
        <v>21</v>
      </c>
      <c r="AA683" s="13">
        <f>SUM(Y683:Z683)</f>
        <v>30</v>
      </c>
      <c r="AB683" s="28">
        <v>14</v>
      </c>
      <c r="AC683" s="28">
        <v>21</v>
      </c>
      <c r="AD683" s="13">
        <f>SUM(AB683:AC683)</f>
        <v>35</v>
      </c>
      <c r="AE683" s="28">
        <v>9</v>
      </c>
      <c r="AF683" s="28">
        <v>23</v>
      </c>
      <c r="AG683" s="13">
        <f>SUM(AE683:AF683)</f>
        <v>32</v>
      </c>
      <c r="AH683" s="28">
        <v>7</v>
      </c>
      <c r="AI683" s="28">
        <v>14</v>
      </c>
      <c r="AJ683" s="13">
        <f>SUM(AH683:AI683)</f>
        <v>21</v>
      </c>
      <c r="AK683" s="28">
        <v>5</v>
      </c>
      <c r="AL683" s="28">
        <v>6</v>
      </c>
      <c r="AM683" s="13">
        <f>SUM(AK683:AL683)</f>
        <v>11</v>
      </c>
      <c r="AN683" s="57"/>
      <c r="AO683" s="57"/>
      <c r="AP683" s="32"/>
      <c r="AQ683" s="34"/>
      <c r="AR683" s="34"/>
      <c r="AS683" s="34"/>
      <c r="AT683" s="34"/>
      <c r="AU683" s="80" t="str">
        <f>IF(AN685="0","راسب","ناجح")</f>
        <v>ناجح</v>
      </c>
    </row>
    <row r="684" spans="2:47" ht="28.5" customHeight="1" thickBot="1">
      <c r="B684" s="52"/>
      <c r="C684" s="34"/>
      <c r="D684" s="55"/>
      <c r="E684" s="34"/>
      <c r="F684" s="11" t="s">
        <v>31</v>
      </c>
      <c r="G684" s="28">
        <v>22</v>
      </c>
      <c r="H684" s="28">
        <v>63</v>
      </c>
      <c r="I684" s="13">
        <f>SUM(G684:H684)</f>
        <v>85</v>
      </c>
      <c r="J684" s="28">
        <v>21</v>
      </c>
      <c r="K684" s="28">
        <v>39</v>
      </c>
      <c r="L684" s="13">
        <f>SUM(J684:K684)</f>
        <v>60</v>
      </c>
      <c r="M684" s="28">
        <v>15</v>
      </c>
      <c r="N684" s="28">
        <v>40</v>
      </c>
      <c r="O684" s="13">
        <f>SUM(M684:N684)</f>
        <v>55</v>
      </c>
      <c r="P684" s="28">
        <v>13</v>
      </c>
      <c r="Q684" s="28">
        <v>20</v>
      </c>
      <c r="R684" s="13">
        <f>SUM(P684:Q684)</f>
        <v>33</v>
      </c>
      <c r="S684" s="28">
        <v>21</v>
      </c>
      <c r="T684" s="28">
        <v>24</v>
      </c>
      <c r="U684" s="13">
        <f>SUM(S684:T684)</f>
        <v>45</v>
      </c>
      <c r="V684" s="28">
        <v>18</v>
      </c>
      <c r="W684" s="28">
        <v>23</v>
      </c>
      <c r="X684" s="13">
        <f>SUM(V684:W684)</f>
        <v>41</v>
      </c>
      <c r="Y684" s="28">
        <v>8</v>
      </c>
      <c r="Z684" s="28">
        <v>26</v>
      </c>
      <c r="AA684" s="13">
        <f>SUM(Y684:Z684)</f>
        <v>34</v>
      </c>
      <c r="AB684" s="28">
        <v>14</v>
      </c>
      <c r="AC684" s="28">
        <v>6</v>
      </c>
      <c r="AD684" s="13">
        <f>SUM(AB684:AC684)</f>
        <v>20</v>
      </c>
      <c r="AE684" s="28">
        <v>11</v>
      </c>
      <c r="AF684" s="28">
        <v>18</v>
      </c>
      <c r="AG684" s="13">
        <f>SUM(AE684:AF684)</f>
        <v>29</v>
      </c>
      <c r="AH684" s="28">
        <v>7</v>
      </c>
      <c r="AI684" s="28">
        <v>12</v>
      </c>
      <c r="AJ684" s="13">
        <f>SUM(AH684:AI684)</f>
        <v>19</v>
      </c>
      <c r="AK684" s="28">
        <v>4</v>
      </c>
      <c r="AL684" s="28">
        <v>7</v>
      </c>
      <c r="AM684" s="13">
        <f>SUM(AK684:AL684)</f>
        <v>11</v>
      </c>
      <c r="AN684" s="57"/>
      <c r="AO684" s="57"/>
      <c r="AP684" s="33"/>
      <c r="AQ684" s="34"/>
      <c r="AR684" s="34"/>
      <c r="AS684" s="34"/>
      <c r="AT684" s="34"/>
      <c r="AU684" s="80"/>
    </row>
    <row r="685" spans="2:47" ht="36" thickBot="1">
      <c r="B685" s="52"/>
      <c r="C685" s="34"/>
      <c r="D685" s="55"/>
      <c r="E685" s="34"/>
      <c r="F685" s="14" t="s">
        <v>32</v>
      </c>
      <c r="G685" s="13">
        <f>SUM(G683:G684)</f>
        <v>44</v>
      </c>
      <c r="H685" s="13">
        <f>IF(SUM(H683:H684)&lt;38,SUM(H683:H684),SUM(H683:H684))</f>
        <v>113</v>
      </c>
      <c r="I685" s="13">
        <f>IF(SUM(G685:H685)&lt;100,SUM(G685:H685),SUM(G685:H685))</f>
        <v>157</v>
      </c>
      <c r="J685" s="13">
        <f>SUM(J683:J684)</f>
        <v>42</v>
      </c>
      <c r="K685" s="13">
        <f>IF(SUM(K683:K684)&lt;38,SUM(K683:K684),SUM(K683:K684))</f>
        <v>82</v>
      </c>
      <c r="L685" s="13">
        <f>IF(SUM(J685:K685)&lt;100,SUM(J685:K685),SUM(J685:K685))</f>
        <v>124</v>
      </c>
      <c r="M685" s="13">
        <f>SUM(M683:M684)</f>
        <v>35</v>
      </c>
      <c r="N685" s="13">
        <f>IF(SUM(N683:N684)&lt;38,SUM(N683:N684),SUM(N683:N684))</f>
        <v>81</v>
      </c>
      <c r="O685" s="13">
        <f>IF(SUM(M685:N685)&lt;100,SUM(M685:N685),SUM(M685:N685))</f>
        <v>116</v>
      </c>
      <c r="P685" s="13">
        <f>SUM(P683:P684)</f>
        <v>28</v>
      </c>
      <c r="Q685" s="13">
        <f>IF(SUM(Q683:Q684)&lt;38,SUM(Q683:Q684),SUM(Q683:Q684))</f>
        <v>40</v>
      </c>
      <c r="R685" s="13">
        <f>IF(SUM(P685:Q685)&lt;80,SUM(P685:Q685),SUM(P685:Q685))</f>
        <v>68</v>
      </c>
      <c r="S685" s="13">
        <f>SUM(S683:S684)</f>
        <v>37</v>
      </c>
      <c r="T685" s="13">
        <f>IF(SUM(T683:T684)&lt;38,SUM(T683:T684),SUM(T683:T684))</f>
        <v>39</v>
      </c>
      <c r="U685" s="13">
        <f>IF(SUM(S685:T685)&lt;80,SUM(S685:T685),SUM(S685:T685))</f>
        <v>76</v>
      </c>
      <c r="V685" s="13">
        <f>SUM(V683:V684)</f>
        <v>34</v>
      </c>
      <c r="W685" s="13">
        <f>IF(SUM(W683:W684)&lt;38,SUM(W683:W684),SUM(W683:W684))</f>
        <v>37</v>
      </c>
      <c r="X685" s="13">
        <f>IF(SUM(V685:W685)&lt;80,SUM(V685:W685),SUM(V685:W685))</f>
        <v>71</v>
      </c>
      <c r="Y685" s="13">
        <f>SUM(Y683:Y684)</f>
        <v>17</v>
      </c>
      <c r="Z685" s="13">
        <f>IF(SUM(Z683:Z684)&lt;19,SUM(Z683:Z684),SUM(Z683:Z684))</f>
        <v>47</v>
      </c>
      <c r="AA685" s="13">
        <f>IF(SUM(Y685:Z685)&lt;40,SUM(Y685:Z685),SUM(Y685:Z685))</f>
        <v>64</v>
      </c>
      <c r="AB685" s="13">
        <f>SUM(AB683:AB684)</f>
        <v>28</v>
      </c>
      <c r="AC685" s="13">
        <f>IF(SUM(AC683:AC684)&lt;19,SUM(AC683:AC684),SUM(AC683:AC684))</f>
        <v>27</v>
      </c>
      <c r="AD685" s="13">
        <f>IF(SUM(AB685:AC685)&lt;40,SUM(AB685:AC685),SUM(AB685:AC685))</f>
        <v>55</v>
      </c>
      <c r="AE685" s="13">
        <f>SUM(AE683:AE684)</f>
        <v>20</v>
      </c>
      <c r="AF685" s="13">
        <f>IF(SUM(AF683:AF684)&lt;19,SUM(AF683:AF684),SUM(AF683:AF684))</f>
        <v>41</v>
      </c>
      <c r="AG685" s="13">
        <f>IF(SUM(AE685:AF685)&lt;40,SUM(AE685:AF685),SUM(AE685:AF685))</f>
        <v>61</v>
      </c>
      <c r="AH685" s="13">
        <f>SUM(AH683:AH684)</f>
        <v>14</v>
      </c>
      <c r="AI685" s="13">
        <f>IF(SUM(AI683:AI684)&lt;19,SUM(AI683:AI684),SUM(AI683:AI684))</f>
        <v>26</v>
      </c>
      <c r="AJ685" s="13">
        <f>IF(SUM(AH685:AI685)&lt;40,SUM(AH685:AI685),SUM(AH685:AI685))</f>
        <v>40</v>
      </c>
      <c r="AK685" s="13">
        <f>SUM(AK683:AK684)</f>
        <v>9</v>
      </c>
      <c r="AL685" s="13">
        <f>IF(SUM(AL683:AL684)&lt;9,SUM(AL683:AL684),SUM(AL683:AL684))</f>
        <v>13</v>
      </c>
      <c r="AM685" s="13">
        <f>IF(SUM(AK685:AL685)&lt;20,SUM(AK685:AL685),SUM(AK685:AL685))</f>
        <v>22</v>
      </c>
      <c r="AN685" s="15">
        <f>IF(OR(I685&lt;100,L685&lt;100,O685&lt;100,R685&lt;60,U685&lt;60,X685&lt;60,AA685&lt;40,AD685&lt;40,AG685&lt;40,AJ685&lt;40,AM685&lt;20),"0",SUM(AA685,AD685,X685,U685,R685,O685,L685,I685,AG685,AJ685,AM685))</f>
        <v>854</v>
      </c>
      <c r="AO685" s="15">
        <f>AN685/1320*100</f>
        <v>64.696969696969703</v>
      </c>
      <c r="AP685" s="15" t="str">
        <f>IF(AO685&lt;50,"   ",IF(AO685&lt;65,"مقبول",IF(AO685&lt;75,"جيد",IF(AO685&lt;85,"جيدجداً",IF(AO685&lt;=100,"ممتاز","خطا")))))</f>
        <v>مقبول</v>
      </c>
      <c r="AQ685" s="34"/>
      <c r="AR685" s="34"/>
      <c r="AS685" s="34"/>
      <c r="AT685" s="34"/>
      <c r="AU685" s="80"/>
    </row>
    <row r="686" spans="2:47" ht="28.5" customHeight="1" thickBot="1">
      <c r="B686" s="52">
        <v>150</v>
      </c>
      <c r="C686" s="34">
        <v>758</v>
      </c>
      <c r="D686" s="54" t="s">
        <v>66</v>
      </c>
      <c r="E686" s="34">
        <v>360</v>
      </c>
      <c r="F686" s="11" t="s">
        <v>30</v>
      </c>
      <c r="G686" s="28">
        <v>30</v>
      </c>
      <c r="H686" s="28">
        <v>70</v>
      </c>
      <c r="I686" s="13">
        <f>SUM(G686:H686)</f>
        <v>100</v>
      </c>
      <c r="J686" s="28">
        <v>30</v>
      </c>
      <c r="K686" s="28">
        <v>39</v>
      </c>
      <c r="L686" s="13">
        <f>SUM(J686:K686)</f>
        <v>69</v>
      </c>
      <c r="M686" s="28">
        <v>27</v>
      </c>
      <c r="N686" s="28">
        <v>48</v>
      </c>
      <c r="O686" s="13">
        <f>SUM(M686:N686)</f>
        <v>75</v>
      </c>
      <c r="P686" s="28">
        <v>24</v>
      </c>
      <c r="Q686" s="28">
        <v>36</v>
      </c>
      <c r="R686" s="13">
        <f>SUM(P686:Q686)</f>
        <v>60</v>
      </c>
      <c r="S686" s="28">
        <v>24</v>
      </c>
      <c r="T686" s="28">
        <v>25</v>
      </c>
      <c r="U686" s="13">
        <f>SUM(S686:T686)</f>
        <v>49</v>
      </c>
      <c r="V686" s="28">
        <v>21</v>
      </c>
      <c r="W686" s="28">
        <v>35</v>
      </c>
      <c r="X686" s="13">
        <f>SUM(V686:W686)</f>
        <v>56</v>
      </c>
      <c r="Y686" s="28">
        <v>10</v>
      </c>
      <c r="Z686" s="28">
        <v>28</v>
      </c>
      <c r="AA686" s="13">
        <f>SUM(Y686:Z686)</f>
        <v>38</v>
      </c>
      <c r="AB686" s="28">
        <v>16</v>
      </c>
      <c r="AC686" s="28">
        <v>22</v>
      </c>
      <c r="AD686" s="13">
        <f>SUM(AB686:AC686)</f>
        <v>38</v>
      </c>
      <c r="AE686" s="28">
        <v>12</v>
      </c>
      <c r="AF686" s="28">
        <v>25</v>
      </c>
      <c r="AG686" s="13">
        <f>SUM(AE686:AF686)</f>
        <v>37</v>
      </c>
      <c r="AH686" s="28">
        <v>12</v>
      </c>
      <c r="AI686" s="28">
        <v>25</v>
      </c>
      <c r="AJ686" s="13">
        <f>SUM(AH686:AI686)</f>
        <v>37</v>
      </c>
      <c r="AK686" s="28">
        <v>6</v>
      </c>
      <c r="AL686" s="28">
        <v>11</v>
      </c>
      <c r="AM686" s="13">
        <f>SUM(AK686:AL686)</f>
        <v>17</v>
      </c>
      <c r="AN686" s="57"/>
      <c r="AO686" s="57"/>
      <c r="AP686" s="32"/>
      <c r="AQ686" s="34"/>
      <c r="AR686" s="34"/>
      <c r="AS686" s="34"/>
      <c r="AT686" s="34"/>
      <c r="AU686" s="80" t="str">
        <f>IF(AN688="0","راسب","ناجح")</f>
        <v>ناجح</v>
      </c>
    </row>
    <row r="687" spans="2:47" ht="28.5" customHeight="1" thickBot="1">
      <c r="B687" s="52"/>
      <c r="C687" s="34"/>
      <c r="D687" s="55"/>
      <c r="E687" s="34"/>
      <c r="F687" s="11" t="s">
        <v>31</v>
      </c>
      <c r="G687" s="28">
        <v>30</v>
      </c>
      <c r="H687" s="28">
        <v>65</v>
      </c>
      <c r="I687" s="13">
        <f>SUM(G687:H687)</f>
        <v>95</v>
      </c>
      <c r="J687" s="28">
        <v>26</v>
      </c>
      <c r="K687" s="28">
        <v>35</v>
      </c>
      <c r="L687" s="13">
        <f>SUM(J687:K687)</f>
        <v>61</v>
      </c>
      <c r="M687" s="28">
        <v>27</v>
      </c>
      <c r="N687" s="28">
        <v>35</v>
      </c>
      <c r="O687" s="13">
        <f>SUM(M687:N687)</f>
        <v>62</v>
      </c>
      <c r="P687" s="28">
        <v>16</v>
      </c>
      <c r="Q687" s="28">
        <v>20</v>
      </c>
      <c r="R687" s="13">
        <f>SUM(P687:Q687)</f>
        <v>36</v>
      </c>
      <c r="S687" s="28">
        <v>24</v>
      </c>
      <c r="T687" s="28">
        <v>34</v>
      </c>
      <c r="U687" s="13">
        <f>SUM(S687:T687)</f>
        <v>58</v>
      </c>
      <c r="V687" s="28">
        <v>22</v>
      </c>
      <c r="W687" s="28">
        <v>26</v>
      </c>
      <c r="X687" s="13">
        <f>SUM(V687:W687)</f>
        <v>48</v>
      </c>
      <c r="Y687" s="28">
        <v>12</v>
      </c>
      <c r="Z687" s="28">
        <v>28</v>
      </c>
      <c r="AA687" s="13">
        <f>SUM(Y687:Z687)</f>
        <v>40</v>
      </c>
      <c r="AB687" s="28">
        <v>16</v>
      </c>
      <c r="AC687" s="28">
        <v>23</v>
      </c>
      <c r="AD687" s="13">
        <f>SUM(AB687:AC687)</f>
        <v>39</v>
      </c>
      <c r="AE687" s="28">
        <v>12</v>
      </c>
      <c r="AF687" s="28">
        <v>28</v>
      </c>
      <c r="AG687" s="13">
        <f>SUM(AE687:AF687)</f>
        <v>40</v>
      </c>
      <c r="AH687" s="28">
        <v>12</v>
      </c>
      <c r="AI687" s="28">
        <v>22</v>
      </c>
      <c r="AJ687" s="13">
        <f>SUM(AH687:AI687)</f>
        <v>34</v>
      </c>
      <c r="AK687" s="28">
        <v>5</v>
      </c>
      <c r="AL687" s="28">
        <v>9</v>
      </c>
      <c r="AM687" s="13">
        <f>SUM(AK687:AL687)</f>
        <v>14</v>
      </c>
      <c r="AN687" s="57"/>
      <c r="AO687" s="57"/>
      <c r="AP687" s="33"/>
      <c r="AQ687" s="34"/>
      <c r="AR687" s="34"/>
      <c r="AS687" s="34"/>
      <c r="AT687" s="34"/>
      <c r="AU687" s="80"/>
    </row>
    <row r="688" spans="2:47" ht="36" thickBot="1">
      <c r="B688" s="52"/>
      <c r="C688" s="34"/>
      <c r="D688" s="85"/>
      <c r="E688" s="34"/>
      <c r="F688" s="14" t="s">
        <v>32</v>
      </c>
      <c r="G688" s="13">
        <f>SUM(G686:G687)</f>
        <v>60</v>
      </c>
      <c r="H688" s="13">
        <f>IF(SUM(H686:H687)&lt;38,SUM(H686:H687),SUM(H686:H687))</f>
        <v>135</v>
      </c>
      <c r="I688" s="13">
        <f>IF(SUM(G688:H688)&lt;100,SUM(G688:H688),SUM(G688:H688))</f>
        <v>195</v>
      </c>
      <c r="J688" s="13">
        <f>SUM(J686:J687)</f>
        <v>56</v>
      </c>
      <c r="K688" s="13">
        <f>IF(SUM(K686:K687)&lt;38,SUM(K686:K687),SUM(K686:K687))</f>
        <v>74</v>
      </c>
      <c r="L688" s="13">
        <f>IF(SUM(J688:K688)&lt;100,SUM(J688:K688),SUM(J688:K688))</f>
        <v>130</v>
      </c>
      <c r="M688" s="13">
        <f>SUM(M686:M687)</f>
        <v>54</v>
      </c>
      <c r="N688" s="13">
        <f>IF(SUM(N686:N687)&lt;38,SUM(N686:N687),SUM(N686:N687))</f>
        <v>83</v>
      </c>
      <c r="O688" s="13">
        <f>IF(SUM(M688:N688)&lt;100,SUM(M688:N688),SUM(M688:N688))</f>
        <v>137</v>
      </c>
      <c r="P688" s="13">
        <f>SUM(P686:P687)</f>
        <v>40</v>
      </c>
      <c r="Q688" s="13">
        <f>IF(SUM(Q686:Q687)&lt;38,SUM(Q686:Q687),SUM(Q686:Q687))</f>
        <v>56</v>
      </c>
      <c r="R688" s="13">
        <f>IF(SUM(P688:Q688)&lt;80,SUM(P688:Q688),SUM(P688:Q688))</f>
        <v>96</v>
      </c>
      <c r="S688" s="13">
        <f>SUM(S686:S687)</f>
        <v>48</v>
      </c>
      <c r="T688" s="13">
        <f>IF(SUM(T686:T687)&lt;38,SUM(T686:T687),SUM(T686:T687))</f>
        <v>59</v>
      </c>
      <c r="U688" s="13">
        <f>IF(SUM(S688:T688)&lt;80,SUM(S688:T688),SUM(S688:T688))</f>
        <v>107</v>
      </c>
      <c r="V688" s="13">
        <f>SUM(V686:V687)</f>
        <v>43</v>
      </c>
      <c r="W688" s="13">
        <f>IF(SUM(W686:W687)&lt;38,SUM(W686:W687),SUM(W686:W687))</f>
        <v>61</v>
      </c>
      <c r="X688" s="13">
        <f>IF(SUM(V688:W688)&lt;80,SUM(V688:W688),SUM(V688:W688))</f>
        <v>104</v>
      </c>
      <c r="Y688" s="13">
        <f>SUM(Y686:Y687)</f>
        <v>22</v>
      </c>
      <c r="Z688" s="13">
        <f>IF(SUM(Z686:Z687)&lt;19,SUM(Z686:Z687),SUM(Z686:Z687))</f>
        <v>56</v>
      </c>
      <c r="AA688" s="13">
        <f>IF(SUM(Y688:Z688)&lt;40,SUM(Y688:Z688),SUM(Y688:Z688))</f>
        <v>78</v>
      </c>
      <c r="AB688" s="13">
        <f>SUM(AB686:AB687)</f>
        <v>32</v>
      </c>
      <c r="AC688" s="13">
        <f>IF(SUM(AC686:AC687)&lt;19,SUM(AC686:AC687),SUM(AC686:AC687))</f>
        <v>45</v>
      </c>
      <c r="AD688" s="13">
        <f>IF(SUM(AB688:AC688)&lt;40,SUM(AB688:AC688),SUM(AB688:AC688))</f>
        <v>77</v>
      </c>
      <c r="AE688" s="13">
        <f>SUM(AE686:AE687)</f>
        <v>24</v>
      </c>
      <c r="AF688" s="13">
        <f>IF(SUM(AF686:AF687)&lt;19,SUM(AF686:AF687),SUM(AF686:AF687))</f>
        <v>53</v>
      </c>
      <c r="AG688" s="13">
        <f>IF(SUM(AE688:AF688)&lt;40,SUM(AE688:AF688),SUM(AE688:AF688))</f>
        <v>77</v>
      </c>
      <c r="AH688" s="13">
        <f>SUM(AH686:AH687)</f>
        <v>24</v>
      </c>
      <c r="AI688" s="13">
        <f>IF(SUM(AI686:AI687)&lt;19,SUM(AI686:AI687),SUM(AI686:AI687))</f>
        <v>47</v>
      </c>
      <c r="AJ688" s="13">
        <f>IF(SUM(AH688:AI688)&lt;40,SUM(AH688:AI688),SUM(AH688:AI688))</f>
        <v>71</v>
      </c>
      <c r="AK688" s="13">
        <f>SUM(AK686:AK687)</f>
        <v>11</v>
      </c>
      <c r="AL688" s="13">
        <f>IF(SUM(AL686:AL687)&lt;9,SUM(AL686:AL687),SUM(AL686:AL687))</f>
        <v>20</v>
      </c>
      <c r="AM688" s="13">
        <f>IF(SUM(AK688:AL688)&lt;20,SUM(AK688:AL688),SUM(AK688:AL688))</f>
        <v>31</v>
      </c>
      <c r="AN688" s="15">
        <f>IF(OR(I688&lt;100,L688&lt;100,O688&lt;100,R688&lt;60,U688&lt;60,X688&lt;60,AA688&lt;40,AD688&lt;40,AG688&lt;40,AJ688&lt;40,AM688&lt;20),"0",SUM(AA688,AD688,X688,U688,R688,O688,L688,I688,AG688,AJ688,AM688))</f>
        <v>1103</v>
      </c>
      <c r="AO688" s="15">
        <f>AN688/1320*100</f>
        <v>83.560606060606062</v>
      </c>
      <c r="AP688" s="15" t="str">
        <f>IF(AO688&lt;50,"   ",IF(AO688&lt;65,"مقبول",IF(AO688&lt;75,"جيد",IF(AO688&lt;85,"جيدجداً",IF(AO688&lt;=100,"ممتاز","خطا")))))</f>
        <v>جيدجداً</v>
      </c>
      <c r="AQ688" s="34"/>
      <c r="AR688" s="34"/>
      <c r="AS688" s="34"/>
      <c r="AT688" s="34"/>
      <c r="AU688" s="80"/>
    </row>
    <row r="689" spans="2:47" ht="28.5" customHeight="1" thickBot="1">
      <c r="B689" s="52">
        <v>151</v>
      </c>
      <c r="C689" s="34">
        <v>759</v>
      </c>
      <c r="D689" s="54" t="s">
        <v>67</v>
      </c>
      <c r="E689" s="34">
        <v>361</v>
      </c>
      <c r="F689" s="11" t="s">
        <v>30</v>
      </c>
      <c r="G689" s="28">
        <v>19</v>
      </c>
      <c r="H689" s="28">
        <v>49</v>
      </c>
      <c r="I689" s="13">
        <f>SUM(G689:H689)</f>
        <v>68</v>
      </c>
      <c r="J689" s="28">
        <v>23</v>
      </c>
      <c r="K689" s="28">
        <v>42</v>
      </c>
      <c r="L689" s="13">
        <f>SUM(J689:K689)</f>
        <v>65</v>
      </c>
      <c r="M689" s="28">
        <v>20</v>
      </c>
      <c r="N689" s="28">
        <v>30</v>
      </c>
      <c r="O689" s="13">
        <f>SUM(M689:N689)</f>
        <v>50</v>
      </c>
      <c r="P689" s="28">
        <v>17</v>
      </c>
      <c r="Q689" s="28">
        <v>20</v>
      </c>
      <c r="R689" s="13">
        <f>SUM(P689:Q689)</f>
        <v>37</v>
      </c>
      <c r="S689" s="28">
        <v>12</v>
      </c>
      <c r="T689" s="28">
        <v>20</v>
      </c>
      <c r="U689" s="13">
        <f>SUM(S689:T689)</f>
        <v>32</v>
      </c>
      <c r="V689" s="28">
        <v>14</v>
      </c>
      <c r="W689" s="28">
        <v>20</v>
      </c>
      <c r="X689" s="13">
        <f>SUM(V689:W689)</f>
        <v>34</v>
      </c>
      <c r="Y689" s="28">
        <v>9</v>
      </c>
      <c r="Z689" s="28">
        <v>22</v>
      </c>
      <c r="AA689" s="13">
        <f>SUM(Y689:Z689)</f>
        <v>31</v>
      </c>
      <c r="AB689" s="28">
        <v>13</v>
      </c>
      <c r="AC689" s="28">
        <v>12</v>
      </c>
      <c r="AD689" s="13">
        <f>SUM(AB689:AC689)</f>
        <v>25</v>
      </c>
      <c r="AE689" s="28">
        <v>7</v>
      </c>
      <c r="AF689" s="28">
        <v>13</v>
      </c>
      <c r="AG689" s="13">
        <f>SUM(AE689:AF689)</f>
        <v>20</v>
      </c>
      <c r="AH689" s="28">
        <v>5</v>
      </c>
      <c r="AI689" s="28">
        <v>6</v>
      </c>
      <c r="AJ689" s="13">
        <f>SUM(AH689:AI689)</f>
        <v>11</v>
      </c>
      <c r="AK689" s="28">
        <v>6</v>
      </c>
      <c r="AL689" s="28">
        <v>4</v>
      </c>
      <c r="AM689" s="13">
        <f>SUM(AK689:AL689)</f>
        <v>10</v>
      </c>
      <c r="AN689" s="57"/>
      <c r="AO689" s="57"/>
      <c r="AP689" s="32"/>
      <c r="AQ689" s="34"/>
      <c r="AR689" s="34"/>
      <c r="AS689" s="34"/>
      <c r="AT689" s="34"/>
      <c r="AU689" s="80" t="str">
        <f>IF(AN691="0","راسب","ناجح")</f>
        <v>ناجح</v>
      </c>
    </row>
    <row r="690" spans="2:47" ht="28.5" customHeight="1" thickBot="1">
      <c r="B690" s="52"/>
      <c r="C690" s="34"/>
      <c r="D690" s="55"/>
      <c r="E690" s="34"/>
      <c r="F690" s="11" t="s">
        <v>31</v>
      </c>
      <c r="G690" s="28">
        <v>25</v>
      </c>
      <c r="H690" s="28">
        <v>46</v>
      </c>
      <c r="I690" s="13">
        <f>SUM(G690:H690)</f>
        <v>71</v>
      </c>
      <c r="J690" s="28">
        <v>26</v>
      </c>
      <c r="K690" s="28">
        <v>36</v>
      </c>
      <c r="L690" s="13">
        <f>SUM(J690:K690)</f>
        <v>62</v>
      </c>
      <c r="M690" s="28">
        <v>30</v>
      </c>
      <c r="N690" s="28">
        <v>26</v>
      </c>
      <c r="O690" s="13">
        <f>SUM(M690:N690)</f>
        <v>56</v>
      </c>
      <c r="P690" s="28">
        <v>21</v>
      </c>
      <c r="Q690" s="28">
        <v>27</v>
      </c>
      <c r="R690" s="13">
        <f>SUM(P690:Q690)</f>
        <v>48</v>
      </c>
      <c r="S690" s="28">
        <v>15</v>
      </c>
      <c r="T690" s="28">
        <v>16</v>
      </c>
      <c r="U690" s="13">
        <f>SUM(S690:T690)</f>
        <v>31</v>
      </c>
      <c r="V690" s="28">
        <v>17</v>
      </c>
      <c r="W690" s="28">
        <v>22</v>
      </c>
      <c r="X690" s="13">
        <f>SUM(V690:W690)</f>
        <v>39</v>
      </c>
      <c r="Y690" s="28">
        <v>8</v>
      </c>
      <c r="Z690" s="28">
        <v>28</v>
      </c>
      <c r="AA690" s="13">
        <f>SUM(Y690:Z690)</f>
        <v>36</v>
      </c>
      <c r="AB690" s="28">
        <v>12</v>
      </c>
      <c r="AC690" s="28">
        <v>11</v>
      </c>
      <c r="AD690" s="13">
        <f>SUM(AB690:AC690)</f>
        <v>23</v>
      </c>
      <c r="AE690" s="28">
        <v>12</v>
      </c>
      <c r="AF690" s="28">
        <v>19</v>
      </c>
      <c r="AG690" s="13">
        <f>SUM(AE690:AF690)</f>
        <v>31</v>
      </c>
      <c r="AH690" s="28">
        <v>8</v>
      </c>
      <c r="AI690" s="28">
        <v>21</v>
      </c>
      <c r="AJ690" s="13">
        <f>SUM(AH690:AI690)</f>
        <v>29</v>
      </c>
      <c r="AK690" s="28">
        <v>4</v>
      </c>
      <c r="AL690" s="28">
        <v>10</v>
      </c>
      <c r="AM690" s="13">
        <f>SUM(AK690:AL690)</f>
        <v>14</v>
      </c>
      <c r="AN690" s="57"/>
      <c r="AO690" s="57"/>
      <c r="AP690" s="33"/>
      <c r="AQ690" s="34"/>
      <c r="AR690" s="34"/>
      <c r="AS690" s="34"/>
      <c r="AT690" s="34"/>
      <c r="AU690" s="80"/>
    </row>
    <row r="691" spans="2:47" ht="36" thickBot="1">
      <c r="B691" s="52"/>
      <c r="C691" s="34"/>
      <c r="D691" s="82"/>
      <c r="E691" s="34"/>
      <c r="F691" s="14" t="s">
        <v>32</v>
      </c>
      <c r="G691" s="13">
        <f>SUM(G689:G690)</f>
        <v>44</v>
      </c>
      <c r="H691" s="13">
        <f>IF(SUM(H689:H690)&lt;38,SUM(H689:H690),SUM(H689:H690))</f>
        <v>95</v>
      </c>
      <c r="I691" s="13">
        <f>IF(SUM(G691:H691)&lt;100,SUM(G691:H691),SUM(G691:H691))</f>
        <v>139</v>
      </c>
      <c r="J691" s="13">
        <f>SUM(J689:J690)</f>
        <v>49</v>
      </c>
      <c r="K691" s="13">
        <f>IF(SUM(K689:K690)&lt;38,SUM(K689:K690),SUM(K689:K690))</f>
        <v>78</v>
      </c>
      <c r="L691" s="13">
        <f>IF(SUM(J691:K691)&lt;100,SUM(J691:K691),SUM(J691:K691))</f>
        <v>127</v>
      </c>
      <c r="M691" s="13">
        <f>SUM(M689:M690)</f>
        <v>50</v>
      </c>
      <c r="N691" s="13">
        <f>IF(SUM(N689:N690)&lt;38,SUM(N689:N690),SUM(N689:N690))</f>
        <v>56</v>
      </c>
      <c r="O691" s="13">
        <f>IF(SUM(M691:N691)&lt;100,SUM(M691:N691),SUM(M691:N691))</f>
        <v>106</v>
      </c>
      <c r="P691" s="13">
        <f>SUM(P689:P690)</f>
        <v>38</v>
      </c>
      <c r="Q691" s="13">
        <f>IF(SUM(Q689:Q690)&lt;38,SUM(Q689:Q690),SUM(Q689:Q690))</f>
        <v>47</v>
      </c>
      <c r="R691" s="13">
        <f>IF(SUM(P691:Q691)&lt;80,SUM(P691:Q691),SUM(P691:Q691))</f>
        <v>85</v>
      </c>
      <c r="S691" s="13">
        <f>SUM(S689:S690)</f>
        <v>27</v>
      </c>
      <c r="T691" s="13">
        <f>IF(SUM(T689:T690)&lt;38,SUM(T689:T690),SUM(T689:T690))</f>
        <v>36</v>
      </c>
      <c r="U691" s="13">
        <f>IF(SUM(S691:T691)&lt;80,SUM(S691:T691),SUM(S691:T691))</f>
        <v>63</v>
      </c>
      <c r="V691" s="13">
        <f>SUM(V689:V690)</f>
        <v>31</v>
      </c>
      <c r="W691" s="13">
        <f>IF(SUM(W689:W690)&lt;38,SUM(W689:W690),SUM(W689:W690))</f>
        <v>42</v>
      </c>
      <c r="X691" s="13">
        <f>IF(SUM(V691:W691)&lt;80,SUM(V691:W691),SUM(V691:W691))</f>
        <v>73</v>
      </c>
      <c r="Y691" s="13">
        <f>SUM(Y689:Y690)</f>
        <v>17</v>
      </c>
      <c r="Z691" s="13">
        <f>IF(SUM(Z689:Z690)&lt;19,SUM(Z689:Z690),SUM(Z689:Z690))</f>
        <v>50</v>
      </c>
      <c r="AA691" s="13">
        <f>IF(SUM(Y691:Z691)&lt;40,SUM(Y691:Z691),SUM(Y691:Z691))</f>
        <v>67</v>
      </c>
      <c r="AB691" s="13">
        <f>SUM(AB689:AB690)</f>
        <v>25</v>
      </c>
      <c r="AC691" s="13">
        <f>IF(SUM(AC689:AC690)&lt;19,SUM(AC689:AC690),SUM(AC689:AC690))</f>
        <v>23</v>
      </c>
      <c r="AD691" s="13">
        <f>IF(SUM(AB691:AC691)&lt;40,SUM(AB691:AC691),SUM(AB691:AC691))</f>
        <v>48</v>
      </c>
      <c r="AE691" s="13">
        <f>SUM(AE689:AE690)</f>
        <v>19</v>
      </c>
      <c r="AF691" s="13">
        <f>IF(SUM(AF689:AF690)&lt;19,SUM(AF689:AF690),SUM(AF689:AF690))</f>
        <v>32</v>
      </c>
      <c r="AG691" s="13">
        <f>IF(SUM(AE691:AF691)&lt;40,SUM(AE691:AF691),SUM(AE691:AF691))</f>
        <v>51</v>
      </c>
      <c r="AH691" s="13">
        <f>SUM(AH689:AH690)</f>
        <v>13</v>
      </c>
      <c r="AI691" s="13">
        <f>IF(SUM(AI689:AI690)&lt;19,SUM(AI689:AI690),SUM(AI689:AI690))</f>
        <v>27</v>
      </c>
      <c r="AJ691" s="13">
        <f>IF(SUM(AH691:AI691)&lt;40,SUM(AH691:AI691),SUM(AH691:AI691))</f>
        <v>40</v>
      </c>
      <c r="AK691" s="13">
        <f>SUM(AK689:AK690)</f>
        <v>10</v>
      </c>
      <c r="AL691" s="13">
        <f>IF(SUM(AL689:AL690)&lt;9,SUM(AL689:AL690),SUM(AL689:AL690))</f>
        <v>14</v>
      </c>
      <c r="AM691" s="13">
        <f>IF(SUM(AK691:AL691)&lt;20,SUM(AK691:AL691),SUM(AK691:AL691))</f>
        <v>24</v>
      </c>
      <c r="AN691" s="15">
        <f>IF(OR(I691&lt;100,L691&lt;100,O691&lt;100,R691&lt;60,U691&lt;60,X691&lt;60,AA691&lt;40,AD691&lt;40,AG691&lt;40,AJ691&lt;40,AM691&lt;20),"0",SUM(AA691,AD691,X691,U691,R691,O691,L691,I691,AG691,AJ691,AM691))</f>
        <v>823</v>
      </c>
      <c r="AO691" s="15">
        <f>AN691/1320*100</f>
        <v>62.348484848484851</v>
      </c>
      <c r="AP691" s="15" t="str">
        <f>IF(AO691&lt;50,"   ",IF(AO691&lt;65,"مقبول",IF(AO691&lt;75,"جيد",IF(AO691&lt;85,"جيدجداً",IF(AO691&lt;=100,"ممتاز","خطا")))))</f>
        <v>مقبول</v>
      </c>
      <c r="AQ691" s="89"/>
      <c r="AR691" s="89"/>
      <c r="AS691" s="89"/>
      <c r="AT691" s="89"/>
      <c r="AU691" s="80"/>
    </row>
    <row r="696" spans="2:47" ht="26.25">
      <c r="C696" s="16"/>
      <c r="D696" s="17" t="s">
        <v>33</v>
      </c>
      <c r="E696" s="17"/>
      <c r="F696" s="17"/>
      <c r="G696" s="17"/>
      <c r="H696" s="17"/>
      <c r="I696" s="17"/>
      <c r="J696" s="16"/>
      <c r="K696" s="16"/>
      <c r="L696" s="16"/>
      <c r="M696" s="18" t="s">
        <v>34</v>
      </c>
      <c r="N696" s="18" t="s">
        <v>35</v>
      </c>
      <c r="O696" s="18"/>
      <c r="P696" s="18"/>
      <c r="Q696" s="18"/>
      <c r="R696" s="18"/>
      <c r="S696" s="18"/>
      <c r="T696" s="18"/>
      <c r="U696" s="18"/>
      <c r="V696" s="18"/>
      <c r="W696" s="19"/>
      <c r="X696" s="19"/>
      <c r="Y696" s="19"/>
    </row>
    <row r="697" spans="2:47" ht="26.25">
      <c r="C697" s="19"/>
      <c r="D697" s="20" t="s">
        <v>36</v>
      </c>
      <c r="E697" s="18" t="s">
        <v>37</v>
      </c>
      <c r="F697" s="18"/>
      <c r="G697" s="18"/>
      <c r="H697" s="18"/>
      <c r="I697" s="18"/>
      <c r="J697" s="19"/>
      <c r="K697" s="19"/>
      <c r="L697" s="19"/>
      <c r="M697" s="18" t="s">
        <v>34</v>
      </c>
      <c r="N697" s="18" t="s">
        <v>38</v>
      </c>
      <c r="O697" s="18"/>
      <c r="P697" s="18"/>
      <c r="Q697" s="18"/>
      <c r="R697" s="18"/>
      <c r="S697" s="18"/>
      <c r="T697" s="18"/>
      <c r="U697" s="18"/>
      <c r="V697" s="18"/>
      <c r="W697" s="19"/>
      <c r="X697" s="19"/>
      <c r="Y697" s="19"/>
    </row>
    <row r="699" spans="2:47" ht="35.25">
      <c r="J699" s="48" t="s">
        <v>0</v>
      </c>
      <c r="K699" s="48"/>
      <c r="L699" s="48"/>
      <c r="M699" s="48"/>
      <c r="N699" s="48"/>
      <c r="O699" s="48"/>
      <c r="P699" s="48"/>
      <c r="Q699" s="48"/>
      <c r="R699" s="48"/>
      <c r="S699" s="48"/>
      <c r="T699" s="48"/>
      <c r="U699" s="48"/>
      <c r="V699" s="48"/>
      <c r="W699" s="48"/>
      <c r="X699" s="48"/>
      <c r="Y699" s="48"/>
      <c r="Z699" s="48"/>
      <c r="AA699" s="48"/>
      <c r="AB699" s="48"/>
      <c r="AC699" s="48"/>
      <c r="AD699" s="48"/>
      <c r="AE699" s="48"/>
      <c r="AF699" s="48"/>
      <c r="AG699" s="48"/>
      <c r="AH699" s="48"/>
      <c r="AI699" s="48"/>
    </row>
    <row r="701" spans="2:47" ht="15.75" thickBot="1">
      <c r="AR701" s="7"/>
    </row>
    <row r="702" spans="2:47" ht="36.75" thickTop="1" thickBot="1">
      <c r="B702" s="35" t="s">
        <v>2</v>
      </c>
      <c r="C702" s="38" t="s">
        <v>3</v>
      </c>
      <c r="D702" s="41" t="s">
        <v>4</v>
      </c>
      <c r="E702" s="44" t="s">
        <v>5</v>
      </c>
      <c r="F702" s="24" t="s">
        <v>6</v>
      </c>
      <c r="G702" s="29" t="s">
        <v>7</v>
      </c>
      <c r="H702" s="30"/>
      <c r="I702" s="31"/>
      <c r="J702" s="29" t="s">
        <v>8</v>
      </c>
      <c r="K702" s="30"/>
      <c r="L702" s="31"/>
      <c r="M702" s="29" t="s">
        <v>9</v>
      </c>
      <c r="N702" s="30"/>
      <c r="O702" s="31"/>
      <c r="P702" s="29" t="s">
        <v>10</v>
      </c>
      <c r="Q702" s="30"/>
      <c r="R702" s="31"/>
      <c r="S702" s="29" t="s">
        <v>11</v>
      </c>
      <c r="T702" s="30"/>
      <c r="U702" s="31"/>
      <c r="V702" s="29" t="s">
        <v>12</v>
      </c>
      <c r="W702" s="30"/>
      <c r="X702" s="31"/>
      <c r="Y702" s="29" t="s">
        <v>13</v>
      </c>
      <c r="Z702" s="30"/>
      <c r="AA702" s="31"/>
      <c r="AB702" s="29" t="s">
        <v>14</v>
      </c>
      <c r="AC702" s="30"/>
      <c r="AD702" s="31"/>
      <c r="AE702" s="29" t="s">
        <v>15</v>
      </c>
      <c r="AF702" s="30"/>
      <c r="AG702" s="31"/>
      <c r="AH702" s="29" t="s">
        <v>16</v>
      </c>
      <c r="AI702" s="30"/>
      <c r="AJ702" s="31"/>
      <c r="AK702" s="29" t="s">
        <v>17</v>
      </c>
      <c r="AL702" s="30"/>
      <c r="AM702" s="31"/>
      <c r="AN702" s="74" t="s">
        <v>18</v>
      </c>
      <c r="AO702" s="74" t="s">
        <v>19</v>
      </c>
      <c r="AP702" s="74" t="s">
        <v>20</v>
      </c>
      <c r="AQ702" s="61" t="s">
        <v>21</v>
      </c>
      <c r="AR702" s="62"/>
      <c r="AS702" s="61" t="s">
        <v>22</v>
      </c>
      <c r="AT702" s="62"/>
      <c r="AU702" s="65" t="s">
        <v>23</v>
      </c>
    </row>
    <row r="703" spans="2:47" ht="190.5" thickBot="1">
      <c r="B703" s="36"/>
      <c r="C703" s="39"/>
      <c r="D703" s="42"/>
      <c r="E703" s="45"/>
      <c r="F703" s="8" t="s">
        <v>24</v>
      </c>
      <c r="G703" s="8" t="s">
        <v>25</v>
      </c>
      <c r="H703" s="8" t="s">
        <v>26</v>
      </c>
      <c r="I703" s="8" t="s">
        <v>27</v>
      </c>
      <c r="J703" s="8" t="s">
        <v>25</v>
      </c>
      <c r="K703" s="8" t="s">
        <v>26</v>
      </c>
      <c r="L703" s="8" t="s">
        <v>27</v>
      </c>
      <c r="M703" s="8" t="s">
        <v>25</v>
      </c>
      <c r="N703" s="8" t="s">
        <v>26</v>
      </c>
      <c r="O703" s="8" t="s">
        <v>27</v>
      </c>
      <c r="P703" s="8" t="s">
        <v>25</v>
      </c>
      <c r="Q703" s="8" t="s">
        <v>26</v>
      </c>
      <c r="R703" s="8" t="s">
        <v>27</v>
      </c>
      <c r="S703" s="8" t="s">
        <v>25</v>
      </c>
      <c r="T703" s="8" t="s">
        <v>26</v>
      </c>
      <c r="U703" s="8" t="s">
        <v>27</v>
      </c>
      <c r="V703" s="8" t="s">
        <v>25</v>
      </c>
      <c r="W703" s="8" t="s">
        <v>26</v>
      </c>
      <c r="X703" s="8" t="s">
        <v>27</v>
      </c>
      <c r="Y703" s="8" t="s">
        <v>25</v>
      </c>
      <c r="Z703" s="8" t="s">
        <v>26</v>
      </c>
      <c r="AA703" s="8" t="s">
        <v>27</v>
      </c>
      <c r="AB703" s="8" t="s">
        <v>25</v>
      </c>
      <c r="AC703" s="8" t="s">
        <v>26</v>
      </c>
      <c r="AD703" s="8" t="s">
        <v>27</v>
      </c>
      <c r="AE703" s="8" t="s">
        <v>25</v>
      </c>
      <c r="AF703" s="8" t="s">
        <v>26</v>
      </c>
      <c r="AG703" s="8" t="s">
        <v>27</v>
      </c>
      <c r="AH703" s="8" t="s">
        <v>25</v>
      </c>
      <c r="AI703" s="8" t="s">
        <v>26</v>
      </c>
      <c r="AJ703" s="8" t="s">
        <v>27</v>
      </c>
      <c r="AK703" s="8" t="s">
        <v>25</v>
      </c>
      <c r="AL703" s="8" t="s">
        <v>26</v>
      </c>
      <c r="AM703" s="8" t="s">
        <v>27</v>
      </c>
      <c r="AN703" s="75"/>
      <c r="AO703" s="75"/>
      <c r="AP703" s="75"/>
      <c r="AQ703" s="63"/>
      <c r="AR703" s="64"/>
      <c r="AS703" s="63"/>
      <c r="AT703" s="64"/>
      <c r="AU703" s="66"/>
    </row>
    <row r="704" spans="2:47" ht="28.5" thickBot="1">
      <c r="B704" s="36"/>
      <c r="C704" s="39"/>
      <c r="D704" s="42"/>
      <c r="E704" s="45"/>
      <c r="F704" s="25" t="s">
        <v>28</v>
      </c>
      <c r="G704" s="9">
        <v>30</v>
      </c>
      <c r="H704" s="9">
        <v>56</v>
      </c>
      <c r="I704" s="9">
        <v>100</v>
      </c>
      <c r="J704" s="9">
        <v>30</v>
      </c>
      <c r="K704" s="9">
        <v>56</v>
      </c>
      <c r="L704" s="9">
        <v>100</v>
      </c>
      <c r="M704" s="9">
        <v>30</v>
      </c>
      <c r="N704" s="9">
        <v>56</v>
      </c>
      <c r="O704" s="9">
        <v>100</v>
      </c>
      <c r="P704" s="9">
        <v>24</v>
      </c>
      <c r="Q704" s="9">
        <v>29</v>
      </c>
      <c r="R704" s="9">
        <v>60</v>
      </c>
      <c r="S704" s="9">
        <v>24</v>
      </c>
      <c r="T704" s="9">
        <v>29</v>
      </c>
      <c r="U704" s="9">
        <v>60</v>
      </c>
      <c r="V704" s="9">
        <v>24</v>
      </c>
      <c r="W704" s="9">
        <v>29</v>
      </c>
      <c r="X704" s="9">
        <v>60</v>
      </c>
      <c r="Y704" s="9">
        <v>12</v>
      </c>
      <c r="Z704" s="9">
        <v>22</v>
      </c>
      <c r="AA704" s="9">
        <v>40</v>
      </c>
      <c r="AB704" s="9">
        <v>16</v>
      </c>
      <c r="AC704" s="9">
        <v>19</v>
      </c>
      <c r="AD704" s="9">
        <v>40</v>
      </c>
      <c r="AE704" s="9">
        <v>12</v>
      </c>
      <c r="AF704" s="9">
        <v>22</v>
      </c>
      <c r="AG704" s="9">
        <v>40</v>
      </c>
      <c r="AH704" s="9">
        <v>12</v>
      </c>
      <c r="AI704" s="9">
        <v>22</v>
      </c>
      <c r="AJ704" s="9">
        <v>40</v>
      </c>
      <c r="AK704" s="9">
        <v>6</v>
      </c>
      <c r="AL704" s="9">
        <v>11</v>
      </c>
      <c r="AM704" s="9">
        <v>20</v>
      </c>
      <c r="AN704" s="75"/>
      <c r="AO704" s="75"/>
      <c r="AP704" s="75"/>
      <c r="AQ704" s="68" t="s">
        <v>20</v>
      </c>
      <c r="AR704" s="69"/>
      <c r="AS704" s="70" t="s">
        <v>20</v>
      </c>
      <c r="AT704" s="71"/>
      <c r="AU704" s="67"/>
    </row>
    <row r="705" spans="2:47" ht="28.5" thickBot="1">
      <c r="B705" s="37"/>
      <c r="C705" s="40"/>
      <c r="D705" s="43"/>
      <c r="E705" s="46"/>
      <c r="F705" s="25" t="s">
        <v>29</v>
      </c>
      <c r="G705" s="9">
        <v>60</v>
      </c>
      <c r="H705" s="9">
        <v>140</v>
      </c>
      <c r="I705" s="9">
        <v>200</v>
      </c>
      <c r="J705" s="9">
        <v>60</v>
      </c>
      <c r="K705" s="9">
        <v>140</v>
      </c>
      <c r="L705" s="9">
        <v>200</v>
      </c>
      <c r="M705" s="9">
        <v>60</v>
      </c>
      <c r="N705" s="9">
        <v>140</v>
      </c>
      <c r="O705" s="9">
        <v>200</v>
      </c>
      <c r="P705" s="9">
        <v>48</v>
      </c>
      <c r="Q705" s="9">
        <v>72</v>
      </c>
      <c r="R705" s="9">
        <v>120</v>
      </c>
      <c r="S705" s="9">
        <v>48</v>
      </c>
      <c r="T705" s="9">
        <v>72</v>
      </c>
      <c r="U705" s="9">
        <v>120</v>
      </c>
      <c r="V705" s="9">
        <v>48</v>
      </c>
      <c r="W705" s="9">
        <v>72</v>
      </c>
      <c r="X705" s="9">
        <v>120</v>
      </c>
      <c r="Y705" s="9">
        <v>24</v>
      </c>
      <c r="Z705" s="9">
        <v>56</v>
      </c>
      <c r="AA705" s="9">
        <v>80</v>
      </c>
      <c r="AB705" s="9">
        <v>32</v>
      </c>
      <c r="AC705" s="9">
        <v>48</v>
      </c>
      <c r="AD705" s="9">
        <v>80</v>
      </c>
      <c r="AE705" s="9">
        <v>24</v>
      </c>
      <c r="AF705" s="9">
        <v>56</v>
      </c>
      <c r="AG705" s="9">
        <v>80</v>
      </c>
      <c r="AH705" s="9">
        <v>24</v>
      </c>
      <c r="AI705" s="9">
        <v>56</v>
      </c>
      <c r="AJ705" s="9">
        <v>80</v>
      </c>
      <c r="AK705" s="9">
        <v>12</v>
      </c>
      <c r="AL705" s="9">
        <v>28</v>
      </c>
      <c r="AM705" s="9">
        <v>40</v>
      </c>
      <c r="AN705" s="76"/>
      <c r="AO705" s="76"/>
      <c r="AP705" s="76"/>
      <c r="AQ705" s="70"/>
      <c r="AR705" s="71"/>
      <c r="AS705" s="70"/>
      <c r="AT705" s="71"/>
      <c r="AU705" s="67"/>
    </row>
    <row r="706" spans="2:47" ht="28.5" customHeight="1" thickBot="1">
      <c r="B706" s="52">
        <v>152</v>
      </c>
      <c r="C706" s="56">
        <v>640</v>
      </c>
      <c r="D706" s="72" t="s">
        <v>39</v>
      </c>
      <c r="E706" s="56">
        <v>362</v>
      </c>
      <c r="F706" s="11" t="s">
        <v>30</v>
      </c>
      <c r="G706" s="28">
        <v>10</v>
      </c>
      <c r="H706" s="28">
        <v>52</v>
      </c>
      <c r="I706" s="13">
        <f>SUM(G706:H706)</f>
        <v>62</v>
      </c>
      <c r="J706" s="28">
        <v>11</v>
      </c>
      <c r="K706" s="28">
        <v>23</v>
      </c>
      <c r="L706" s="13">
        <f>SUM(J706:K706)</f>
        <v>34</v>
      </c>
      <c r="M706" s="28">
        <v>10</v>
      </c>
      <c r="N706" s="28">
        <v>18</v>
      </c>
      <c r="O706" s="13">
        <f>SUM(M706:N706)</f>
        <v>28</v>
      </c>
      <c r="P706" s="28">
        <v>10</v>
      </c>
      <c r="Q706" s="28">
        <v>22</v>
      </c>
      <c r="R706" s="13">
        <f>SUM(P706:Q706)</f>
        <v>32</v>
      </c>
      <c r="S706" s="28">
        <v>12</v>
      </c>
      <c r="T706" s="28">
        <v>5</v>
      </c>
      <c r="U706" s="13">
        <f>SUM(S706:T706)</f>
        <v>17</v>
      </c>
      <c r="V706" s="28">
        <v>17</v>
      </c>
      <c r="W706" s="28">
        <v>6</v>
      </c>
      <c r="X706" s="13">
        <f>SUM(V706:W706)</f>
        <v>23</v>
      </c>
      <c r="Y706" s="28">
        <v>7</v>
      </c>
      <c r="Z706" s="28">
        <v>22</v>
      </c>
      <c r="AA706" s="13">
        <f>SUM(Y706:Z706)</f>
        <v>29</v>
      </c>
      <c r="AB706" s="28">
        <v>13</v>
      </c>
      <c r="AC706" s="28">
        <v>12</v>
      </c>
      <c r="AD706" s="13">
        <f>SUM(AB706:AC706)</f>
        <v>25</v>
      </c>
      <c r="AE706" s="28">
        <v>9</v>
      </c>
      <c r="AF706" s="28">
        <v>10</v>
      </c>
      <c r="AG706" s="13">
        <f>SUM(AE706:AF706)</f>
        <v>19</v>
      </c>
      <c r="AH706" s="28">
        <v>4</v>
      </c>
      <c r="AI706" s="28">
        <v>5</v>
      </c>
      <c r="AJ706" s="13">
        <f>SUM(AH706:AI706)</f>
        <v>9</v>
      </c>
      <c r="AK706" s="28">
        <v>3</v>
      </c>
      <c r="AL706" s="28">
        <v>3</v>
      </c>
      <c r="AM706" s="13">
        <f>SUM(AK706:AL706)</f>
        <v>6</v>
      </c>
      <c r="AN706" s="73"/>
      <c r="AO706" s="73"/>
      <c r="AP706" s="32"/>
      <c r="AQ706" s="34"/>
      <c r="AR706" s="34"/>
      <c r="AS706" s="34"/>
      <c r="AT706" s="34"/>
      <c r="AU706" s="58" t="s">
        <v>68</v>
      </c>
    </row>
    <row r="707" spans="2:47" ht="28.5" customHeight="1" thickBot="1">
      <c r="B707" s="52"/>
      <c r="C707" s="53"/>
      <c r="D707" s="55"/>
      <c r="E707" s="53"/>
      <c r="F707" s="11" t="s">
        <v>31</v>
      </c>
      <c r="G707" s="28">
        <v>11</v>
      </c>
      <c r="H707" s="28">
        <v>48</v>
      </c>
      <c r="I707" s="13">
        <f>SUM(G707:H707)</f>
        <v>59</v>
      </c>
      <c r="J707" s="28">
        <v>18</v>
      </c>
      <c r="K707" s="28">
        <v>27</v>
      </c>
      <c r="L707" s="13">
        <f>SUM(J707:K707)</f>
        <v>45</v>
      </c>
      <c r="M707" s="28">
        <v>8</v>
      </c>
      <c r="N707" s="28">
        <v>16</v>
      </c>
      <c r="O707" s="13">
        <f>SUM(M707:N707)</f>
        <v>24</v>
      </c>
      <c r="P707" s="28">
        <v>14</v>
      </c>
      <c r="Q707" s="28">
        <v>14</v>
      </c>
      <c r="R707" s="13">
        <f>SUM(P707:Q707)</f>
        <v>28</v>
      </c>
      <c r="S707" s="28">
        <v>15</v>
      </c>
      <c r="T707" s="28">
        <v>17</v>
      </c>
      <c r="U707" s="13">
        <f>SUM(S707:T707)</f>
        <v>32</v>
      </c>
      <c r="V707" s="28">
        <v>17</v>
      </c>
      <c r="W707" s="28">
        <v>23</v>
      </c>
      <c r="X707" s="13">
        <f>SUM(V707:W707)</f>
        <v>40</v>
      </c>
      <c r="Y707" s="28">
        <v>1</v>
      </c>
      <c r="Z707" s="28">
        <v>17</v>
      </c>
      <c r="AA707" s="13">
        <f>SUM(Y707:Z707)</f>
        <v>18</v>
      </c>
      <c r="AB707" s="28">
        <v>11</v>
      </c>
      <c r="AC707" s="28">
        <v>15</v>
      </c>
      <c r="AD707" s="13">
        <f>SUM(AB707:AC707)</f>
        <v>26</v>
      </c>
      <c r="AE707" s="28">
        <v>11</v>
      </c>
      <c r="AF707" s="28">
        <v>14</v>
      </c>
      <c r="AG707" s="13">
        <f>SUM(AE707:AF707)</f>
        <v>25</v>
      </c>
      <c r="AH707" s="28">
        <v>4</v>
      </c>
      <c r="AI707" s="28">
        <v>27</v>
      </c>
      <c r="AJ707" s="13">
        <f>SUM(AH707:AI707)</f>
        <v>31</v>
      </c>
      <c r="AK707" s="28">
        <v>3</v>
      </c>
      <c r="AL707" s="28">
        <v>11</v>
      </c>
      <c r="AM707" s="13">
        <f>SUM(AK707:AL707)</f>
        <v>14</v>
      </c>
      <c r="AN707" s="33"/>
      <c r="AO707" s="33"/>
      <c r="AP707" s="33"/>
      <c r="AQ707" s="34"/>
      <c r="AR707" s="34"/>
      <c r="AS707" s="34"/>
      <c r="AT707" s="34"/>
      <c r="AU707" s="59"/>
    </row>
    <row r="708" spans="2:47" ht="36" thickBot="1">
      <c r="B708" s="52"/>
      <c r="C708" s="53"/>
      <c r="D708" s="55"/>
      <c r="E708" s="53"/>
      <c r="F708" s="14" t="s">
        <v>32</v>
      </c>
      <c r="G708" s="13">
        <f>SUM(G706:G707)</f>
        <v>21</v>
      </c>
      <c r="H708" s="13">
        <f>IF(SUM(H706:H707)&lt;38,SUM(H706:H707),SUM(H706:H707))</f>
        <v>100</v>
      </c>
      <c r="I708" s="13">
        <f>IF(SUM(G708:H708)&lt;100,SUM(G708:H708),SUM(G708:H708))</f>
        <v>121</v>
      </c>
      <c r="J708" s="13">
        <v>56</v>
      </c>
      <c r="K708" s="13">
        <f>IF(SUM(K706:K707)&lt;38,SUM(K706:K707),SUM(K706:K707))</f>
        <v>50</v>
      </c>
      <c r="L708" s="13">
        <f>IF(SUM(J708:K708)&lt;100,SUM(J708:K708),SUM(J708:K708))</f>
        <v>106</v>
      </c>
      <c r="M708" s="13">
        <f>SUM(M706:M707)</f>
        <v>18</v>
      </c>
      <c r="N708" s="13">
        <f>IF(SUM(N706:N707)&lt;38,SUM(N706:N707),SUM(N706:N707))</f>
        <v>34</v>
      </c>
      <c r="O708" s="13">
        <f>IF(SUM(M708:N708)&lt;100,SUM(M708:N708),SUM(M708:N708))</f>
        <v>52</v>
      </c>
      <c r="P708" s="13">
        <f>SUM(P706:P707)</f>
        <v>24</v>
      </c>
      <c r="Q708" s="13">
        <f>IF(SUM(Q706:Q707)&lt;38,SUM(Q706:Q707),SUM(Q706:Q707))</f>
        <v>36</v>
      </c>
      <c r="R708" s="13">
        <f>IF(SUM(P708:Q708)&lt;80,SUM(P708:Q708),SUM(P708:Q708))</f>
        <v>60</v>
      </c>
      <c r="S708" s="13">
        <f>SUM(S706:S707)</f>
        <v>27</v>
      </c>
      <c r="T708" s="13">
        <f>IF(SUM(T706:T707)&lt;38,SUM(T706:T707),SUM(T706:T707))</f>
        <v>22</v>
      </c>
      <c r="U708" s="13">
        <f>IF(SUM(S708:T708)&lt;80,SUM(S708:T708),SUM(S708:T708))</f>
        <v>49</v>
      </c>
      <c r="V708" s="13">
        <f>SUM(V706:V707)</f>
        <v>34</v>
      </c>
      <c r="W708" s="13">
        <f>IF(SUM(W706:W707)&lt;38,SUM(W706:W707),SUM(W706:W707))</f>
        <v>29</v>
      </c>
      <c r="X708" s="13">
        <f>IF(SUM(V708:W708)&lt;80,SUM(V708:W708),SUM(V708:W708))</f>
        <v>63</v>
      </c>
      <c r="Y708" s="13">
        <f>SUM(Y706:Y707)</f>
        <v>8</v>
      </c>
      <c r="Z708" s="13">
        <f>IF(SUM(Z706:Z707)&lt;19,SUM(Z706:Z707),SUM(Z706:Z707))</f>
        <v>39</v>
      </c>
      <c r="AA708" s="13">
        <f>IF(SUM(Y708:Z708)&lt;40,SUM(Y708:Z708),SUM(Y708:Z708))</f>
        <v>47</v>
      </c>
      <c r="AB708" s="13">
        <f>SUM(AB706:AB707)</f>
        <v>24</v>
      </c>
      <c r="AC708" s="13">
        <f>IF(SUM(AC706:AC707)&lt;19,SUM(AC706:AC707),SUM(AC706:AC707))</f>
        <v>27</v>
      </c>
      <c r="AD708" s="13">
        <f>IF(SUM(AB708:AC708)&lt;40,SUM(AB708:AC708),SUM(AB708:AC708))</f>
        <v>51</v>
      </c>
      <c r="AE708" s="13">
        <f>SUM(AE706:AE707)</f>
        <v>20</v>
      </c>
      <c r="AF708" s="13">
        <f>IF(SUM(AF706:AF707)&lt;19,SUM(AF706:AF707),SUM(AF706:AF707))</f>
        <v>24</v>
      </c>
      <c r="AG708" s="13">
        <f>IF(SUM(AE708:AF708)&lt;40,SUM(AE708:AF708),SUM(AE708:AF708))</f>
        <v>44</v>
      </c>
      <c r="AH708" s="13">
        <f>SUM(AH706:AH707)</f>
        <v>8</v>
      </c>
      <c r="AI708" s="13">
        <f>IF(SUM(AI706:AI707)&lt;19,SUM(AI706:AI707),SUM(AI706:AI707))</f>
        <v>32</v>
      </c>
      <c r="AJ708" s="13">
        <f>IF(SUM(AH708:AI708)&lt;40,SUM(AH708:AI708),SUM(AH708:AI708))</f>
        <v>40</v>
      </c>
      <c r="AK708" s="13">
        <f>SUM(AK706:AK707)</f>
        <v>6</v>
      </c>
      <c r="AL708" s="13">
        <f>IF(SUM(AL706:AL707)&lt;9,SUM(AL706:AL707),SUM(AL706:AL707))</f>
        <v>14</v>
      </c>
      <c r="AM708" s="13">
        <f>IF(SUM(AK708:AL708)&lt;20,SUM(AK708:AL708),SUM(AK708:AL708))</f>
        <v>20</v>
      </c>
      <c r="AN708" s="15" t="str">
        <f>IF(OR(I708&lt;100,L708&lt;100,O708&lt;100,R708&lt;60,U708&lt;60,X708&lt;60,AA708&lt;40,AD708&lt;40,AG708&lt;40,AJ708&lt;40,AM708&lt;20),"0",SUM(AA708,AD708,X708,U708,R708,O708,L708,I708,AG708,AJ708,AM708))</f>
        <v>0</v>
      </c>
      <c r="AO708" s="15">
        <f>AN708/1320*100</f>
        <v>0</v>
      </c>
      <c r="AP708" s="15" t="str">
        <f>IF(AO708&lt;50,"   ",IF(AO708&lt;65,"مقبول",IF(AO708&lt;75,"جيد",IF(AO708&lt;85,"جيدجداً",IF(AO708&lt;=100,"ممتاز","خطا")))))</f>
        <v xml:space="preserve">   </v>
      </c>
      <c r="AQ708" s="34"/>
      <c r="AR708" s="34"/>
      <c r="AS708" s="34"/>
      <c r="AT708" s="34"/>
      <c r="AU708" s="60"/>
    </row>
    <row r="709" spans="2:47" ht="28.5" customHeight="1" thickBot="1">
      <c r="B709" s="52">
        <v>153</v>
      </c>
      <c r="C709" s="56">
        <v>641</v>
      </c>
      <c r="D709" s="54" t="s">
        <v>40</v>
      </c>
      <c r="E709" s="56">
        <v>363</v>
      </c>
      <c r="F709" s="11" t="s">
        <v>30</v>
      </c>
      <c r="G709" s="28">
        <v>16</v>
      </c>
      <c r="H709" s="28">
        <v>45</v>
      </c>
      <c r="I709" s="13">
        <f>SUM(G709:H709)</f>
        <v>61</v>
      </c>
      <c r="J709" s="28">
        <v>26</v>
      </c>
      <c r="K709" s="28">
        <v>32</v>
      </c>
      <c r="L709" s="13">
        <f>SUM(J709:K709)</f>
        <v>58</v>
      </c>
      <c r="M709" s="28">
        <v>19</v>
      </c>
      <c r="N709" s="28">
        <v>25</v>
      </c>
      <c r="O709" s="13">
        <f>SUM(M709:N709)</f>
        <v>44</v>
      </c>
      <c r="P709" s="28">
        <v>13</v>
      </c>
      <c r="Q709" s="28">
        <v>21</v>
      </c>
      <c r="R709" s="13">
        <f>SUM(P709:Q709)</f>
        <v>34</v>
      </c>
      <c r="S709" s="28">
        <v>19</v>
      </c>
      <c r="T709" s="28">
        <v>16</v>
      </c>
      <c r="U709" s="13">
        <f>SUM(S709:T709)</f>
        <v>35</v>
      </c>
      <c r="V709" s="28">
        <v>17</v>
      </c>
      <c r="W709" s="28">
        <v>26</v>
      </c>
      <c r="X709" s="13">
        <f>SUM(V709:W709)</f>
        <v>43</v>
      </c>
      <c r="Y709" s="28">
        <v>9</v>
      </c>
      <c r="Z709" s="28">
        <v>22</v>
      </c>
      <c r="AA709" s="13">
        <f>SUM(Y709:Z709)</f>
        <v>31</v>
      </c>
      <c r="AB709" s="28">
        <v>11</v>
      </c>
      <c r="AC709" s="28">
        <v>14</v>
      </c>
      <c r="AD709" s="13">
        <f>SUM(AB709:AC709)</f>
        <v>25</v>
      </c>
      <c r="AE709" s="28">
        <v>10</v>
      </c>
      <c r="AF709" s="28">
        <v>7</v>
      </c>
      <c r="AG709" s="13">
        <f>SUM(AE709:AF709)</f>
        <v>17</v>
      </c>
      <c r="AH709" s="28">
        <v>9</v>
      </c>
      <c r="AI709" s="28">
        <v>15</v>
      </c>
      <c r="AJ709" s="13">
        <f>SUM(AH709:AI709)</f>
        <v>24</v>
      </c>
      <c r="AK709" s="28">
        <v>3</v>
      </c>
      <c r="AL709" s="28">
        <v>4</v>
      </c>
      <c r="AM709" s="13">
        <f>SUM(AK709:AL709)</f>
        <v>7</v>
      </c>
      <c r="AN709" s="57"/>
      <c r="AO709" s="57"/>
      <c r="AP709" s="32"/>
      <c r="AQ709" s="34"/>
      <c r="AR709" s="34"/>
      <c r="AS709" s="34"/>
      <c r="AT709" s="34"/>
      <c r="AU709" s="58" t="str">
        <f>IF(AN711="0","راسب","ناجح")</f>
        <v>ناجح</v>
      </c>
    </row>
    <row r="710" spans="2:47" ht="28.5" customHeight="1" thickBot="1">
      <c r="B710" s="52"/>
      <c r="C710" s="53"/>
      <c r="D710" s="55"/>
      <c r="E710" s="53"/>
      <c r="F710" s="11" t="s">
        <v>31</v>
      </c>
      <c r="G710" s="28">
        <v>26</v>
      </c>
      <c r="H710" s="28">
        <v>49</v>
      </c>
      <c r="I710" s="13">
        <f>SUM(G710:H710)</f>
        <v>75</v>
      </c>
      <c r="J710" s="28">
        <v>26</v>
      </c>
      <c r="K710" s="28">
        <v>38</v>
      </c>
      <c r="L710" s="13">
        <f>SUM(J710:K710)</f>
        <v>64</v>
      </c>
      <c r="M710" s="28">
        <v>17</v>
      </c>
      <c r="N710" s="28">
        <v>39</v>
      </c>
      <c r="O710" s="13">
        <f>SUM(M710:N710)</f>
        <v>56</v>
      </c>
      <c r="P710" s="28">
        <v>16</v>
      </c>
      <c r="Q710" s="28">
        <v>14</v>
      </c>
      <c r="R710" s="13">
        <f>SUM(P710:Q710)</f>
        <v>30</v>
      </c>
      <c r="S710" s="28">
        <v>18</v>
      </c>
      <c r="T710" s="28">
        <v>24</v>
      </c>
      <c r="U710" s="13">
        <f>SUM(S710:T710)</f>
        <v>42</v>
      </c>
      <c r="V710" s="28">
        <v>17</v>
      </c>
      <c r="W710" s="28">
        <v>14</v>
      </c>
      <c r="X710" s="13">
        <f>SUM(V710:W710)</f>
        <v>31</v>
      </c>
      <c r="Y710" s="28">
        <v>8</v>
      </c>
      <c r="Z710" s="28">
        <v>14</v>
      </c>
      <c r="AA710" s="13">
        <f>SUM(Y710:Z710)</f>
        <v>22</v>
      </c>
      <c r="AB710" s="28">
        <v>12</v>
      </c>
      <c r="AC710" s="28">
        <v>18</v>
      </c>
      <c r="AD710" s="13">
        <f>SUM(AB710:AC710)</f>
        <v>30</v>
      </c>
      <c r="AE710" s="28">
        <v>11</v>
      </c>
      <c r="AF710" s="28">
        <v>23</v>
      </c>
      <c r="AG710" s="13">
        <f>SUM(AE710:AF710)</f>
        <v>34</v>
      </c>
      <c r="AH710" s="28">
        <v>9</v>
      </c>
      <c r="AI710" s="28">
        <v>18</v>
      </c>
      <c r="AJ710" s="13">
        <f>SUM(AH710:AI710)</f>
        <v>27</v>
      </c>
      <c r="AK710" s="28">
        <v>4</v>
      </c>
      <c r="AL710" s="28">
        <v>10</v>
      </c>
      <c r="AM710" s="13">
        <f>SUM(AK710:AL710)</f>
        <v>14</v>
      </c>
      <c r="AN710" s="57"/>
      <c r="AO710" s="57"/>
      <c r="AP710" s="33"/>
      <c r="AQ710" s="34"/>
      <c r="AR710" s="34"/>
      <c r="AS710" s="34"/>
      <c r="AT710" s="34"/>
      <c r="AU710" s="59"/>
    </row>
    <row r="711" spans="2:47" ht="36" customHeight="1" thickBot="1">
      <c r="B711" s="52"/>
      <c r="C711" s="53"/>
      <c r="D711" s="55"/>
      <c r="E711" s="53"/>
      <c r="F711" s="14" t="s">
        <v>32</v>
      </c>
      <c r="G711" s="13">
        <f>SUM(G709:G710)</f>
        <v>42</v>
      </c>
      <c r="H711" s="13">
        <f>IF(SUM(H709:H710)&lt;38,SUM(H709:H710),SUM(H709:H710))</f>
        <v>94</v>
      </c>
      <c r="I711" s="13">
        <f>IF(SUM(G711:H711)&lt;100,SUM(G711:H711),SUM(G711:H711))</f>
        <v>136</v>
      </c>
      <c r="J711" s="13">
        <f>SUM(J709:J710)</f>
        <v>52</v>
      </c>
      <c r="K711" s="13">
        <f>IF(SUM(K709:K710)&lt;38,SUM(K709:K710),SUM(K709:K710))</f>
        <v>70</v>
      </c>
      <c r="L711" s="13">
        <f>IF(SUM(J711:K711)&lt;100,SUM(J711:K711),SUM(J711:K711))</f>
        <v>122</v>
      </c>
      <c r="M711" s="13">
        <f>SUM(M709:M710)</f>
        <v>36</v>
      </c>
      <c r="N711" s="13">
        <f>IF(SUM(N709:N710)&lt;38,SUM(N709:N710),SUM(N709:N710))</f>
        <v>64</v>
      </c>
      <c r="O711" s="13">
        <f>IF(SUM(M711:N711)&lt;100,SUM(M711:N711),SUM(M711:N711))</f>
        <v>100</v>
      </c>
      <c r="P711" s="13">
        <f>SUM(P709:P710)</f>
        <v>29</v>
      </c>
      <c r="Q711" s="13">
        <f>IF(SUM(Q709:Q710)&lt;38,SUM(Q709:Q710),SUM(Q709:Q710))</f>
        <v>35</v>
      </c>
      <c r="R711" s="13">
        <f>IF(SUM(P711:Q711)&lt;80,SUM(P711:Q711),SUM(P711:Q711))</f>
        <v>64</v>
      </c>
      <c r="S711" s="13">
        <f>SUM(S709:S710)</f>
        <v>37</v>
      </c>
      <c r="T711" s="13">
        <f>IF(SUM(T709:T710)&lt;38,SUM(T709:T710),SUM(T709:T710))</f>
        <v>40</v>
      </c>
      <c r="U711" s="13">
        <f>IF(SUM(S711:T711)&lt;80,SUM(S711:T711),SUM(S711:T711))</f>
        <v>77</v>
      </c>
      <c r="V711" s="13">
        <f>SUM(V709:V710)</f>
        <v>34</v>
      </c>
      <c r="W711" s="13">
        <f>IF(SUM(W709:W710)&lt;38,SUM(W709:W710),SUM(W709:W710))</f>
        <v>40</v>
      </c>
      <c r="X711" s="13">
        <f>IF(SUM(V711:W711)&lt;80,SUM(V711:W711),SUM(V711:W711))</f>
        <v>74</v>
      </c>
      <c r="Y711" s="13">
        <f>SUM(Y709:Y710)</f>
        <v>17</v>
      </c>
      <c r="Z711" s="13">
        <f>IF(SUM(Z709:Z710)&lt;19,SUM(Z709:Z710),SUM(Z709:Z710))</f>
        <v>36</v>
      </c>
      <c r="AA711" s="13">
        <f>IF(SUM(Y711:Z711)&lt;40,SUM(Y711:Z711),SUM(Y711:Z711))</f>
        <v>53</v>
      </c>
      <c r="AB711" s="13">
        <f>SUM(AB709:AB710)</f>
        <v>23</v>
      </c>
      <c r="AC711" s="13">
        <f>IF(SUM(AC709:AC710)&lt;19,SUM(AC709:AC710),SUM(AC709:AC710))</f>
        <v>32</v>
      </c>
      <c r="AD711" s="13">
        <f>IF(SUM(AB711:AC711)&lt;40,SUM(AB711:AC711),SUM(AB711:AC711))</f>
        <v>55</v>
      </c>
      <c r="AE711" s="13">
        <f>SUM(AE709:AE710)</f>
        <v>21</v>
      </c>
      <c r="AF711" s="13">
        <f>IF(SUM(AF709:AF710)&lt;19,SUM(AF709:AF710),SUM(AF709:AF710))</f>
        <v>30</v>
      </c>
      <c r="AG711" s="13">
        <f>IF(SUM(AE711:AF711)&lt;40,SUM(AE711:AF711),SUM(AE711:AF711))</f>
        <v>51</v>
      </c>
      <c r="AH711" s="13">
        <f>SUM(AH709:AH710)</f>
        <v>18</v>
      </c>
      <c r="AI711" s="13">
        <f>IF(SUM(AI709:AI710)&lt;19,SUM(AI709:AI710),SUM(AI709:AI710))</f>
        <v>33</v>
      </c>
      <c r="AJ711" s="13">
        <f>IF(SUM(AH711:AI711)&lt;40,SUM(AH711:AI711),SUM(AH711:AI711))</f>
        <v>51</v>
      </c>
      <c r="AK711" s="13">
        <f>SUM(AK709:AK710)</f>
        <v>7</v>
      </c>
      <c r="AL711" s="13">
        <f>IF(SUM(AL709:AL710)&lt;9,SUM(AL709:AL710),SUM(AL709:AL710))</f>
        <v>14</v>
      </c>
      <c r="AM711" s="13">
        <f>IF(SUM(AK711:AL711)&lt;20,SUM(AK711:AL711),SUM(AK711:AL711))</f>
        <v>21</v>
      </c>
      <c r="AN711" s="15">
        <f>IF(OR(I711&lt;100,L711&lt;100,O711&lt;100,R711&lt;60,U711&lt;60,X711&lt;60,AA711&lt;40,AD711&lt;40,AG711&lt;40,AJ711&lt;40,AM711&lt;20),"0",SUM(AA711,AD711,X711,U711,R711,O711,L711,I711,AG711,AJ711,AM711))</f>
        <v>804</v>
      </c>
      <c r="AO711" s="15">
        <f>AN711/1320*100</f>
        <v>60.909090909090914</v>
      </c>
      <c r="AP711" s="15" t="str">
        <f>IF(AO711&lt;50,"   ",IF(AO711&lt;65,"مقبول",IF(AO711&lt;75,"جيد",IF(AO711&lt;85,"جيدجداً",IF(AO711&lt;=100,"ممتاز","خطا")))))</f>
        <v>مقبول</v>
      </c>
      <c r="AQ711" s="34"/>
      <c r="AR711" s="34"/>
      <c r="AS711" s="34"/>
      <c r="AT711" s="34"/>
      <c r="AU711" s="60"/>
    </row>
    <row r="712" spans="2:47" ht="28.5" customHeight="1" thickBot="1">
      <c r="B712" s="52">
        <v>154</v>
      </c>
      <c r="C712" s="56">
        <v>642</v>
      </c>
      <c r="D712" s="54" t="s">
        <v>41</v>
      </c>
      <c r="E712" s="56">
        <v>364</v>
      </c>
      <c r="F712" s="11" t="s">
        <v>30</v>
      </c>
      <c r="G712" s="28">
        <v>14</v>
      </c>
      <c r="H712" s="28">
        <v>48</v>
      </c>
      <c r="I712" s="13">
        <f>SUM(G712:H712)</f>
        <v>62</v>
      </c>
      <c r="J712" s="28">
        <v>26</v>
      </c>
      <c r="K712" s="28">
        <v>30</v>
      </c>
      <c r="L712" s="13">
        <f>SUM(J712:K712)</f>
        <v>56</v>
      </c>
      <c r="M712" s="28">
        <v>8</v>
      </c>
      <c r="N712" s="28">
        <v>20</v>
      </c>
      <c r="O712" s="13">
        <f>SUM(M712:N712)</f>
        <v>28</v>
      </c>
      <c r="P712" s="28">
        <v>19</v>
      </c>
      <c r="Q712" s="28">
        <v>19</v>
      </c>
      <c r="R712" s="13">
        <f>SUM(P712:Q712)</f>
        <v>38</v>
      </c>
      <c r="S712" s="28">
        <v>16</v>
      </c>
      <c r="T712" s="28">
        <v>11</v>
      </c>
      <c r="U712" s="13">
        <f>SUM(S712:T712)</f>
        <v>27</v>
      </c>
      <c r="V712" s="28">
        <v>16</v>
      </c>
      <c r="W712" s="28">
        <v>14</v>
      </c>
      <c r="X712" s="13">
        <f>SUM(V712:W712)</f>
        <v>30</v>
      </c>
      <c r="Y712" s="28">
        <v>6</v>
      </c>
      <c r="Z712" s="28">
        <v>18</v>
      </c>
      <c r="AA712" s="13">
        <f>SUM(Y712:Z712)</f>
        <v>24</v>
      </c>
      <c r="AB712" s="28">
        <v>14</v>
      </c>
      <c r="AC712" s="28">
        <v>11</v>
      </c>
      <c r="AD712" s="13">
        <f>SUM(AB712:AC712)</f>
        <v>25</v>
      </c>
      <c r="AE712" s="28">
        <v>6</v>
      </c>
      <c r="AF712" s="28">
        <v>14</v>
      </c>
      <c r="AG712" s="13">
        <f>SUM(AE712:AF712)</f>
        <v>20</v>
      </c>
      <c r="AH712" s="28">
        <v>6</v>
      </c>
      <c r="AI712" s="28">
        <v>8</v>
      </c>
      <c r="AJ712" s="13">
        <f>SUM(AH712:AI712)</f>
        <v>14</v>
      </c>
      <c r="AK712" s="28">
        <v>5</v>
      </c>
      <c r="AL712" s="28">
        <v>4</v>
      </c>
      <c r="AM712" s="13">
        <f>SUM(AK712:AL712)</f>
        <v>9</v>
      </c>
      <c r="AN712" s="57"/>
      <c r="AO712" s="57"/>
      <c r="AP712" s="32"/>
      <c r="AQ712" s="34"/>
      <c r="AR712" s="34"/>
      <c r="AS712" s="34"/>
      <c r="AT712" s="34"/>
      <c r="AU712" s="58" t="s">
        <v>68</v>
      </c>
    </row>
    <row r="713" spans="2:47" ht="28.5" customHeight="1" thickBot="1">
      <c r="B713" s="52"/>
      <c r="C713" s="53"/>
      <c r="D713" s="55"/>
      <c r="E713" s="53"/>
      <c r="F713" s="11" t="s">
        <v>31</v>
      </c>
      <c r="G713" s="28">
        <v>16</v>
      </c>
      <c r="H713" s="28">
        <v>58</v>
      </c>
      <c r="I713" s="13">
        <f>SUM(G713:H713)</f>
        <v>74</v>
      </c>
      <c r="J713" s="28">
        <v>20</v>
      </c>
      <c r="K713" s="28">
        <v>29</v>
      </c>
      <c r="L713" s="13">
        <f>SUM(J713:K713)</f>
        <v>49</v>
      </c>
      <c r="M713" s="28">
        <v>15</v>
      </c>
      <c r="N713" s="28">
        <v>18</v>
      </c>
      <c r="O713" s="13">
        <f>SUM(M713:N713)</f>
        <v>33</v>
      </c>
      <c r="P713" s="28">
        <v>20</v>
      </c>
      <c r="Q713" s="28">
        <v>10</v>
      </c>
      <c r="R713" s="13">
        <f>SUM(P713:Q713)</f>
        <v>30</v>
      </c>
      <c r="S713" s="28">
        <v>16</v>
      </c>
      <c r="T713" s="28">
        <v>21</v>
      </c>
      <c r="U713" s="13">
        <f>SUM(S713:T713)</f>
        <v>37</v>
      </c>
      <c r="V713" s="28">
        <v>17</v>
      </c>
      <c r="W713" s="28">
        <v>19</v>
      </c>
      <c r="X713" s="13">
        <f>SUM(V713:W713)</f>
        <v>36</v>
      </c>
      <c r="Y713" s="28">
        <v>9</v>
      </c>
      <c r="Z713" s="28">
        <v>24</v>
      </c>
      <c r="AA713" s="13">
        <f>SUM(Y713:Z713)</f>
        <v>33</v>
      </c>
      <c r="AB713" s="28">
        <v>14</v>
      </c>
      <c r="AC713" s="28">
        <v>18</v>
      </c>
      <c r="AD713" s="13">
        <f>SUM(AB713:AC713)</f>
        <v>32</v>
      </c>
      <c r="AE713" s="28">
        <v>12</v>
      </c>
      <c r="AF713" s="28">
        <v>14</v>
      </c>
      <c r="AG713" s="13">
        <f>SUM(AE713:AF713)</f>
        <v>26</v>
      </c>
      <c r="AH713" s="28">
        <v>10</v>
      </c>
      <c r="AI713" s="28">
        <v>16</v>
      </c>
      <c r="AJ713" s="13">
        <f>SUM(AH713:AI713)</f>
        <v>26</v>
      </c>
      <c r="AK713" s="28">
        <v>3</v>
      </c>
      <c r="AL713" s="28">
        <v>8</v>
      </c>
      <c r="AM713" s="13">
        <f>SUM(AK713:AL713)</f>
        <v>11</v>
      </c>
      <c r="AN713" s="57"/>
      <c r="AO713" s="57"/>
      <c r="AP713" s="33"/>
      <c r="AQ713" s="34"/>
      <c r="AR713" s="34"/>
      <c r="AS713" s="34"/>
      <c r="AT713" s="34"/>
      <c r="AU713" s="59"/>
    </row>
    <row r="714" spans="2:47" ht="36" customHeight="1" thickBot="1">
      <c r="B714" s="52"/>
      <c r="C714" s="53"/>
      <c r="D714" s="55"/>
      <c r="E714" s="53"/>
      <c r="F714" s="14" t="s">
        <v>32</v>
      </c>
      <c r="G714" s="13">
        <f>SUM(G712:G713)</f>
        <v>30</v>
      </c>
      <c r="H714" s="13">
        <f>IF(SUM(H712:H713)&lt;38,SUM(H712:H713),SUM(H712:H713))</f>
        <v>106</v>
      </c>
      <c r="I714" s="13">
        <f>IF(SUM(G714:H714)&lt;100,SUM(G714:H714),SUM(G714:H714))</f>
        <v>136</v>
      </c>
      <c r="J714" s="13">
        <f>SUM(J712:J713)</f>
        <v>46</v>
      </c>
      <c r="K714" s="13">
        <f>IF(SUM(K712:K713)&lt;38,SUM(K712:K713),SUM(K712:K713))</f>
        <v>59</v>
      </c>
      <c r="L714" s="13">
        <f>IF(SUM(J714:K714)&lt;100,SUM(J714:K714),SUM(J714:K714))</f>
        <v>105</v>
      </c>
      <c r="M714" s="13">
        <f>SUM(M712:M713)</f>
        <v>23</v>
      </c>
      <c r="N714" s="13">
        <f>IF(SUM(N712:N713)&lt;38,SUM(N712:N713),SUM(N712:N713))</f>
        <v>38</v>
      </c>
      <c r="O714" s="13"/>
      <c r="P714" s="13">
        <f>SUM(P712:P713)</f>
        <v>39</v>
      </c>
      <c r="Q714" s="13">
        <f>IF(SUM(Q712:Q713)&lt;38,SUM(Q712:Q713),SUM(Q712:Q713))</f>
        <v>29</v>
      </c>
      <c r="R714" s="13">
        <f>IF(SUM(P714:Q714)&lt;80,SUM(P714:Q714),SUM(P714:Q714))</f>
        <v>68</v>
      </c>
      <c r="S714" s="13">
        <f>SUM(S712:S713)</f>
        <v>32</v>
      </c>
      <c r="T714" s="13">
        <f>IF(SUM(T712:T713)&lt;38,SUM(T712:T713),SUM(T712:T713))</f>
        <v>32</v>
      </c>
      <c r="U714" s="13">
        <f>IF(SUM(S714:T714)&lt;80,SUM(S714:T714),SUM(S714:T714))</f>
        <v>64</v>
      </c>
      <c r="V714" s="13">
        <f>SUM(V712:V713)</f>
        <v>33</v>
      </c>
      <c r="W714" s="13">
        <f>IF(SUM(W712:W713)&lt;38,SUM(W712:W713),SUM(W712:W713))</f>
        <v>33</v>
      </c>
      <c r="X714" s="13">
        <f>IF(SUM(V714:W714)&lt;80,SUM(V714:W714),SUM(V714:W714))</f>
        <v>66</v>
      </c>
      <c r="Y714" s="13">
        <f>SUM(Y712:Y713)</f>
        <v>15</v>
      </c>
      <c r="Z714" s="13">
        <f>IF(SUM(Z712:Z713)&lt;19,SUM(Z712:Z713),SUM(Z712:Z713))</f>
        <v>42</v>
      </c>
      <c r="AA714" s="13">
        <f>IF(SUM(Y714:Z714)&lt;40,SUM(Y714:Z714),SUM(Y714:Z714))</f>
        <v>57</v>
      </c>
      <c r="AB714" s="13">
        <f>SUM(AB712:AB713)</f>
        <v>28</v>
      </c>
      <c r="AC714" s="13">
        <f>IF(SUM(AC712:AC713)&lt;19,SUM(AC712:AC713),SUM(AC712:AC713))</f>
        <v>29</v>
      </c>
      <c r="AD714" s="13">
        <f>IF(SUM(AB714:AC714)&lt;40,SUM(AB714:AC714),SUM(AB714:AC714))</f>
        <v>57</v>
      </c>
      <c r="AE714" s="13">
        <f>SUM(AE712:AE713)</f>
        <v>18</v>
      </c>
      <c r="AF714" s="13">
        <f>IF(SUM(AF712:AF713)&lt;19,SUM(AF712:AF713),SUM(AF712:AF713))</f>
        <v>28</v>
      </c>
      <c r="AG714" s="13">
        <f>IF(SUM(AE714:AF714)&lt;40,SUM(AE714:AF714),SUM(AE714:AF714))</f>
        <v>46</v>
      </c>
      <c r="AH714" s="13">
        <f>SUM(AH712:AH713)</f>
        <v>16</v>
      </c>
      <c r="AI714" s="13">
        <f>IF(SUM(AI712:AI713)&lt;19,SUM(AI712:AI713),SUM(AI712:AI713))</f>
        <v>24</v>
      </c>
      <c r="AJ714" s="13">
        <f>IF(SUM(AH714:AI714)&lt;40,SUM(AH714:AI714),SUM(AH714:AI714))</f>
        <v>40</v>
      </c>
      <c r="AK714" s="13">
        <f>SUM(AK712:AK713)</f>
        <v>8</v>
      </c>
      <c r="AL714" s="13">
        <f>IF(SUM(AL712:AL713)&lt;9,SUM(AL712:AL713),SUM(AL712:AL713))</f>
        <v>12</v>
      </c>
      <c r="AM714" s="13">
        <f>IF(SUM(AK714:AL714)&lt;20,SUM(AK714:AL714),SUM(AK714:AL714))</f>
        <v>20</v>
      </c>
      <c r="AN714" s="15" t="str">
        <f>IF(OR(I714&lt;100,L714&lt;100,O714&lt;100,R714&lt;60,U714&lt;60,X714&lt;60,AA714&lt;40,AD714&lt;40,AG714&lt;40,AJ714&lt;40,AM714&lt;20),"0",SUM(AA714,AD714,X714,U714,R714,O714,L714,I714,AG714,AJ714,AM714))</f>
        <v>0</v>
      </c>
      <c r="AO714" s="15">
        <f>AN714/1320*100</f>
        <v>0</v>
      </c>
      <c r="AP714" s="15" t="str">
        <f>IF(AO714&lt;50,"   ",IF(AO714&lt;65,"مقبول",IF(AO714&lt;75,"جيد",IF(AO714&lt;85,"جيدجداً",IF(AO714&lt;=100,"ممتاز","خطا")))))</f>
        <v xml:space="preserve">   </v>
      </c>
      <c r="AQ714" s="34"/>
      <c r="AR714" s="34"/>
      <c r="AS714" s="34"/>
      <c r="AT714" s="34"/>
      <c r="AU714" s="60"/>
    </row>
    <row r="715" spans="2:47" ht="28.5" customHeight="1" thickBot="1">
      <c r="B715" s="52">
        <v>155</v>
      </c>
      <c r="C715" s="56">
        <v>643</v>
      </c>
      <c r="D715" s="54" t="s">
        <v>42</v>
      </c>
      <c r="E715" s="56">
        <v>365</v>
      </c>
      <c r="F715" s="11" t="s">
        <v>30</v>
      </c>
      <c r="G715" s="28">
        <v>26</v>
      </c>
      <c r="H715" s="28">
        <v>49</v>
      </c>
      <c r="I715" s="13">
        <f>SUM(G715:H715)</f>
        <v>75</v>
      </c>
      <c r="J715" s="28">
        <v>29</v>
      </c>
      <c r="K715" s="28">
        <v>28</v>
      </c>
      <c r="L715" s="13">
        <f>SUM(J715:K715)</f>
        <v>57</v>
      </c>
      <c r="M715" s="28">
        <v>15</v>
      </c>
      <c r="N715" s="28">
        <v>30</v>
      </c>
      <c r="O715" s="13">
        <f>SUM(M715:N715)</f>
        <v>45</v>
      </c>
      <c r="P715" s="28">
        <v>17</v>
      </c>
      <c r="Q715" s="28">
        <v>13</v>
      </c>
      <c r="R715" s="13">
        <f>SUM(P715:Q715)</f>
        <v>30</v>
      </c>
      <c r="S715" s="28">
        <v>16</v>
      </c>
      <c r="T715" s="28">
        <v>18</v>
      </c>
      <c r="U715" s="13">
        <f>SUM(S715:T715)</f>
        <v>34</v>
      </c>
      <c r="V715" s="28">
        <v>19</v>
      </c>
      <c r="W715" s="28">
        <v>30</v>
      </c>
      <c r="X715" s="13">
        <f>SUM(V715:W715)</f>
        <v>49</v>
      </c>
      <c r="Y715" s="28">
        <v>6</v>
      </c>
      <c r="Z715" s="28">
        <v>20</v>
      </c>
      <c r="AA715" s="13">
        <f>SUM(Y715:Z715)</f>
        <v>26</v>
      </c>
      <c r="AB715" s="28">
        <v>16</v>
      </c>
      <c r="AC715" s="28">
        <v>14</v>
      </c>
      <c r="AD715" s="13">
        <f>SUM(AB715:AC715)</f>
        <v>30</v>
      </c>
      <c r="AE715" s="28">
        <v>11</v>
      </c>
      <c r="AF715" s="28">
        <v>9</v>
      </c>
      <c r="AG715" s="13">
        <f>SUM(AE715:AF715)</f>
        <v>20</v>
      </c>
      <c r="AH715" s="28">
        <v>9</v>
      </c>
      <c r="AI715" s="28">
        <v>9</v>
      </c>
      <c r="AJ715" s="13">
        <f>SUM(AH715:AI715)</f>
        <v>18</v>
      </c>
      <c r="AK715" s="28">
        <v>6</v>
      </c>
      <c r="AL715" s="28">
        <v>7</v>
      </c>
      <c r="AM715" s="13">
        <f>SUM(AK715:AL715)</f>
        <v>13</v>
      </c>
      <c r="AN715" s="57"/>
      <c r="AO715" s="57"/>
      <c r="AP715" s="32"/>
      <c r="AQ715" s="34"/>
      <c r="AR715" s="34"/>
      <c r="AS715" s="34"/>
      <c r="AT715" s="34"/>
      <c r="AU715" s="80" t="str">
        <f>IF(AN717="0","راسب","ناجح")</f>
        <v>ناجح</v>
      </c>
    </row>
    <row r="716" spans="2:47" ht="28.5" customHeight="1" thickBot="1">
      <c r="B716" s="52"/>
      <c r="C716" s="53"/>
      <c r="D716" s="55"/>
      <c r="E716" s="53"/>
      <c r="F716" s="11" t="s">
        <v>31</v>
      </c>
      <c r="G716" s="28">
        <v>27</v>
      </c>
      <c r="H716" s="28">
        <v>61</v>
      </c>
      <c r="I716" s="13">
        <f>SUM(G716:H716)</f>
        <v>88</v>
      </c>
      <c r="J716" s="28">
        <v>28</v>
      </c>
      <c r="K716" s="28">
        <v>28</v>
      </c>
      <c r="L716" s="13">
        <f>SUM(J716:K716)</f>
        <v>56</v>
      </c>
      <c r="M716" s="28">
        <v>18</v>
      </c>
      <c r="N716" s="28">
        <v>37</v>
      </c>
      <c r="O716" s="13">
        <f>SUM(M716:N716)</f>
        <v>55</v>
      </c>
      <c r="P716" s="28">
        <v>14</v>
      </c>
      <c r="Q716" s="28">
        <v>16</v>
      </c>
      <c r="R716" s="13">
        <f>SUM(P716:Q716)</f>
        <v>30</v>
      </c>
      <c r="S716" s="28">
        <v>18</v>
      </c>
      <c r="T716" s="28">
        <v>14</v>
      </c>
      <c r="U716" s="13">
        <f>SUM(S716:T716)</f>
        <v>32</v>
      </c>
      <c r="V716" s="28">
        <v>16</v>
      </c>
      <c r="W716" s="28">
        <v>19</v>
      </c>
      <c r="X716" s="13">
        <f>SUM(V716:W716)</f>
        <v>35</v>
      </c>
      <c r="Y716" s="28">
        <v>6</v>
      </c>
      <c r="Z716" s="28">
        <v>21</v>
      </c>
      <c r="AA716" s="13">
        <f>SUM(Y716:Z716)</f>
        <v>27</v>
      </c>
      <c r="AB716" s="28">
        <v>12</v>
      </c>
      <c r="AC716" s="28">
        <v>17</v>
      </c>
      <c r="AD716" s="13">
        <f>SUM(AB716:AC716)</f>
        <v>29</v>
      </c>
      <c r="AE716" s="28">
        <v>11</v>
      </c>
      <c r="AF716" s="28">
        <v>18</v>
      </c>
      <c r="AG716" s="13">
        <f>SUM(AE716:AF716)</f>
        <v>29</v>
      </c>
      <c r="AH716" s="28">
        <v>9</v>
      </c>
      <c r="AI716" s="28">
        <v>16</v>
      </c>
      <c r="AJ716" s="13">
        <f>SUM(AH716:AI716)</f>
        <v>25</v>
      </c>
      <c r="AK716" s="28">
        <v>5</v>
      </c>
      <c r="AL716" s="28">
        <v>4</v>
      </c>
      <c r="AM716" s="13">
        <f>SUM(AK716:AL716)</f>
        <v>9</v>
      </c>
      <c r="AN716" s="57"/>
      <c r="AO716" s="57"/>
      <c r="AP716" s="33"/>
      <c r="AQ716" s="34"/>
      <c r="AR716" s="34"/>
      <c r="AS716" s="34"/>
      <c r="AT716" s="34"/>
      <c r="AU716" s="80"/>
    </row>
    <row r="717" spans="2:47" ht="36" thickBot="1">
      <c r="B717" s="52"/>
      <c r="C717" s="53"/>
      <c r="D717" s="55"/>
      <c r="E717" s="53"/>
      <c r="F717" s="14" t="s">
        <v>32</v>
      </c>
      <c r="G717" s="13">
        <f>SUM(G715:G716)</f>
        <v>53</v>
      </c>
      <c r="H717" s="13">
        <f>IF(SUM(H715:H716)&lt;38,SUM(H715:H716),SUM(H715:H716))</f>
        <v>110</v>
      </c>
      <c r="I717" s="13">
        <f>IF(SUM(G717:H717)&lt;100,SUM(G717:H717),SUM(G717:H717))</f>
        <v>163</v>
      </c>
      <c r="J717" s="13">
        <f>SUM(J715:J716)</f>
        <v>57</v>
      </c>
      <c r="K717" s="13">
        <f>IF(SUM(K715:K716)&lt;38,SUM(K715:K716),SUM(K715:K716))</f>
        <v>56</v>
      </c>
      <c r="L717" s="13">
        <f>IF(SUM(J717:K717)&lt;100,SUM(J717:K717),SUM(J717:K717))</f>
        <v>113</v>
      </c>
      <c r="M717" s="13">
        <f>SUM(M715:M716)</f>
        <v>33</v>
      </c>
      <c r="N717" s="13">
        <f>IF(SUM(N715:N716)&lt;38,SUM(N715:N716),SUM(N715:N716))</f>
        <v>67</v>
      </c>
      <c r="O717" s="13">
        <f>IF(SUM(M717:N717)&lt;100,SUM(M717:N717),SUM(M717:N717))</f>
        <v>100</v>
      </c>
      <c r="P717" s="13">
        <f>SUM(P715:P716)</f>
        <v>31</v>
      </c>
      <c r="Q717" s="13">
        <f>IF(SUM(Q715:Q716)&lt;38,SUM(Q715:Q716),SUM(Q715:Q716))</f>
        <v>29</v>
      </c>
      <c r="R717" s="13">
        <f>IF(SUM(P717:Q717)&lt;80,SUM(P717:Q717),SUM(P717:Q717))</f>
        <v>60</v>
      </c>
      <c r="S717" s="13">
        <f>SUM(S715:S716)</f>
        <v>34</v>
      </c>
      <c r="T717" s="13">
        <f>IF(SUM(T715:T716)&lt;38,SUM(T715:T716),SUM(T715:T716))</f>
        <v>32</v>
      </c>
      <c r="U717" s="13">
        <f>IF(SUM(S717:T717)&lt;80,SUM(S717:T717),SUM(S717:T717))</f>
        <v>66</v>
      </c>
      <c r="V717" s="13">
        <f>SUM(V715:V716)</f>
        <v>35</v>
      </c>
      <c r="W717" s="13">
        <f>IF(SUM(W715:W716)&lt;38,SUM(W715:W716),SUM(W715:W716))</f>
        <v>49</v>
      </c>
      <c r="X717" s="13">
        <f>IF(SUM(V717:W717)&lt;80,SUM(V717:W717),SUM(V717:W717))</f>
        <v>84</v>
      </c>
      <c r="Y717" s="13">
        <f>SUM(Y715:Y716)</f>
        <v>12</v>
      </c>
      <c r="Z717" s="13">
        <f>IF(SUM(Z715:Z716)&lt;19,SUM(Z715:Z716),SUM(Z715:Z716))</f>
        <v>41</v>
      </c>
      <c r="AA717" s="13">
        <f>IF(SUM(Y717:Z717)&lt;40,SUM(Y717:Z717),SUM(Y717:Z717))</f>
        <v>53</v>
      </c>
      <c r="AB717" s="13">
        <f>SUM(AB715:AB716)</f>
        <v>28</v>
      </c>
      <c r="AC717" s="13">
        <f>IF(SUM(AC715:AC716)&lt;19,SUM(AC715:AC716),SUM(AC715:AC716))</f>
        <v>31</v>
      </c>
      <c r="AD717" s="13">
        <f>IF(SUM(AB717:AC717)&lt;40,SUM(AB717:AC717),SUM(AB717:AC717))</f>
        <v>59</v>
      </c>
      <c r="AE717" s="13">
        <f>SUM(AE715:AE716)</f>
        <v>22</v>
      </c>
      <c r="AF717" s="13">
        <f>IF(SUM(AF715:AF716)&lt;19,SUM(AF715:AF716),SUM(AF715:AF716))</f>
        <v>27</v>
      </c>
      <c r="AG717" s="13">
        <f>IF(SUM(AE717:AF717)&lt;40,SUM(AE717:AF717),SUM(AE717:AF717))</f>
        <v>49</v>
      </c>
      <c r="AH717" s="13">
        <f>SUM(AH715:AH716)</f>
        <v>18</v>
      </c>
      <c r="AI717" s="13">
        <f>IF(SUM(AI715:AI716)&lt;19,SUM(AI715:AI716),SUM(AI715:AI716))</f>
        <v>25</v>
      </c>
      <c r="AJ717" s="13">
        <f>IF(SUM(AH717:AI717)&lt;40,SUM(AH717:AI717),SUM(AH717:AI717))</f>
        <v>43</v>
      </c>
      <c r="AK717" s="13">
        <f>SUM(AK715:AK716)</f>
        <v>11</v>
      </c>
      <c r="AL717" s="13">
        <f>IF(SUM(AL715:AL716)&lt;9,SUM(AL715:AL716),SUM(AL715:AL716))</f>
        <v>11</v>
      </c>
      <c r="AM717" s="13">
        <f>IF(SUM(AK717:AL717)&lt;20,SUM(AK717:AL717),SUM(AK717:AL717))</f>
        <v>22</v>
      </c>
      <c r="AN717" s="15">
        <f>IF(OR(I717&lt;100,L717&lt;100,O717&lt;100,R717&lt;60,U717&lt;60,X717&lt;60,AA717&lt;40,AD717&lt;40,AG717&lt;40,AJ717&lt;40,AM717&lt;20),"0",SUM(AA717,AD717,X717,U717,R717,O717,L717,I717,AG717,AJ717,AM717))</f>
        <v>812</v>
      </c>
      <c r="AO717" s="15">
        <f>AN717/1320*100</f>
        <v>61.515151515151508</v>
      </c>
      <c r="AP717" s="15" t="str">
        <f>IF(AO717&lt;50,"   ",IF(AO717&lt;65,"مقبول",IF(AO717&lt;75,"جيد",IF(AO717&lt;85,"جيدجداً",IF(AO717&lt;=100,"ممتاز","خطا")))))</f>
        <v>مقبول</v>
      </c>
      <c r="AQ717" s="34"/>
      <c r="AR717" s="34"/>
      <c r="AS717" s="34"/>
      <c r="AT717" s="34"/>
      <c r="AU717" s="80"/>
    </row>
    <row r="718" spans="2:47" ht="28.5" customHeight="1" thickBot="1">
      <c r="B718" s="52">
        <v>156</v>
      </c>
      <c r="C718" s="56">
        <v>644</v>
      </c>
      <c r="D718" s="54" t="s">
        <v>43</v>
      </c>
      <c r="E718" s="56">
        <v>366</v>
      </c>
      <c r="F718" s="11" t="s">
        <v>30</v>
      </c>
      <c r="G718" s="28">
        <v>8</v>
      </c>
      <c r="H718" s="28">
        <v>12</v>
      </c>
      <c r="I718" s="13">
        <f>SUM(G718:H718)</f>
        <v>20</v>
      </c>
      <c r="J718" s="28">
        <v>9</v>
      </c>
      <c r="K718" s="28">
        <v>5</v>
      </c>
      <c r="L718" s="13">
        <f>SUM(J718:K718)</f>
        <v>14</v>
      </c>
      <c r="M718" s="28">
        <v>17</v>
      </c>
      <c r="N718" s="28">
        <v>0</v>
      </c>
      <c r="O718" s="13">
        <f>SUM(M718:N718)</f>
        <v>17</v>
      </c>
      <c r="P718" s="28">
        <v>11</v>
      </c>
      <c r="Q718" s="28">
        <v>8</v>
      </c>
      <c r="R718" s="13">
        <f>SUM(P718:Q718)</f>
        <v>19</v>
      </c>
      <c r="S718" s="28">
        <v>12</v>
      </c>
      <c r="T718" s="28">
        <v>20</v>
      </c>
      <c r="U718" s="13">
        <f>SUM(S718:T718)</f>
        <v>32</v>
      </c>
      <c r="V718" s="28">
        <v>18</v>
      </c>
      <c r="W718" s="28">
        <v>12</v>
      </c>
      <c r="X718" s="13">
        <f>SUM(V718:W718)</f>
        <v>30</v>
      </c>
      <c r="Y718" s="28">
        <v>5</v>
      </c>
      <c r="Z718" s="28">
        <v>9</v>
      </c>
      <c r="AA718" s="13">
        <f>SUM(Y718:Z718)</f>
        <v>14</v>
      </c>
      <c r="AB718" s="28">
        <v>12</v>
      </c>
      <c r="AC718" s="28">
        <v>14</v>
      </c>
      <c r="AD718" s="13">
        <f>SUM(AB718:AC718)</f>
        <v>26</v>
      </c>
      <c r="AE718" s="28">
        <v>4</v>
      </c>
      <c r="AF718" s="28">
        <v>5</v>
      </c>
      <c r="AG718" s="13">
        <f>SUM(AE718:AF718)</f>
        <v>9</v>
      </c>
      <c r="AH718" s="28">
        <v>6</v>
      </c>
      <c r="AI718" s="28">
        <v>10</v>
      </c>
      <c r="AJ718" s="13">
        <f>SUM(AH718:AI718)</f>
        <v>16</v>
      </c>
      <c r="AK718" s="28">
        <v>5</v>
      </c>
      <c r="AL718" s="28">
        <v>2</v>
      </c>
      <c r="AM718" s="13">
        <f>SUM(AK718:AL718)</f>
        <v>7</v>
      </c>
      <c r="AN718" s="57"/>
      <c r="AO718" s="57"/>
      <c r="AP718" s="32"/>
      <c r="AQ718" s="34"/>
      <c r="AR718" s="34"/>
      <c r="AS718" s="34"/>
      <c r="AT718" s="34"/>
      <c r="AU718" s="58" t="s">
        <v>68</v>
      </c>
    </row>
    <row r="719" spans="2:47" ht="28.5" customHeight="1" thickBot="1">
      <c r="B719" s="52"/>
      <c r="C719" s="53"/>
      <c r="D719" s="55"/>
      <c r="E719" s="53"/>
      <c r="F719" s="11" t="s">
        <v>31</v>
      </c>
      <c r="G719" s="28">
        <v>19</v>
      </c>
      <c r="H719" s="28">
        <v>16</v>
      </c>
      <c r="I719" s="13">
        <f>SUM(G719:H719)</f>
        <v>35</v>
      </c>
      <c r="J719" s="28">
        <v>18</v>
      </c>
      <c r="K719" s="28">
        <v>22</v>
      </c>
      <c r="L719" s="13">
        <f>SUM(J719:K719)</f>
        <v>40</v>
      </c>
      <c r="M719" s="28">
        <v>15</v>
      </c>
      <c r="N719" s="28">
        <v>2</v>
      </c>
      <c r="O719" s="13">
        <f>SUM(M719:N719)</f>
        <v>17</v>
      </c>
      <c r="P719" s="28">
        <v>14</v>
      </c>
      <c r="Q719" s="28">
        <v>18</v>
      </c>
      <c r="R719" s="13">
        <f>SUM(P719:Q719)</f>
        <v>32</v>
      </c>
      <c r="S719" s="28">
        <v>15</v>
      </c>
      <c r="T719" s="28">
        <v>13</v>
      </c>
      <c r="U719" s="13">
        <f>SUM(S719:T719)</f>
        <v>28</v>
      </c>
      <c r="V719" s="28">
        <v>16</v>
      </c>
      <c r="W719" s="28">
        <v>17</v>
      </c>
      <c r="X719" s="13">
        <f>SUM(V719:W719)</f>
        <v>33</v>
      </c>
      <c r="Y719" s="28">
        <v>1</v>
      </c>
      <c r="Z719" s="28">
        <v>25</v>
      </c>
      <c r="AA719" s="13">
        <f>SUM(Y719:Z719)</f>
        <v>26</v>
      </c>
      <c r="AB719" s="28">
        <v>7</v>
      </c>
      <c r="AC719" s="28">
        <v>8</v>
      </c>
      <c r="AD719" s="13">
        <f>SUM(AB719:AC719)</f>
        <v>15</v>
      </c>
      <c r="AE719" s="28">
        <v>4</v>
      </c>
      <c r="AF719" s="28">
        <v>3</v>
      </c>
      <c r="AG719" s="13">
        <f>SUM(AE719:AF719)</f>
        <v>7</v>
      </c>
      <c r="AH719" s="28">
        <v>6</v>
      </c>
      <c r="AI719" s="28">
        <v>4</v>
      </c>
      <c r="AJ719" s="13">
        <f>SUM(AH719:AI719)</f>
        <v>10</v>
      </c>
      <c r="AK719" s="28">
        <v>3</v>
      </c>
      <c r="AL719" s="28">
        <v>10</v>
      </c>
      <c r="AM719" s="13">
        <f>SUM(AK719:AL719)</f>
        <v>13</v>
      </c>
      <c r="AN719" s="57"/>
      <c r="AO719" s="57"/>
      <c r="AP719" s="33"/>
      <c r="AQ719" s="34"/>
      <c r="AR719" s="34"/>
      <c r="AS719" s="34"/>
      <c r="AT719" s="34"/>
      <c r="AU719" s="59"/>
    </row>
    <row r="720" spans="2:47" ht="36" thickBot="1">
      <c r="B720" s="52"/>
      <c r="C720" s="53"/>
      <c r="D720" s="55"/>
      <c r="E720" s="53"/>
      <c r="F720" s="14" t="s">
        <v>32</v>
      </c>
      <c r="G720" s="13">
        <f>SUM(G718:G719)</f>
        <v>27</v>
      </c>
      <c r="H720" s="13">
        <f>IF(SUM(H718:H719)&lt;38,SUM(H718:H719),SUM(H718:H719))</f>
        <v>28</v>
      </c>
      <c r="I720" s="13"/>
      <c r="J720" s="13">
        <f>SUM(J718:J719)</f>
        <v>27</v>
      </c>
      <c r="K720" s="13">
        <f>IF(SUM(K718:K719)&lt;38,SUM(K718:K719),SUM(K718:K719))</f>
        <v>27</v>
      </c>
      <c r="L720" s="13"/>
      <c r="M720" s="13">
        <f>SUM(M718:M719)</f>
        <v>32</v>
      </c>
      <c r="N720" s="13">
        <f>IF(SUM(N718:N719)&lt;38,SUM(N718:N719),SUM(N718:N719))</f>
        <v>2</v>
      </c>
      <c r="O720" s="13"/>
      <c r="P720" s="13">
        <f>SUM(P718:P719)</f>
        <v>25</v>
      </c>
      <c r="Q720" s="13">
        <f>IF(SUM(Q718:Q719)&lt;38,SUM(Q718:Q719),SUM(Q718:Q719))</f>
        <v>26</v>
      </c>
      <c r="R720" s="13"/>
      <c r="S720" s="13">
        <f>SUM(S718:S719)</f>
        <v>27</v>
      </c>
      <c r="T720" s="13">
        <f>IF(SUM(T718:T719)&lt;38,SUM(T718:T719),SUM(T718:T719))</f>
        <v>33</v>
      </c>
      <c r="U720" s="13">
        <f>IF(SUM(S720:T720)&lt;80,SUM(S720:T720),SUM(S720:T720))</f>
        <v>60</v>
      </c>
      <c r="V720" s="13">
        <f>SUM(V718:V719)</f>
        <v>34</v>
      </c>
      <c r="W720" s="13">
        <f>IF(SUM(W718:W719)&lt;38,SUM(W718:W719),SUM(W718:W719))</f>
        <v>29</v>
      </c>
      <c r="X720" s="13">
        <f>IF(SUM(V720:W720)&lt;80,SUM(V720:W720),SUM(V720:W720))</f>
        <v>63</v>
      </c>
      <c r="Y720" s="13">
        <f>SUM(Y718:Y719)</f>
        <v>6</v>
      </c>
      <c r="Z720" s="13">
        <f>IF(SUM(Z718:Z719)&lt;19,SUM(Z718:Z719),SUM(Z718:Z719))</f>
        <v>34</v>
      </c>
      <c r="AA720" s="13">
        <f>IF(SUM(Y720:Z720)&lt;40,SUM(Y720:Z720),SUM(Y720:Z720))</f>
        <v>40</v>
      </c>
      <c r="AB720" s="13">
        <f>SUM(AB718:AB719)</f>
        <v>19</v>
      </c>
      <c r="AC720" s="13">
        <f>IF(SUM(AC718:AC719)&lt;19,SUM(AC718:AC719),SUM(AC718:AC719))</f>
        <v>22</v>
      </c>
      <c r="AD720" s="13">
        <f>IF(SUM(AB720:AC720)&lt;40,SUM(AB720:AC720),SUM(AB720:AC720))</f>
        <v>41</v>
      </c>
      <c r="AE720" s="13">
        <f>SUM(AE718:AE719)</f>
        <v>8</v>
      </c>
      <c r="AF720" s="13">
        <f>IF(SUM(AF718:AF719)&lt;19,SUM(AF718:AF719),SUM(AF718:AF719))</f>
        <v>8</v>
      </c>
      <c r="AG720" s="13"/>
      <c r="AH720" s="13">
        <f>SUM(AH718:AH719)</f>
        <v>12</v>
      </c>
      <c r="AI720" s="13">
        <f>IF(SUM(AI718:AI719)&lt;19,SUM(AI718:AI719),SUM(AI718:AI719))</f>
        <v>14</v>
      </c>
      <c r="AJ720" s="13"/>
      <c r="AK720" s="13">
        <f>SUM(AK718:AK719)</f>
        <v>8</v>
      </c>
      <c r="AL720" s="13">
        <f>IF(SUM(AL718:AL719)&lt;9,SUM(AL718:AL719),SUM(AL718:AL719))</f>
        <v>12</v>
      </c>
      <c r="AM720" s="13">
        <f>IF(SUM(AK720:AL720)&lt;20,SUM(AK720:AL720),SUM(AK720:AL720))</f>
        <v>20</v>
      </c>
      <c r="AN720" s="15" t="str">
        <f>IF(OR(I720&lt;100,L720&lt;100,O720&lt;100,R720&lt;60,U720&lt;60,X720&lt;60,AA720&lt;40,AD720&lt;40,AG720&lt;40,AJ720&lt;40,AM720&lt;20),"0",SUM(AA720,AD720,X720,U720,R720,O720,L720,I720,AG720,AJ720,AM720))</f>
        <v>0</v>
      </c>
      <c r="AO720" s="15">
        <f>AN720/1320*100</f>
        <v>0</v>
      </c>
      <c r="AP720" s="15" t="str">
        <f>IF(AO720&lt;50,"   ",IF(AO720&lt;65,"مقبول",IF(AO720&lt;75,"جيد",IF(AO720&lt;85,"جيدجداً",IF(AO720&lt;=100,"ممتاز","خطا")))))</f>
        <v xml:space="preserve">   </v>
      </c>
      <c r="AQ720" s="34"/>
      <c r="AR720" s="34"/>
      <c r="AS720" s="34"/>
      <c r="AT720" s="34"/>
      <c r="AU720" s="60"/>
    </row>
    <row r="721" spans="2:47" ht="28.5" customHeight="1" thickBot="1">
      <c r="B721" s="52">
        <v>157</v>
      </c>
      <c r="C721" s="56">
        <v>645</v>
      </c>
      <c r="D721" s="54" t="s">
        <v>44</v>
      </c>
      <c r="E721" s="56">
        <v>367</v>
      </c>
      <c r="F721" s="11" t="s">
        <v>30</v>
      </c>
      <c r="G721" s="28">
        <v>26</v>
      </c>
      <c r="H721" s="28">
        <v>54</v>
      </c>
      <c r="I721" s="13">
        <f>SUM(G721:H721)</f>
        <v>80</v>
      </c>
      <c r="J721" s="28">
        <v>29</v>
      </c>
      <c r="K721" s="28">
        <v>42</v>
      </c>
      <c r="L721" s="13">
        <f>SUM(J721:K721)</f>
        <v>71</v>
      </c>
      <c r="M721" s="28">
        <v>26</v>
      </c>
      <c r="N721" s="28">
        <v>47</v>
      </c>
      <c r="O721" s="13">
        <f>SUM(M721:N721)</f>
        <v>73</v>
      </c>
      <c r="P721" s="28">
        <v>20</v>
      </c>
      <c r="Q721" s="28">
        <v>25</v>
      </c>
      <c r="R721" s="13">
        <f>SUM(P721:Q721)</f>
        <v>45</v>
      </c>
      <c r="S721" s="28">
        <v>22</v>
      </c>
      <c r="T721" s="28">
        <v>29</v>
      </c>
      <c r="U721" s="13">
        <f>SUM(S721:T721)</f>
        <v>51</v>
      </c>
      <c r="V721" s="28">
        <v>17</v>
      </c>
      <c r="W721" s="28">
        <v>28</v>
      </c>
      <c r="X721" s="13">
        <f>SUM(V721:W721)</f>
        <v>45</v>
      </c>
      <c r="Y721" s="28">
        <v>10</v>
      </c>
      <c r="Z721" s="28">
        <v>24</v>
      </c>
      <c r="AA721" s="13">
        <f>SUM(Y721:Z721)</f>
        <v>34</v>
      </c>
      <c r="AB721" s="28">
        <v>10</v>
      </c>
      <c r="AC721" s="28">
        <v>23</v>
      </c>
      <c r="AD721" s="13">
        <f>SUM(AB721:AC721)</f>
        <v>33</v>
      </c>
      <c r="AE721" s="28">
        <v>10</v>
      </c>
      <c r="AF721" s="28">
        <v>13</v>
      </c>
      <c r="AG721" s="13">
        <f>SUM(AE721:AF721)</f>
        <v>23</v>
      </c>
      <c r="AH721" s="28">
        <v>9</v>
      </c>
      <c r="AI721" s="28">
        <v>24</v>
      </c>
      <c r="AJ721" s="13">
        <f>SUM(AH721:AI721)</f>
        <v>33</v>
      </c>
      <c r="AK721" s="28">
        <v>6</v>
      </c>
      <c r="AL721" s="28">
        <v>6</v>
      </c>
      <c r="AM721" s="13">
        <f>SUM(AK721:AL721)</f>
        <v>12</v>
      </c>
      <c r="AN721" s="57"/>
      <c r="AO721" s="57"/>
      <c r="AP721" s="32"/>
      <c r="AQ721" s="34"/>
      <c r="AR721" s="34"/>
      <c r="AS721" s="34"/>
      <c r="AT721" s="34"/>
      <c r="AU721" s="80" t="str">
        <f>IF(AN723="0","راسب","ناجح")</f>
        <v>ناجح</v>
      </c>
    </row>
    <row r="722" spans="2:47" ht="28.5" customHeight="1" thickBot="1">
      <c r="B722" s="52"/>
      <c r="C722" s="53"/>
      <c r="D722" s="55"/>
      <c r="E722" s="53"/>
      <c r="F722" s="11" t="s">
        <v>31</v>
      </c>
      <c r="G722" s="28">
        <v>30</v>
      </c>
      <c r="H722" s="28">
        <v>50</v>
      </c>
      <c r="I722" s="13">
        <f>SUM(G722:H722)</f>
        <v>80</v>
      </c>
      <c r="J722" s="28">
        <v>28</v>
      </c>
      <c r="K722" s="28">
        <v>45</v>
      </c>
      <c r="L722" s="13">
        <f>SUM(J722:K722)</f>
        <v>73</v>
      </c>
      <c r="M722" s="28">
        <v>24</v>
      </c>
      <c r="N722" s="28">
        <v>43</v>
      </c>
      <c r="O722" s="13">
        <f>SUM(M722:N722)</f>
        <v>67</v>
      </c>
      <c r="P722" s="28">
        <v>20</v>
      </c>
      <c r="Q722" s="28">
        <v>24</v>
      </c>
      <c r="R722" s="13">
        <f>SUM(P722:Q722)</f>
        <v>44</v>
      </c>
      <c r="S722" s="28">
        <v>24</v>
      </c>
      <c r="T722" s="28">
        <v>32</v>
      </c>
      <c r="U722" s="13">
        <f>SUM(S722:T722)</f>
        <v>56</v>
      </c>
      <c r="V722" s="28">
        <v>19</v>
      </c>
      <c r="W722" s="28">
        <v>24</v>
      </c>
      <c r="X722" s="13">
        <f>SUM(V722:W722)</f>
        <v>43</v>
      </c>
      <c r="Y722" s="28">
        <v>10</v>
      </c>
      <c r="Z722" s="28">
        <v>18</v>
      </c>
      <c r="AA722" s="13">
        <f>SUM(Y722:Z722)</f>
        <v>28</v>
      </c>
      <c r="AB722" s="28">
        <v>10</v>
      </c>
      <c r="AC722" s="28">
        <v>20</v>
      </c>
      <c r="AD722" s="13">
        <f>SUM(AB722:AC722)</f>
        <v>30</v>
      </c>
      <c r="AE722" s="28">
        <v>11</v>
      </c>
      <c r="AF722" s="28">
        <v>23</v>
      </c>
      <c r="AG722" s="13">
        <f>SUM(AE722:AF722)</f>
        <v>34</v>
      </c>
      <c r="AH722" s="28">
        <v>10</v>
      </c>
      <c r="AI722" s="28">
        <v>20</v>
      </c>
      <c r="AJ722" s="13">
        <f>SUM(AH722:AI722)</f>
        <v>30</v>
      </c>
      <c r="AK722" s="28">
        <v>4</v>
      </c>
      <c r="AL722" s="28">
        <v>9</v>
      </c>
      <c r="AM722" s="13">
        <f>SUM(AK722:AL722)</f>
        <v>13</v>
      </c>
      <c r="AN722" s="57"/>
      <c r="AO722" s="57"/>
      <c r="AP722" s="33"/>
      <c r="AQ722" s="34"/>
      <c r="AR722" s="34"/>
      <c r="AS722" s="34"/>
      <c r="AT722" s="34"/>
      <c r="AU722" s="80"/>
    </row>
    <row r="723" spans="2:47" ht="36" thickBot="1">
      <c r="B723" s="52"/>
      <c r="C723" s="53"/>
      <c r="D723" s="85"/>
      <c r="E723" s="53"/>
      <c r="F723" s="14" t="s">
        <v>32</v>
      </c>
      <c r="G723" s="13">
        <f>SUM(G721:G722)</f>
        <v>56</v>
      </c>
      <c r="H723" s="13">
        <f>IF(SUM(H721:H722)&lt;38,SUM(H721:H722),SUM(H721:H722))</f>
        <v>104</v>
      </c>
      <c r="I723" s="13">
        <f>IF(SUM(G723:H723)&lt;100,SUM(G723:H723),SUM(G723:H723))</f>
        <v>160</v>
      </c>
      <c r="J723" s="13">
        <f>SUM(J721:J722)</f>
        <v>57</v>
      </c>
      <c r="K723" s="13">
        <f>IF(SUM(K721:K722)&lt;38,SUM(K721:K722),SUM(K721:K722))</f>
        <v>87</v>
      </c>
      <c r="L723" s="13">
        <f>IF(SUM(J723:K723)&lt;100,SUM(J723:K723),SUM(J723:K723))</f>
        <v>144</v>
      </c>
      <c r="M723" s="13">
        <f>SUM(M721:M722)</f>
        <v>50</v>
      </c>
      <c r="N723" s="13">
        <f>IF(SUM(N721:N722)&lt;38,SUM(N721:N722),SUM(N721:N722))</f>
        <v>90</v>
      </c>
      <c r="O723" s="13">
        <f>IF(SUM(M723:N723)&lt;100,SUM(M723:N723),SUM(M723:N723))</f>
        <v>140</v>
      </c>
      <c r="P723" s="13">
        <f>SUM(P721:P722)</f>
        <v>40</v>
      </c>
      <c r="Q723" s="13">
        <f>IF(SUM(Q721:Q722)&lt;38,SUM(Q721:Q722),SUM(Q721:Q722))</f>
        <v>49</v>
      </c>
      <c r="R723" s="13">
        <f>IF(SUM(P723:Q723)&lt;80,SUM(P723:Q723),SUM(P723:Q723))</f>
        <v>89</v>
      </c>
      <c r="S723" s="13">
        <f>SUM(S721:S722)</f>
        <v>46</v>
      </c>
      <c r="T723" s="13">
        <f>IF(SUM(T721:T722)&lt;38,SUM(T721:T722),SUM(T721:T722))</f>
        <v>61</v>
      </c>
      <c r="U723" s="13">
        <f>IF(SUM(S723:T723)&lt;80,SUM(S723:T723),SUM(S723:T723))</f>
        <v>107</v>
      </c>
      <c r="V723" s="13">
        <f>SUM(V721:V722)</f>
        <v>36</v>
      </c>
      <c r="W723" s="13">
        <f>IF(SUM(W721:W722)&lt;38,SUM(W721:W722),SUM(W721:W722))</f>
        <v>52</v>
      </c>
      <c r="X723" s="13">
        <f>IF(SUM(V723:W723)&lt;80,SUM(V723:W723),SUM(V723:W723))</f>
        <v>88</v>
      </c>
      <c r="Y723" s="13">
        <f>SUM(Y721:Y722)</f>
        <v>20</v>
      </c>
      <c r="Z723" s="13">
        <f>IF(SUM(Z721:Z722)&lt;19,SUM(Z721:Z722),SUM(Z721:Z722))</f>
        <v>42</v>
      </c>
      <c r="AA723" s="13">
        <f>IF(SUM(Y723:Z723)&lt;40,SUM(Y723:Z723),SUM(Y723:Z723))</f>
        <v>62</v>
      </c>
      <c r="AB723" s="13">
        <f>SUM(AB721:AB722)</f>
        <v>20</v>
      </c>
      <c r="AC723" s="13">
        <f>IF(SUM(AC721:AC722)&lt;19,SUM(AC721:AC722),SUM(AC721:AC722))</f>
        <v>43</v>
      </c>
      <c r="AD723" s="13">
        <f>IF(SUM(AB723:AC723)&lt;40,SUM(AB723:AC723),SUM(AB723:AC723))</f>
        <v>63</v>
      </c>
      <c r="AE723" s="13">
        <f>SUM(AE721:AE722)</f>
        <v>21</v>
      </c>
      <c r="AF723" s="13">
        <f>IF(SUM(AF721:AF722)&lt;19,SUM(AF721:AF722),SUM(AF721:AF722))</f>
        <v>36</v>
      </c>
      <c r="AG723" s="13">
        <f>IF(SUM(AE723:AF723)&lt;40,SUM(AE723:AF723),SUM(AE723:AF723))</f>
        <v>57</v>
      </c>
      <c r="AH723" s="13">
        <f>SUM(AH721:AH722)</f>
        <v>19</v>
      </c>
      <c r="AI723" s="13">
        <f>IF(SUM(AI721:AI722)&lt;19,SUM(AI721:AI722),SUM(AI721:AI722))</f>
        <v>44</v>
      </c>
      <c r="AJ723" s="13">
        <f>IF(SUM(AH723:AI723)&lt;40,SUM(AH723:AI723),SUM(AH723:AI723))</f>
        <v>63</v>
      </c>
      <c r="AK723" s="13">
        <f>SUM(AK721:AK722)</f>
        <v>10</v>
      </c>
      <c r="AL723" s="13">
        <f>IF(SUM(AL721:AL722)&lt;9,SUM(AL721:AL722),SUM(AL721:AL722))</f>
        <v>15</v>
      </c>
      <c r="AM723" s="13">
        <f>IF(SUM(AK723:AL723)&lt;20,SUM(AK723:AL723),SUM(AK723:AL723))</f>
        <v>25</v>
      </c>
      <c r="AN723" s="15">
        <f>IF(OR(I723&lt;100,L723&lt;100,O723&lt;100,R723&lt;60,U723&lt;60,X723&lt;60,AA723&lt;40,AD723&lt;40,AG723&lt;40,AJ723&lt;40,AM723&lt;20),"0",SUM(AA723,AD723,X723,U723,R723,O723,L723,I723,AG723,AJ723,AM723))</f>
        <v>998</v>
      </c>
      <c r="AO723" s="15">
        <f>AN723/1320*100</f>
        <v>75.606060606060609</v>
      </c>
      <c r="AP723" s="15" t="str">
        <f>IF(AO723&lt;50,"   ",IF(AO723&lt;65,"مقبول",IF(AO723&lt;75,"جيد",IF(AO723&lt;85,"جيد جداً",IF(AO723&lt;=100,"ممتاز","خطا")))))</f>
        <v>جيد جداً</v>
      </c>
      <c r="AQ723" s="34"/>
      <c r="AR723" s="34"/>
      <c r="AS723" s="34"/>
      <c r="AT723" s="34"/>
      <c r="AU723" s="80"/>
    </row>
    <row r="724" spans="2:47" ht="28.5" customHeight="1" thickBot="1">
      <c r="B724" s="52">
        <v>158</v>
      </c>
      <c r="C724" s="56">
        <v>646</v>
      </c>
      <c r="D724" s="54" t="s">
        <v>45</v>
      </c>
      <c r="E724" s="56">
        <v>368</v>
      </c>
      <c r="F724" s="11" t="s">
        <v>30</v>
      </c>
      <c r="G724" s="28">
        <v>16</v>
      </c>
      <c r="H724" s="28">
        <v>54</v>
      </c>
      <c r="I724" s="13">
        <f>SUM(G724:H724)</f>
        <v>70</v>
      </c>
      <c r="J724" s="28">
        <v>26</v>
      </c>
      <c r="K724" s="28">
        <v>30</v>
      </c>
      <c r="L724" s="13">
        <f>SUM(J724:K724)</f>
        <v>56</v>
      </c>
      <c r="M724" s="28">
        <v>16</v>
      </c>
      <c r="N724" s="28">
        <v>17</v>
      </c>
      <c r="O724" s="13">
        <f>SUM(M724:N724)</f>
        <v>33</v>
      </c>
      <c r="P724" s="28">
        <v>18</v>
      </c>
      <c r="Q724" s="28">
        <v>12</v>
      </c>
      <c r="R724" s="13">
        <f>SUM(P724:Q724)</f>
        <v>30</v>
      </c>
      <c r="S724" s="28">
        <v>15</v>
      </c>
      <c r="T724" s="28">
        <v>11</v>
      </c>
      <c r="U724" s="13">
        <f>SUM(S724:T724)</f>
        <v>26</v>
      </c>
      <c r="V724" s="28">
        <v>14</v>
      </c>
      <c r="W724" s="28">
        <v>20</v>
      </c>
      <c r="X724" s="13">
        <f>SUM(V724:W724)</f>
        <v>34</v>
      </c>
      <c r="Y724" s="28">
        <v>7</v>
      </c>
      <c r="Z724" s="28">
        <v>18</v>
      </c>
      <c r="AA724" s="13">
        <f>SUM(Y724:Z724)</f>
        <v>25</v>
      </c>
      <c r="AB724" s="28">
        <v>13</v>
      </c>
      <c r="AC724" s="28">
        <v>10</v>
      </c>
      <c r="AD724" s="13">
        <f>SUM(AB724:AC724)</f>
        <v>23</v>
      </c>
      <c r="AE724" s="28">
        <v>7</v>
      </c>
      <c r="AF724" s="28">
        <v>6</v>
      </c>
      <c r="AG724" s="13">
        <f>SUM(AE724:AF724)</f>
        <v>13</v>
      </c>
      <c r="AH724" s="28">
        <v>7</v>
      </c>
      <c r="AI724" s="28">
        <v>9</v>
      </c>
      <c r="AJ724" s="13">
        <f>SUM(AH724:AI724)</f>
        <v>16</v>
      </c>
      <c r="AK724" s="28">
        <v>6</v>
      </c>
      <c r="AL724" s="28">
        <v>9</v>
      </c>
      <c r="AM724" s="13">
        <f>SUM(AK724:AL724)</f>
        <v>15</v>
      </c>
      <c r="AN724" s="57"/>
      <c r="AO724" s="57"/>
      <c r="AP724" s="32"/>
      <c r="AQ724" s="34"/>
      <c r="AR724" s="34"/>
      <c r="AS724" s="34"/>
      <c r="AT724" s="34"/>
      <c r="AU724" s="58" t="s">
        <v>68</v>
      </c>
    </row>
    <row r="725" spans="2:47" ht="28.5" customHeight="1" thickBot="1">
      <c r="B725" s="52"/>
      <c r="C725" s="53"/>
      <c r="D725" s="55"/>
      <c r="E725" s="53"/>
      <c r="F725" s="11" t="s">
        <v>31</v>
      </c>
      <c r="G725" s="28">
        <v>21</v>
      </c>
      <c r="H725" s="28">
        <v>39</v>
      </c>
      <c r="I725" s="13">
        <f>SUM(G725:H725)</f>
        <v>60</v>
      </c>
      <c r="J725" s="28">
        <v>25</v>
      </c>
      <c r="K725" s="28">
        <v>29</v>
      </c>
      <c r="L725" s="13">
        <f>SUM(J725:K725)</f>
        <v>54</v>
      </c>
      <c r="M725" s="28">
        <v>19</v>
      </c>
      <c r="N725" s="28">
        <v>16</v>
      </c>
      <c r="O725" s="13">
        <f>SUM(M725:N725)</f>
        <v>35</v>
      </c>
      <c r="P725" s="28">
        <v>14</v>
      </c>
      <c r="Q725" s="28">
        <v>17</v>
      </c>
      <c r="R725" s="13">
        <f>SUM(P725:Q725)</f>
        <v>31</v>
      </c>
      <c r="S725" s="28">
        <v>13</v>
      </c>
      <c r="T725" s="28">
        <v>21</v>
      </c>
      <c r="U725" s="13">
        <f>SUM(S725:T725)</f>
        <v>34</v>
      </c>
      <c r="V725" s="28">
        <v>18</v>
      </c>
      <c r="W725" s="28">
        <v>16</v>
      </c>
      <c r="X725" s="13">
        <f>SUM(V725:W725)</f>
        <v>34</v>
      </c>
      <c r="Y725" s="28">
        <v>5</v>
      </c>
      <c r="Z725" s="28">
        <v>19</v>
      </c>
      <c r="AA725" s="13">
        <f>SUM(Y725:Z725)</f>
        <v>24</v>
      </c>
      <c r="AB725" s="28">
        <v>11</v>
      </c>
      <c r="AC725" s="28">
        <v>16</v>
      </c>
      <c r="AD725" s="13">
        <f>SUM(AB725:AC725)</f>
        <v>27</v>
      </c>
      <c r="AE725" s="28">
        <v>9</v>
      </c>
      <c r="AF725" s="28">
        <v>18</v>
      </c>
      <c r="AG725" s="13">
        <f>SUM(AE725:AF725)</f>
        <v>27</v>
      </c>
      <c r="AH725" s="28">
        <v>11</v>
      </c>
      <c r="AI725" s="28">
        <v>15</v>
      </c>
      <c r="AJ725" s="13">
        <f>SUM(AH725:AI725)</f>
        <v>26</v>
      </c>
      <c r="AK725" s="28">
        <v>3</v>
      </c>
      <c r="AL725" s="28">
        <v>5</v>
      </c>
      <c r="AM725" s="13">
        <f>SUM(AK725:AL725)</f>
        <v>8</v>
      </c>
      <c r="AN725" s="57"/>
      <c r="AO725" s="57"/>
      <c r="AP725" s="33"/>
      <c r="AQ725" s="34"/>
      <c r="AR725" s="34"/>
      <c r="AS725" s="34"/>
      <c r="AT725" s="34"/>
      <c r="AU725" s="59"/>
    </row>
    <row r="726" spans="2:47" ht="36" thickBot="1">
      <c r="B726" s="52"/>
      <c r="C726" s="53"/>
      <c r="D726" s="82"/>
      <c r="E726" s="53"/>
      <c r="F726" s="14" t="s">
        <v>32</v>
      </c>
      <c r="G726" s="13">
        <f>SUM(G724:G725)</f>
        <v>37</v>
      </c>
      <c r="H726" s="13">
        <f>IF(SUM(H724:H725)&lt;38,SUM(H724:H725),SUM(H724:H725))</f>
        <v>93</v>
      </c>
      <c r="I726" s="13">
        <f>IF(SUM(G726:H726)&lt;100,SUM(G726:H726),SUM(G726:H726))</f>
        <v>130</v>
      </c>
      <c r="J726" s="13">
        <f>SUM(J724:J725)</f>
        <v>51</v>
      </c>
      <c r="K726" s="13">
        <f>IF(SUM(K724:K725)&lt;38,SUM(K724:K725),SUM(K724:K725))</f>
        <v>59</v>
      </c>
      <c r="L726" s="13">
        <f>IF(SUM(J726:K726)&lt;100,SUM(J726:K726),SUM(J726:K726))</f>
        <v>110</v>
      </c>
      <c r="M726" s="13">
        <f>SUM(M724:M725)</f>
        <v>35</v>
      </c>
      <c r="N726" s="13">
        <f>IF(SUM(N724:N725)&lt;38,SUM(N724:N725),SUM(N724:N725))</f>
        <v>33</v>
      </c>
      <c r="O726" s="13"/>
      <c r="P726" s="13">
        <f>SUM(P724:P725)</f>
        <v>32</v>
      </c>
      <c r="Q726" s="13">
        <f>IF(SUM(Q724:Q725)&lt;38,SUM(Q724:Q725),SUM(Q724:Q725))</f>
        <v>29</v>
      </c>
      <c r="R726" s="13">
        <f>IF(SUM(P726:Q726)&lt;80,SUM(P726:Q726),SUM(P726:Q726))</f>
        <v>61</v>
      </c>
      <c r="S726" s="13">
        <f>SUM(S724:S725)</f>
        <v>28</v>
      </c>
      <c r="T726" s="13">
        <f>IF(SUM(T724:T725)&lt;38,SUM(T724:T725),SUM(T724:T725))</f>
        <v>32</v>
      </c>
      <c r="U726" s="13">
        <f>IF(SUM(S726:T726)&lt;80,SUM(S726:T726),SUM(S726:T726))</f>
        <v>60</v>
      </c>
      <c r="V726" s="13">
        <f>SUM(V724:V725)</f>
        <v>32</v>
      </c>
      <c r="W726" s="13">
        <f>IF(SUM(W724:W725)&lt;38,SUM(W724:W725),SUM(W724:W725))</f>
        <v>36</v>
      </c>
      <c r="X726" s="13">
        <f>IF(SUM(V726:W726)&lt;80,SUM(V726:W726),SUM(V726:W726))</f>
        <v>68</v>
      </c>
      <c r="Y726" s="13">
        <f>SUM(Y724:Y725)</f>
        <v>12</v>
      </c>
      <c r="Z726" s="13">
        <f>IF(SUM(Z724:Z725)&lt;19,SUM(Z724:Z725),SUM(Z724:Z725))</f>
        <v>37</v>
      </c>
      <c r="AA726" s="13">
        <f>IF(SUM(Y726:Z726)&lt;40,SUM(Y726:Z726),SUM(Y726:Z726))</f>
        <v>49</v>
      </c>
      <c r="AB726" s="13">
        <f>SUM(AB724:AB725)</f>
        <v>24</v>
      </c>
      <c r="AC726" s="13">
        <f>IF(SUM(AC724:AC725)&lt;19,SUM(AC724:AC725),SUM(AC724:AC725))</f>
        <v>26</v>
      </c>
      <c r="AD726" s="13">
        <f>IF(SUM(AB726:AC726)&lt;40,SUM(AB726:AC726),SUM(AB726:AC726))</f>
        <v>50</v>
      </c>
      <c r="AE726" s="13">
        <f>SUM(AE724:AE725)</f>
        <v>16</v>
      </c>
      <c r="AF726" s="13">
        <f>IF(SUM(AF724:AF725)&lt;19,SUM(AF724:AF725),SUM(AF724:AF725))</f>
        <v>24</v>
      </c>
      <c r="AG726" s="13">
        <f>IF(SUM(AE726:AF726)&lt;40,SUM(AE726:AF726),SUM(AE726:AF726))</f>
        <v>40</v>
      </c>
      <c r="AH726" s="13">
        <f>SUM(AH724:AH725)</f>
        <v>18</v>
      </c>
      <c r="AI726" s="13">
        <f>IF(SUM(AI724:AI725)&lt;19,SUM(AI724:AI725),SUM(AI724:AI725))</f>
        <v>24</v>
      </c>
      <c r="AJ726" s="13">
        <f>IF(SUM(AH726:AI726)&lt;40,SUM(AH726:AI726),SUM(AH726:AI726))</f>
        <v>42</v>
      </c>
      <c r="AK726" s="13">
        <f>SUM(AK724:AK725)</f>
        <v>9</v>
      </c>
      <c r="AL726" s="13">
        <f>IF(SUM(AL724:AL725)&lt;9,SUM(AL724:AL725),SUM(AL724:AL725))</f>
        <v>14</v>
      </c>
      <c r="AM726" s="13">
        <f>IF(SUM(AK726:AL726)&lt;20,SUM(AK726:AL726),SUM(AK726:AL726))</f>
        <v>23</v>
      </c>
      <c r="AN726" s="15" t="str">
        <f>IF(OR(I726&lt;100,L726&lt;100,O726&lt;100,R726&lt;60,U726&lt;60,X726&lt;60,AA726&lt;40,AD726&lt;40,AG726&lt;40,AJ726&lt;40,AM726&lt;20),"0",SUM(AA726,AD726,X726,U726,R726,O726,L726,I726,AG726,AJ726,AM726))</f>
        <v>0</v>
      </c>
      <c r="AO726" s="15">
        <f>AN726/1320*100</f>
        <v>0</v>
      </c>
      <c r="AP726" s="15" t="str">
        <f>IF(AO726&lt;50,"   ",IF(AO726&lt;65,"مقبول",IF(AO726&lt;75,"جيد",IF(AO726&lt;85,"جيدجداً",IF(AO726&lt;=100,"ممتاز","خطا")))))</f>
        <v xml:space="preserve">   </v>
      </c>
      <c r="AQ726" s="34"/>
      <c r="AR726" s="34"/>
      <c r="AS726" s="34"/>
      <c r="AT726" s="34"/>
      <c r="AU726" s="60"/>
    </row>
    <row r="727" spans="2:47" ht="28.5" customHeight="1" thickBot="1">
      <c r="B727" s="52">
        <v>159</v>
      </c>
      <c r="C727" s="56">
        <v>647</v>
      </c>
      <c r="D727" s="54" t="s">
        <v>46</v>
      </c>
      <c r="E727" s="56">
        <v>369</v>
      </c>
      <c r="F727" s="11" t="s">
        <v>30</v>
      </c>
      <c r="G727" s="28">
        <v>18</v>
      </c>
      <c r="H727" s="28">
        <v>56</v>
      </c>
      <c r="I727" s="13">
        <f>SUM(G727:H727)</f>
        <v>74</v>
      </c>
      <c r="J727" s="28">
        <v>24</v>
      </c>
      <c r="K727" s="28">
        <v>30</v>
      </c>
      <c r="L727" s="13">
        <f>SUM(J727:K727)</f>
        <v>54</v>
      </c>
      <c r="M727" s="28">
        <v>17</v>
      </c>
      <c r="N727" s="28">
        <v>44</v>
      </c>
      <c r="O727" s="13">
        <f>SUM(M727:N727)</f>
        <v>61</v>
      </c>
      <c r="P727" s="28">
        <v>22</v>
      </c>
      <c r="Q727" s="28">
        <v>10</v>
      </c>
      <c r="R727" s="13">
        <f>SUM(P727:Q727)</f>
        <v>32</v>
      </c>
      <c r="S727" s="28">
        <v>20</v>
      </c>
      <c r="T727" s="28">
        <v>19</v>
      </c>
      <c r="U727" s="13">
        <f>SUM(S727:T727)</f>
        <v>39</v>
      </c>
      <c r="V727" s="28">
        <v>18</v>
      </c>
      <c r="W727" s="28">
        <v>27</v>
      </c>
      <c r="X727" s="13">
        <f>SUM(V727:W727)</f>
        <v>45</v>
      </c>
      <c r="Y727" s="28">
        <v>10</v>
      </c>
      <c r="Z727" s="28">
        <v>22</v>
      </c>
      <c r="AA727" s="13">
        <f>SUM(Y727:Z727)</f>
        <v>32</v>
      </c>
      <c r="AB727" s="28">
        <v>14</v>
      </c>
      <c r="AC727" s="28">
        <v>22</v>
      </c>
      <c r="AD727" s="13">
        <f>SUM(AB727:AC727)</f>
        <v>36</v>
      </c>
      <c r="AE727" s="28">
        <v>11</v>
      </c>
      <c r="AF727" s="28">
        <v>17</v>
      </c>
      <c r="AG727" s="13">
        <f>SUM(AE727:AF727)</f>
        <v>28</v>
      </c>
      <c r="AH727" s="28">
        <v>9</v>
      </c>
      <c r="AI727" s="28">
        <v>18</v>
      </c>
      <c r="AJ727" s="13">
        <f>SUM(AH727:AI727)</f>
        <v>27</v>
      </c>
      <c r="AK727" s="28">
        <v>5</v>
      </c>
      <c r="AL727" s="28">
        <v>9</v>
      </c>
      <c r="AM727" s="13">
        <f>SUM(AK727:AL727)</f>
        <v>14</v>
      </c>
      <c r="AN727" s="57"/>
      <c r="AO727" s="57"/>
      <c r="AP727" s="32"/>
      <c r="AQ727" s="34"/>
      <c r="AR727" s="34"/>
      <c r="AS727" s="34"/>
      <c r="AT727" s="34"/>
      <c r="AU727" s="80" t="str">
        <f>IF(AN729="0","راسب","ناجح")</f>
        <v>ناجح</v>
      </c>
    </row>
    <row r="728" spans="2:47" ht="28.5" customHeight="1" thickBot="1">
      <c r="B728" s="52"/>
      <c r="C728" s="53"/>
      <c r="D728" s="55"/>
      <c r="E728" s="53"/>
      <c r="F728" s="11" t="s">
        <v>31</v>
      </c>
      <c r="G728" s="28">
        <v>20</v>
      </c>
      <c r="H728" s="28">
        <v>57</v>
      </c>
      <c r="I728" s="13">
        <f>SUM(G728:H728)</f>
        <v>77</v>
      </c>
      <c r="J728" s="28">
        <v>25</v>
      </c>
      <c r="K728" s="28">
        <v>26</v>
      </c>
      <c r="L728" s="13">
        <f>SUM(J728:K728)</f>
        <v>51</v>
      </c>
      <c r="M728" s="28">
        <v>17</v>
      </c>
      <c r="N728" s="28">
        <v>35</v>
      </c>
      <c r="O728" s="13">
        <f>SUM(M728:N728)</f>
        <v>52</v>
      </c>
      <c r="P728" s="28">
        <v>16</v>
      </c>
      <c r="Q728" s="28">
        <v>19</v>
      </c>
      <c r="R728" s="13">
        <f>SUM(P728:Q728)</f>
        <v>35</v>
      </c>
      <c r="S728" s="28">
        <v>19</v>
      </c>
      <c r="T728" s="28">
        <v>29</v>
      </c>
      <c r="U728" s="13">
        <f>SUM(S728:T728)</f>
        <v>48</v>
      </c>
      <c r="V728" s="28">
        <v>16</v>
      </c>
      <c r="W728" s="28">
        <v>17</v>
      </c>
      <c r="X728" s="13">
        <f>SUM(V728:W728)</f>
        <v>33</v>
      </c>
      <c r="Y728" s="28">
        <v>6</v>
      </c>
      <c r="Z728" s="28">
        <v>16</v>
      </c>
      <c r="AA728" s="13">
        <f>SUM(Y728:Z728)</f>
        <v>22</v>
      </c>
      <c r="AB728" s="28">
        <v>14</v>
      </c>
      <c r="AC728" s="28">
        <v>14</v>
      </c>
      <c r="AD728" s="13">
        <f>SUM(AB728:AC728)</f>
        <v>28</v>
      </c>
      <c r="AE728" s="28">
        <v>12</v>
      </c>
      <c r="AF728" s="28">
        <v>24</v>
      </c>
      <c r="AG728" s="13">
        <f>SUM(AE728:AF728)</f>
        <v>36</v>
      </c>
      <c r="AH728" s="28">
        <v>8</v>
      </c>
      <c r="AI728" s="28">
        <v>21</v>
      </c>
      <c r="AJ728" s="13">
        <f>SUM(AH728:AI728)</f>
        <v>29</v>
      </c>
      <c r="AK728" s="28">
        <v>5</v>
      </c>
      <c r="AL728" s="28">
        <v>10</v>
      </c>
      <c r="AM728" s="13">
        <f>SUM(AK728:AL728)</f>
        <v>15</v>
      </c>
      <c r="AN728" s="57"/>
      <c r="AO728" s="57"/>
      <c r="AP728" s="33"/>
      <c r="AQ728" s="34"/>
      <c r="AR728" s="34"/>
      <c r="AS728" s="34"/>
      <c r="AT728" s="34"/>
      <c r="AU728" s="80"/>
    </row>
    <row r="729" spans="2:47" ht="36" thickBot="1">
      <c r="B729" s="52"/>
      <c r="C729" s="53"/>
      <c r="D729" s="55"/>
      <c r="E729" s="53"/>
      <c r="F729" s="14" t="s">
        <v>32</v>
      </c>
      <c r="G729" s="13">
        <f>SUM(G727:G728)</f>
        <v>38</v>
      </c>
      <c r="H729" s="13">
        <f>IF(SUM(H727:H728)&lt;38,SUM(H727:H728),SUM(H727:H728))</f>
        <v>113</v>
      </c>
      <c r="I729" s="13">
        <f>IF(SUM(G729:H729)&lt;100,SUM(G729:H729),SUM(G729:H729))</f>
        <v>151</v>
      </c>
      <c r="J729" s="13">
        <f>SUM(J727:J728)</f>
        <v>49</v>
      </c>
      <c r="K729" s="13">
        <f>IF(SUM(K727:K728)&lt;38,SUM(K727:K728),SUM(K727:K728))</f>
        <v>56</v>
      </c>
      <c r="L729" s="13">
        <f>IF(SUM(J729:K729)&lt;100,SUM(J729:K729),SUM(J729:K729))</f>
        <v>105</v>
      </c>
      <c r="M729" s="13">
        <f>SUM(M727:M728)</f>
        <v>34</v>
      </c>
      <c r="N729" s="13">
        <f>IF(SUM(N727:N728)&lt;38,SUM(N727:N728),SUM(N727:N728))</f>
        <v>79</v>
      </c>
      <c r="O729" s="13">
        <f>IF(SUM(M729:N729)&lt;100,SUM(M729:N729),SUM(M729:N729))</f>
        <v>113</v>
      </c>
      <c r="P729" s="13">
        <f>SUM(P727:P728)</f>
        <v>38</v>
      </c>
      <c r="Q729" s="13">
        <f>IF(SUM(Q727:Q728)&lt;38,SUM(Q727:Q728),SUM(Q727:Q728))</f>
        <v>29</v>
      </c>
      <c r="R729" s="13">
        <f>IF(SUM(P729:Q729)&lt;80,SUM(P729:Q729),SUM(P729:Q729))</f>
        <v>67</v>
      </c>
      <c r="S729" s="13">
        <f>SUM(S727:S728)</f>
        <v>39</v>
      </c>
      <c r="T729" s="13">
        <f>IF(SUM(T727:T728)&lt;38,SUM(T727:T728),SUM(T727:T728))</f>
        <v>48</v>
      </c>
      <c r="U729" s="13">
        <f>IF(SUM(S729:T729)&lt;80,SUM(S729:T729),SUM(S729:T729))</f>
        <v>87</v>
      </c>
      <c r="V729" s="13">
        <f>SUM(V727:V728)</f>
        <v>34</v>
      </c>
      <c r="W729" s="13">
        <f>IF(SUM(W727:W728)&lt;38,SUM(W727:W728),SUM(W727:W728))</f>
        <v>44</v>
      </c>
      <c r="X729" s="13">
        <f>IF(SUM(V729:W729)&lt;80,SUM(V729:W729),SUM(V729:W729))</f>
        <v>78</v>
      </c>
      <c r="Y729" s="13">
        <f>SUM(Y727:Y728)</f>
        <v>16</v>
      </c>
      <c r="Z729" s="13">
        <f>IF(SUM(Z727:Z728)&lt;19,SUM(Z727:Z728),SUM(Z727:Z728))</f>
        <v>38</v>
      </c>
      <c r="AA729" s="13">
        <f>IF(SUM(Y729:Z729)&lt;40,SUM(Y729:Z729),SUM(Y729:Z729))</f>
        <v>54</v>
      </c>
      <c r="AB729" s="13">
        <f>SUM(AB727:AB728)</f>
        <v>28</v>
      </c>
      <c r="AC729" s="13">
        <f>IF(SUM(AC727:AC728)&lt;19,SUM(AC727:AC728),SUM(AC727:AC728))</f>
        <v>36</v>
      </c>
      <c r="AD729" s="13">
        <f>IF(SUM(AB729:AC729)&lt;40,SUM(AB729:AC729),SUM(AB729:AC729))</f>
        <v>64</v>
      </c>
      <c r="AE729" s="13">
        <f>SUM(AE727:AE728)</f>
        <v>23</v>
      </c>
      <c r="AF729" s="13">
        <f>IF(SUM(AF727:AF728)&lt;19,SUM(AF727:AF728),SUM(AF727:AF728))</f>
        <v>41</v>
      </c>
      <c r="AG729" s="13">
        <f>IF(SUM(AE729:AF729)&lt;40,SUM(AE729:AF729),SUM(AE729:AF729))</f>
        <v>64</v>
      </c>
      <c r="AH729" s="13">
        <f>SUM(AH727:AH728)</f>
        <v>17</v>
      </c>
      <c r="AI729" s="13">
        <f>IF(SUM(AI727:AI728)&lt;19,SUM(AI727:AI728),SUM(AI727:AI728))</f>
        <v>39</v>
      </c>
      <c r="AJ729" s="13">
        <f>IF(SUM(AH729:AI729)&lt;40,SUM(AH729:AI729),SUM(AH729:AI729))</f>
        <v>56</v>
      </c>
      <c r="AK729" s="13">
        <f>SUM(AK727:AK728)</f>
        <v>10</v>
      </c>
      <c r="AL729" s="13">
        <f>IF(SUM(AL727:AL728)&lt;9,SUM(AL727:AL728),SUM(AL727:AL728))</f>
        <v>19</v>
      </c>
      <c r="AM729" s="13">
        <f>IF(SUM(AK729:AL729)&lt;20,SUM(AK729:AL729),SUM(AK729:AL729))</f>
        <v>29</v>
      </c>
      <c r="AN729" s="15">
        <f>IF(OR(I729&lt;100,L729&lt;100,O729&lt;100,R729&lt;60,U729&lt;60,X729&lt;60,AA729&lt;40,AD729&lt;40,AG729&lt;40,AJ729&lt;40,AM729&lt;20),"0",SUM(AA729,AD729,X729,U729,R729,O729,L729,I729,AG729,AJ729,AM729))</f>
        <v>868</v>
      </c>
      <c r="AO729" s="15">
        <f>AN729/1320*100</f>
        <v>65.757575757575765</v>
      </c>
      <c r="AP729" s="15" t="str">
        <f>IF(AO729&lt;50,"   ",IF(AO729&lt;65,"مقبول",IF(AO729&lt;75,"جيد",IF(AO729&lt;85,"جيدجداً",IF(AO729&lt;=100,"ممتاز","خطا")))))</f>
        <v>جيد</v>
      </c>
      <c r="AQ729" s="34"/>
      <c r="AR729" s="34"/>
      <c r="AS729" s="34"/>
      <c r="AT729" s="34"/>
      <c r="AU729" s="80"/>
    </row>
    <row r="730" spans="2:47" ht="28.5" customHeight="1" thickBot="1">
      <c r="B730" s="52">
        <v>160</v>
      </c>
      <c r="C730" s="56">
        <v>648</v>
      </c>
      <c r="D730" s="54" t="s">
        <v>47</v>
      </c>
      <c r="E730" s="56">
        <v>370</v>
      </c>
      <c r="F730" s="11" t="s">
        <v>30</v>
      </c>
      <c r="G730" s="28">
        <v>7</v>
      </c>
      <c r="H730" s="28">
        <v>16</v>
      </c>
      <c r="I730" s="13">
        <f>SUM(G730:H730)</f>
        <v>23</v>
      </c>
      <c r="J730" s="28">
        <v>19</v>
      </c>
      <c r="K730" s="28">
        <v>22</v>
      </c>
      <c r="L730" s="13">
        <f>SUM(J730:K730)</f>
        <v>41</v>
      </c>
      <c r="M730" s="28">
        <v>8</v>
      </c>
      <c r="N730" s="28">
        <v>16</v>
      </c>
      <c r="O730" s="13">
        <f>SUM(M730:N730)</f>
        <v>24</v>
      </c>
      <c r="P730" s="28">
        <v>16</v>
      </c>
      <c r="Q730" s="28">
        <v>10</v>
      </c>
      <c r="R730" s="13">
        <f>SUM(P730:Q730)</f>
        <v>26</v>
      </c>
      <c r="S730" s="28">
        <v>8</v>
      </c>
      <c r="T730" s="28">
        <v>2</v>
      </c>
      <c r="U730" s="13">
        <f>SUM(S730:T730)</f>
        <v>10</v>
      </c>
      <c r="V730" s="28">
        <v>12</v>
      </c>
      <c r="W730" s="28">
        <v>12</v>
      </c>
      <c r="X730" s="13">
        <f>SUM(V730:W730)</f>
        <v>24</v>
      </c>
      <c r="Y730" s="28">
        <v>3</v>
      </c>
      <c r="Z730" s="28">
        <v>8</v>
      </c>
      <c r="AA730" s="13">
        <f>SUM(Y730:Z730)</f>
        <v>11</v>
      </c>
      <c r="AB730" s="28">
        <v>9</v>
      </c>
      <c r="AC730" s="28">
        <v>9</v>
      </c>
      <c r="AD730" s="13">
        <f>SUM(AB730:AC730)</f>
        <v>18</v>
      </c>
      <c r="AE730" s="28">
        <v>7</v>
      </c>
      <c r="AF730" s="28">
        <v>13</v>
      </c>
      <c r="AG730" s="13">
        <f>SUM(AE730:AF730)</f>
        <v>20</v>
      </c>
      <c r="AH730" s="28">
        <v>4</v>
      </c>
      <c r="AI730" s="28">
        <v>6</v>
      </c>
      <c r="AJ730" s="13">
        <f>SUM(AH730:AI730)</f>
        <v>10</v>
      </c>
      <c r="AK730" s="28">
        <v>3</v>
      </c>
      <c r="AL730" s="28">
        <v>3</v>
      </c>
      <c r="AM730" s="13">
        <f>SUM(AK730:AL730)</f>
        <v>6</v>
      </c>
      <c r="AN730" s="57"/>
      <c r="AO730" s="57"/>
      <c r="AP730" s="32"/>
      <c r="AQ730" s="34"/>
      <c r="AR730" s="34"/>
      <c r="AS730" s="34"/>
      <c r="AT730" s="34"/>
      <c r="AU730" s="58" t="s">
        <v>68</v>
      </c>
    </row>
    <row r="731" spans="2:47" ht="28.5" customHeight="1" thickBot="1">
      <c r="B731" s="52"/>
      <c r="C731" s="53"/>
      <c r="D731" s="55"/>
      <c r="E731" s="53"/>
      <c r="F731" s="11" t="s">
        <v>31</v>
      </c>
      <c r="G731" s="28">
        <v>13</v>
      </c>
      <c r="H731" s="28">
        <v>41</v>
      </c>
      <c r="I731" s="13">
        <f>SUM(G731:H731)</f>
        <v>54</v>
      </c>
      <c r="J731" s="28">
        <v>17</v>
      </c>
      <c r="K731" s="28">
        <v>31</v>
      </c>
      <c r="L731" s="13">
        <f>SUM(J731:K731)</f>
        <v>48</v>
      </c>
      <c r="M731" s="28">
        <v>9</v>
      </c>
      <c r="N731" s="28">
        <v>18</v>
      </c>
      <c r="O731" s="13">
        <f>SUM(M731:N731)</f>
        <v>27</v>
      </c>
      <c r="P731" s="28">
        <v>20</v>
      </c>
      <c r="Q731" s="28">
        <v>21</v>
      </c>
      <c r="R731" s="13">
        <f>SUM(P731:Q731)</f>
        <v>41</v>
      </c>
      <c r="S731" s="28">
        <v>9</v>
      </c>
      <c r="T731" s="28">
        <v>18</v>
      </c>
      <c r="U731" s="13">
        <f>SUM(S731:T731)</f>
        <v>27</v>
      </c>
      <c r="V731" s="28">
        <v>10</v>
      </c>
      <c r="W731" s="28">
        <v>9</v>
      </c>
      <c r="X731" s="13">
        <f>SUM(V731:W731)</f>
        <v>19</v>
      </c>
      <c r="Y731" s="28">
        <v>1</v>
      </c>
      <c r="Z731" s="28">
        <v>10</v>
      </c>
      <c r="AA731" s="13">
        <f>SUM(Y731:Z731)</f>
        <v>11</v>
      </c>
      <c r="AB731" s="28">
        <v>10</v>
      </c>
      <c r="AC731" s="28">
        <v>12</v>
      </c>
      <c r="AD731" s="13">
        <f>SUM(AB731:AC731)</f>
        <v>22</v>
      </c>
      <c r="AE731" s="28">
        <v>8</v>
      </c>
      <c r="AF731" s="28">
        <v>12</v>
      </c>
      <c r="AG731" s="13">
        <f>SUM(AE731:AF731)</f>
        <v>20</v>
      </c>
      <c r="AH731" s="28">
        <v>3</v>
      </c>
      <c r="AI731" s="28">
        <v>13</v>
      </c>
      <c r="AJ731" s="13">
        <f>SUM(AH731:AI731)</f>
        <v>16</v>
      </c>
      <c r="AK731" s="28">
        <v>3</v>
      </c>
      <c r="AL731" s="28">
        <v>11</v>
      </c>
      <c r="AM731" s="13">
        <f>SUM(AK731:AL731)</f>
        <v>14</v>
      </c>
      <c r="AN731" s="57"/>
      <c r="AO731" s="57"/>
      <c r="AP731" s="33"/>
      <c r="AQ731" s="34"/>
      <c r="AR731" s="34"/>
      <c r="AS731" s="34"/>
      <c r="AT731" s="34"/>
      <c r="AU731" s="59"/>
    </row>
    <row r="732" spans="2:47" ht="36" thickBot="1">
      <c r="B732" s="52"/>
      <c r="C732" s="53"/>
      <c r="D732" s="55"/>
      <c r="E732" s="53"/>
      <c r="F732" s="14" t="s">
        <v>32</v>
      </c>
      <c r="G732" s="13">
        <f>SUM(G730:G731)</f>
        <v>20</v>
      </c>
      <c r="H732" s="13">
        <f>IF(SUM(H730:H731)&lt;38,SUM(H730:H731),SUM(H730:H731))</f>
        <v>57</v>
      </c>
      <c r="I732" s="13">
        <f>IF(SUM(G732:H732)&lt;100,SUM(G732:H732),SUM(G732:H732))</f>
        <v>77</v>
      </c>
      <c r="J732" s="13">
        <f>SUM(J730:J731)</f>
        <v>36</v>
      </c>
      <c r="K732" s="13">
        <f>IF(SUM(K730:K731)&lt;38,SUM(K730:K731),SUM(K730:K731))</f>
        <v>53</v>
      </c>
      <c r="L732" s="13"/>
      <c r="M732" s="13">
        <f>SUM(M730:M731)</f>
        <v>17</v>
      </c>
      <c r="N732" s="13">
        <f>IF(SUM(N730:N731)&lt;38,SUM(N730:N731),SUM(N730:N731))</f>
        <v>34</v>
      </c>
      <c r="O732" s="13"/>
      <c r="P732" s="13">
        <f>SUM(P730:P731)</f>
        <v>36</v>
      </c>
      <c r="Q732" s="13">
        <f>IF(SUM(Q730:Q731)&lt;38,SUM(Q730:Q731),SUM(Q730:Q731))</f>
        <v>31</v>
      </c>
      <c r="R732" s="13">
        <f>IF(SUM(P732:Q732)&lt;80,SUM(P732:Q732),SUM(P732:Q732))</f>
        <v>67</v>
      </c>
      <c r="S732" s="13">
        <f>SUM(S730:S731)</f>
        <v>17</v>
      </c>
      <c r="T732" s="13">
        <f>IF(SUM(T730:T731)&lt;38,SUM(T730:T731),SUM(T730:T731))</f>
        <v>20</v>
      </c>
      <c r="U732" s="13"/>
      <c r="V732" s="13">
        <f>SUM(V730:V731)</f>
        <v>22</v>
      </c>
      <c r="W732" s="13">
        <f>IF(SUM(W730:W731)&lt;38,SUM(W730:W731),SUM(W730:W731))</f>
        <v>21</v>
      </c>
      <c r="X732" s="13"/>
      <c r="Y732" s="13">
        <f>SUM(Y730:Y731)</f>
        <v>4</v>
      </c>
      <c r="Z732" s="13">
        <f>IF(SUM(Z730:Z731)&lt;19,SUM(Z730:Z731),SUM(Z730:Z731))</f>
        <v>18</v>
      </c>
      <c r="AA732" s="13"/>
      <c r="AB732" s="13">
        <f>SUM(AB730:AB731)</f>
        <v>19</v>
      </c>
      <c r="AC732" s="13">
        <f>IF(SUM(AC730:AC731)&lt;19,SUM(AC730:AC731),SUM(AC730:AC731))</f>
        <v>21</v>
      </c>
      <c r="AD732" s="13">
        <f>IF(SUM(AB732:AC732)&lt;40,SUM(AB732:AC732),SUM(AB732:AC732))</f>
        <v>40</v>
      </c>
      <c r="AE732" s="13">
        <f>SUM(AE730:AE731)</f>
        <v>15</v>
      </c>
      <c r="AF732" s="13">
        <f>IF(SUM(AF730:AF731)&lt;19,SUM(AF730:AF731),SUM(AF730:AF731))</f>
        <v>25</v>
      </c>
      <c r="AG732" s="13">
        <f>IF(SUM(AE732:AF732)&lt;40,SUM(AE732:AF732),SUM(AE732:AF732))</f>
        <v>40</v>
      </c>
      <c r="AH732" s="13">
        <f>SUM(AH730:AH731)</f>
        <v>7</v>
      </c>
      <c r="AI732" s="13">
        <f>IF(SUM(AI730:AI731)&lt;19,SUM(AI730:AI731),SUM(AI730:AI731))</f>
        <v>19</v>
      </c>
      <c r="AJ732" s="13"/>
      <c r="AK732" s="13">
        <f>SUM(AK730:AK731)</f>
        <v>6</v>
      </c>
      <c r="AL732" s="13">
        <f>IF(SUM(AL730:AL731)&lt;9,SUM(AL730:AL731),SUM(AL730:AL731))</f>
        <v>14</v>
      </c>
      <c r="AM732" s="13">
        <f>IF(SUM(AK732:AL732)&lt;20,SUM(AK732:AL732),SUM(AK732:AL732))</f>
        <v>20</v>
      </c>
      <c r="AN732" s="15" t="str">
        <f>IF(OR(I732&lt;100,L732&lt;100,O732&lt;100,R732&lt;60,U732&lt;60,X732&lt;60,AA732&lt;40,AD732&lt;40,AG732&lt;40,AJ732&lt;40,AM732&lt;20),"0",SUM(AA732,AD732,X732,U732,R732,O732,L732,I732,AG732,AJ732,AM732))</f>
        <v>0</v>
      </c>
      <c r="AO732" s="15">
        <f>AN732/1320*100</f>
        <v>0</v>
      </c>
      <c r="AP732" s="15" t="str">
        <f>IF(AO732&lt;50,"   ",IF(AO732&lt;65,"مقبول",IF(AO732&lt;75,"جيد",IF(AO732&lt;85,"جيدجداً",IF(AO732&lt;=100,"ممتاز","خطا")))))</f>
        <v xml:space="preserve">   </v>
      </c>
      <c r="AQ732" s="34"/>
      <c r="AR732" s="34"/>
      <c r="AS732" s="34"/>
      <c r="AT732" s="34"/>
      <c r="AU732" s="60"/>
    </row>
    <row r="733" spans="2:47" ht="28.5" customHeight="1" thickBot="1">
      <c r="B733" s="52">
        <v>161</v>
      </c>
      <c r="C733" s="56">
        <v>649</v>
      </c>
      <c r="D733" s="54" t="s">
        <v>48</v>
      </c>
      <c r="E733" s="56">
        <v>371</v>
      </c>
      <c r="F733" s="11" t="s">
        <v>30</v>
      </c>
      <c r="G733" s="28">
        <v>30</v>
      </c>
      <c r="H733" s="28">
        <v>70</v>
      </c>
      <c r="I733" s="13">
        <f>SUM(G733:H733)</f>
        <v>100</v>
      </c>
      <c r="J733" s="28">
        <v>30</v>
      </c>
      <c r="K733" s="28">
        <v>39</v>
      </c>
      <c r="L733" s="13">
        <f>SUM(J733:K733)</f>
        <v>69</v>
      </c>
      <c r="M733" s="28">
        <v>27</v>
      </c>
      <c r="N733" s="28">
        <v>48</v>
      </c>
      <c r="O733" s="13">
        <f>SUM(M733:N733)</f>
        <v>75</v>
      </c>
      <c r="P733" s="28">
        <v>24</v>
      </c>
      <c r="Q733" s="28">
        <v>36</v>
      </c>
      <c r="R733" s="13">
        <f>SUM(P733:Q733)</f>
        <v>60</v>
      </c>
      <c r="S733" s="28">
        <v>24</v>
      </c>
      <c r="T733" s="28">
        <v>25</v>
      </c>
      <c r="U733" s="13">
        <f>SUM(S733:T733)</f>
        <v>49</v>
      </c>
      <c r="V733" s="28">
        <v>21</v>
      </c>
      <c r="W733" s="28">
        <v>35</v>
      </c>
      <c r="X733" s="13">
        <f>SUM(V733:W733)</f>
        <v>56</v>
      </c>
      <c r="Y733" s="28">
        <v>10</v>
      </c>
      <c r="Z733" s="28">
        <v>28</v>
      </c>
      <c r="AA733" s="13">
        <f>SUM(Y733:Z733)</f>
        <v>38</v>
      </c>
      <c r="AB733" s="28">
        <v>16</v>
      </c>
      <c r="AC733" s="28">
        <v>22</v>
      </c>
      <c r="AD733" s="13">
        <f>SUM(AB733:AC733)</f>
        <v>38</v>
      </c>
      <c r="AE733" s="28">
        <v>12</v>
      </c>
      <c r="AF733" s="28">
        <v>25</v>
      </c>
      <c r="AG733" s="13">
        <f>SUM(AE733:AF733)</f>
        <v>37</v>
      </c>
      <c r="AH733" s="28">
        <v>12</v>
      </c>
      <c r="AI733" s="28">
        <v>25</v>
      </c>
      <c r="AJ733" s="13">
        <f>SUM(AH733:AI733)</f>
        <v>37</v>
      </c>
      <c r="AK733" s="28">
        <v>6</v>
      </c>
      <c r="AL733" s="28">
        <v>11</v>
      </c>
      <c r="AM733" s="13">
        <f>SUM(AK733:AL733)</f>
        <v>17</v>
      </c>
      <c r="AN733" s="57"/>
      <c r="AO733" s="57"/>
      <c r="AP733" s="32"/>
      <c r="AQ733" s="34"/>
      <c r="AR733" s="34"/>
      <c r="AS733" s="34"/>
      <c r="AT733" s="34"/>
      <c r="AU733" s="80" t="str">
        <f>IF(AN735="0","راسب","ناجح")</f>
        <v>ناجح</v>
      </c>
    </row>
    <row r="734" spans="2:47" ht="28.5" customHeight="1" thickBot="1">
      <c r="B734" s="52"/>
      <c r="C734" s="53"/>
      <c r="D734" s="55"/>
      <c r="E734" s="53"/>
      <c r="F734" s="11" t="s">
        <v>31</v>
      </c>
      <c r="G734" s="28">
        <v>30</v>
      </c>
      <c r="H734" s="28">
        <v>65</v>
      </c>
      <c r="I734" s="13">
        <f>SUM(G734:H734)</f>
        <v>95</v>
      </c>
      <c r="J734" s="28">
        <v>26</v>
      </c>
      <c r="K734" s="28">
        <v>35</v>
      </c>
      <c r="L734" s="13">
        <f>SUM(J734:K734)</f>
        <v>61</v>
      </c>
      <c r="M734" s="28">
        <v>27</v>
      </c>
      <c r="N734" s="28">
        <v>35</v>
      </c>
      <c r="O734" s="13">
        <f>SUM(M734:N734)</f>
        <v>62</v>
      </c>
      <c r="P734" s="28">
        <v>16</v>
      </c>
      <c r="Q734" s="28">
        <v>20</v>
      </c>
      <c r="R734" s="13">
        <f>SUM(P734:Q734)</f>
        <v>36</v>
      </c>
      <c r="S734" s="28">
        <v>24</v>
      </c>
      <c r="T734" s="28">
        <v>34</v>
      </c>
      <c r="U734" s="13">
        <f>SUM(S734:T734)</f>
        <v>58</v>
      </c>
      <c r="V734" s="28">
        <v>22</v>
      </c>
      <c r="W734" s="28">
        <v>26</v>
      </c>
      <c r="X734" s="13">
        <f>SUM(V734:W734)</f>
        <v>48</v>
      </c>
      <c r="Y734" s="28">
        <v>12</v>
      </c>
      <c r="Z734" s="28">
        <v>28</v>
      </c>
      <c r="AA734" s="13">
        <f>SUM(Y734:Z734)</f>
        <v>40</v>
      </c>
      <c r="AB734" s="28">
        <v>16</v>
      </c>
      <c r="AC734" s="28">
        <v>23</v>
      </c>
      <c r="AD734" s="13">
        <f>SUM(AB734:AC734)</f>
        <v>39</v>
      </c>
      <c r="AE734" s="28">
        <v>12</v>
      </c>
      <c r="AF734" s="28">
        <v>28</v>
      </c>
      <c r="AG734" s="13">
        <f>SUM(AE734:AF734)</f>
        <v>40</v>
      </c>
      <c r="AH734" s="28">
        <v>12</v>
      </c>
      <c r="AI734" s="28">
        <v>22</v>
      </c>
      <c r="AJ734" s="13">
        <f>SUM(AH734:AI734)</f>
        <v>34</v>
      </c>
      <c r="AK734" s="28">
        <v>5</v>
      </c>
      <c r="AL734" s="28">
        <v>9</v>
      </c>
      <c r="AM734" s="13">
        <f>SUM(AK734:AL734)</f>
        <v>14</v>
      </c>
      <c r="AN734" s="57"/>
      <c r="AO734" s="57"/>
      <c r="AP734" s="33"/>
      <c r="AQ734" s="34"/>
      <c r="AR734" s="34"/>
      <c r="AS734" s="34"/>
      <c r="AT734" s="34"/>
      <c r="AU734" s="80"/>
    </row>
    <row r="735" spans="2:47" ht="36" thickBot="1">
      <c r="B735" s="52"/>
      <c r="C735" s="53"/>
      <c r="D735" s="55"/>
      <c r="E735" s="53"/>
      <c r="F735" s="14" t="s">
        <v>32</v>
      </c>
      <c r="G735" s="13">
        <f>SUM(G733:G734)</f>
        <v>60</v>
      </c>
      <c r="H735" s="13">
        <f>IF(SUM(H733:H734)&lt;38,SUM(H733:H734),SUM(H733:H734))</f>
        <v>135</v>
      </c>
      <c r="I735" s="13">
        <f>IF(SUM(G735:H735)&lt;100,SUM(G735:H735),SUM(G735:H735))</f>
        <v>195</v>
      </c>
      <c r="J735" s="13">
        <f>SUM(J733:J734)</f>
        <v>56</v>
      </c>
      <c r="K735" s="13">
        <f>IF(SUM(K733:K734)&lt;38,SUM(K733:K734),SUM(K733:K734))</f>
        <v>74</v>
      </c>
      <c r="L735" s="13">
        <f>IF(SUM(J735:K735)&lt;100,SUM(J735:K735),SUM(J735:K735))</f>
        <v>130</v>
      </c>
      <c r="M735" s="13">
        <f>SUM(M733:M734)</f>
        <v>54</v>
      </c>
      <c r="N735" s="13">
        <f>IF(SUM(N733:N734)&lt;38,SUM(N733:N734),SUM(N733:N734))</f>
        <v>83</v>
      </c>
      <c r="O735" s="13">
        <f>IF(SUM(M735:N735)&lt;100,SUM(M735:N735),SUM(M735:N735))</f>
        <v>137</v>
      </c>
      <c r="P735" s="13">
        <f>SUM(P733:P734)</f>
        <v>40</v>
      </c>
      <c r="Q735" s="13">
        <f>IF(SUM(Q733:Q734)&lt;38,SUM(Q733:Q734),SUM(Q733:Q734))</f>
        <v>56</v>
      </c>
      <c r="R735" s="13">
        <f>IF(SUM(P735:Q735)&lt;80,SUM(P735:Q735),SUM(P735:Q735))</f>
        <v>96</v>
      </c>
      <c r="S735" s="13">
        <f>SUM(S733:S734)</f>
        <v>48</v>
      </c>
      <c r="T735" s="13">
        <f>IF(SUM(T733:T734)&lt;38,SUM(T733:T734),SUM(T733:T734))</f>
        <v>59</v>
      </c>
      <c r="U735" s="13">
        <f>IF(SUM(S735:T735)&lt;80,SUM(S735:T735),SUM(S735:T735))</f>
        <v>107</v>
      </c>
      <c r="V735" s="13">
        <f>SUM(V733:V734)</f>
        <v>43</v>
      </c>
      <c r="W735" s="13">
        <f>IF(SUM(W733:W734)&lt;38,SUM(W733:W734),SUM(W733:W734))</f>
        <v>61</v>
      </c>
      <c r="X735" s="13">
        <f>IF(SUM(V735:W735)&lt;80,SUM(V735:W735),SUM(V735:W735))</f>
        <v>104</v>
      </c>
      <c r="Y735" s="13">
        <f>SUM(Y733:Y734)</f>
        <v>22</v>
      </c>
      <c r="Z735" s="13">
        <f>IF(SUM(Z733:Z734)&lt;19,SUM(Z733:Z734),SUM(Z733:Z734))</f>
        <v>56</v>
      </c>
      <c r="AA735" s="13">
        <f>IF(SUM(Y735:Z735)&lt;40,SUM(Y735:Z735),SUM(Y735:Z735))</f>
        <v>78</v>
      </c>
      <c r="AB735" s="13">
        <f>SUM(AB733:AB734)</f>
        <v>32</v>
      </c>
      <c r="AC735" s="13">
        <f>IF(SUM(AC733:AC734)&lt;19,SUM(AC733:AC734),SUM(AC733:AC734))</f>
        <v>45</v>
      </c>
      <c r="AD735" s="13">
        <f>IF(SUM(AB735:AC735)&lt;40,SUM(AB735:AC735),SUM(AB735:AC735))</f>
        <v>77</v>
      </c>
      <c r="AE735" s="13">
        <f>SUM(AE733:AE734)</f>
        <v>24</v>
      </c>
      <c r="AF735" s="13">
        <f>IF(SUM(AF733:AF734)&lt;19,SUM(AF733:AF734),SUM(AF733:AF734))</f>
        <v>53</v>
      </c>
      <c r="AG735" s="13">
        <f>IF(SUM(AE735:AF735)&lt;40,SUM(AE735:AF735),SUM(AE735:AF735))</f>
        <v>77</v>
      </c>
      <c r="AH735" s="13">
        <f>SUM(AH733:AH734)</f>
        <v>24</v>
      </c>
      <c r="AI735" s="13">
        <f>IF(SUM(AI733:AI734)&lt;19,SUM(AI733:AI734),SUM(AI733:AI734))</f>
        <v>47</v>
      </c>
      <c r="AJ735" s="13">
        <f>IF(SUM(AH735:AI735)&lt;40,SUM(AH735:AI735),SUM(AH735:AI735))</f>
        <v>71</v>
      </c>
      <c r="AK735" s="13">
        <f>SUM(AK733:AK734)</f>
        <v>11</v>
      </c>
      <c r="AL735" s="13">
        <f>IF(SUM(AL733:AL734)&lt;9,SUM(AL733:AL734),SUM(AL733:AL734))</f>
        <v>20</v>
      </c>
      <c r="AM735" s="13">
        <f>IF(SUM(AK735:AL735)&lt;20,SUM(AK735:AL735),SUM(AK735:AL735))</f>
        <v>31</v>
      </c>
      <c r="AN735" s="15">
        <f>IF(OR(I735&lt;100,L735&lt;100,O735&lt;100,R735&lt;60,U735&lt;60,X735&lt;60,AA735&lt;40,AD735&lt;40,AG735&lt;40,AJ735&lt;40,AM735&lt;20),"0",SUM(AA735,AD735,X735,U735,R735,O735,L735,I735,AG735,AJ735,AM735))</f>
        <v>1103</v>
      </c>
      <c r="AO735" s="15">
        <f>AN735/1320*100</f>
        <v>83.560606060606062</v>
      </c>
      <c r="AP735" s="15" t="str">
        <f>IF(AO735&lt;50,"   ",IF(AO735&lt;65,"مقبول",IF(AO735&lt;75,"جيد",IF(AO735&lt;85,"جيدجداً",IF(AO735&lt;=100,"ممتاز","خطا")))))</f>
        <v>جيدجداً</v>
      </c>
      <c r="AQ735" s="89"/>
      <c r="AR735" s="89"/>
      <c r="AS735" s="89"/>
      <c r="AT735" s="89"/>
      <c r="AU735" s="80"/>
    </row>
    <row r="736" spans="2:47" ht="26.25">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row>
    <row r="737" spans="2:47" ht="26.25">
      <c r="B737" s="16"/>
      <c r="C737" s="17" t="s">
        <v>33</v>
      </c>
      <c r="D737" s="17"/>
      <c r="E737" s="17"/>
      <c r="F737" s="17"/>
      <c r="G737" s="17"/>
      <c r="H737" s="17"/>
      <c r="I737" s="16"/>
      <c r="J737" s="16"/>
      <c r="K737" s="16"/>
      <c r="L737" s="18" t="s">
        <v>34</v>
      </c>
      <c r="M737" s="18" t="s">
        <v>35</v>
      </c>
      <c r="N737" s="18"/>
      <c r="O737" s="18"/>
      <c r="P737" s="18"/>
      <c r="Q737" s="18"/>
      <c r="R737" s="18"/>
      <c r="S737" s="18"/>
      <c r="T737" s="18"/>
      <c r="U737" s="18"/>
      <c r="V737" s="19"/>
      <c r="W737" s="19"/>
      <c r="X737" s="19"/>
      <c r="Y737" s="18"/>
      <c r="Z737" s="17"/>
      <c r="AA737" s="17"/>
      <c r="AB737" s="17"/>
      <c r="AC737" s="17"/>
      <c r="AD737" s="17"/>
      <c r="AE737" s="18"/>
      <c r="AF737" s="17"/>
      <c r="AG737" s="17"/>
      <c r="AH737" s="17"/>
      <c r="AI737" s="17"/>
      <c r="AJ737" s="17"/>
      <c r="AK737" s="17"/>
      <c r="AL737" s="17"/>
      <c r="AM737" s="17"/>
      <c r="AN737" s="17"/>
      <c r="AO737" s="18"/>
    </row>
    <row r="738" spans="2:47" ht="33.75">
      <c r="B738" s="19"/>
      <c r="C738" s="20" t="s">
        <v>36</v>
      </c>
      <c r="D738" s="18" t="s">
        <v>37</v>
      </c>
      <c r="E738" s="18"/>
      <c r="F738" s="18"/>
      <c r="G738" s="18"/>
      <c r="H738" s="18"/>
      <c r="I738" s="19"/>
      <c r="J738" s="19"/>
      <c r="K738" s="19"/>
      <c r="L738" s="18" t="s">
        <v>34</v>
      </c>
      <c r="M738" s="18" t="s">
        <v>38</v>
      </c>
      <c r="N738" s="18"/>
      <c r="O738" s="18"/>
      <c r="P738" s="18"/>
      <c r="Q738" s="18"/>
      <c r="R738" s="18"/>
      <c r="S738" s="18"/>
      <c r="T738" s="18"/>
      <c r="U738" s="18"/>
      <c r="V738" s="19"/>
      <c r="W738" s="19"/>
      <c r="X738" s="19"/>
      <c r="AA738" s="21"/>
      <c r="AB738" s="22"/>
      <c r="AC738" s="21"/>
      <c r="AD738" s="21"/>
      <c r="AE738" s="21"/>
      <c r="AF738" s="21"/>
      <c r="AI738" s="21"/>
      <c r="AJ738" s="21"/>
      <c r="AK738" s="21"/>
      <c r="AL738" s="22"/>
      <c r="AM738" s="21"/>
      <c r="AN738" s="21"/>
      <c r="AO738" s="21"/>
      <c r="AP738" s="21"/>
      <c r="AQ738" s="21"/>
      <c r="AR738" s="23"/>
      <c r="AS738" s="22"/>
      <c r="AT738" s="21"/>
      <c r="AU738" s="17"/>
    </row>
    <row r="739" spans="2:47" ht="33.75">
      <c r="B739" s="19"/>
      <c r="C739" s="20"/>
      <c r="D739" s="18"/>
      <c r="E739" s="18"/>
      <c r="F739" s="18"/>
      <c r="G739" s="18"/>
      <c r="H739" s="18"/>
      <c r="I739" s="19"/>
      <c r="J739" s="19"/>
      <c r="K739" s="19"/>
      <c r="L739" s="18"/>
      <c r="M739" s="18"/>
      <c r="N739" s="18"/>
      <c r="O739" s="18"/>
      <c r="P739" s="18"/>
      <c r="Q739" s="18"/>
      <c r="R739" s="18"/>
      <c r="S739" s="18"/>
      <c r="T739" s="18"/>
      <c r="U739" s="18"/>
      <c r="V739" s="19"/>
      <c r="W739" s="19"/>
      <c r="X739" s="19"/>
      <c r="AA739" s="21"/>
      <c r="AB739" s="22"/>
      <c r="AC739" s="21"/>
      <c r="AD739" s="21"/>
      <c r="AE739" s="21"/>
      <c r="AF739" s="21"/>
      <c r="AI739" s="21"/>
      <c r="AJ739" s="21"/>
      <c r="AK739" s="21"/>
      <c r="AL739" s="22"/>
      <c r="AM739" s="21"/>
      <c r="AN739" s="21"/>
      <c r="AO739" s="21"/>
      <c r="AP739" s="21"/>
      <c r="AQ739" s="21"/>
      <c r="AR739" s="23"/>
      <c r="AS739" s="22"/>
      <c r="AT739" s="21"/>
      <c r="AU739" s="17"/>
    </row>
    <row r="743" spans="2:47" ht="35.25">
      <c r="J743" s="48" t="s">
        <v>0</v>
      </c>
      <c r="K743" s="48"/>
      <c r="L743" s="48"/>
      <c r="M743" s="48"/>
      <c r="N743" s="48"/>
      <c r="O743" s="48"/>
      <c r="P743" s="48"/>
      <c r="Q743" s="48"/>
      <c r="R743" s="48"/>
      <c r="S743" s="48"/>
      <c r="T743" s="48"/>
      <c r="U743" s="48"/>
      <c r="V743" s="48"/>
      <c r="W743" s="48"/>
      <c r="X743" s="48"/>
      <c r="Y743" s="48"/>
      <c r="Z743" s="48"/>
      <c r="AA743" s="48"/>
      <c r="AB743" s="48"/>
      <c r="AC743" s="48"/>
      <c r="AD743" s="48"/>
      <c r="AE743" s="48"/>
      <c r="AF743" s="48"/>
      <c r="AG743" s="48"/>
      <c r="AH743" s="48"/>
      <c r="AI743" s="48"/>
    </row>
    <row r="746" spans="2:47" ht="15.75" thickBot="1"/>
    <row r="747" spans="2:47" ht="35.25" customHeight="1" thickTop="1" thickBot="1">
      <c r="B747" s="35" t="s">
        <v>2</v>
      </c>
      <c r="C747" s="38" t="s">
        <v>3</v>
      </c>
      <c r="D747" s="41" t="s">
        <v>4</v>
      </c>
      <c r="E747" s="44" t="s">
        <v>5</v>
      </c>
      <c r="F747" s="24" t="s">
        <v>6</v>
      </c>
      <c r="G747" s="29" t="s">
        <v>7</v>
      </c>
      <c r="H747" s="30"/>
      <c r="I747" s="31"/>
      <c r="J747" s="29" t="s">
        <v>8</v>
      </c>
      <c r="K747" s="30"/>
      <c r="L747" s="31"/>
      <c r="M747" s="29" t="s">
        <v>9</v>
      </c>
      <c r="N747" s="30"/>
      <c r="O747" s="31"/>
      <c r="P747" s="29" t="s">
        <v>10</v>
      </c>
      <c r="Q747" s="30"/>
      <c r="R747" s="31"/>
      <c r="S747" s="29" t="s">
        <v>11</v>
      </c>
      <c r="T747" s="30"/>
      <c r="U747" s="31"/>
      <c r="V747" s="29" t="s">
        <v>12</v>
      </c>
      <c r="W747" s="30"/>
      <c r="X747" s="31"/>
      <c r="Y747" s="29" t="s">
        <v>13</v>
      </c>
      <c r="Z747" s="30"/>
      <c r="AA747" s="31"/>
      <c r="AB747" s="29" t="s">
        <v>14</v>
      </c>
      <c r="AC747" s="30"/>
      <c r="AD747" s="31"/>
      <c r="AE747" s="29" t="s">
        <v>15</v>
      </c>
      <c r="AF747" s="30"/>
      <c r="AG747" s="31"/>
      <c r="AH747" s="29" t="s">
        <v>16</v>
      </c>
      <c r="AI747" s="30"/>
      <c r="AJ747" s="31"/>
      <c r="AK747" s="29" t="s">
        <v>17</v>
      </c>
      <c r="AL747" s="30"/>
      <c r="AM747" s="31"/>
      <c r="AN747" s="74" t="s">
        <v>18</v>
      </c>
      <c r="AO747" s="74" t="s">
        <v>19</v>
      </c>
      <c r="AP747" s="74" t="s">
        <v>20</v>
      </c>
      <c r="AQ747" s="61" t="s">
        <v>21</v>
      </c>
      <c r="AR747" s="62"/>
      <c r="AS747" s="61" t="s">
        <v>22</v>
      </c>
      <c r="AT747" s="62"/>
      <c r="AU747" s="65" t="s">
        <v>23</v>
      </c>
    </row>
    <row r="748" spans="2:47" ht="190.5" thickBot="1">
      <c r="B748" s="36"/>
      <c r="C748" s="39"/>
      <c r="D748" s="42"/>
      <c r="E748" s="45"/>
      <c r="F748" s="8" t="s">
        <v>24</v>
      </c>
      <c r="G748" s="8" t="s">
        <v>25</v>
      </c>
      <c r="H748" s="8" t="s">
        <v>26</v>
      </c>
      <c r="I748" s="8" t="s">
        <v>27</v>
      </c>
      <c r="J748" s="8" t="s">
        <v>25</v>
      </c>
      <c r="K748" s="8" t="s">
        <v>26</v>
      </c>
      <c r="L748" s="8" t="s">
        <v>27</v>
      </c>
      <c r="M748" s="8" t="s">
        <v>25</v>
      </c>
      <c r="N748" s="8" t="s">
        <v>26</v>
      </c>
      <c r="O748" s="8" t="s">
        <v>27</v>
      </c>
      <c r="P748" s="8" t="s">
        <v>25</v>
      </c>
      <c r="Q748" s="8" t="s">
        <v>26</v>
      </c>
      <c r="R748" s="8" t="s">
        <v>27</v>
      </c>
      <c r="S748" s="8" t="s">
        <v>25</v>
      </c>
      <c r="T748" s="8" t="s">
        <v>26</v>
      </c>
      <c r="U748" s="8" t="s">
        <v>27</v>
      </c>
      <c r="V748" s="8" t="s">
        <v>25</v>
      </c>
      <c r="W748" s="8" t="s">
        <v>26</v>
      </c>
      <c r="X748" s="8" t="s">
        <v>27</v>
      </c>
      <c r="Y748" s="8" t="s">
        <v>25</v>
      </c>
      <c r="Z748" s="8" t="s">
        <v>26</v>
      </c>
      <c r="AA748" s="8" t="s">
        <v>27</v>
      </c>
      <c r="AB748" s="8" t="s">
        <v>25</v>
      </c>
      <c r="AC748" s="8" t="s">
        <v>26</v>
      </c>
      <c r="AD748" s="8" t="s">
        <v>27</v>
      </c>
      <c r="AE748" s="8" t="s">
        <v>25</v>
      </c>
      <c r="AF748" s="8" t="s">
        <v>26</v>
      </c>
      <c r="AG748" s="8" t="s">
        <v>27</v>
      </c>
      <c r="AH748" s="8" t="s">
        <v>25</v>
      </c>
      <c r="AI748" s="8" t="s">
        <v>26</v>
      </c>
      <c r="AJ748" s="8" t="s">
        <v>27</v>
      </c>
      <c r="AK748" s="8" t="s">
        <v>25</v>
      </c>
      <c r="AL748" s="8" t="s">
        <v>26</v>
      </c>
      <c r="AM748" s="8" t="s">
        <v>27</v>
      </c>
      <c r="AN748" s="75"/>
      <c r="AO748" s="75"/>
      <c r="AP748" s="75"/>
      <c r="AQ748" s="63"/>
      <c r="AR748" s="64"/>
      <c r="AS748" s="63"/>
      <c r="AT748" s="64"/>
      <c r="AU748" s="66"/>
    </row>
    <row r="749" spans="2:47" ht="28.5" thickBot="1">
      <c r="B749" s="36"/>
      <c r="C749" s="39"/>
      <c r="D749" s="42"/>
      <c r="E749" s="45"/>
      <c r="F749" s="25" t="s">
        <v>28</v>
      </c>
      <c r="G749" s="9">
        <v>30</v>
      </c>
      <c r="H749" s="9">
        <v>56</v>
      </c>
      <c r="I749" s="9">
        <v>100</v>
      </c>
      <c r="J749" s="9">
        <v>30</v>
      </c>
      <c r="K749" s="9">
        <v>56</v>
      </c>
      <c r="L749" s="9">
        <v>100</v>
      </c>
      <c r="M749" s="9">
        <v>30</v>
      </c>
      <c r="N749" s="9">
        <v>56</v>
      </c>
      <c r="O749" s="9">
        <v>100</v>
      </c>
      <c r="P749" s="9">
        <v>24</v>
      </c>
      <c r="Q749" s="9">
        <v>29</v>
      </c>
      <c r="R749" s="9">
        <v>60</v>
      </c>
      <c r="S749" s="9">
        <v>24</v>
      </c>
      <c r="T749" s="9">
        <v>29</v>
      </c>
      <c r="U749" s="9">
        <v>60</v>
      </c>
      <c r="V749" s="9">
        <v>24</v>
      </c>
      <c r="W749" s="9">
        <v>29</v>
      </c>
      <c r="X749" s="9">
        <v>60</v>
      </c>
      <c r="Y749" s="9">
        <v>12</v>
      </c>
      <c r="Z749" s="9">
        <v>22</v>
      </c>
      <c r="AA749" s="9">
        <v>40</v>
      </c>
      <c r="AB749" s="9">
        <v>16</v>
      </c>
      <c r="AC749" s="9">
        <v>19</v>
      </c>
      <c r="AD749" s="9">
        <v>40</v>
      </c>
      <c r="AE749" s="9">
        <v>12</v>
      </c>
      <c r="AF749" s="9">
        <v>22</v>
      </c>
      <c r="AG749" s="9">
        <v>40</v>
      </c>
      <c r="AH749" s="9">
        <v>12</v>
      </c>
      <c r="AI749" s="9">
        <v>22</v>
      </c>
      <c r="AJ749" s="9">
        <v>40</v>
      </c>
      <c r="AK749" s="9">
        <v>6</v>
      </c>
      <c r="AL749" s="9">
        <v>11</v>
      </c>
      <c r="AM749" s="9">
        <v>20</v>
      </c>
      <c r="AN749" s="75"/>
      <c r="AO749" s="75"/>
      <c r="AP749" s="75"/>
      <c r="AQ749" s="68" t="s">
        <v>20</v>
      </c>
      <c r="AR749" s="69"/>
      <c r="AS749" s="70" t="s">
        <v>20</v>
      </c>
      <c r="AT749" s="71"/>
      <c r="AU749" s="67"/>
    </row>
    <row r="750" spans="2:47" ht="28.5" thickBot="1">
      <c r="B750" s="37"/>
      <c r="C750" s="40"/>
      <c r="D750" s="43"/>
      <c r="E750" s="46"/>
      <c r="F750" s="10" t="s">
        <v>29</v>
      </c>
      <c r="G750" s="9">
        <v>60</v>
      </c>
      <c r="H750" s="9">
        <v>140</v>
      </c>
      <c r="I750" s="9">
        <v>200</v>
      </c>
      <c r="J750" s="9">
        <v>60</v>
      </c>
      <c r="K750" s="9">
        <v>140</v>
      </c>
      <c r="L750" s="9">
        <v>200</v>
      </c>
      <c r="M750" s="9">
        <v>60</v>
      </c>
      <c r="N750" s="9">
        <v>140</v>
      </c>
      <c r="O750" s="9">
        <v>200</v>
      </c>
      <c r="P750" s="9">
        <v>48</v>
      </c>
      <c r="Q750" s="9">
        <v>72</v>
      </c>
      <c r="R750" s="9">
        <v>120</v>
      </c>
      <c r="S750" s="9">
        <v>48</v>
      </c>
      <c r="T750" s="9">
        <v>72</v>
      </c>
      <c r="U750" s="9">
        <v>120</v>
      </c>
      <c r="V750" s="9">
        <v>48</v>
      </c>
      <c r="W750" s="9">
        <v>72</v>
      </c>
      <c r="X750" s="9">
        <v>120</v>
      </c>
      <c r="Y750" s="9">
        <v>24</v>
      </c>
      <c r="Z750" s="9">
        <v>56</v>
      </c>
      <c r="AA750" s="9">
        <v>80</v>
      </c>
      <c r="AB750" s="9">
        <v>32</v>
      </c>
      <c r="AC750" s="9">
        <v>48</v>
      </c>
      <c r="AD750" s="9">
        <v>80</v>
      </c>
      <c r="AE750" s="9">
        <v>24</v>
      </c>
      <c r="AF750" s="9">
        <v>56</v>
      </c>
      <c r="AG750" s="9">
        <v>80</v>
      </c>
      <c r="AH750" s="9">
        <v>24</v>
      </c>
      <c r="AI750" s="9">
        <v>56</v>
      </c>
      <c r="AJ750" s="9">
        <v>80</v>
      </c>
      <c r="AK750" s="9">
        <v>12</v>
      </c>
      <c r="AL750" s="9">
        <v>28</v>
      </c>
      <c r="AM750" s="9">
        <v>40</v>
      </c>
      <c r="AN750" s="76"/>
      <c r="AO750" s="76"/>
      <c r="AP750" s="76"/>
      <c r="AQ750" s="70"/>
      <c r="AR750" s="71"/>
      <c r="AS750" s="70"/>
      <c r="AT750" s="71"/>
      <c r="AU750" s="67"/>
    </row>
    <row r="751" spans="2:47" ht="28.5" thickBot="1">
      <c r="B751" s="52">
        <v>162</v>
      </c>
      <c r="C751" s="34">
        <v>650</v>
      </c>
      <c r="D751" s="54" t="s">
        <v>49</v>
      </c>
      <c r="E751" s="34">
        <v>372</v>
      </c>
      <c r="F751" s="11" t="s">
        <v>30</v>
      </c>
      <c r="G751" s="28">
        <v>15</v>
      </c>
      <c r="H751" s="28">
        <v>38</v>
      </c>
      <c r="I751" s="13">
        <f>SUM(G751:H751)</f>
        <v>53</v>
      </c>
      <c r="J751" s="28">
        <v>14</v>
      </c>
      <c r="K751" s="28">
        <v>25</v>
      </c>
      <c r="L751" s="13">
        <f>SUM(J751:K751)</f>
        <v>39</v>
      </c>
      <c r="M751" s="28">
        <v>8</v>
      </c>
      <c r="N751" s="28">
        <v>11</v>
      </c>
      <c r="O751" s="13">
        <f>SUM(M751:N751)</f>
        <v>19</v>
      </c>
      <c r="P751" s="28">
        <v>19</v>
      </c>
      <c r="Q751" s="28">
        <v>18</v>
      </c>
      <c r="R751" s="13">
        <f>SUM(P751:Q751)</f>
        <v>37</v>
      </c>
      <c r="S751" s="28">
        <v>17</v>
      </c>
      <c r="T751" s="28">
        <v>10</v>
      </c>
      <c r="U751" s="13">
        <f>SUM(S751:T751)</f>
        <v>27</v>
      </c>
      <c r="V751" s="28">
        <v>14</v>
      </c>
      <c r="W751" s="28">
        <v>12</v>
      </c>
      <c r="X751" s="13">
        <f>SUM(V751:W751)</f>
        <v>26</v>
      </c>
      <c r="Y751" s="28">
        <v>4</v>
      </c>
      <c r="Z751" s="28">
        <v>18</v>
      </c>
      <c r="AA751" s="13">
        <f>SUM(Y751:Z751)</f>
        <v>22</v>
      </c>
      <c r="AB751" s="28">
        <v>12</v>
      </c>
      <c r="AC751" s="28">
        <v>21</v>
      </c>
      <c r="AD751" s="13">
        <f>SUM(AB751:AC751)</f>
        <v>33</v>
      </c>
      <c r="AE751" s="28">
        <v>10</v>
      </c>
      <c r="AF751" s="28">
        <v>25</v>
      </c>
      <c r="AG751" s="13">
        <f>SUM(AE751:AF751)</f>
        <v>35</v>
      </c>
      <c r="AH751" s="28">
        <v>5</v>
      </c>
      <c r="AI751" s="28">
        <v>4</v>
      </c>
      <c r="AJ751" s="13">
        <f>SUM(AH751:AI751)</f>
        <v>9</v>
      </c>
      <c r="AK751" s="28">
        <v>3</v>
      </c>
      <c r="AL751" s="28">
        <v>4</v>
      </c>
      <c r="AM751" s="13">
        <f>SUM(AK751:AL751)</f>
        <v>7</v>
      </c>
      <c r="AN751" s="73"/>
      <c r="AO751" s="73"/>
      <c r="AP751" s="32"/>
      <c r="AQ751" s="34"/>
      <c r="AR751" s="34"/>
      <c r="AS751" s="34"/>
      <c r="AT751" s="34"/>
      <c r="AU751" s="58" t="s">
        <v>68</v>
      </c>
    </row>
    <row r="752" spans="2:47" ht="28.5" thickBot="1">
      <c r="B752" s="52"/>
      <c r="C752" s="34"/>
      <c r="D752" s="55"/>
      <c r="E752" s="34"/>
      <c r="F752" s="11" t="s">
        <v>31</v>
      </c>
      <c r="G752" s="28">
        <v>15</v>
      </c>
      <c r="H752" s="28">
        <v>49</v>
      </c>
      <c r="I752" s="13">
        <f>SUM(G752:H752)</f>
        <v>64</v>
      </c>
      <c r="J752" s="28">
        <v>22</v>
      </c>
      <c r="K752" s="28">
        <v>20</v>
      </c>
      <c r="L752" s="13">
        <f>SUM(J752:K752)</f>
        <v>42</v>
      </c>
      <c r="M752" s="28">
        <v>8</v>
      </c>
      <c r="N752" s="28">
        <v>8</v>
      </c>
      <c r="O752" s="13">
        <f>SUM(M752:N752)</f>
        <v>16</v>
      </c>
      <c r="P752" s="28">
        <v>12</v>
      </c>
      <c r="Q752" s="28">
        <v>20</v>
      </c>
      <c r="R752" s="13">
        <f>SUM(P752:Q752)</f>
        <v>32</v>
      </c>
      <c r="S752" s="28">
        <v>16</v>
      </c>
      <c r="T752" s="28">
        <v>19</v>
      </c>
      <c r="U752" s="13">
        <f>SUM(S752:T752)</f>
        <v>35</v>
      </c>
      <c r="V752" s="28">
        <v>19</v>
      </c>
      <c r="W752" s="28">
        <v>17</v>
      </c>
      <c r="X752" s="13">
        <f>SUM(V752:W752)</f>
        <v>36</v>
      </c>
      <c r="Y752" s="28">
        <v>3</v>
      </c>
      <c r="Z752" s="28">
        <v>16</v>
      </c>
      <c r="AA752" s="13">
        <f>SUM(Y752:Z752)</f>
        <v>19</v>
      </c>
      <c r="AB752" s="28">
        <v>11</v>
      </c>
      <c r="AC752" s="28">
        <v>13</v>
      </c>
      <c r="AD752" s="13">
        <f>SUM(AB752:AC752)</f>
        <v>24</v>
      </c>
      <c r="AE752" s="28">
        <v>11</v>
      </c>
      <c r="AF752" s="28">
        <v>16</v>
      </c>
      <c r="AG752" s="13">
        <f>SUM(AE752:AF752)</f>
        <v>27</v>
      </c>
      <c r="AH752" s="28">
        <v>7</v>
      </c>
      <c r="AI752" s="28">
        <v>24</v>
      </c>
      <c r="AJ752" s="13">
        <f>SUM(AH752:AI752)</f>
        <v>31</v>
      </c>
      <c r="AK752" s="28">
        <v>3</v>
      </c>
      <c r="AL752" s="28">
        <v>10</v>
      </c>
      <c r="AM752" s="13">
        <f>SUM(AK752:AL752)</f>
        <v>13</v>
      </c>
      <c r="AN752" s="33"/>
      <c r="AO752" s="33"/>
      <c r="AP752" s="33"/>
      <c r="AQ752" s="34"/>
      <c r="AR752" s="34"/>
      <c r="AS752" s="34"/>
      <c r="AT752" s="34"/>
      <c r="AU752" s="59"/>
    </row>
    <row r="753" spans="2:47" ht="36" thickBot="1">
      <c r="B753" s="52"/>
      <c r="C753" s="34"/>
      <c r="D753" s="55"/>
      <c r="E753" s="34"/>
      <c r="F753" s="14" t="s">
        <v>32</v>
      </c>
      <c r="G753" s="13">
        <f>SUM(G751:G752)</f>
        <v>30</v>
      </c>
      <c r="H753" s="13">
        <f>IF(SUM(H751:H752)&lt;38,SUM(H751:H752),SUM(H751:H752))</f>
        <v>87</v>
      </c>
      <c r="I753" s="13">
        <f>IF(SUM(G753:H753)&lt;100,SUM(G753:H753),SUM(G753:H753))</f>
        <v>117</v>
      </c>
      <c r="J753" s="13">
        <f>SUM(J751:J752)</f>
        <v>36</v>
      </c>
      <c r="K753" s="13">
        <f>IF(SUM(K751:K752)&lt;38,SUM(K751:K752),SUM(K751:K752))</f>
        <v>45</v>
      </c>
      <c r="L753" s="13"/>
      <c r="M753" s="13">
        <f>SUM(M751:M752)</f>
        <v>16</v>
      </c>
      <c r="N753" s="13">
        <f>IF(SUM(N751:N752)&lt;38,SUM(N751:N752),SUM(N751:N752))</f>
        <v>19</v>
      </c>
      <c r="O753" s="13"/>
      <c r="P753" s="13">
        <f>SUM(P751:P752)</f>
        <v>31</v>
      </c>
      <c r="Q753" s="13">
        <f>IF(SUM(Q751:Q752)&lt;38,SUM(Q751:Q752),SUM(Q751:Q752))</f>
        <v>38</v>
      </c>
      <c r="R753" s="13">
        <f>IF(SUM(P753:Q753)&lt;80,SUM(P753:Q753),SUM(P753:Q753))</f>
        <v>69</v>
      </c>
      <c r="S753" s="13">
        <f>SUM(S751:S752)</f>
        <v>33</v>
      </c>
      <c r="T753" s="13">
        <f>IF(SUM(T751:T752)&lt;38,SUM(T751:T752),SUM(T751:T752))</f>
        <v>29</v>
      </c>
      <c r="U753" s="13">
        <f>IF(SUM(S753:T753)&lt;80,SUM(S753:T753),SUM(S753:T753))</f>
        <v>62</v>
      </c>
      <c r="V753" s="13">
        <f>SUM(V751:V752)</f>
        <v>33</v>
      </c>
      <c r="W753" s="13">
        <f>IF(SUM(W751:W752)&lt;38,SUM(W751:W752),SUM(W751:W752))</f>
        <v>29</v>
      </c>
      <c r="X753" s="13">
        <f>IF(SUM(V753:W753)&lt;80,SUM(V753:W753),SUM(V753:W753))</f>
        <v>62</v>
      </c>
      <c r="Y753" s="13">
        <f>SUM(Y751:Y752)</f>
        <v>7</v>
      </c>
      <c r="Z753" s="13">
        <f>IF(SUM(Z751:Z752)&lt;19,SUM(Z751:Z752),SUM(Z751:Z752))</f>
        <v>34</v>
      </c>
      <c r="AA753" s="13">
        <f>IF(SUM(Y753:Z753)&lt;40,SUM(Y753:Z753),SUM(Y753:Z753))</f>
        <v>41</v>
      </c>
      <c r="AB753" s="13">
        <f>SUM(AB751:AB752)</f>
        <v>23</v>
      </c>
      <c r="AC753" s="13">
        <f>IF(SUM(AC751:AC752)&lt;19,SUM(AC751:AC752),SUM(AC751:AC752))</f>
        <v>34</v>
      </c>
      <c r="AD753" s="13">
        <f>IF(SUM(AB753:AC753)&lt;40,SUM(AB753:AC753),SUM(AB753:AC753))</f>
        <v>57</v>
      </c>
      <c r="AE753" s="13">
        <f>SUM(AE751:AE752)</f>
        <v>21</v>
      </c>
      <c r="AF753" s="13">
        <f>IF(SUM(AF751:AF752)&lt;19,SUM(AF751:AF752),SUM(AF751:AF752))</f>
        <v>41</v>
      </c>
      <c r="AG753" s="13">
        <f>IF(SUM(AE753:AF753)&lt;40,SUM(AE753:AF753),SUM(AE753:AF753))</f>
        <v>62</v>
      </c>
      <c r="AH753" s="13">
        <f>SUM(AH751:AH752)</f>
        <v>12</v>
      </c>
      <c r="AI753" s="13">
        <f>IF(SUM(AI751:AI752)&lt;19,SUM(AI751:AI752),SUM(AI751:AI752))</f>
        <v>28</v>
      </c>
      <c r="AJ753" s="13">
        <f>IF(SUM(AH753:AI753)&lt;40,SUM(AH753:AI753),SUM(AH753:AI753))</f>
        <v>40</v>
      </c>
      <c r="AK753" s="13">
        <f>SUM(AK751:AK752)</f>
        <v>6</v>
      </c>
      <c r="AL753" s="13">
        <f>IF(SUM(AL751:AL752)&lt;9,SUM(AL751:AL752),SUM(AL751:AL752))</f>
        <v>14</v>
      </c>
      <c r="AM753" s="13">
        <f>IF(SUM(AK753:AL753)&lt;20,SUM(AK753:AL753),SUM(AK753:AL753))</f>
        <v>20</v>
      </c>
      <c r="AN753" s="15" t="str">
        <f>IF(OR(I753&lt;100,L753&lt;100,O753&lt;100,R753&lt;60,U753&lt;60,X753&lt;60,AA753&lt;40,AD753&lt;40,AG753&lt;40,AJ753&lt;40,AM753&lt;20),"0",SUM(AA753,AD753,X753,U753,R753,O753,L753,I753,AG753,AJ753,AM753))</f>
        <v>0</v>
      </c>
      <c r="AO753" s="15">
        <f>AN753/1320*100</f>
        <v>0</v>
      </c>
      <c r="AP753" s="15" t="str">
        <f>IF(AO753&lt;50,"   ",IF(AO753&lt;65,"مقبول",IF(AO753&lt;75,"جيد",IF(AO753&lt;85,"جيدجداً",IF(AO753&lt;=100,"ممتاز","خطا")))))</f>
        <v xml:space="preserve">   </v>
      </c>
      <c r="AQ753" s="34"/>
      <c r="AR753" s="34"/>
      <c r="AS753" s="34"/>
      <c r="AT753" s="34"/>
      <c r="AU753" s="60"/>
    </row>
    <row r="754" spans="2:47" ht="28.5" customHeight="1" thickBot="1">
      <c r="B754" s="52">
        <v>163</v>
      </c>
      <c r="C754" s="34">
        <v>651</v>
      </c>
      <c r="D754" s="54" t="s">
        <v>50</v>
      </c>
      <c r="E754" s="34">
        <v>373</v>
      </c>
      <c r="F754" s="11" t="s">
        <v>30</v>
      </c>
      <c r="G754" s="28">
        <v>18</v>
      </c>
      <c r="H754" s="28">
        <v>56</v>
      </c>
      <c r="I754" s="13">
        <f>SUM(G754:H754)</f>
        <v>74</v>
      </c>
      <c r="J754" s="28">
        <v>24</v>
      </c>
      <c r="K754" s="28">
        <v>30</v>
      </c>
      <c r="L754" s="13">
        <f>SUM(J754:K754)</f>
        <v>54</v>
      </c>
      <c r="M754" s="28">
        <v>17</v>
      </c>
      <c r="N754" s="28">
        <v>44</v>
      </c>
      <c r="O754" s="13">
        <f>SUM(M754:N754)</f>
        <v>61</v>
      </c>
      <c r="P754" s="28">
        <v>22</v>
      </c>
      <c r="Q754" s="28">
        <v>10</v>
      </c>
      <c r="R754" s="13">
        <f>SUM(P754:Q754)</f>
        <v>32</v>
      </c>
      <c r="S754" s="28">
        <v>20</v>
      </c>
      <c r="T754" s="28">
        <v>19</v>
      </c>
      <c r="U754" s="13">
        <f>SUM(S754:T754)</f>
        <v>39</v>
      </c>
      <c r="V754" s="28">
        <v>18</v>
      </c>
      <c r="W754" s="28">
        <v>27</v>
      </c>
      <c r="X754" s="13">
        <f>SUM(V754:W754)</f>
        <v>45</v>
      </c>
      <c r="Y754" s="28">
        <v>10</v>
      </c>
      <c r="Z754" s="28">
        <v>22</v>
      </c>
      <c r="AA754" s="13">
        <f>SUM(Y754:Z754)</f>
        <v>32</v>
      </c>
      <c r="AB754" s="28">
        <v>14</v>
      </c>
      <c r="AC754" s="28">
        <v>22</v>
      </c>
      <c r="AD754" s="13">
        <f>SUM(AB754:AC754)</f>
        <v>36</v>
      </c>
      <c r="AE754" s="28">
        <v>11</v>
      </c>
      <c r="AF754" s="28">
        <v>17</v>
      </c>
      <c r="AG754" s="13">
        <f>SUM(AE754:AF754)</f>
        <v>28</v>
      </c>
      <c r="AH754" s="28">
        <v>9</v>
      </c>
      <c r="AI754" s="28">
        <v>18</v>
      </c>
      <c r="AJ754" s="13">
        <f>SUM(AH754:AI754)</f>
        <v>27</v>
      </c>
      <c r="AK754" s="28">
        <v>5</v>
      </c>
      <c r="AL754" s="28">
        <v>9</v>
      </c>
      <c r="AM754" s="13">
        <f>SUM(AK754:AL754)</f>
        <v>14</v>
      </c>
      <c r="AN754" s="57"/>
      <c r="AO754" s="57"/>
      <c r="AP754" s="32"/>
      <c r="AQ754" s="34"/>
      <c r="AR754" s="34"/>
      <c r="AS754" s="34"/>
      <c r="AT754" s="34"/>
      <c r="AU754" s="80" t="str">
        <f>IF(AN756="0","راسب","ناجح")</f>
        <v>ناجح</v>
      </c>
    </row>
    <row r="755" spans="2:47" ht="28.5" customHeight="1" thickBot="1">
      <c r="B755" s="52"/>
      <c r="C755" s="34"/>
      <c r="D755" s="55"/>
      <c r="E755" s="34"/>
      <c r="F755" s="11" t="s">
        <v>31</v>
      </c>
      <c r="G755" s="28">
        <v>20</v>
      </c>
      <c r="H755" s="28">
        <v>57</v>
      </c>
      <c r="I755" s="13">
        <f>SUM(G755:H755)</f>
        <v>77</v>
      </c>
      <c r="J755" s="28">
        <v>25</v>
      </c>
      <c r="K755" s="28">
        <v>26</v>
      </c>
      <c r="L755" s="13">
        <f>SUM(J755:K755)</f>
        <v>51</v>
      </c>
      <c r="M755" s="28">
        <v>17</v>
      </c>
      <c r="N755" s="28">
        <v>35</v>
      </c>
      <c r="O755" s="13">
        <f>SUM(M755:N755)</f>
        <v>52</v>
      </c>
      <c r="P755" s="28">
        <v>16</v>
      </c>
      <c r="Q755" s="28">
        <v>19</v>
      </c>
      <c r="R755" s="13">
        <f>SUM(P755:Q755)</f>
        <v>35</v>
      </c>
      <c r="S755" s="28">
        <v>19</v>
      </c>
      <c r="T755" s="28">
        <v>29</v>
      </c>
      <c r="U755" s="13">
        <f>SUM(S755:T755)</f>
        <v>48</v>
      </c>
      <c r="V755" s="28">
        <v>16</v>
      </c>
      <c r="W755" s="28">
        <v>17</v>
      </c>
      <c r="X755" s="13">
        <f>SUM(V755:W755)</f>
        <v>33</v>
      </c>
      <c r="Y755" s="28">
        <v>6</v>
      </c>
      <c r="Z755" s="28">
        <v>16</v>
      </c>
      <c r="AA755" s="13">
        <f>SUM(Y755:Z755)</f>
        <v>22</v>
      </c>
      <c r="AB755" s="28">
        <v>14</v>
      </c>
      <c r="AC755" s="28">
        <v>14</v>
      </c>
      <c r="AD755" s="13">
        <f>SUM(AB755:AC755)</f>
        <v>28</v>
      </c>
      <c r="AE755" s="28">
        <v>12</v>
      </c>
      <c r="AF755" s="28">
        <v>24</v>
      </c>
      <c r="AG755" s="13">
        <f>SUM(AE755:AF755)</f>
        <v>36</v>
      </c>
      <c r="AH755" s="28">
        <v>8</v>
      </c>
      <c r="AI755" s="28">
        <v>21</v>
      </c>
      <c r="AJ755" s="13">
        <f>SUM(AH755:AI755)</f>
        <v>29</v>
      </c>
      <c r="AK755" s="28">
        <v>5</v>
      </c>
      <c r="AL755" s="28">
        <v>10</v>
      </c>
      <c r="AM755" s="13">
        <f>SUM(AK755:AL755)</f>
        <v>15</v>
      </c>
      <c r="AN755" s="57"/>
      <c r="AO755" s="57"/>
      <c r="AP755" s="33"/>
      <c r="AQ755" s="34"/>
      <c r="AR755" s="34"/>
      <c r="AS755" s="34"/>
      <c r="AT755" s="34"/>
      <c r="AU755" s="80"/>
    </row>
    <row r="756" spans="2:47" ht="36" thickBot="1">
      <c r="B756" s="52"/>
      <c r="C756" s="34"/>
      <c r="D756" s="55"/>
      <c r="E756" s="34"/>
      <c r="F756" s="14" t="s">
        <v>32</v>
      </c>
      <c r="G756" s="13">
        <f>SUM(G754:G755)</f>
        <v>38</v>
      </c>
      <c r="H756" s="27">
        <f>IF(SUM(H754:H755)&lt;38,SUM(H754:H755),SUM(H754:H755))</f>
        <v>113</v>
      </c>
      <c r="I756" s="13">
        <f>IF(SUM(G756:H756)&lt;100,SUM(G756:H756),SUM(G756:H756))</f>
        <v>151</v>
      </c>
      <c r="J756" s="13">
        <f>SUM(J754:J755)</f>
        <v>49</v>
      </c>
      <c r="K756" s="13">
        <f>IF(SUM(K754:K755)&lt;38,SUM(K754:K755),SUM(K754:K755))</f>
        <v>56</v>
      </c>
      <c r="L756" s="13">
        <f>IF(SUM(J756:K756)&lt;100,SUM(J756:K756),SUM(J756:K756))</f>
        <v>105</v>
      </c>
      <c r="M756" s="13">
        <f>SUM(M754:M755)</f>
        <v>34</v>
      </c>
      <c r="N756" s="13">
        <f>IF(SUM(N754:N755)&lt;38,SUM(N754:N755),SUM(N754:N755))</f>
        <v>79</v>
      </c>
      <c r="O756" s="13">
        <f>IF(SUM(M756:N756)&lt;100,SUM(M756:N756),SUM(M756:N756))</f>
        <v>113</v>
      </c>
      <c r="P756" s="13">
        <f>SUM(P754:P755)</f>
        <v>38</v>
      </c>
      <c r="Q756" s="13">
        <f>IF(SUM(Q754:Q755)&lt;38,SUM(Q754:Q755),SUM(Q754:Q755))</f>
        <v>29</v>
      </c>
      <c r="R756" s="13">
        <f>IF(SUM(P756:Q756)&lt;80,SUM(P756:Q756),SUM(P756:Q756))</f>
        <v>67</v>
      </c>
      <c r="S756" s="13">
        <f>SUM(S754:S755)</f>
        <v>39</v>
      </c>
      <c r="T756" s="13">
        <f>IF(SUM(T754:T755)&lt;38,SUM(T754:T755),SUM(T754:T755))</f>
        <v>48</v>
      </c>
      <c r="U756" s="13">
        <f>IF(SUM(S756:T756)&lt;80,SUM(S756:T756),SUM(S756:T756))</f>
        <v>87</v>
      </c>
      <c r="V756" s="13">
        <f>SUM(V754:V755)</f>
        <v>34</v>
      </c>
      <c r="W756" s="13">
        <f>IF(SUM(W754:W755)&lt;38,SUM(W754:W755),SUM(W754:W755))</f>
        <v>44</v>
      </c>
      <c r="X756" s="13">
        <f>IF(SUM(V756:W756)&lt;80,SUM(V756:W756),SUM(V756:W756))</f>
        <v>78</v>
      </c>
      <c r="Y756" s="13">
        <f>SUM(Y754:Y755)</f>
        <v>16</v>
      </c>
      <c r="Z756" s="13">
        <f>IF(SUM(Z754:Z755)&lt;19,SUM(Z754:Z755),SUM(Z754:Z755))</f>
        <v>38</v>
      </c>
      <c r="AA756" s="13">
        <f>IF(SUM(Y756:Z756)&lt;40,SUM(Y756:Z756),SUM(Y756:Z756))</f>
        <v>54</v>
      </c>
      <c r="AB756" s="13">
        <f>SUM(AB754:AB755)</f>
        <v>28</v>
      </c>
      <c r="AC756" s="13">
        <f>IF(SUM(AC754:AC755)&lt;19,SUM(AC754:AC755),SUM(AC754:AC755))</f>
        <v>36</v>
      </c>
      <c r="AD756" s="13">
        <f>IF(SUM(AB756:AC756)&lt;40,SUM(AB756:AC756),SUM(AB756:AC756))</f>
        <v>64</v>
      </c>
      <c r="AE756" s="13">
        <f>SUM(AE754:AE755)</f>
        <v>23</v>
      </c>
      <c r="AF756" s="13">
        <f>IF(SUM(AF754:AF755)&lt;19,SUM(AF754:AF755),SUM(AF754:AF755))</f>
        <v>41</v>
      </c>
      <c r="AG756" s="13">
        <f>IF(SUM(AE756:AF756)&lt;40,SUM(AE756:AF756),SUM(AE756:AF756))</f>
        <v>64</v>
      </c>
      <c r="AH756" s="13">
        <f>SUM(AH754:AH755)</f>
        <v>17</v>
      </c>
      <c r="AI756" s="13">
        <f>IF(SUM(AI754:AI755)&lt;19,SUM(AI754:AI755),SUM(AI754:AI755))</f>
        <v>39</v>
      </c>
      <c r="AJ756" s="13">
        <f>IF(SUM(AH756:AI756)&lt;40,SUM(AH756:AI756),SUM(AH756:AI756))</f>
        <v>56</v>
      </c>
      <c r="AK756" s="13">
        <f>SUM(AK754:AK755)</f>
        <v>10</v>
      </c>
      <c r="AL756" s="13">
        <f>IF(SUM(AL754:AL755)&lt;9,SUM(AL754:AL755),SUM(AL754:AL755))</f>
        <v>19</v>
      </c>
      <c r="AM756" s="13">
        <f>IF(SUM(AK756:AL756)&lt;20,SUM(AK756:AL756),SUM(AK756:AL756))</f>
        <v>29</v>
      </c>
      <c r="AN756" s="15">
        <f>IF(OR(I756&lt;100,L756&lt;100,O756&lt;100,R756&lt;60,U756&lt;60,X756&lt;60,AA756&lt;40,AD756&lt;40,AG756&lt;40,AJ756&lt;40,AM756&lt;20),"0",SUM(AA756,AD756,X756,U756,R756,O756,L756,I756,AG756,AJ756,AM756))</f>
        <v>868</v>
      </c>
      <c r="AO756" s="15">
        <f>AN756/1320*100</f>
        <v>65.757575757575765</v>
      </c>
      <c r="AP756" s="15" t="str">
        <f>IF(AO756&lt;50,"   ",IF(AO756&lt;65,"مقبول",IF(AO756&lt;75,"جيد",IF(AO756&lt;85,"جيدجداً",IF(AO756&lt;=100,"ممتاز","خطا")))))</f>
        <v>جيد</v>
      </c>
      <c r="AQ756" s="34"/>
      <c r="AR756" s="34"/>
      <c r="AS756" s="34"/>
      <c r="AT756" s="34"/>
      <c r="AU756" s="80"/>
    </row>
    <row r="757" spans="2:47" ht="28.5" customHeight="1" thickBot="1">
      <c r="B757" s="52">
        <v>164</v>
      </c>
      <c r="C757" s="34">
        <v>652</v>
      </c>
      <c r="D757" s="54" t="s">
        <v>51</v>
      </c>
      <c r="E757" s="34">
        <v>374</v>
      </c>
      <c r="F757" s="11" t="s">
        <v>30</v>
      </c>
      <c r="G757" s="28">
        <v>9</v>
      </c>
      <c r="H757" s="28">
        <v>35</v>
      </c>
      <c r="I757" s="13">
        <f>SUM(G757:H757)</f>
        <v>44</v>
      </c>
      <c r="J757" s="28">
        <v>16</v>
      </c>
      <c r="K757" s="28">
        <v>34</v>
      </c>
      <c r="L757" s="13">
        <f>SUM(J757:K757)</f>
        <v>50</v>
      </c>
      <c r="M757" s="28">
        <v>8</v>
      </c>
      <c r="N757" s="28">
        <v>11</v>
      </c>
      <c r="O757" s="13">
        <f>SUM(M757:N757)</f>
        <v>19</v>
      </c>
      <c r="P757" s="28">
        <v>9</v>
      </c>
      <c r="Q757" s="28">
        <v>23</v>
      </c>
      <c r="R757" s="13">
        <f>SUM(P757:Q757)</f>
        <v>32</v>
      </c>
      <c r="S757" s="28">
        <v>13</v>
      </c>
      <c r="T757" s="28">
        <v>28</v>
      </c>
      <c r="U757" s="13">
        <f>SUM(S757:T757)</f>
        <v>41</v>
      </c>
      <c r="V757" s="28">
        <v>14</v>
      </c>
      <c r="W757" s="28">
        <v>16</v>
      </c>
      <c r="X757" s="13">
        <f>SUM(V757:W757)</f>
        <v>30</v>
      </c>
      <c r="Y757" s="28">
        <v>3</v>
      </c>
      <c r="Z757" s="28">
        <v>17</v>
      </c>
      <c r="AA757" s="13">
        <f>SUM(Y757:Z757)</f>
        <v>20</v>
      </c>
      <c r="AB757" s="28">
        <v>12</v>
      </c>
      <c r="AC757" s="28">
        <v>16</v>
      </c>
      <c r="AD757" s="13">
        <f>SUM(AB757:AC757)</f>
        <v>28</v>
      </c>
      <c r="AE757" s="28">
        <v>4</v>
      </c>
      <c r="AF757" s="28">
        <v>4</v>
      </c>
      <c r="AG757" s="13">
        <f>SUM(AE757:AF757)</f>
        <v>8</v>
      </c>
      <c r="AH757" s="28">
        <v>5</v>
      </c>
      <c r="AI757" s="28">
        <v>3</v>
      </c>
      <c r="AJ757" s="13">
        <f>SUM(AH757:AI757)</f>
        <v>8</v>
      </c>
      <c r="AK757" s="28">
        <v>6</v>
      </c>
      <c r="AL757" s="28">
        <v>3</v>
      </c>
      <c r="AM757" s="13">
        <f>SUM(AK757:AL757)</f>
        <v>9</v>
      </c>
      <c r="AN757" s="57"/>
      <c r="AO757" s="57"/>
      <c r="AP757" s="32"/>
      <c r="AQ757" s="34"/>
      <c r="AR757" s="34"/>
      <c r="AS757" s="34"/>
      <c r="AT757" s="34"/>
      <c r="AU757" s="58" t="s">
        <v>68</v>
      </c>
    </row>
    <row r="758" spans="2:47" ht="28.5" customHeight="1" thickBot="1">
      <c r="B758" s="52"/>
      <c r="C758" s="34"/>
      <c r="D758" s="55"/>
      <c r="E758" s="34"/>
      <c r="F758" s="11" t="s">
        <v>31</v>
      </c>
      <c r="G758" s="28">
        <v>21</v>
      </c>
      <c r="H758" s="28">
        <v>43</v>
      </c>
      <c r="I758" s="13">
        <f>SUM(G758:H758)</f>
        <v>64</v>
      </c>
      <c r="J758" s="28">
        <v>17</v>
      </c>
      <c r="K758" s="28">
        <v>37</v>
      </c>
      <c r="L758" s="13">
        <f>SUM(J758:K758)</f>
        <v>54</v>
      </c>
      <c r="M758" s="28">
        <v>5</v>
      </c>
      <c r="N758" s="28">
        <v>3</v>
      </c>
      <c r="O758" s="13">
        <f>SUM(M758:N758)</f>
        <v>8</v>
      </c>
      <c r="P758" s="28">
        <v>19</v>
      </c>
      <c r="Q758" s="28">
        <v>10</v>
      </c>
      <c r="R758" s="13">
        <f>SUM(P758:Q758)</f>
        <v>29</v>
      </c>
      <c r="S758" s="28">
        <v>10</v>
      </c>
      <c r="T758" s="28">
        <v>12</v>
      </c>
      <c r="U758" s="13">
        <f>SUM(S758:T758)</f>
        <v>22</v>
      </c>
      <c r="V758" s="28">
        <v>12</v>
      </c>
      <c r="W758" s="28">
        <v>18</v>
      </c>
      <c r="X758" s="13">
        <f>SUM(V758:W758)</f>
        <v>30</v>
      </c>
      <c r="Y758" s="28">
        <v>3</v>
      </c>
      <c r="Z758" s="28">
        <v>17</v>
      </c>
      <c r="AA758" s="13">
        <f>SUM(Y758:Z758)</f>
        <v>20</v>
      </c>
      <c r="AB758" s="28">
        <v>11</v>
      </c>
      <c r="AC758" s="28">
        <v>14</v>
      </c>
      <c r="AD758" s="13">
        <f>SUM(AB758:AC758)</f>
        <v>25</v>
      </c>
      <c r="AE758" s="28">
        <v>11</v>
      </c>
      <c r="AF758" s="28">
        <v>9</v>
      </c>
      <c r="AG758" s="13">
        <f>SUM(AE758:AF758)</f>
        <v>20</v>
      </c>
      <c r="AH758" s="28">
        <v>2</v>
      </c>
      <c r="AI758" s="28">
        <v>19</v>
      </c>
      <c r="AJ758" s="13">
        <f>SUM(AH758:AI758)</f>
        <v>21</v>
      </c>
      <c r="AK758" s="28">
        <v>4</v>
      </c>
      <c r="AL758" s="28">
        <v>8</v>
      </c>
      <c r="AM758" s="13">
        <f>SUM(AK758:AL758)</f>
        <v>12</v>
      </c>
      <c r="AN758" s="57"/>
      <c r="AO758" s="57"/>
      <c r="AP758" s="33"/>
      <c r="AQ758" s="34"/>
      <c r="AR758" s="34"/>
      <c r="AS758" s="34"/>
      <c r="AT758" s="34"/>
      <c r="AU758" s="59"/>
    </row>
    <row r="759" spans="2:47" ht="36" thickBot="1">
      <c r="B759" s="52"/>
      <c r="C759" s="34"/>
      <c r="D759" s="55"/>
      <c r="E759" s="34"/>
      <c r="F759" s="14" t="s">
        <v>32</v>
      </c>
      <c r="G759" s="13">
        <f>SUM(G757:G758)</f>
        <v>30</v>
      </c>
      <c r="H759" s="13">
        <f>IF(SUM(H757:H758)&lt;38,SUM(H757:H758),SUM(H757:H758))</f>
        <v>78</v>
      </c>
      <c r="I759" s="13">
        <f>IF(SUM(G759:H759)&lt;100,SUM(G759:H759),SUM(G759:H759))</f>
        <v>108</v>
      </c>
      <c r="J759" s="13">
        <f>SUM(J757:J758)</f>
        <v>33</v>
      </c>
      <c r="K759" s="13">
        <f>IF(SUM(K757:K758)&lt;38,SUM(K757:K758),SUM(K757:K758))</f>
        <v>71</v>
      </c>
      <c r="L759" s="13">
        <f>IF(SUM(J759:K759)&lt;100,SUM(J759:K759),SUM(J759:K759))</f>
        <v>104</v>
      </c>
      <c r="M759" s="13">
        <f>SUM(M757:M758)</f>
        <v>13</v>
      </c>
      <c r="N759" s="13">
        <f>IF(SUM(N757:N758)&lt;38,SUM(N757:N758),SUM(N757:N758))</f>
        <v>14</v>
      </c>
      <c r="O759" s="13"/>
      <c r="P759" s="13">
        <f>SUM(P757:P758)</f>
        <v>28</v>
      </c>
      <c r="Q759" s="13">
        <f>IF(SUM(Q757:Q758)&lt;38,SUM(Q757:Q758),SUM(Q757:Q758))</f>
        <v>33</v>
      </c>
      <c r="R759" s="13">
        <f>IF(SUM(P759:Q759)&lt;80,SUM(P759:Q759),SUM(P759:Q759))</f>
        <v>61</v>
      </c>
      <c r="S759" s="13">
        <f>SUM(S757:S758)</f>
        <v>23</v>
      </c>
      <c r="T759" s="13">
        <f>IF(SUM(T757:T758)&lt;38,SUM(T757:T758),SUM(T757:T758))</f>
        <v>40</v>
      </c>
      <c r="U759" s="13">
        <f>IF(SUM(S759:T759)&lt;80,SUM(S759:T759),SUM(S759:T759))</f>
        <v>63</v>
      </c>
      <c r="V759" s="13">
        <f>SUM(V757:V758)</f>
        <v>26</v>
      </c>
      <c r="W759" s="13">
        <f>IF(SUM(W757:W758)&lt;38,SUM(W757:W758),SUM(W757:W758))</f>
        <v>34</v>
      </c>
      <c r="X759" s="13">
        <f>IF(SUM(V759:W759)&lt;80,SUM(V759:W759),SUM(V759:W759))</f>
        <v>60</v>
      </c>
      <c r="Y759" s="13">
        <f>SUM(Y757:Y758)</f>
        <v>6</v>
      </c>
      <c r="Z759" s="13">
        <f>IF(SUM(Z757:Z758)&lt;19,SUM(Z757:Z758),SUM(Z757:Z758))</f>
        <v>34</v>
      </c>
      <c r="AA759" s="13">
        <f>IF(SUM(Y759:Z759)&lt;40,SUM(Y759:Z759),SUM(Y759:Z759))</f>
        <v>40</v>
      </c>
      <c r="AB759" s="13">
        <f>SUM(AB757:AB758)</f>
        <v>23</v>
      </c>
      <c r="AC759" s="13">
        <f>IF(SUM(AC757:AC758)&lt;19,SUM(AC757:AC758),SUM(AC757:AC758))</f>
        <v>30</v>
      </c>
      <c r="AD759" s="13">
        <f>IF(SUM(AB759:AC759)&lt;40,SUM(AB759:AC759),SUM(AB759:AC759))</f>
        <v>53</v>
      </c>
      <c r="AE759" s="13">
        <f>SUM(AE757:AE758)</f>
        <v>15</v>
      </c>
      <c r="AF759" s="13">
        <f>IF(SUM(AF757:AF758)&lt;19,SUM(AF757:AF758),SUM(AF757:AF758))</f>
        <v>13</v>
      </c>
      <c r="AG759" s="13"/>
      <c r="AH759" s="13">
        <f>SUM(AH757:AH758)</f>
        <v>7</v>
      </c>
      <c r="AI759" s="13">
        <f>IF(SUM(AI757:AI758)&lt;19,SUM(AI757:AI758),SUM(AI757:AI758))</f>
        <v>22</v>
      </c>
      <c r="AJ759" s="13">
        <v>29</v>
      </c>
      <c r="AK759" s="13">
        <f>SUM(AK757:AK758)</f>
        <v>10</v>
      </c>
      <c r="AL759" s="13">
        <f>IF(SUM(AL757:AL758)&lt;9,SUM(AL757:AL758),SUM(AL757:AL758))</f>
        <v>11</v>
      </c>
      <c r="AM759" s="13">
        <f>IF(SUM(AK759:AL759)&lt;20,SUM(AK759:AL759),SUM(AK759:AL759))</f>
        <v>21</v>
      </c>
      <c r="AN759" s="15" t="str">
        <f>IF(OR(I759&lt;100,L759&lt;100,O759&lt;100,R759&lt;60,U759&lt;60,X759&lt;60,AA759&lt;40,AD759&lt;40,AG759&lt;40,AJ759&lt;40,AM759&lt;20),"0",SUM(AA759,AD759,X759,U759,R759,O759,L759,I759,AG759,AJ759,AM759))</f>
        <v>0</v>
      </c>
      <c r="AO759" s="15">
        <f>AN759/1320*100</f>
        <v>0</v>
      </c>
      <c r="AP759" s="15" t="str">
        <f>IF(AO759&lt;50,"   ",IF(AO759&lt;65,"مقبول",IF(AO759&lt;75,"جيد",IF(AO759&lt;85,"جيدجداً",IF(AO759&lt;=100,"ممتاز","خطا")))))</f>
        <v xml:space="preserve">   </v>
      </c>
      <c r="AQ759" s="34"/>
      <c r="AR759" s="34"/>
      <c r="AS759" s="34"/>
      <c r="AT759" s="34"/>
      <c r="AU759" s="60"/>
    </row>
    <row r="760" spans="2:47" ht="28.5" customHeight="1" thickBot="1">
      <c r="B760" s="52">
        <v>165</v>
      </c>
      <c r="C760" s="34">
        <v>653</v>
      </c>
      <c r="D760" s="54" t="s">
        <v>52</v>
      </c>
      <c r="E760" s="34">
        <v>375</v>
      </c>
      <c r="F760" s="11" t="s">
        <v>30</v>
      </c>
      <c r="G760" s="28">
        <v>15</v>
      </c>
      <c r="H760" s="28">
        <v>41</v>
      </c>
      <c r="I760" s="13">
        <f>SUM(G760:H760)</f>
        <v>56</v>
      </c>
      <c r="J760" s="28">
        <v>20</v>
      </c>
      <c r="K760" s="28">
        <v>27</v>
      </c>
      <c r="L760" s="13">
        <f>SUM(J760:K760)</f>
        <v>47</v>
      </c>
      <c r="M760" s="28">
        <v>13</v>
      </c>
      <c r="N760" s="28">
        <v>18</v>
      </c>
      <c r="O760" s="13">
        <f>SUM(M760:N760)</f>
        <v>31</v>
      </c>
      <c r="P760" s="28">
        <v>14</v>
      </c>
      <c r="Q760" s="28">
        <v>18</v>
      </c>
      <c r="R760" s="13">
        <f>SUM(P760:Q760)</f>
        <v>32</v>
      </c>
      <c r="S760" s="28">
        <v>19</v>
      </c>
      <c r="T760" s="28">
        <v>8</v>
      </c>
      <c r="U760" s="13">
        <f>SUM(S760:T760)</f>
        <v>27</v>
      </c>
      <c r="V760" s="28">
        <v>14</v>
      </c>
      <c r="W760" s="28">
        <v>12</v>
      </c>
      <c r="X760" s="13">
        <f>SUM(V760:W760)</f>
        <v>26</v>
      </c>
      <c r="Y760" s="28">
        <v>9</v>
      </c>
      <c r="Z760" s="28">
        <v>22</v>
      </c>
      <c r="AA760" s="13">
        <f>SUM(Y760:Z760)</f>
        <v>31</v>
      </c>
      <c r="AB760" s="28">
        <v>13</v>
      </c>
      <c r="AC760" s="28">
        <v>18</v>
      </c>
      <c r="AD760" s="13">
        <f>SUM(AB760:AC760)</f>
        <v>31</v>
      </c>
      <c r="AE760" s="28">
        <v>11</v>
      </c>
      <c r="AF760" s="28">
        <v>26</v>
      </c>
      <c r="AG760" s="13">
        <f>SUM(AE760:AF760)</f>
        <v>37</v>
      </c>
      <c r="AH760" s="28">
        <v>11</v>
      </c>
      <c r="AI760" s="28">
        <v>9</v>
      </c>
      <c r="AJ760" s="13">
        <f>SUM(AH760:AI760)</f>
        <v>20</v>
      </c>
      <c r="AK760" s="28">
        <v>4</v>
      </c>
      <c r="AL760" s="28">
        <v>4</v>
      </c>
      <c r="AM760" s="13">
        <f>SUM(AK760:AL760)</f>
        <v>8</v>
      </c>
      <c r="AN760" s="57"/>
      <c r="AO760" s="57"/>
      <c r="AP760" s="32"/>
      <c r="AQ760" s="34"/>
      <c r="AR760" s="34"/>
      <c r="AS760" s="34"/>
      <c r="AT760" s="34"/>
      <c r="AU760" s="58" t="s">
        <v>68</v>
      </c>
    </row>
    <row r="761" spans="2:47" ht="28.5" customHeight="1" thickBot="1">
      <c r="B761" s="52"/>
      <c r="C761" s="34"/>
      <c r="D761" s="55"/>
      <c r="E761" s="34"/>
      <c r="F761" s="11" t="s">
        <v>31</v>
      </c>
      <c r="G761" s="28">
        <v>19</v>
      </c>
      <c r="H761" s="28">
        <v>54</v>
      </c>
      <c r="I761" s="13">
        <f>SUM(G761:H761)</f>
        <v>73</v>
      </c>
      <c r="J761" s="28">
        <v>23</v>
      </c>
      <c r="K761" s="28">
        <v>38</v>
      </c>
      <c r="L761" s="13">
        <f>SUM(J761:K761)</f>
        <v>61</v>
      </c>
      <c r="M761" s="28">
        <v>15</v>
      </c>
      <c r="N761" s="28">
        <v>18</v>
      </c>
      <c r="O761" s="13">
        <f>SUM(M761:N761)</f>
        <v>33</v>
      </c>
      <c r="P761" s="28">
        <v>13</v>
      </c>
      <c r="Q761" s="28">
        <v>16</v>
      </c>
      <c r="R761" s="13">
        <f>SUM(P761:Q761)</f>
        <v>29</v>
      </c>
      <c r="S761" s="28">
        <v>19</v>
      </c>
      <c r="T761" s="28">
        <v>21</v>
      </c>
      <c r="U761" s="13">
        <f>SUM(S761:T761)</f>
        <v>40</v>
      </c>
      <c r="V761" s="28">
        <v>17</v>
      </c>
      <c r="W761" s="28">
        <v>21</v>
      </c>
      <c r="X761" s="13">
        <f>SUM(V761:W761)</f>
        <v>38</v>
      </c>
      <c r="Y761" s="28">
        <v>5</v>
      </c>
      <c r="Z761" s="28">
        <v>16</v>
      </c>
      <c r="AA761" s="13">
        <f>SUM(Y761:Z761)</f>
        <v>21</v>
      </c>
      <c r="AB761" s="28">
        <v>15</v>
      </c>
      <c r="AC761" s="28">
        <v>18</v>
      </c>
      <c r="AD761" s="13">
        <f>SUM(AB761:AC761)</f>
        <v>33</v>
      </c>
      <c r="AE761" s="28">
        <v>12</v>
      </c>
      <c r="AF761" s="28">
        <v>19</v>
      </c>
      <c r="AG761" s="13">
        <f>SUM(AE761:AF761)</f>
        <v>31</v>
      </c>
      <c r="AH761" s="28">
        <v>9</v>
      </c>
      <c r="AI761" s="28">
        <v>19</v>
      </c>
      <c r="AJ761" s="13">
        <f>SUM(AH761:AI761)</f>
        <v>28</v>
      </c>
      <c r="AK761" s="28">
        <v>4</v>
      </c>
      <c r="AL761" s="28">
        <v>11</v>
      </c>
      <c r="AM761" s="13">
        <f>SUM(AK761:AL761)</f>
        <v>15</v>
      </c>
      <c r="AN761" s="57"/>
      <c r="AO761" s="57"/>
      <c r="AP761" s="33"/>
      <c r="AQ761" s="34"/>
      <c r="AR761" s="34"/>
      <c r="AS761" s="34"/>
      <c r="AT761" s="34"/>
      <c r="AU761" s="59"/>
    </row>
    <row r="762" spans="2:47" ht="36" customHeight="1" thickBot="1">
      <c r="B762" s="52"/>
      <c r="C762" s="34"/>
      <c r="D762" s="55"/>
      <c r="E762" s="34"/>
      <c r="F762" s="14" t="s">
        <v>32</v>
      </c>
      <c r="G762" s="13">
        <f>SUM(G760:G761)</f>
        <v>34</v>
      </c>
      <c r="H762" s="13">
        <f>IF(SUM(H760:H761)&lt;38,SUM(H760:H761),SUM(H760:H761))</f>
        <v>95</v>
      </c>
      <c r="I762" s="13">
        <f>IF(SUM(G762:H762)&lt;100,SUM(G762:H762),SUM(G762:H762))</f>
        <v>129</v>
      </c>
      <c r="J762" s="13">
        <f>SUM(J760:J761)</f>
        <v>43</v>
      </c>
      <c r="K762" s="13">
        <f>IF(SUM(K760:K761)&lt;38,SUM(K760:K761),SUM(K760:K761))</f>
        <v>65</v>
      </c>
      <c r="L762" s="13">
        <f>IF(SUM(J762:K762)&lt;100,SUM(J762:K762),SUM(J762:K762))</f>
        <v>108</v>
      </c>
      <c r="M762" s="13">
        <f>SUM(M760:M761)</f>
        <v>28</v>
      </c>
      <c r="N762" s="13">
        <f>IF(SUM(N760:N761)&lt;38,SUM(N760:N761),SUM(N760:N761))</f>
        <v>36</v>
      </c>
      <c r="O762" s="13"/>
      <c r="P762" s="13">
        <f>SUM(P760:P761)</f>
        <v>27</v>
      </c>
      <c r="Q762" s="13">
        <f>IF(SUM(Q760:Q761)&lt;38,SUM(Q760:Q761),SUM(Q760:Q761))</f>
        <v>34</v>
      </c>
      <c r="R762" s="13">
        <f>IF(SUM(P762:Q762)&lt;80,SUM(P762:Q762),SUM(P762:Q762))</f>
        <v>61</v>
      </c>
      <c r="S762" s="13">
        <f>SUM(S760:S761)</f>
        <v>38</v>
      </c>
      <c r="T762" s="13">
        <f>IF(SUM(T760:T761)&lt;38,SUM(T760:T761),SUM(T760:T761))</f>
        <v>29</v>
      </c>
      <c r="U762" s="13">
        <f>IF(SUM(S762:T762)&lt;80,SUM(S762:T762),SUM(S762:T762))</f>
        <v>67</v>
      </c>
      <c r="V762" s="13">
        <f>SUM(V760:V761)</f>
        <v>31</v>
      </c>
      <c r="W762" s="13">
        <f>IF(SUM(W760:W761)&lt;38,SUM(W760:W761),SUM(W760:W761))</f>
        <v>33</v>
      </c>
      <c r="X762" s="13">
        <f>IF(SUM(V762:W762)&lt;80,SUM(V762:W762),SUM(V762:W762))</f>
        <v>64</v>
      </c>
      <c r="Y762" s="13">
        <f>SUM(Y760:Y761)</f>
        <v>14</v>
      </c>
      <c r="Z762" s="13">
        <f>IF(SUM(Z760:Z761)&lt;19,SUM(Z760:Z761),SUM(Z760:Z761))</f>
        <v>38</v>
      </c>
      <c r="AA762" s="13">
        <f>IF(SUM(Y762:Z762)&lt;40,SUM(Y762:Z762),SUM(Y762:Z762))</f>
        <v>52</v>
      </c>
      <c r="AB762" s="13">
        <f>SUM(AB760:AB761)</f>
        <v>28</v>
      </c>
      <c r="AC762" s="13">
        <f>IF(SUM(AC760:AC761)&lt;19,SUM(AC760:AC761),SUM(AC760:AC761))</f>
        <v>36</v>
      </c>
      <c r="AD762" s="13">
        <f>IF(SUM(AB762:AC762)&lt;40,SUM(AB762:AC762),SUM(AB762:AC762))</f>
        <v>64</v>
      </c>
      <c r="AE762" s="13">
        <f>SUM(AE760:AE761)</f>
        <v>23</v>
      </c>
      <c r="AF762" s="13">
        <f>IF(SUM(AF760:AF761)&lt;19,SUM(AF760:AF761),SUM(AF760:AF761))</f>
        <v>45</v>
      </c>
      <c r="AG762" s="13">
        <f>IF(SUM(AE762:AF762)&lt;40,SUM(AE762:AF762),SUM(AE762:AF762))</f>
        <v>68</v>
      </c>
      <c r="AH762" s="13">
        <f>SUM(AH760:AH761)</f>
        <v>20</v>
      </c>
      <c r="AI762" s="13">
        <f>IF(SUM(AI760:AI761)&lt;19,SUM(AI760:AI761),SUM(AI760:AI761))</f>
        <v>28</v>
      </c>
      <c r="AJ762" s="13">
        <f>IF(SUM(AH762:AI762)&lt;40,SUM(AH762:AI762),SUM(AH762:AI762))</f>
        <v>48</v>
      </c>
      <c r="AK762" s="13">
        <f>SUM(AK760:AK761)</f>
        <v>8</v>
      </c>
      <c r="AL762" s="13">
        <f>IF(SUM(AL760:AL761)&lt;9,SUM(AL760:AL761),SUM(AL760:AL761))</f>
        <v>15</v>
      </c>
      <c r="AM762" s="13">
        <f>IF(SUM(AK762:AL762)&lt;20,SUM(AK762:AL762),SUM(AK762:AL762))</f>
        <v>23</v>
      </c>
      <c r="AN762" s="15" t="str">
        <f>IF(OR(I762&lt;100,L762&lt;100,O762&lt;100,R762&lt;60,U762&lt;60,X762&lt;60,AA762&lt;40,AD762&lt;40,AG762&lt;40,AJ762&lt;40,AM762&lt;20),"0",SUM(AA762,AD762,X762,U762,R762,O762,L762,I762,AG762,AJ762,AM762))</f>
        <v>0</v>
      </c>
      <c r="AO762" s="15">
        <f>AN762/1320*100</f>
        <v>0</v>
      </c>
      <c r="AP762" s="15" t="str">
        <f>IF(AO762&lt;50,"   ",IF(AO762&lt;65,"مقبول",IF(AO762&lt;75,"جيد",IF(AO762&lt;85,"جيدجداً",IF(AO762&lt;=100,"ممتاز","خطا")))))</f>
        <v xml:space="preserve">   </v>
      </c>
      <c r="AQ762" s="34"/>
      <c r="AR762" s="34"/>
      <c r="AS762" s="34"/>
      <c r="AT762" s="34"/>
      <c r="AU762" s="60"/>
    </row>
    <row r="763" spans="2:47" ht="28.5" customHeight="1" thickBot="1">
      <c r="B763" s="52">
        <v>166</v>
      </c>
      <c r="C763" s="34">
        <v>654</v>
      </c>
      <c r="D763" s="54" t="s">
        <v>53</v>
      </c>
      <c r="E763" s="34">
        <v>376</v>
      </c>
      <c r="F763" s="11" t="s">
        <v>30</v>
      </c>
      <c r="G763" s="28">
        <v>14</v>
      </c>
      <c r="H763" s="28">
        <v>26</v>
      </c>
      <c r="I763" s="13">
        <f>SUM(G763:H763)</f>
        <v>40</v>
      </c>
      <c r="J763" s="28">
        <v>15</v>
      </c>
      <c r="K763" s="28">
        <v>25</v>
      </c>
      <c r="L763" s="13">
        <f>SUM(J763:K763)</f>
        <v>40</v>
      </c>
      <c r="M763" s="28">
        <v>8</v>
      </c>
      <c r="N763" s="28">
        <v>14</v>
      </c>
      <c r="O763" s="13">
        <f>SUM(M763:N763)</f>
        <v>22</v>
      </c>
      <c r="P763" s="28">
        <v>10</v>
      </c>
      <c r="Q763" s="28">
        <v>14</v>
      </c>
      <c r="R763" s="13">
        <f>SUM(P763:Q763)</f>
        <v>24</v>
      </c>
      <c r="S763" s="28">
        <v>12</v>
      </c>
      <c r="T763" s="28">
        <v>12</v>
      </c>
      <c r="U763" s="13">
        <f>SUM(S763:T763)</f>
        <v>24</v>
      </c>
      <c r="V763" s="28">
        <v>11</v>
      </c>
      <c r="W763" s="28">
        <v>11</v>
      </c>
      <c r="X763" s="13">
        <f>SUM(V763:W763)</f>
        <v>22</v>
      </c>
      <c r="Y763" s="28">
        <v>3</v>
      </c>
      <c r="Z763" s="28">
        <v>18</v>
      </c>
      <c r="AA763" s="13">
        <f>SUM(Y763:Z763)</f>
        <v>21</v>
      </c>
      <c r="AB763" s="28">
        <v>10</v>
      </c>
      <c r="AC763" s="28">
        <v>22</v>
      </c>
      <c r="AD763" s="13">
        <f>SUM(AB763:AC763)</f>
        <v>32</v>
      </c>
      <c r="AE763" s="28">
        <v>9</v>
      </c>
      <c r="AF763" s="28">
        <v>20</v>
      </c>
      <c r="AG763" s="13">
        <f>SUM(AE763:AF763)</f>
        <v>29</v>
      </c>
      <c r="AH763" s="28">
        <v>3</v>
      </c>
      <c r="AI763" s="28">
        <v>3</v>
      </c>
      <c r="AJ763" s="13">
        <f>SUM(AH763:AI763)</f>
        <v>6</v>
      </c>
      <c r="AK763" s="28">
        <v>3</v>
      </c>
      <c r="AL763" s="28">
        <v>0</v>
      </c>
      <c r="AM763" s="13">
        <f>SUM(AK763:AL763)</f>
        <v>3</v>
      </c>
      <c r="AN763" s="57"/>
      <c r="AO763" s="57"/>
      <c r="AP763" s="32"/>
      <c r="AQ763" s="34"/>
      <c r="AR763" s="34"/>
      <c r="AS763" s="34"/>
      <c r="AT763" s="34"/>
      <c r="AU763" s="58" t="s">
        <v>68</v>
      </c>
    </row>
    <row r="764" spans="2:47" ht="28.5" customHeight="1" thickBot="1">
      <c r="B764" s="52"/>
      <c r="C764" s="34"/>
      <c r="D764" s="55"/>
      <c r="E764" s="34"/>
      <c r="F764" s="11" t="s">
        <v>31</v>
      </c>
      <c r="G764" s="28">
        <v>10</v>
      </c>
      <c r="H764" s="28">
        <v>52</v>
      </c>
      <c r="I764" s="13">
        <f>SUM(G764:H764)</f>
        <v>62</v>
      </c>
      <c r="J764" s="28">
        <v>18</v>
      </c>
      <c r="K764" s="28">
        <v>27</v>
      </c>
      <c r="L764" s="13">
        <f>SUM(J764:K764)</f>
        <v>45</v>
      </c>
      <c r="M764" s="28">
        <v>10</v>
      </c>
      <c r="N764" s="28">
        <v>4</v>
      </c>
      <c r="O764" s="13">
        <f>SUM(M764:N764)</f>
        <v>14</v>
      </c>
      <c r="P764" s="28">
        <v>20</v>
      </c>
      <c r="Q764" s="28">
        <v>16</v>
      </c>
      <c r="R764" s="13">
        <f>SUM(P764:Q764)</f>
        <v>36</v>
      </c>
      <c r="S764" s="28">
        <v>5</v>
      </c>
      <c r="T764" s="28">
        <v>10</v>
      </c>
      <c r="U764" s="13">
        <f>SUM(S764:T764)</f>
        <v>15</v>
      </c>
      <c r="V764" s="28">
        <v>11</v>
      </c>
      <c r="W764" s="28">
        <v>10</v>
      </c>
      <c r="X764" s="13">
        <f>SUM(V764:W764)</f>
        <v>21</v>
      </c>
      <c r="Y764" s="28">
        <v>1</v>
      </c>
      <c r="Z764" s="28">
        <v>18</v>
      </c>
      <c r="AA764" s="13">
        <f>SUM(Y764:Z764)</f>
        <v>19</v>
      </c>
      <c r="AB764" s="28">
        <v>11</v>
      </c>
      <c r="AC764" s="28">
        <v>19</v>
      </c>
      <c r="AD764" s="13">
        <f>SUM(AB764:AC764)</f>
        <v>30</v>
      </c>
      <c r="AE764" s="28">
        <v>11</v>
      </c>
      <c r="AF764" s="28">
        <v>11</v>
      </c>
      <c r="AG764" s="13">
        <f>SUM(AE764:AF764)</f>
        <v>22</v>
      </c>
      <c r="AH764" s="28">
        <v>3</v>
      </c>
      <c r="AI764" s="28">
        <v>13</v>
      </c>
      <c r="AJ764" s="13">
        <f>SUM(AH764:AI764)</f>
        <v>16</v>
      </c>
      <c r="AK764" s="28">
        <v>3</v>
      </c>
      <c r="AL764" s="28">
        <v>14</v>
      </c>
      <c r="AM764" s="13">
        <f>SUM(AK764:AL764)</f>
        <v>17</v>
      </c>
      <c r="AN764" s="57"/>
      <c r="AO764" s="57"/>
      <c r="AP764" s="33"/>
      <c r="AQ764" s="34"/>
      <c r="AR764" s="34"/>
      <c r="AS764" s="34"/>
      <c r="AT764" s="34"/>
      <c r="AU764" s="59"/>
    </row>
    <row r="765" spans="2:47" ht="36" customHeight="1" thickBot="1">
      <c r="B765" s="52"/>
      <c r="C765" s="34"/>
      <c r="D765" s="55"/>
      <c r="E765" s="34"/>
      <c r="F765" s="14" t="s">
        <v>32</v>
      </c>
      <c r="G765" s="13">
        <f>SUM(G763:G764)</f>
        <v>24</v>
      </c>
      <c r="H765" s="13">
        <f>IF(SUM(H763:H764)&lt;38,SUM(H763:H764),SUM(H763:H764))</f>
        <v>78</v>
      </c>
      <c r="I765" s="13">
        <f>IF(SUM(G765:H765)&lt;100,SUM(G765:H765),SUM(G765:H765))</f>
        <v>102</v>
      </c>
      <c r="J765" s="13">
        <f>SUM(J763:J764)</f>
        <v>33</v>
      </c>
      <c r="K765" s="13">
        <f>IF(SUM(K763:K764)&lt;38,SUM(K763:K764),SUM(K763:K764))</f>
        <v>52</v>
      </c>
      <c r="L765" s="13"/>
      <c r="M765" s="13">
        <f>SUM(M763:M764)</f>
        <v>18</v>
      </c>
      <c r="N765" s="13">
        <f>IF(SUM(N763:N764)&lt;38,SUM(N763:N764),SUM(N763:N764))</f>
        <v>18</v>
      </c>
      <c r="O765" s="13"/>
      <c r="P765" s="13">
        <f>SUM(P763:P764)</f>
        <v>30</v>
      </c>
      <c r="Q765" s="13">
        <f>IF(SUM(Q763:Q764)&lt;38,SUM(Q763:Q764),SUM(Q763:Q764))</f>
        <v>30</v>
      </c>
      <c r="R765" s="13">
        <f>IF(SUM(P765:Q765)&lt;80,SUM(P765:Q765),SUM(P765:Q765))</f>
        <v>60</v>
      </c>
      <c r="S765" s="13">
        <f>SUM(S763:S764)</f>
        <v>17</v>
      </c>
      <c r="T765" s="13">
        <f>IF(SUM(T763:T764)&lt;38,SUM(T763:T764),SUM(T763:T764))</f>
        <v>22</v>
      </c>
      <c r="U765" s="13"/>
      <c r="V765" s="13">
        <f>SUM(V763:V764)</f>
        <v>22</v>
      </c>
      <c r="W765" s="13">
        <f>IF(SUM(W763:W764)&lt;38,SUM(W763:W764),SUM(W763:W764))</f>
        <v>21</v>
      </c>
      <c r="X765" s="13"/>
      <c r="Y765" s="13">
        <f>SUM(Y763:Y764)</f>
        <v>4</v>
      </c>
      <c r="Z765" s="13">
        <f>IF(SUM(Z763:Z764)&lt;19,SUM(Z763:Z764),SUM(Z763:Z764))</f>
        <v>36</v>
      </c>
      <c r="AA765" s="13">
        <f>IF(SUM(Y765:Z765)&lt;40,SUM(Y765:Z765),SUM(Y765:Z765))</f>
        <v>40</v>
      </c>
      <c r="AB765" s="13">
        <f>SUM(AB763:AB764)</f>
        <v>21</v>
      </c>
      <c r="AC765" s="13">
        <f>IF(SUM(AC763:AC764)&lt;19,SUM(AC763:AC764),SUM(AC763:AC764))</f>
        <v>41</v>
      </c>
      <c r="AD765" s="13">
        <f>IF(SUM(AB765:AC765)&lt;40,SUM(AB765:AC765),SUM(AB765:AC765))</f>
        <v>62</v>
      </c>
      <c r="AE765" s="13">
        <f>SUM(AE763:AE764)</f>
        <v>20</v>
      </c>
      <c r="AF765" s="13">
        <f>IF(SUM(AF763:AF764)&lt;19,SUM(AF763:AF764),SUM(AF763:AF764))</f>
        <v>31</v>
      </c>
      <c r="AG765" s="13">
        <f>IF(SUM(AE765:AF765)&lt;40,SUM(AE765:AF765),SUM(AE765:AF765))</f>
        <v>51</v>
      </c>
      <c r="AH765" s="13">
        <f>SUM(AH763:AH764)</f>
        <v>6</v>
      </c>
      <c r="AI765" s="13">
        <f>IF(SUM(AI763:AI764)&lt;19,SUM(AI763:AI764),SUM(AI763:AI764))</f>
        <v>16</v>
      </c>
      <c r="AJ765" s="13"/>
      <c r="AK765" s="13">
        <f>SUM(AK763:AK764)</f>
        <v>6</v>
      </c>
      <c r="AL765" s="13">
        <f>IF(SUM(AL763:AL764)&lt;9,SUM(AL763:AL764),SUM(AL763:AL764))</f>
        <v>14</v>
      </c>
      <c r="AM765" s="13">
        <f>IF(SUM(AK765:AL765)&lt;20,SUM(AK765:AL765),SUM(AK765:AL765))</f>
        <v>20</v>
      </c>
      <c r="AN765" s="15" t="str">
        <f>IF(OR(I765&lt;100,L765&lt;100,O765&lt;100,R765&lt;60,U765&lt;60,X765&lt;60,AA765&lt;40,AD765&lt;40,AG765&lt;40,AJ765&lt;40,AM765&lt;20),"0",SUM(AA765,AD765,X765,U765,R765,O765,L765,I765,AG765,AJ765,AM765))</f>
        <v>0</v>
      </c>
      <c r="AO765" s="15">
        <f>AN765/1320*100</f>
        <v>0</v>
      </c>
      <c r="AP765" s="15" t="str">
        <f>IF(AO765&lt;50,"   ",IF(AO765&lt;65,"مقبول",IF(AO765&lt;75,"جيد",IF(AO765&lt;85,"جيدجداً",IF(AO765&lt;=100,"ممتاز","خطا")))))</f>
        <v xml:space="preserve">   </v>
      </c>
      <c r="AQ765" s="34"/>
      <c r="AR765" s="34"/>
      <c r="AS765" s="34"/>
      <c r="AT765" s="34"/>
      <c r="AU765" s="60"/>
    </row>
    <row r="766" spans="2:47" ht="28.5" customHeight="1" thickBot="1">
      <c r="B766" s="52">
        <v>167</v>
      </c>
      <c r="C766" s="34">
        <v>655</v>
      </c>
      <c r="D766" s="54" t="s">
        <v>54</v>
      </c>
      <c r="E766" s="34">
        <v>377</v>
      </c>
      <c r="F766" s="11" t="s">
        <v>30</v>
      </c>
      <c r="G766" s="28">
        <v>25</v>
      </c>
      <c r="H766" s="28">
        <v>54</v>
      </c>
      <c r="I766" s="13">
        <f>SUM(G766:H766)</f>
        <v>79</v>
      </c>
      <c r="J766" s="28">
        <v>27</v>
      </c>
      <c r="K766" s="28">
        <v>23</v>
      </c>
      <c r="L766" s="13">
        <f>SUM(J766:K766)</f>
        <v>50</v>
      </c>
      <c r="M766" s="28">
        <v>12</v>
      </c>
      <c r="N766" s="28">
        <v>15</v>
      </c>
      <c r="O766" s="13">
        <f>SUM(M766:N766)</f>
        <v>27</v>
      </c>
      <c r="P766" s="28">
        <v>15</v>
      </c>
      <c r="Q766" s="28">
        <v>15</v>
      </c>
      <c r="R766" s="13">
        <f>SUM(P766:Q766)</f>
        <v>30</v>
      </c>
      <c r="S766" s="28">
        <v>14</v>
      </c>
      <c r="T766" s="28">
        <v>3</v>
      </c>
      <c r="U766" s="13">
        <f>SUM(S766:T766)</f>
        <v>17</v>
      </c>
      <c r="V766" s="28">
        <v>13</v>
      </c>
      <c r="W766" s="28">
        <v>8</v>
      </c>
      <c r="X766" s="13">
        <f>SUM(V766:W766)</f>
        <v>21</v>
      </c>
      <c r="Y766" s="28">
        <v>3</v>
      </c>
      <c r="Z766" s="28">
        <v>13</v>
      </c>
      <c r="AA766" s="13">
        <f>SUM(Y766:Z766)</f>
        <v>16</v>
      </c>
      <c r="AB766" s="28">
        <v>10</v>
      </c>
      <c r="AC766" s="28">
        <v>9</v>
      </c>
      <c r="AD766" s="13">
        <f>SUM(AB766:AC766)</f>
        <v>19</v>
      </c>
      <c r="AE766" s="28">
        <v>10</v>
      </c>
      <c r="AF766" s="28">
        <v>10</v>
      </c>
      <c r="AG766" s="13">
        <f>SUM(AE766:AF766)</f>
        <v>20</v>
      </c>
      <c r="AH766" s="28">
        <v>8</v>
      </c>
      <c r="AI766" s="28">
        <v>7</v>
      </c>
      <c r="AJ766" s="13">
        <f>SUM(AH766:AI766)</f>
        <v>15</v>
      </c>
      <c r="AK766" s="28">
        <v>6</v>
      </c>
      <c r="AL766" s="28">
        <v>9</v>
      </c>
      <c r="AM766" s="13">
        <f>SUM(AK766:AL766)</f>
        <v>15</v>
      </c>
      <c r="AN766" s="57"/>
      <c r="AO766" s="57"/>
      <c r="AP766" s="32"/>
      <c r="AQ766" s="34"/>
      <c r="AR766" s="34"/>
      <c r="AS766" s="34"/>
      <c r="AT766" s="34"/>
      <c r="AU766" s="58" t="s">
        <v>68</v>
      </c>
    </row>
    <row r="767" spans="2:47" ht="28.5" customHeight="1" thickBot="1">
      <c r="B767" s="52"/>
      <c r="C767" s="34"/>
      <c r="D767" s="55"/>
      <c r="E767" s="34"/>
      <c r="F767" s="11" t="s">
        <v>31</v>
      </c>
      <c r="G767" s="28">
        <v>24</v>
      </c>
      <c r="H767" s="28">
        <v>18</v>
      </c>
      <c r="I767" s="13">
        <f>SUM(G767:H767)</f>
        <v>42</v>
      </c>
      <c r="J767" s="28">
        <v>26</v>
      </c>
      <c r="K767" s="28">
        <v>33</v>
      </c>
      <c r="L767" s="13">
        <f>SUM(J767:K767)</f>
        <v>59</v>
      </c>
      <c r="M767" s="28">
        <v>15</v>
      </c>
      <c r="N767" s="28">
        <v>1</v>
      </c>
      <c r="O767" s="13">
        <f>SUM(M767:N767)</f>
        <v>16</v>
      </c>
      <c r="P767" s="28">
        <v>13</v>
      </c>
      <c r="Q767" s="28">
        <v>17</v>
      </c>
      <c r="R767" s="13">
        <f>SUM(P767:Q767)</f>
        <v>30</v>
      </c>
      <c r="S767" s="28">
        <v>11</v>
      </c>
      <c r="T767" s="28">
        <v>4</v>
      </c>
      <c r="U767" s="13">
        <f>SUM(S767:T767)</f>
        <v>15</v>
      </c>
      <c r="V767" s="28">
        <v>15</v>
      </c>
      <c r="W767" s="28">
        <v>11</v>
      </c>
      <c r="X767" s="13">
        <f>SUM(V767:W767)</f>
        <v>26</v>
      </c>
      <c r="Y767" s="28">
        <v>1</v>
      </c>
      <c r="Z767" s="28">
        <v>7</v>
      </c>
      <c r="AA767" s="13">
        <f>SUM(Y767:Z767)</f>
        <v>8</v>
      </c>
      <c r="AB767" s="28">
        <v>11</v>
      </c>
      <c r="AC767" s="28">
        <v>16</v>
      </c>
      <c r="AD767" s="13">
        <f>SUM(AB767:AC767)</f>
        <v>27</v>
      </c>
      <c r="AE767" s="28">
        <v>5</v>
      </c>
      <c r="AF767" s="28">
        <v>15</v>
      </c>
      <c r="AG767" s="13">
        <f>SUM(AE767:AF767)</f>
        <v>20</v>
      </c>
      <c r="AH767" s="28">
        <v>8</v>
      </c>
      <c r="AI767" s="28">
        <v>5</v>
      </c>
      <c r="AJ767" s="13">
        <f>SUM(AH767:AI767)</f>
        <v>13</v>
      </c>
      <c r="AK767" s="28">
        <v>3</v>
      </c>
      <c r="AL767" s="28">
        <v>4</v>
      </c>
      <c r="AM767" s="13">
        <f>SUM(AK767:AL767)</f>
        <v>7</v>
      </c>
      <c r="AN767" s="57"/>
      <c r="AO767" s="57"/>
      <c r="AP767" s="33"/>
      <c r="AQ767" s="34"/>
      <c r="AR767" s="34"/>
      <c r="AS767" s="34"/>
      <c r="AT767" s="34"/>
      <c r="AU767" s="59"/>
    </row>
    <row r="768" spans="2:47" ht="36" customHeight="1" thickBot="1">
      <c r="B768" s="52"/>
      <c r="C768" s="34"/>
      <c r="D768" s="55"/>
      <c r="E768" s="34"/>
      <c r="F768" s="14" t="s">
        <v>32</v>
      </c>
      <c r="G768" s="13">
        <f>SUM(G766:G767)</f>
        <v>49</v>
      </c>
      <c r="H768" s="13">
        <f>IF(SUM(H766:H767)&lt;38,SUM(H766:H767),SUM(H766:H767))</f>
        <v>72</v>
      </c>
      <c r="I768" s="13">
        <f>IF(SUM(G768:H768)&lt;100,SUM(G768:H768),SUM(G768:H768))</f>
        <v>121</v>
      </c>
      <c r="J768" s="13">
        <f>SUM(J766:J767)</f>
        <v>53</v>
      </c>
      <c r="K768" s="13">
        <f>IF(SUM(K766:K767)&lt;38,SUM(K766:K767),SUM(K766:K767))</f>
        <v>56</v>
      </c>
      <c r="L768" s="13">
        <f>IF(SUM(J768:K768)&lt;100,SUM(J768:K768),SUM(J768:K768))</f>
        <v>109</v>
      </c>
      <c r="M768" s="13">
        <f>SUM(M766:M767)</f>
        <v>27</v>
      </c>
      <c r="N768" s="13">
        <f>IF(SUM(N766:N767)&lt;38,SUM(N766:N767),SUM(N766:N767))</f>
        <v>16</v>
      </c>
      <c r="O768" s="13"/>
      <c r="P768" s="13">
        <f>SUM(P766:P767)</f>
        <v>28</v>
      </c>
      <c r="Q768" s="13">
        <f>IF(SUM(Q766:Q767)&lt;38,SUM(Q766:Q767),SUM(Q766:Q767))</f>
        <v>32</v>
      </c>
      <c r="R768" s="13">
        <f>IF(SUM(P768:Q768)&lt;80,SUM(P768:Q768),SUM(P768:Q768))</f>
        <v>60</v>
      </c>
      <c r="S768" s="13">
        <f>SUM(S766:S767)</f>
        <v>25</v>
      </c>
      <c r="T768" s="13">
        <f>IF(SUM(T766:T767)&lt;38,SUM(T766:T767),SUM(T766:T767))</f>
        <v>7</v>
      </c>
      <c r="U768" s="13"/>
      <c r="V768" s="13">
        <f>SUM(V766:V767)</f>
        <v>28</v>
      </c>
      <c r="W768" s="13">
        <f>IF(SUM(W766:W767)&lt;38,SUM(W766:W767),SUM(W766:W767))</f>
        <v>19</v>
      </c>
      <c r="X768" s="13"/>
      <c r="Y768" s="13">
        <f>SUM(Y766:Y767)</f>
        <v>4</v>
      </c>
      <c r="Z768" s="13">
        <f>IF(SUM(Z766:Z767)&lt;19,SUM(Z766:Z767),SUM(Z766:Z767))</f>
        <v>20</v>
      </c>
      <c r="AA768" s="13"/>
      <c r="AB768" s="13">
        <f>SUM(AB766:AB767)</f>
        <v>21</v>
      </c>
      <c r="AC768" s="13">
        <f>IF(SUM(AC766:AC767)&lt;19,SUM(AC766:AC767),SUM(AC766:AC767))</f>
        <v>25</v>
      </c>
      <c r="AD768" s="13">
        <f>IF(SUM(AB768:AC768)&lt;40,SUM(AB768:AC768),SUM(AB768:AC768))</f>
        <v>46</v>
      </c>
      <c r="AE768" s="13">
        <f>SUM(AE766:AE767)</f>
        <v>15</v>
      </c>
      <c r="AF768" s="13">
        <f>IF(SUM(AF766:AF767)&lt;19,SUM(AF766:AF767),SUM(AF766:AF767))</f>
        <v>25</v>
      </c>
      <c r="AG768" s="13">
        <f>IF(SUM(AE768:AF768)&lt;40,SUM(AE768:AF768),SUM(AE768:AF768))</f>
        <v>40</v>
      </c>
      <c r="AH768" s="13">
        <f>SUM(AH766:AH767)</f>
        <v>16</v>
      </c>
      <c r="AI768" s="13">
        <f>IF(SUM(AI766:AI767)&lt;19,SUM(AI766:AI767),SUM(AI766:AI767))</f>
        <v>12</v>
      </c>
      <c r="AJ768" s="13"/>
      <c r="AK768" s="13">
        <f>SUM(AK766:AK767)</f>
        <v>9</v>
      </c>
      <c r="AL768" s="13">
        <f>IF(SUM(AL766:AL767)&lt;9,SUM(AL766:AL767),SUM(AL766:AL767))</f>
        <v>13</v>
      </c>
      <c r="AM768" s="13">
        <f>IF(SUM(AK768:AL768)&lt;20,SUM(AK768:AL768),SUM(AK768:AL768))</f>
        <v>22</v>
      </c>
      <c r="AN768" s="15" t="str">
        <f>IF(OR(I768&lt;100,L768&lt;100,O768&lt;100,R768&lt;60,U768&lt;60,X768&lt;60,AA768&lt;40,AD768&lt;40,AG768&lt;40,AJ768&lt;40,AM768&lt;20),"0",SUM(AA768,AD768,X768,U768,R768,O768,L768,I768,AG768,AJ768,AM768))</f>
        <v>0</v>
      </c>
      <c r="AO768" s="15">
        <f>AN768/1320*100</f>
        <v>0</v>
      </c>
      <c r="AP768" s="15" t="str">
        <f>IF(AO768&lt;50,"   ",IF(AO768&lt;65,"مقبول",IF(AO768&lt;75,"جيد",IF(AO768&lt;85,"جيدجداً",IF(AO768&lt;=100,"ممتاز","خطا")))))</f>
        <v xml:space="preserve">   </v>
      </c>
      <c r="AQ768" s="34"/>
      <c r="AR768" s="34"/>
      <c r="AS768" s="34"/>
      <c r="AT768" s="34"/>
      <c r="AU768" s="60"/>
    </row>
    <row r="769" spans="2:47" ht="28.5" customHeight="1" thickBot="1">
      <c r="B769" s="52">
        <v>168</v>
      </c>
      <c r="C769" s="34">
        <v>656</v>
      </c>
      <c r="D769" s="54" t="s">
        <v>55</v>
      </c>
      <c r="E769" s="34">
        <v>378</v>
      </c>
      <c r="F769" s="11" t="s">
        <v>30</v>
      </c>
      <c r="G769" s="28">
        <v>17</v>
      </c>
      <c r="H769" s="28">
        <v>33</v>
      </c>
      <c r="I769" s="13">
        <f>SUM(G769:H769)</f>
        <v>50</v>
      </c>
      <c r="J769" s="28">
        <v>26</v>
      </c>
      <c r="K769" s="28">
        <v>26</v>
      </c>
      <c r="L769" s="13">
        <f>SUM(J769:K769)</f>
        <v>52</v>
      </c>
      <c r="M769" s="28">
        <v>12</v>
      </c>
      <c r="N769" s="28">
        <v>15</v>
      </c>
      <c r="O769" s="13">
        <f>SUM(M769:N769)</f>
        <v>27</v>
      </c>
      <c r="P769" s="28">
        <v>18</v>
      </c>
      <c r="Q769" s="28">
        <v>15</v>
      </c>
      <c r="R769" s="13">
        <f>SUM(P769:Q769)</f>
        <v>33</v>
      </c>
      <c r="S769" s="28">
        <v>11</v>
      </c>
      <c r="T769" s="28">
        <v>11</v>
      </c>
      <c r="U769" s="13">
        <f>SUM(S769:T769)</f>
        <v>22</v>
      </c>
      <c r="V769" s="28">
        <v>17</v>
      </c>
      <c r="W769" s="28">
        <v>18</v>
      </c>
      <c r="X769" s="13">
        <f>SUM(V769:W769)</f>
        <v>35</v>
      </c>
      <c r="Y769" s="28">
        <v>6</v>
      </c>
      <c r="Z769" s="28">
        <v>15</v>
      </c>
      <c r="AA769" s="13">
        <f>SUM(Y769:Z769)</f>
        <v>21</v>
      </c>
      <c r="AB769" s="28">
        <v>11</v>
      </c>
      <c r="AC769" s="28">
        <v>16</v>
      </c>
      <c r="AD769" s="13">
        <f>SUM(AB769:AC769)</f>
        <v>27</v>
      </c>
      <c r="AE769" s="28">
        <v>7</v>
      </c>
      <c r="AF769" s="28">
        <v>6</v>
      </c>
      <c r="AG769" s="13">
        <f>SUM(AE769:AF769)</f>
        <v>13</v>
      </c>
      <c r="AH769" s="28">
        <v>8</v>
      </c>
      <c r="AI769" s="28">
        <v>9</v>
      </c>
      <c r="AJ769" s="13">
        <f>SUM(AH769:AI769)</f>
        <v>17</v>
      </c>
      <c r="AK769" s="28">
        <v>6</v>
      </c>
      <c r="AL769" s="28">
        <v>7</v>
      </c>
      <c r="AM769" s="13">
        <f>SUM(AK769:AL769)</f>
        <v>13</v>
      </c>
      <c r="AN769" s="57"/>
      <c r="AO769" s="57"/>
      <c r="AP769" s="32"/>
      <c r="AQ769" s="34"/>
      <c r="AR769" s="34"/>
      <c r="AS769" s="34"/>
      <c r="AT769" s="34"/>
      <c r="AU769" s="58" t="s">
        <v>68</v>
      </c>
    </row>
    <row r="770" spans="2:47" ht="28.5" customHeight="1" thickBot="1">
      <c r="B770" s="52"/>
      <c r="C770" s="34"/>
      <c r="D770" s="55"/>
      <c r="E770" s="34"/>
      <c r="F770" s="11" t="s">
        <v>31</v>
      </c>
      <c r="G770" s="28">
        <v>18</v>
      </c>
      <c r="H770" s="28">
        <v>38</v>
      </c>
      <c r="I770" s="13">
        <f>SUM(G770:H770)</f>
        <v>56</v>
      </c>
      <c r="J770" s="28">
        <v>22</v>
      </c>
      <c r="K770" s="28">
        <v>27</v>
      </c>
      <c r="L770" s="13">
        <f>SUM(J770:K770)</f>
        <v>49</v>
      </c>
      <c r="M770" s="28">
        <v>17</v>
      </c>
      <c r="N770" s="28">
        <v>6</v>
      </c>
      <c r="O770" s="13">
        <f>SUM(M770:N770)</f>
        <v>23</v>
      </c>
      <c r="P770" s="28">
        <v>14</v>
      </c>
      <c r="Q770" s="28">
        <v>16</v>
      </c>
      <c r="R770" s="13">
        <f>SUM(P770:Q770)</f>
        <v>30</v>
      </c>
      <c r="S770" s="28">
        <v>9</v>
      </c>
      <c r="T770" s="28">
        <v>16</v>
      </c>
      <c r="U770" s="13">
        <f>SUM(S770:T770)</f>
        <v>25</v>
      </c>
      <c r="V770" s="28">
        <v>13</v>
      </c>
      <c r="W770" s="28">
        <v>19</v>
      </c>
      <c r="X770" s="13">
        <f>SUM(V770:W770)</f>
        <v>32</v>
      </c>
      <c r="Y770" s="28">
        <v>6</v>
      </c>
      <c r="Z770" s="28">
        <v>19</v>
      </c>
      <c r="AA770" s="13">
        <f>SUM(Y770:Z770)</f>
        <v>25</v>
      </c>
      <c r="AB770" s="28">
        <v>12</v>
      </c>
      <c r="AC770" s="28">
        <v>9</v>
      </c>
      <c r="AD770" s="13">
        <f>SUM(AB770:AC770)</f>
        <v>21</v>
      </c>
      <c r="AE770" s="28">
        <v>4</v>
      </c>
      <c r="AF770" s="28">
        <v>23</v>
      </c>
      <c r="AG770" s="13">
        <f>SUM(AE770:AF770)</f>
        <v>27</v>
      </c>
      <c r="AH770" s="28">
        <v>8</v>
      </c>
      <c r="AI770" s="28">
        <v>15</v>
      </c>
      <c r="AJ770" s="13">
        <f>SUM(AH770:AI770)</f>
        <v>23</v>
      </c>
      <c r="AK770" s="28">
        <v>3</v>
      </c>
      <c r="AL770" s="28">
        <v>8</v>
      </c>
      <c r="AM770" s="13">
        <f>SUM(AK770:AL770)</f>
        <v>11</v>
      </c>
      <c r="AN770" s="57"/>
      <c r="AO770" s="57"/>
      <c r="AP770" s="33"/>
      <c r="AQ770" s="34"/>
      <c r="AR770" s="34"/>
      <c r="AS770" s="34"/>
      <c r="AT770" s="34"/>
      <c r="AU770" s="59"/>
    </row>
    <row r="771" spans="2:47" ht="36" customHeight="1" thickBot="1">
      <c r="B771" s="52"/>
      <c r="C771" s="34"/>
      <c r="D771" s="55"/>
      <c r="E771" s="34"/>
      <c r="F771" s="14" t="s">
        <v>32</v>
      </c>
      <c r="G771" s="13">
        <f>SUM(G769:G770)</f>
        <v>35</v>
      </c>
      <c r="H771" s="13">
        <f>IF(SUM(H769:H770)&lt;38,SUM(H769:H770),SUM(H769:H770))</f>
        <v>71</v>
      </c>
      <c r="I771" s="13">
        <f>IF(SUM(G771:H771)&lt;100,SUM(G771:H771),SUM(G771:H771))</f>
        <v>106</v>
      </c>
      <c r="J771" s="13">
        <f>SUM(J769:J770)</f>
        <v>48</v>
      </c>
      <c r="K771" s="13">
        <f>IF(SUM(K769:K770)&lt;38,SUM(K769:K770),SUM(K769:K770))</f>
        <v>53</v>
      </c>
      <c r="L771" s="13"/>
      <c r="M771" s="13">
        <f>SUM(M769:M770)</f>
        <v>29</v>
      </c>
      <c r="N771" s="13">
        <f>IF(SUM(N769:N770)&lt;38,SUM(N769:N770),SUM(N769:N770))</f>
        <v>21</v>
      </c>
      <c r="O771" s="13"/>
      <c r="P771" s="13">
        <f>SUM(P769:P770)</f>
        <v>32</v>
      </c>
      <c r="Q771" s="13">
        <f>IF(SUM(Q769:Q770)&lt;38,SUM(Q769:Q770),SUM(Q769:Q770))</f>
        <v>31</v>
      </c>
      <c r="R771" s="13">
        <f>IF(SUM(P771:Q771)&lt;80,SUM(P771:Q771),SUM(P771:Q771))</f>
        <v>63</v>
      </c>
      <c r="S771" s="13">
        <f>SUM(S769:S770)</f>
        <v>20</v>
      </c>
      <c r="T771" s="13">
        <f>IF(SUM(T769:T770)&lt;38,SUM(T769:T770),SUM(T769:T770))</f>
        <v>27</v>
      </c>
      <c r="U771" s="13"/>
      <c r="V771" s="13">
        <f>SUM(V769:V770)</f>
        <v>30</v>
      </c>
      <c r="W771" s="13">
        <f>IF(SUM(W769:W770)&lt;38,SUM(W769:W770),SUM(W769:W770))</f>
        <v>37</v>
      </c>
      <c r="X771" s="13">
        <f>IF(SUM(V771:W771)&lt;80,SUM(V771:W771),SUM(V771:W771))</f>
        <v>67</v>
      </c>
      <c r="Y771" s="13">
        <f>SUM(Y769:Y770)</f>
        <v>12</v>
      </c>
      <c r="Z771" s="13">
        <f>IF(SUM(Z769:Z770)&lt;19,SUM(Z769:Z770),SUM(Z769:Z770))</f>
        <v>34</v>
      </c>
      <c r="AA771" s="13">
        <f>IF(SUM(Y771:Z771)&lt;40,SUM(Y771:Z771),SUM(Y771:Z771))</f>
        <v>46</v>
      </c>
      <c r="AB771" s="13">
        <f>SUM(AB769:AB770)</f>
        <v>23</v>
      </c>
      <c r="AC771" s="13">
        <f>IF(SUM(AC769:AC770)&lt;19,SUM(AC769:AC770),SUM(AC769:AC770))</f>
        <v>25</v>
      </c>
      <c r="AD771" s="13">
        <f>IF(SUM(AB771:AC771)&lt;40,SUM(AB771:AC771),SUM(AB771:AC771))</f>
        <v>48</v>
      </c>
      <c r="AE771" s="13">
        <f>SUM(AE769:AE770)</f>
        <v>11</v>
      </c>
      <c r="AF771" s="13">
        <f>IF(SUM(AF769:AF770)&lt;19,SUM(AF769:AF770),SUM(AF769:AF770))</f>
        <v>29</v>
      </c>
      <c r="AG771" s="13">
        <f>IF(SUM(AE771:AF771)&lt;40,SUM(AE771:AF771),SUM(AE771:AF771))</f>
        <v>40</v>
      </c>
      <c r="AH771" s="13">
        <f>SUM(AH769:AH770)</f>
        <v>16</v>
      </c>
      <c r="AI771" s="13">
        <f>IF(SUM(AI769:AI770)&lt;19,SUM(AI769:AI770),SUM(AI769:AI770))</f>
        <v>24</v>
      </c>
      <c r="AJ771" s="13">
        <f>IF(SUM(AH771:AI771)&lt;40,SUM(AH771:AI771),SUM(AH771:AI771))</f>
        <v>40</v>
      </c>
      <c r="AK771" s="13">
        <f>SUM(AK769:AK770)</f>
        <v>9</v>
      </c>
      <c r="AL771" s="13">
        <f>IF(SUM(AL769:AL770)&lt;9,SUM(AL769:AL770),SUM(AL769:AL770))</f>
        <v>15</v>
      </c>
      <c r="AM771" s="13">
        <f>IF(SUM(AK771:AL771)&lt;20,SUM(AK771:AL771),SUM(AK771:AL771))</f>
        <v>24</v>
      </c>
      <c r="AN771" s="15" t="str">
        <f>IF(OR(I771&lt;100,L771&lt;100,O771&lt;100,R771&lt;60,U771&lt;60,X771&lt;60,AA771&lt;40,AD771&lt;40,AG771&lt;40,AJ771&lt;40,AM771&lt;20),"0",SUM(AA771,AD771,X771,U771,R771,O771,L771,I771,AG771,AJ771,AM771))</f>
        <v>0</v>
      </c>
      <c r="AO771" s="15">
        <f>AN771/1320*100</f>
        <v>0</v>
      </c>
      <c r="AP771" s="15" t="str">
        <f>IF(AO771&lt;50,"   ",IF(AO771&lt;65,"مقبول",IF(AO771&lt;75,"جيد",IF(AO771&lt;85,"جيدجداً",IF(AO771&lt;=100,"ممتاز","خطا")))))</f>
        <v xml:space="preserve">   </v>
      </c>
      <c r="AQ771" s="34"/>
      <c r="AR771" s="34"/>
      <c r="AS771" s="34"/>
      <c r="AT771" s="34"/>
      <c r="AU771" s="60"/>
    </row>
    <row r="772" spans="2:47" ht="28.5" customHeight="1" thickBot="1">
      <c r="B772" s="52">
        <v>169</v>
      </c>
      <c r="C772" s="34">
        <v>657</v>
      </c>
      <c r="D772" s="54" t="s">
        <v>56</v>
      </c>
      <c r="E772" s="34">
        <v>379</v>
      </c>
      <c r="F772" s="11" t="s">
        <v>30</v>
      </c>
      <c r="G772" s="28">
        <v>22</v>
      </c>
      <c r="H772" s="28">
        <v>50</v>
      </c>
      <c r="I772" s="13">
        <f>SUM(G772:H772)</f>
        <v>72</v>
      </c>
      <c r="J772" s="28">
        <v>21</v>
      </c>
      <c r="K772" s="28">
        <v>43</v>
      </c>
      <c r="L772" s="13">
        <f>SUM(J772:K772)</f>
        <v>64</v>
      </c>
      <c r="M772" s="28">
        <v>20</v>
      </c>
      <c r="N772" s="28">
        <v>41</v>
      </c>
      <c r="O772" s="13">
        <f>SUM(M772:N772)</f>
        <v>61</v>
      </c>
      <c r="P772" s="28">
        <v>15</v>
      </c>
      <c r="Q772" s="28">
        <v>20</v>
      </c>
      <c r="R772" s="13">
        <f>SUM(P772:Q772)</f>
        <v>35</v>
      </c>
      <c r="S772" s="28">
        <v>16</v>
      </c>
      <c r="T772" s="28">
        <v>15</v>
      </c>
      <c r="U772" s="13">
        <f>SUM(S772:T772)</f>
        <v>31</v>
      </c>
      <c r="V772" s="28">
        <v>16</v>
      </c>
      <c r="W772" s="28">
        <v>14</v>
      </c>
      <c r="X772" s="13">
        <f>SUM(V772:W772)</f>
        <v>30</v>
      </c>
      <c r="Y772" s="28">
        <v>9</v>
      </c>
      <c r="Z772" s="28">
        <v>21</v>
      </c>
      <c r="AA772" s="13">
        <f>SUM(Y772:Z772)</f>
        <v>30</v>
      </c>
      <c r="AB772" s="28">
        <v>14</v>
      </c>
      <c r="AC772" s="28">
        <v>21</v>
      </c>
      <c r="AD772" s="13">
        <f>SUM(AB772:AC772)</f>
        <v>35</v>
      </c>
      <c r="AE772" s="28">
        <v>9</v>
      </c>
      <c r="AF772" s="28">
        <v>23</v>
      </c>
      <c r="AG772" s="13">
        <f>SUM(AE772:AF772)</f>
        <v>32</v>
      </c>
      <c r="AH772" s="28">
        <v>7</v>
      </c>
      <c r="AI772" s="28">
        <v>14</v>
      </c>
      <c r="AJ772" s="13">
        <f>SUM(AH772:AI772)</f>
        <v>21</v>
      </c>
      <c r="AK772" s="28">
        <v>5</v>
      </c>
      <c r="AL772" s="28">
        <v>6</v>
      </c>
      <c r="AM772" s="13">
        <f>SUM(AK772:AL772)</f>
        <v>11</v>
      </c>
      <c r="AN772" s="57"/>
      <c r="AO772" s="57"/>
      <c r="AP772" s="32"/>
      <c r="AQ772" s="34"/>
      <c r="AR772" s="34"/>
      <c r="AS772" s="34"/>
      <c r="AT772" s="34"/>
      <c r="AU772" s="80" t="str">
        <f>IF(AN774="0","راسب","ناجح")</f>
        <v>ناجح</v>
      </c>
    </row>
    <row r="773" spans="2:47" ht="28.5" customHeight="1" thickBot="1">
      <c r="B773" s="52"/>
      <c r="C773" s="34"/>
      <c r="D773" s="55"/>
      <c r="E773" s="34"/>
      <c r="F773" s="11" t="s">
        <v>31</v>
      </c>
      <c r="G773" s="28">
        <v>22</v>
      </c>
      <c r="H773" s="28">
        <v>63</v>
      </c>
      <c r="I773" s="13">
        <f>SUM(G773:H773)</f>
        <v>85</v>
      </c>
      <c r="J773" s="28">
        <v>21</v>
      </c>
      <c r="K773" s="28">
        <v>39</v>
      </c>
      <c r="L773" s="13">
        <f>SUM(J773:K773)</f>
        <v>60</v>
      </c>
      <c r="M773" s="28">
        <v>15</v>
      </c>
      <c r="N773" s="28">
        <v>40</v>
      </c>
      <c r="O773" s="13">
        <f>SUM(M773:N773)</f>
        <v>55</v>
      </c>
      <c r="P773" s="28">
        <v>13</v>
      </c>
      <c r="Q773" s="28">
        <v>20</v>
      </c>
      <c r="R773" s="13">
        <f>SUM(P773:Q773)</f>
        <v>33</v>
      </c>
      <c r="S773" s="28">
        <v>21</v>
      </c>
      <c r="T773" s="28">
        <v>24</v>
      </c>
      <c r="U773" s="13">
        <f>SUM(S773:T773)</f>
        <v>45</v>
      </c>
      <c r="V773" s="28">
        <v>18</v>
      </c>
      <c r="W773" s="28">
        <v>23</v>
      </c>
      <c r="X773" s="13">
        <f>SUM(V773:W773)</f>
        <v>41</v>
      </c>
      <c r="Y773" s="28">
        <v>8</v>
      </c>
      <c r="Z773" s="28">
        <v>26</v>
      </c>
      <c r="AA773" s="13">
        <f>SUM(Y773:Z773)</f>
        <v>34</v>
      </c>
      <c r="AB773" s="28">
        <v>14</v>
      </c>
      <c r="AC773" s="28">
        <v>6</v>
      </c>
      <c r="AD773" s="13">
        <f>SUM(AB773:AC773)</f>
        <v>20</v>
      </c>
      <c r="AE773" s="28">
        <v>11</v>
      </c>
      <c r="AF773" s="28">
        <v>18</v>
      </c>
      <c r="AG773" s="13">
        <f>SUM(AE773:AF773)</f>
        <v>29</v>
      </c>
      <c r="AH773" s="28">
        <v>7</v>
      </c>
      <c r="AI773" s="28">
        <v>12</v>
      </c>
      <c r="AJ773" s="13">
        <f>SUM(AH773:AI773)</f>
        <v>19</v>
      </c>
      <c r="AK773" s="28">
        <v>4</v>
      </c>
      <c r="AL773" s="28">
        <v>7</v>
      </c>
      <c r="AM773" s="13">
        <f>SUM(AK773:AL773)</f>
        <v>11</v>
      </c>
      <c r="AN773" s="57"/>
      <c r="AO773" s="57"/>
      <c r="AP773" s="33"/>
      <c r="AQ773" s="34"/>
      <c r="AR773" s="34"/>
      <c r="AS773" s="34"/>
      <c r="AT773" s="34"/>
      <c r="AU773" s="80"/>
    </row>
    <row r="774" spans="2:47" ht="36" thickBot="1">
      <c r="B774" s="52"/>
      <c r="C774" s="34"/>
      <c r="D774" s="55"/>
      <c r="E774" s="34"/>
      <c r="F774" s="14" t="s">
        <v>32</v>
      </c>
      <c r="G774" s="13">
        <f>SUM(G772:G773)</f>
        <v>44</v>
      </c>
      <c r="H774" s="13">
        <f>IF(SUM(H772:H773)&lt;38,SUM(H772:H773),SUM(H772:H773))</f>
        <v>113</v>
      </c>
      <c r="I774" s="13">
        <f>IF(SUM(G774:H774)&lt;100,SUM(G774:H774),SUM(G774:H774))</f>
        <v>157</v>
      </c>
      <c r="J774" s="13">
        <f>SUM(J772:J773)</f>
        <v>42</v>
      </c>
      <c r="K774" s="13">
        <f>IF(SUM(K772:K773)&lt;38,SUM(K772:K773),SUM(K772:K773))</f>
        <v>82</v>
      </c>
      <c r="L774" s="13">
        <f>IF(SUM(J774:K774)&lt;100,SUM(J774:K774),SUM(J774:K774))</f>
        <v>124</v>
      </c>
      <c r="M774" s="13">
        <f>SUM(M772:M773)</f>
        <v>35</v>
      </c>
      <c r="N774" s="13">
        <f>IF(SUM(N772:N773)&lt;38,SUM(N772:N773),SUM(N772:N773))</f>
        <v>81</v>
      </c>
      <c r="O774" s="13">
        <f>IF(SUM(M774:N774)&lt;100,SUM(M774:N774),SUM(M774:N774))</f>
        <v>116</v>
      </c>
      <c r="P774" s="13">
        <f>SUM(P772:P773)</f>
        <v>28</v>
      </c>
      <c r="Q774" s="13">
        <f>IF(SUM(Q772:Q773)&lt;38,SUM(Q772:Q773),SUM(Q772:Q773))</f>
        <v>40</v>
      </c>
      <c r="R774" s="13">
        <f>IF(SUM(P774:Q774)&lt;80,SUM(P774:Q774),SUM(P774:Q774))</f>
        <v>68</v>
      </c>
      <c r="S774" s="13">
        <f>SUM(S772:S773)</f>
        <v>37</v>
      </c>
      <c r="T774" s="13">
        <f>IF(SUM(T772:T773)&lt;38,SUM(T772:T773),SUM(T772:T773))</f>
        <v>39</v>
      </c>
      <c r="U774" s="13">
        <f>IF(SUM(S774:T774)&lt;80,SUM(S774:T774),SUM(S774:T774))</f>
        <v>76</v>
      </c>
      <c r="V774" s="13">
        <f>SUM(V772:V773)</f>
        <v>34</v>
      </c>
      <c r="W774" s="13">
        <f>IF(SUM(W772:W773)&lt;38,SUM(W772:W773),SUM(W772:W773))</f>
        <v>37</v>
      </c>
      <c r="X774" s="13">
        <f>IF(SUM(V774:W774)&lt;80,SUM(V774:W774),SUM(V774:W774))</f>
        <v>71</v>
      </c>
      <c r="Y774" s="13">
        <f>SUM(Y772:Y773)</f>
        <v>17</v>
      </c>
      <c r="Z774" s="13">
        <f>IF(SUM(Z772:Z773)&lt;19,SUM(Z772:Z773),SUM(Z772:Z773))</f>
        <v>47</v>
      </c>
      <c r="AA774" s="13">
        <f>IF(SUM(Y774:Z774)&lt;40,SUM(Y774:Z774),SUM(Y774:Z774))</f>
        <v>64</v>
      </c>
      <c r="AB774" s="13">
        <f>SUM(AB772:AB773)</f>
        <v>28</v>
      </c>
      <c r="AC774" s="13">
        <f>IF(SUM(AC772:AC773)&lt;19,SUM(AC772:AC773),SUM(AC772:AC773))</f>
        <v>27</v>
      </c>
      <c r="AD774" s="13">
        <f>IF(SUM(AB774:AC774)&lt;40,SUM(AB774:AC774),SUM(AB774:AC774))</f>
        <v>55</v>
      </c>
      <c r="AE774" s="13">
        <f>SUM(AE772:AE773)</f>
        <v>20</v>
      </c>
      <c r="AF774" s="13">
        <f>IF(SUM(AF772:AF773)&lt;19,SUM(AF772:AF773),SUM(AF772:AF773))</f>
        <v>41</v>
      </c>
      <c r="AG774" s="13">
        <f>IF(SUM(AE774:AF774)&lt;40,SUM(AE774:AF774),SUM(AE774:AF774))</f>
        <v>61</v>
      </c>
      <c r="AH774" s="13">
        <f>SUM(AH772:AH773)</f>
        <v>14</v>
      </c>
      <c r="AI774" s="13">
        <f>IF(SUM(AI772:AI773)&lt;19,SUM(AI772:AI773),SUM(AI772:AI773))</f>
        <v>26</v>
      </c>
      <c r="AJ774" s="13">
        <f>IF(SUM(AH774:AI774)&lt;40,SUM(AH774:AI774),SUM(AH774:AI774))</f>
        <v>40</v>
      </c>
      <c r="AK774" s="13">
        <f>SUM(AK772:AK773)</f>
        <v>9</v>
      </c>
      <c r="AL774" s="13">
        <f>IF(SUM(AL772:AL773)&lt;9,SUM(AL772:AL773),SUM(AL772:AL773))</f>
        <v>13</v>
      </c>
      <c r="AM774" s="13">
        <f>IF(SUM(AK774:AL774)&lt;20,SUM(AK774:AL774),SUM(AK774:AL774))</f>
        <v>22</v>
      </c>
      <c r="AN774" s="15">
        <f>IF(OR(I774&lt;100,L774&lt;100,O774&lt;100,R774&lt;60,U774&lt;60,X774&lt;60,AA774&lt;40,AD774&lt;40,AG774&lt;40,AJ774&lt;40,AM774&lt;20),"0",SUM(AA774,AD774,X774,U774,R774,O774,L774,I774,AG774,AJ774,AM774))</f>
        <v>854</v>
      </c>
      <c r="AO774" s="15">
        <f>AN774/1320*100</f>
        <v>64.696969696969703</v>
      </c>
      <c r="AP774" s="15" t="str">
        <f>IF(AO774&lt;50,"   ",IF(AO774&lt;65,"مقبول",IF(AO774&lt;75,"جيد",IF(AO774&lt;85,"جيدجداً",IF(AO774&lt;=100,"ممتاز","خطا")))))</f>
        <v>مقبول</v>
      </c>
      <c r="AQ774" s="34"/>
      <c r="AR774" s="34"/>
      <c r="AS774" s="34"/>
      <c r="AT774" s="34"/>
      <c r="AU774" s="80"/>
    </row>
    <row r="775" spans="2:47" ht="28.5" customHeight="1" thickBot="1">
      <c r="B775" s="52">
        <v>170</v>
      </c>
      <c r="C775" s="34">
        <v>658</v>
      </c>
      <c r="D775" s="54" t="s">
        <v>57</v>
      </c>
      <c r="E775" s="34">
        <v>380</v>
      </c>
      <c r="F775" s="11" t="s">
        <v>30</v>
      </c>
      <c r="G775" s="28">
        <v>30</v>
      </c>
      <c r="H775" s="28">
        <v>70</v>
      </c>
      <c r="I775" s="13">
        <f>SUM(G775:H775)</f>
        <v>100</v>
      </c>
      <c r="J775" s="28">
        <v>30</v>
      </c>
      <c r="K775" s="28">
        <v>39</v>
      </c>
      <c r="L775" s="13">
        <f>SUM(J775:K775)</f>
        <v>69</v>
      </c>
      <c r="M775" s="28">
        <v>27</v>
      </c>
      <c r="N775" s="28">
        <v>48</v>
      </c>
      <c r="O775" s="13">
        <f>SUM(M775:N775)</f>
        <v>75</v>
      </c>
      <c r="P775" s="28">
        <v>24</v>
      </c>
      <c r="Q775" s="28">
        <v>36</v>
      </c>
      <c r="R775" s="13">
        <f>SUM(P775:Q775)</f>
        <v>60</v>
      </c>
      <c r="S775" s="28">
        <v>24</v>
      </c>
      <c r="T775" s="28">
        <v>25</v>
      </c>
      <c r="U775" s="13">
        <f>SUM(S775:T775)</f>
        <v>49</v>
      </c>
      <c r="V775" s="28">
        <v>21</v>
      </c>
      <c r="W775" s="28">
        <v>35</v>
      </c>
      <c r="X775" s="13">
        <f>SUM(V775:W775)</f>
        <v>56</v>
      </c>
      <c r="Y775" s="28">
        <v>10</v>
      </c>
      <c r="Z775" s="28">
        <v>28</v>
      </c>
      <c r="AA775" s="13">
        <f>SUM(Y775:Z775)</f>
        <v>38</v>
      </c>
      <c r="AB775" s="28">
        <v>16</v>
      </c>
      <c r="AC775" s="28">
        <v>22</v>
      </c>
      <c r="AD775" s="13">
        <f>SUM(AB775:AC775)</f>
        <v>38</v>
      </c>
      <c r="AE775" s="28">
        <v>12</v>
      </c>
      <c r="AF775" s="28">
        <v>25</v>
      </c>
      <c r="AG775" s="13">
        <f>SUM(AE775:AF775)</f>
        <v>37</v>
      </c>
      <c r="AH775" s="28">
        <v>12</v>
      </c>
      <c r="AI775" s="28">
        <v>25</v>
      </c>
      <c r="AJ775" s="13">
        <f>SUM(AH775:AI775)</f>
        <v>37</v>
      </c>
      <c r="AK775" s="28">
        <v>6</v>
      </c>
      <c r="AL775" s="28">
        <v>11</v>
      </c>
      <c r="AM775" s="13">
        <f>SUM(AK775:AL775)</f>
        <v>17</v>
      </c>
      <c r="AN775" s="57"/>
      <c r="AO775" s="57"/>
      <c r="AP775" s="32"/>
      <c r="AQ775" s="34"/>
      <c r="AR775" s="34"/>
      <c r="AS775" s="34"/>
      <c r="AT775" s="34"/>
      <c r="AU775" s="80" t="str">
        <f>IF(AN777="0","راسب","ناجح")</f>
        <v>ناجح</v>
      </c>
    </row>
    <row r="776" spans="2:47" ht="28.5" customHeight="1" thickBot="1">
      <c r="B776" s="52"/>
      <c r="C776" s="34"/>
      <c r="D776" s="55"/>
      <c r="E776" s="34"/>
      <c r="F776" s="11" t="s">
        <v>31</v>
      </c>
      <c r="G776" s="28">
        <v>30</v>
      </c>
      <c r="H776" s="28">
        <v>65</v>
      </c>
      <c r="I776" s="13">
        <f>SUM(G776:H776)</f>
        <v>95</v>
      </c>
      <c r="J776" s="28">
        <v>26</v>
      </c>
      <c r="K776" s="28">
        <v>35</v>
      </c>
      <c r="L776" s="13">
        <f>SUM(J776:K776)</f>
        <v>61</v>
      </c>
      <c r="M776" s="28">
        <v>27</v>
      </c>
      <c r="N776" s="28">
        <v>35</v>
      </c>
      <c r="O776" s="13">
        <f>SUM(M776:N776)</f>
        <v>62</v>
      </c>
      <c r="P776" s="28">
        <v>16</v>
      </c>
      <c r="Q776" s="28">
        <v>20</v>
      </c>
      <c r="R776" s="13">
        <f>SUM(P776:Q776)</f>
        <v>36</v>
      </c>
      <c r="S776" s="28">
        <v>24</v>
      </c>
      <c r="T776" s="28">
        <v>34</v>
      </c>
      <c r="U776" s="13">
        <f>SUM(S776:T776)</f>
        <v>58</v>
      </c>
      <c r="V776" s="28">
        <v>22</v>
      </c>
      <c r="W776" s="28">
        <v>26</v>
      </c>
      <c r="X776" s="13">
        <f>SUM(V776:W776)</f>
        <v>48</v>
      </c>
      <c r="Y776" s="28">
        <v>12</v>
      </c>
      <c r="Z776" s="28">
        <v>28</v>
      </c>
      <c r="AA776" s="13">
        <f>SUM(Y776:Z776)</f>
        <v>40</v>
      </c>
      <c r="AB776" s="28">
        <v>16</v>
      </c>
      <c r="AC776" s="28">
        <v>23</v>
      </c>
      <c r="AD776" s="13">
        <f>SUM(AB776:AC776)</f>
        <v>39</v>
      </c>
      <c r="AE776" s="28">
        <v>12</v>
      </c>
      <c r="AF776" s="28">
        <v>28</v>
      </c>
      <c r="AG776" s="13">
        <f>SUM(AE776:AF776)</f>
        <v>40</v>
      </c>
      <c r="AH776" s="28">
        <v>12</v>
      </c>
      <c r="AI776" s="28">
        <v>22</v>
      </c>
      <c r="AJ776" s="13">
        <f>SUM(AH776:AI776)</f>
        <v>34</v>
      </c>
      <c r="AK776" s="28">
        <v>5</v>
      </c>
      <c r="AL776" s="28">
        <v>9</v>
      </c>
      <c r="AM776" s="13">
        <f>SUM(AK776:AL776)</f>
        <v>14</v>
      </c>
      <c r="AN776" s="57"/>
      <c r="AO776" s="57"/>
      <c r="AP776" s="33"/>
      <c r="AQ776" s="34"/>
      <c r="AR776" s="34"/>
      <c r="AS776" s="34"/>
      <c r="AT776" s="34"/>
      <c r="AU776" s="80"/>
    </row>
    <row r="777" spans="2:47" ht="36" thickBot="1">
      <c r="B777" s="52"/>
      <c r="C777" s="34"/>
      <c r="D777" s="85"/>
      <c r="E777" s="34"/>
      <c r="F777" s="14" t="s">
        <v>32</v>
      </c>
      <c r="G777" s="13">
        <f>SUM(G775:G776)</f>
        <v>60</v>
      </c>
      <c r="H777" s="13">
        <f>IF(SUM(H775:H776)&lt;38,SUM(H775:H776),SUM(H775:H776))</f>
        <v>135</v>
      </c>
      <c r="I777" s="13">
        <f>IF(SUM(G777:H777)&lt;100,SUM(G777:H777),SUM(G777:H777))</f>
        <v>195</v>
      </c>
      <c r="J777" s="13">
        <f>SUM(J775:J776)</f>
        <v>56</v>
      </c>
      <c r="K777" s="13">
        <f>IF(SUM(K775:K776)&lt;38,SUM(K775:K776),SUM(K775:K776))</f>
        <v>74</v>
      </c>
      <c r="L777" s="13">
        <f>IF(SUM(J777:K777)&lt;100,SUM(J777:K777),SUM(J777:K777))</f>
        <v>130</v>
      </c>
      <c r="M777" s="13">
        <f>SUM(M775:M776)</f>
        <v>54</v>
      </c>
      <c r="N777" s="13">
        <f>IF(SUM(N775:N776)&lt;38,SUM(N775:N776),SUM(N775:N776))</f>
        <v>83</v>
      </c>
      <c r="O777" s="13">
        <f>IF(SUM(M777:N777)&lt;100,SUM(M777:N777),SUM(M777:N777))</f>
        <v>137</v>
      </c>
      <c r="P777" s="13">
        <f>SUM(P775:P776)</f>
        <v>40</v>
      </c>
      <c r="Q777" s="13">
        <f>IF(SUM(Q775:Q776)&lt;38,SUM(Q775:Q776),SUM(Q775:Q776))</f>
        <v>56</v>
      </c>
      <c r="R777" s="13">
        <f>IF(SUM(P777:Q777)&lt;80,SUM(P777:Q777),SUM(P777:Q777))</f>
        <v>96</v>
      </c>
      <c r="S777" s="13">
        <f>SUM(S775:S776)</f>
        <v>48</v>
      </c>
      <c r="T777" s="13">
        <f>IF(SUM(T775:T776)&lt;38,SUM(T775:T776),SUM(T775:T776))</f>
        <v>59</v>
      </c>
      <c r="U777" s="13">
        <f>IF(SUM(S777:T777)&lt;80,SUM(S777:T777),SUM(S777:T777))</f>
        <v>107</v>
      </c>
      <c r="V777" s="13">
        <f>SUM(V775:V776)</f>
        <v>43</v>
      </c>
      <c r="W777" s="13">
        <f>IF(SUM(W775:W776)&lt;38,SUM(W775:W776),SUM(W775:W776))</f>
        <v>61</v>
      </c>
      <c r="X777" s="13">
        <f>IF(SUM(V777:W777)&lt;80,SUM(V777:W777),SUM(V777:W777))</f>
        <v>104</v>
      </c>
      <c r="Y777" s="13">
        <f>SUM(Y775:Y776)</f>
        <v>22</v>
      </c>
      <c r="Z777" s="13">
        <f>IF(SUM(Z775:Z776)&lt;19,SUM(Z775:Z776),SUM(Z775:Z776))</f>
        <v>56</v>
      </c>
      <c r="AA777" s="13">
        <f>IF(SUM(Y777:Z777)&lt;40,SUM(Y777:Z777),SUM(Y777:Z777))</f>
        <v>78</v>
      </c>
      <c r="AB777" s="13">
        <f>SUM(AB775:AB776)</f>
        <v>32</v>
      </c>
      <c r="AC777" s="13">
        <f>IF(SUM(AC775:AC776)&lt;19,SUM(AC775:AC776),SUM(AC775:AC776))</f>
        <v>45</v>
      </c>
      <c r="AD777" s="13">
        <f>IF(SUM(AB777:AC777)&lt;40,SUM(AB777:AC777),SUM(AB777:AC777))</f>
        <v>77</v>
      </c>
      <c r="AE777" s="13">
        <f>SUM(AE775:AE776)</f>
        <v>24</v>
      </c>
      <c r="AF777" s="13">
        <f>IF(SUM(AF775:AF776)&lt;19,SUM(AF775:AF776),SUM(AF775:AF776))</f>
        <v>53</v>
      </c>
      <c r="AG777" s="13">
        <f>IF(SUM(AE777:AF777)&lt;40,SUM(AE777:AF777),SUM(AE777:AF777))</f>
        <v>77</v>
      </c>
      <c r="AH777" s="13">
        <f>SUM(AH775:AH776)</f>
        <v>24</v>
      </c>
      <c r="AI777" s="13">
        <f>IF(SUM(AI775:AI776)&lt;19,SUM(AI775:AI776),SUM(AI775:AI776))</f>
        <v>47</v>
      </c>
      <c r="AJ777" s="13">
        <f>IF(SUM(AH777:AI777)&lt;40,SUM(AH777:AI777),SUM(AH777:AI777))</f>
        <v>71</v>
      </c>
      <c r="AK777" s="13">
        <f>SUM(AK775:AK776)</f>
        <v>11</v>
      </c>
      <c r="AL777" s="13">
        <f>IF(SUM(AL775:AL776)&lt;9,SUM(AL775:AL776),SUM(AL775:AL776))</f>
        <v>20</v>
      </c>
      <c r="AM777" s="13">
        <f>IF(SUM(AK777:AL777)&lt;20,SUM(AK777:AL777),SUM(AK777:AL777))</f>
        <v>31</v>
      </c>
      <c r="AN777" s="15">
        <f>IF(OR(I777&lt;100,L777&lt;100,O777&lt;100,R777&lt;60,U777&lt;60,X777&lt;60,AA777&lt;40,AD777&lt;40,AG777&lt;40,AJ777&lt;40,AM777&lt;20),"0",SUM(AA777,AD777,X777,U777,R777,O777,L777,I777,AG777,AJ777,AM777))</f>
        <v>1103</v>
      </c>
      <c r="AO777" s="15">
        <f>AN777/1320*100</f>
        <v>83.560606060606062</v>
      </c>
      <c r="AP777" s="15" t="str">
        <f>IF(AO777&lt;50,"   ",IF(AO777&lt;65,"مقبول",IF(AO777&lt;75,"جيد",IF(AO777&lt;85,"جيدجداً",IF(AO777&lt;=100,"ممتاز","خطا")))))</f>
        <v>جيدجداً</v>
      </c>
      <c r="AQ777" s="34"/>
      <c r="AR777" s="34"/>
      <c r="AS777" s="34"/>
      <c r="AT777" s="34"/>
      <c r="AU777" s="80"/>
    </row>
    <row r="778" spans="2:47" ht="28.5" customHeight="1" thickBot="1">
      <c r="B778" s="52">
        <v>171</v>
      </c>
      <c r="C778" s="34">
        <v>659</v>
      </c>
      <c r="D778" s="54" t="s">
        <v>58</v>
      </c>
      <c r="E778" s="34">
        <v>381</v>
      </c>
      <c r="F778" s="11" t="s">
        <v>30</v>
      </c>
      <c r="G778" s="28">
        <v>19</v>
      </c>
      <c r="H778" s="28">
        <v>49</v>
      </c>
      <c r="I778" s="13">
        <f>SUM(G778:H778)</f>
        <v>68</v>
      </c>
      <c r="J778" s="28">
        <v>23</v>
      </c>
      <c r="K778" s="28">
        <v>42</v>
      </c>
      <c r="L778" s="13">
        <f>SUM(J778:K778)</f>
        <v>65</v>
      </c>
      <c r="M778" s="28">
        <v>11</v>
      </c>
      <c r="N778" s="28">
        <v>16</v>
      </c>
      <c r="O778" s="13">
        <f>SUM(M778:N778)</f>
        <v>27</v>
      </c>
      <c r="P778" s="28">
        <v>17</v>
      </c>
      <c r="Q778" s="28">
        <v>20</v>
      </c>
      <c r="R778" s="13">
        <f>SUM(P778:Q778)</f>
        <v>37</v>
      </c>
      <c r="S778" s="28">
        <v>12</v>
      </c>
      <c r="T778" s="28">
        <v>20</v>
      </c>
      <c r="U778" s="13">
        <f>SUM(S778:T778)</f>
        <v>32</v>
      </c>
      <c r="V778" s="28">
        <v>14</v>
      </c>
      <c r="W778" s="28">
        <v>20</v>
      </c>
      <c r="X778" s="13">
        <f>SUM(V778:W778)</f>
        <v>34</v>
      </c>
      <c r="Y778" s="28">
        <v>9</v>
      </c>
      <c r="Z778" s="28">
        <v>22</v>
      </c>
      <c r="AA778" s="13">
        <f>SUM(Y778:Z778)</f>
        <v>31</v>
      </c>
      <c r="AB778" s="28">
        <v>13</v>
      </c>
      <c r="AC778" s="28">
        <v>12</v>
      </c>
      <c r="AD778" s="13">
        <f>SUM(AB778:AC778)</f>
        <v>25</v>
      </c>
      <c r="AE778" s="28">
        <v>7</v>
      </c>
      <c r="AF778" s="28">
        <v>13</v>
      </c>
      <c r="AG778" s="13">
        <f>SUM(AE778:AF778)</f>
        <v>20</v>
      </c>
      <c r="AH778" s="28">
        <v>5</v>
      </c>
      <c r="AI778" s="28">
        <v>6</v>
      </c>
      <c r="AJ778" s="13">
        <f>SUM(AH778:AI778)</f>
        <v>11</v>
      </c>
      <c r="AK778" s="28">
        <v>6</v>
      </c>
      <c r="AL778" s="28">
        <v>4</v>
      </c>
      <c r="AM778" s="13">
        <f>SUM(AK778:AL778)</f>
        <v>10</v>
      </c>
      <c r="AN778" s="57"/>
      <c r="AO778" s="57"/>
      <c r="AP778" s="32"/>
      <c r="AQ778" s="34"/>
      <c r="AR778" s="34"/>
      <c r="AS778" s="34"/>
      <c r="AT778" s="34"/>
      <c r="AU778" s="58" t="s">
        <v>68</v>
      </c>
    </row>
    <row r="779" spans="2:47" ht="28.5" customHeight="1" thickBot="1">
      <c r="B779" s="52"/>
      <c r="C779" s="34"/>
      <c r="D779" s="55"/>
      <c r="E779" s="34"/>
      <c r="F779" s="11" t="s">
        <v>31</v>
      </c>
      <c r="G779" s="28">
        <v>25</v>
      </c>
      <c r="H779" s="28">
        <v>46</v>
      </c>
      <c r="I779" s="13">
        <f>SUM(G779:H779)</f>
        <v>71</v>
      </c>
      <c r="J779" s="28">
        <v>26</v>
      </c>
      <c r="K779" s="28">
        <v>36</v>
      </c>
      <c r="L779" s="13">
        <f>SUM(J779:K779)</f>
        <v>62</v>
      </c>
      <c r="M779" s="28">
        <v>17</v>
      </c>
      <c r="N779" s="28">
        <v>26</v>
      </c>
      <c r="O779" s="13">
        <f>SUM(M779:N779)</f>
        <v>43</v>
      </c>
      <c r="P779" s="28">
        <v>21</v>
      </c>
      <c r="Q779" s="28">
        <v>27</v>
      </c>
      <c r="R779" s="13">
        <f>SUM(P779:Q779)</f>
        <v>48</v>
      </c>
      <c r="S779" s="28">
        <v>15</v>
      </c>
      <c r="T779" s="28">
        <v>16</v>
      </c>
      <c r="U779" s="13">
        <f>SUM(S779:T779)</f>
        <v>31</v>
      </c>
      <c r="V779" s="28">
        <v>17</v>
      </c>
      <c r="W779" s="28">
        <v>22</v>
      </c>
      <c r="X779" s="13">
        <f>SUM(V779:W779)</f>
        <v>39</v>
      </c>
      <c r="Y779" s="28">
        <v>8</v>
      </c>
      <c r="Z779" s="28">
        <v>28</v>
      </c>
      <c r="AA779" s="13">
        <f>SUM(Y779:Z779)</f>
        <v>36</v>
      </c>
      <c r="AB779" s="28">
        <v>12</v>
      </c>
      <c r="AC779" s="28">
        <v>11</v>
      </c>
      <c r="AD779" s="13">
        <f>SUM(AB779:AC779)</f>
        <v>23</v>
      </c>
      <c r="AE779" s="28">
        <v>12</v>
      </c>
      <c r="AF779" s="28">
        <v>19</v>
      </c>
      <c r="AG779" s="13">
        <f>SUM(AE779:AF779)</f>
        <v>31</v>
      </c>
      <c r="AH779" s="28">
        <v>8</v>
      </c>
      <c r="AI779" s="28">
        <v>21</v>
      </c>
      <c r="AJ779" s="13">
        <f>SUM(AH779:AI779)</f>
        <v>29</v>
      </c>
      <c r="AK779" s="28">
        <v>4</v>
      </c>
      <c r="AL779" s="28">
        <v>10</v>
      </c>
      <c r="AM779" s="13">
        <f>SUM(AK779:AL779)</f>
        <v>14</v>
      </c>
      <c r="AN779" s="57"/>
      <c r="AO779" s="57"/>
      <c r="AP779" s="33"/>
      <c r="AQ779" s="34"/>
      <c r="AR779" s="34"/>
      <c r="AS779" s="34"/>
      <c r="AT779" s="34"/>
      <c r="AU779" s="59"/>
    </row>
    <row r="780" spans="2:47" ht="36" thickBot="1">
      <c r="B780" s="52"/>
      <c r="C780" s="34"/>
      <c r="D780" s="82"/>
      <c r="E780" s="34"/>
      <c r="F780" s="14" t="s">
        <v>32</v>
      </c>
      <c r="G780" s="13">
        <f>SUM(G778:G779)</f>
        <v>44</v>
      </c>
      <c r="H780" s="13">
        <f>IF(SUM(H778:H779)&lt;38,SUM(H778:H779),SUM(H778:H779))</f>
        <v>95</v>
      </c>
      <c r="I780" s="13">
        <f>IF(SUM(G780:H780)&lt;100,SUM(G780:H780),SUM(G780:H780))</f>
        <v>139</v>
      </c>
      <c r="J780" s="13">
        <f>SUM(J778:J779)</f>
        <v>49</v>
      </c>
      <c r="K780" s="13">
        <f>IF(SUM(K778:K779)&lt;38,SUM(K778:K779),SUM(K778:K779))</f>
        <v>78</v>
      </c>
      <c r="L780" s="13">
        <f>IF(SUM(J780:K780)&lt;100,SUM(J780:K780),SUM(J780:K780))</f>
        <v>127</v>
      </c>
      <c r="M780" s="13">
        <f>SUM(M778:M779)</f>
        <v>28</v>
      </c>
      <c r="N780" s="13">
        <f>IF(SUM(N778:N779)&lt;38,SUM(N778:N779),SUM(N778:N779))</f>
        <v>42</v>
      </c>
      <c r="O780" s="13"/>
      <c r="P780" s="13">
        <f>SUM(P778:P779)</f>
        <v>38</v>
      </c>
      <c r="Q780" s="13">
        <f>IF(SUM(Q778:Q779)&lt;38,SUM(Q778:Q779),SUM(Q778:Q779))</f>
        <v>47</v>
      </c>
      <c r="R780" s="13">
        <f>IF(SUM(P780:Q780)&lt;80,SUM(P780:Q780),SUM(P780:Q780))</f>
        <v>85</v>
      </c>
      <c r="S780" s="13">
        <f>SUM(S778:S779)</f>
        <v>27</v>
      </c>
      <c r="T780" s="13">
        <f>IF(SUM(T778:T779)&lt;38,SUM(T778:T779),SUM(T778:T779))</f>
        <v>36</v>
      </c>
      <c r="U780" s="13">
        <f>IF(SUM(S780:T780)&lt;80,SUM(S780:T780),SUM(S780:T780))</f>
        <v>63</v>
      </c>
      <c r="V780" s="13">
        <f>SUM(V778:V779)</f>
        <v>31</v>
      </c>
      <c r="W780" s="13">
        <f>IF(SUM(W778:W779)&lt;38,SUM(W778:W779),SUM(W778:W779))</f>
        <v>42</v>
      </c>
      <c r="X780" s="13">
        <f>IF(SUM(V780:W780)&lt;80,SUM(V780:W780),SUM(V780:W780))</f>
        <v>73</v>
      </c>
      <c r="Y780" s="13">
        <f>SUM(Y778:Y779)</f>
        <v>17</v>
      </c>
      <c r="Z780" s="13">
        <f>IF(SUM(Z778:Z779)&lt;19,SUM(Z778:Z779),SUM(Z778:Z779))</f>
        <v>50</v>
      </c>
      <c r="AA780" s="13">
        <f>IF(SUM(Y780:Z780)&lt;40,SUM(Y780:Z780),SUM(Y780:Z780))</f>
        <v>67</v>
      </c>
      <c r="AB780" s="13">
        <f>SUM(AB778:AB779)</f>
        <v>25</v>
      </c>
      <c r="AC780" s="13">
        <f>IF(SUM(AC778:AC779)&lt;19,SUM(AC778:AC779),SUM(AC778:AC779))</f>
        <v>23</v>
      </c>
      <c r="AD780" s="13">
        <f>IF(SUM(AB780:AC780)&lt;40,SUM(AB780:AC780),SUM(AB780:AC780))</f>
        <v>48</v>
      </c>
      <c r="AE780" s="13">
        <f>SUM(AE778:AE779)</f>
        <v>19</v>
      </c>
      <c r="AF780" s="13">
        <f>IF(SUM(AF778:AF779)&lt;19,SUM(AF778:AF779),SUM(AF778:AF779))</f>
        <v>32</v>
      </c>
      <c r="AG780" s="13">
        <f>IF(SUM(AE780:AF780)&lt;40,SUM(AE780:AF780),SUM(AE780:AF780))</f>
        <v>51</v>
      </c>
      <c r="AH780" s="13">
        <f>SUM(AH778:AH779)</f>
        <v>13</v>
      </c>
      <c r="AI780" s="13">
        <f>IF(SUM(AI778:AI779)&lt;19,SUM(AI778:AI779),SUM(AI778:AI779))</f>
        <v>27</v>
      </c>
      <c r="AJ780" s="13">
        <f>IF(SUM(AH780:AI780)&lt;40,SUM(AH780:AI780),SUM(AH780:AI780))</f>
        <v>40</v>
      </c>
      <c r="AK780" s="13">
        <f>SUM(AK778:AK779)</f>
        <v>10</v>
      </c>
      <c r="AL780" s="13">
        <f>IF(SUM(AL778:AL779)&lt;9,SUM(AL778:AL779),SUM(AL778:AL779))</f>
        <v>14</v>
      </c>
      <c r="AM780" s="13">
        <f>IF(SUM(AK780:AL780)&lt;20,SUM(AK780:AL780),SUM(AK780:AL780))</f>
        <v>24</v>
      </c>
      <c r="AN780" s="15" t="str">
        <f>IF(OR(I780&lt;100,L780&lt;100,O780&lt;100,R780&lt;60,U780&lt;60,X780&lt;60,AA780&lt;40,AD780&lt;40,AG780&lt;40,AJ780&lt;40,AM780&lt;20),"0",SUM(AA780,AD780,X780,U780,R780,O780,L780,I780,AG780,AJ780,AM780))</f>
        <v>0</v>
      </c>
      <c r="AO780" s="15">
        <f>AN780/1320*100</f>
        <v>0</v>
      </c>
      <c r="AP780" s="15" t="str">
        <f>IF(AO780&lt;50,"   ",IF(AO780&lt;65,"مقبول",IF(AO780&lt;75,"جيد",IF(AO780&lt;85,"جيدجداً",IF(AO780&lt;=100,"ممتاز","خطا")))))</f>
        <v xml:space="preserve">   </v>
      </c>
      <c r="AQ780" s="89"/>
      <c r="AR780" s="89"/>
      <c r="AS780" s="89"/>
      <c r="AT780" s="89"/>
      <c r="AU780" s="60"/>
    </row>
    <row r="785" spans="2:47" ht="26.25">
      <c r="C785" s="16"/>
      <c r="D785" s="17" t="s">
        <v>33</v>
      </c>
      <c r="E785" s="17"/>
      <c r="F785" s="17"/>
      <c r="G785" s="17"/>
      <c r="H785" s="17"/>
      <c r="I785" s="17"/>
      <c r="J785" s="16"/>
      <c r="K785" s="16"/>
      <c r="L785" s="16"/>
      <c r="M785" s="18" t="s">
        <v>34</v>
      </c>
      <c r="N785" s="18" t="s">
        <v>35</v>
      </c>
      <c r="O785" s="18"/>
      <c r="P785" s="18"/>
      <c r="Q785" s="18"/>
      <c r="R785" s="18"/>
      <c r="S785" s="18"/>
      <c r="T785" s="18"/>
      <c r="U785" s="18"/>
      <c r="V785" s="18"/>
      <c r="W785" s="19"/>
      <c r="X785" s="19"/>
      <c r="Y785" s="19"/>
    </row>
    <row r="786" spans="2:47" ht="26.25">
      <c r="C786" s="19"/>
      <c r="D786" s="20" t="s">
        <v>36</v>
      </c>
      <c r="E786" s="18" t="s">
        <v>37</v>
      </c>
      <c r="F786" s="18"/>
      <c r="G786" s="18"/>
      <c r="H786" s="18"/>
      <c r="I786" s="18"/>
      <c r="J786" s="19"/>
      <c r="K786" s="19"/>
      <c r="L786" s="19"/>
      <c r="M786" s="18" t="s">
        <v>34</v>
      </c>
      <c r="N786" s="18" t="s">
        <v>38</v>
      </c>
      <c r="O786" s="18"/>
      <c r="P786" s="18"/>
      <c r="Q786" s="18"/>
      <c r="R786" s="18"/>
      <c r="S786" s="18"/>
      <c r="T786" s="18"/>
      <c r="U786" s="18"/>
      <c r="V786" s="18"/>
      <c r="W786" s="19"/>
      <c r="X786" s="19"/>
      <c r="Y786" s="19"/>
    </row>
    <row r="794" spans="2:47" ht="35.25">
      <c r="J794" s="48" t="s">
        <v>0</v>
      </c>
      <c r="K794" s="48"/>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row>
    <row r="797" spans="2:47" ht="15.75" thickBot="1"/>
    <row r="798" spans="2:47" ht="35.25" customHeight="1" thickTop="1" thickBot="1">
      <c r="B798" s="35" t="s">
        <v>2</v>
      </c>
      <c r="C798" s="38" t="s">
        <v>3</v>
      </c>
      <c r="D798" s="41" t="s">
        <v>4</v>
      </c>
      <c r="E798" s="44" t="s">
        <v>5</v>
      </c>
      <c r="F798" s="24" t="s">
        <v>6</v>
      </c>
      <c r="G798" s="29" t="s">
        <v>7</v>
      </c>
      <c r="H798" s="30"/>
      <c r="I798" s="31"/>
      <c r="J798" s="29" t="s">
        <v>8</v>
      </c>
      <c r="K798" s="30"/>
      <c r="L798" s="31"/>
      <c r="M798" s="29" t="s">
        <v>9</v>
      </c>
      <c r="N798" s="30"/>
      <c r="O798" s="31"/>
      <c r="P798" s="29" t="s">
        <v>10</v>
      </c>
      <c r="Q798" s="30"/>
      <c r="R798" s="31"/>
      <c r="S798" s="29" t="s">
        <v>11</v>
      </c>
      <c r="T798" s="30"/>
      <c r="U798" s="31"/>
      <c r="V798" s="29" t="s">
        <v>12</v>
      </c>
      <c r="W798" s="30"/>
      <c r="X798" s="31"/>
      <c r="Y798" s="29" t="s">
        <v>13</v>
      </c>
      <c r="Z798" s="30"/>
      <c r="AA798" s="31"/>
      <c r="AB798" s="29" t="s">
        <v>14</v>
      </c>
      <c r="AC798" s="30"/>
      <c r="AD798" s="31"/>
      <c r="AE798" s="29" t="s">
        <v>15</v>
      </c>
      <c r="AF798" s="30"/>
      <c r="AG798" s="31"/>
      <c r="AH798" s="29" t="s">
        <v>16</v>
      </c>
      <c r="AI798" s="30"/>
      <c r="AJ798" s="31"/>
      <c r="AK798" s="29" t="s">
        <v>17</v>
      </c>
      <c r="AL798" s="30"/>
      <c r="AM798" s="31"/>
      <c r="AN798" s="74" t="s">
        <v>18</v>
      </c>
      <c r="AO798" s="74" t="s">
        <v>19</v>
      </c>
      <c r="AP798" s="74" t="s">
        <v>20</v>
      </c>
      <c r="AQ798" s="61" t="s">
        <v>21</v>
      </c>
      <c r="AR798" s="62"/>
      <c r="AS798" s="61" t="s">
        <v>22</v>
      </c>
      <c r="AT798" s="62"/>
      <c r="AU798" s="65" t="s">
        <v>23</v>
      </c>
    </row>
    <row r="799" spans="2:47" ht="190.5" thickBot="1">
      <c r="B799" s="36"/>
      <c r="C799" s="39"/>
      <c r="D799" s="42"/>
      <c r="E799" s="45"/>
      <c r="F799" s="8" t="s">
        <v>24</v>
      </c>
      <c r="G799" s="8" t="s">
        <v>25</v>
      </c>
      <c r="H799" s="8" t="s">
        <v>26</v>
      </c>
      <c r="I799" s="8" t="s">
        <v>27</v>
      </c>
      <c r="J799" s="8" t="s">
        <v>25</v>
      </c>
      <c r="K799" s="8" t="s">
        <v>26</v>
      </c>
      <c r="L799" s="8" t="s">
        <v>27</v>
      </c>
      <c r="M799" s="8" t="s">
        <v>25</v>
      </c>
      <c r="N799" s="8" t="s">
        <v>26</v>
      </c>
      <c r="O799" s="8" t="s">
        <v>27</v>
      </c>
      <c r="P799" s="8" t="s">
        <v>25</v>
      </c>
      <c r="Q799" s="8" t="s">
        <v>26</v>
      </c>
      <c r="R799" s="8" t="s">
        <v>27</v>
      </c>
      <c r="S799" s="8" t="s">
        <v>25</v>
      </c>
      <c r="T799" s="8" t="s">
        <v>26</v>
      </c>
      <c r="U799" s="8" t="s">
        <v>27</v>
      </c>
      <c r="V799" s="8" t="s">
        <v>25</v>
      </c>
      <c r="W799" s="8" t="s">
        <v>26</v>
      </c>
      <c r="X799" s="8" t="s">
        <v>27</v>
      </c>
      <c r="Y799" s="8" t="s">
        <v>25</v>
      </c>
      <c r="Z799" s="8" t="s">
        <v>26</v>
      </c>
      <c r="AA799" s="8" t="s">
        <v>27</v>
      </c>
      <c r="AB799" s="8" t="s">
        <v>25</v>
      </c>
      <c r="AC799" s="8" t="s">
        <v>26</v>
      </c>
      <c r="AD799" s="8" t="s">
        <v>27</v>
      </c>
      <c r="AE799" s="8" t="s">
        <v>25</v>
      </c>
      <c r="AF799" s="8" t="s">
        <v>26</v>
      </c>
      <c r="AG799" s="8" t="s">
        <v>27</v>
      </c>
      <c r="AH799" s="8" t="s">
        <v>25</v>
      </c>
      <c r="AI799" s="8" t="s">
        <v>26</v>
      </c>
      <c r="AJ799" s="8" t="s">
        <v>27</v>
      </c>
      <c r="AK799" s="8" t="s">
        <v>25</v>
      </c>
      <c r="AL799" s="8" t="s">
        <v>26</v>
      </c>
      <c r="AM799" s="8" t="s">
        <v>27</v>
      </c>
      <c r="AN799" s="75"/>
      <c r="AO799" s="75"/>
      <c r="AP799" s="75"/>
      <c r="AQ799" s="63"/>
      <c r="AR799" s="64"/>
      <c r="AS799" s="63"/>
      <c r="AT799" s="64"/>
      <c r="AU799" s="66"/>
    </row>
    <row r="800" spans="2:47" ht="28.5" thickBot="1">
      <c r="B800" s="36"/>
      <c r="C800" s="39"/>
      <c r="D800" s="42"/>
      <c r="E800" s="45"/>
      <c r="F800" s="25" t="s">
        <v>28</v>
      </c>
      <c r="G800" s="9">
        <v>30</v>
      </c>
      <c r="H800" s="9">
        <v>56</v>
      </c>
      <c r="I800" s="9">
        <v>100</v>
      </c>
      <c r="J800" s="9">
        <v>30</v>
      </c>
      <c r="K800" s="9">
        <v>56</v>
      </c>
      <c r="L800" s="9">
        <v>100</v>
      </c>
      <c r="M800" s="9">
        <v>30</v>
      </c>
      <c r="N800" s="9">
        <v>56</v>
      </c>
      <c r="O800" s="9">
        <v>100</v>
      </c>
      <c r="P800" s="9">
        <v>24</v>
      </c>
      <c r="Q800" s="9">
        <v>29</v>
      </c>
      <c r="R800" s="9">
        <v>60</v>
      </c>
      <c r="S800" s="9">
        <v>24</v>
      </c>
      <c r="T800" s="9">
        <v>29</v>
      </c>
      <c r="U800" s="9">
        <v>60</v>
      </c>
      <c r="V800" s="9">
        <v>24</v>
      </c>
      <c r="W800" s="9">
        <v>29</v>
      </c>
      <c r="X800" s="9">
        <v>60</v>
      </c>
      <c r="Y800" s="9">
        <v>12</v>
      </c>
      <c r="Z800" s="9">
        <v>22</v>
      </c>
      <c r="AA800" s="9">
        <v>40</v>
      </c>
      <c r="AB800" s="9">
        <v>16</v>
      </c>
      <c r="AC800" s="9">
        <v>19</v>
      </c>
      <c r="AD800" s="9">
        <v>40</v>
      </c>
      <c r="AE800" s="9">
        <v>12</v>
      </c>
      <c r="AF800" s="9">
        <v>22</v>
      </c>
      <c r="AG800" s="9">
        <v>40</v>
      </c>
      <c r="AH800" s="9">
        <v>12</v>
      </c>
      <c r="AI800" s="9">
        <v>22</v>
      </c>
      <c r="AJ800" s="9">
        <v>40</v>
      </c>
      <c r="AK800" s="9">
        <v>6</v>
      </c>
      <c r="AL800" s="9">
        <v>11</v>
      </c>
      <c r="AM800" s="9">
        <v>20</v>
      </c>
      <c r="AN800" s="75"/>
      <c r="AO800" s="75"/>
      <c r="AP800" s="75"/>
      <c r="AQ800" s="68" t="s">
        <v>20</v>
      </c>
      <c r="AR800" s="69"/>
      <c r="AS800" s="70" t="s">
        <v>20</v>
      </c>
      <c r="AT800" s="71"/>
      <c r="AU800" s="67"/>
    </row>
    <row r="801" spans="2:47" ht="28.5" thickBot="1">
      <c r="B801" s="37"/>
      <c r="C801" s="40"/>
      <c r="D801" s="43"/>
      <c r="E801" s="46"/>
      <c r="F801" s="10" t="s">
        <v>29</v>
      </c>
      <c r="G801" s="9">
        <v>60</v>
      </c>
      <c r="H801" s="9">
        <v>140</v>
      </c>
      <c r="I801" s="9">
        <v>200</v>
      </c>
      <c r="J801" s="9">
        <v>60</v>
      </c>
      <c r="K801" s="9">
        <v>140</v>
      </c>
      <c r="L801" s="9">
        <v>200</v>
      </c>
      <c r="M801" s="9">
        <v>60</v>
      </c>
      <c r="N801" s="9">
        <v>140</v>
      </c>
      <c r="O801" s="9">
        <v>200</v>
      </c>
      <c r="P801" s="9">
        <v>48</v>
      </c>
      <c r="Q801" s="9">
        <v>72</v>
      </c>
      <c r="R801" s="9">
        <v>120</v>
      </c>
      <c r="S801" s="9">
        <v>48</v>
      </c>
      <c r="T801" s="9">
        <v>72</v>
      </c>
      <c r="U801" s="9">
        <v>120</v>
      </c>
      <c r="V801" s="9">
        <v>48</v>
      </c>
      <c r="W801" s="9">
        <v>72</v>
      </c>
      <c r="X801" s="9">
        <v>120</v>
      </c>
      <c r="Y801" s="9">
        <v>24</v>
      </c>
      <c r="Z801" s="9">
        <v>56</v>
      </c>
      <c r="AA801" s="9">
        <v>80</v>
      </c>
      <c r="AB801" s="9">
        <v>32</v>
      </c>
      <c r="AC801" s="9">
        <v>48</v>
      </c>
      <c r="AD801" s="9">
        <v>80</v>
      </c>
      <c r="AE801" s="9">
        <v>24</v>
      </c>
      <c r="AF801" s="9">
        <v>56</v>
      </c>
      <c r="AG801" s="9">
        <v>80</v>
      </c>
      <c r="AH801" s="9">
        <v>24</v>
      </c>
      <c r="AI801" s="9">
        <v>56</v>
      </c>
      <c r="AJ801" s="9">
        <v>80</v>
      </c>
      <c r="AK801" s="9">
        <v>12</v>
      </c>
      <c r="AL801" s="9">
        <v>28</v>
      </c>
      <c r="AM801" s="9">
        <v>40</v>
      </c>
      <c r="AN801" s="76"/>
      <c r="AO801" s="76"/>
      <c r="AP801" s="76"/>
      <c r="AQ801" s="70"/>
      <c r="AR801" s="71"/>
      <c r="AS801" s="70"/>
      <c r="AT801" s="71"/>
      <c r="AU801" s="67"/>
    </row>
    <row r="802" spans="2:47" ht="28.5" thickBot="1">
      <c r="B802" s="52">
        <v>172</v>
      </c>
      <c r="C802" s="34">
        <v>660</v>
      </c>
      <c r="D802" s="55" t="s">
        <v>59</v>
      </c>
      <c r="E802" s="34">
        <v>282</v>
      </c>
      <c r="F802" s="11" t="s">
        <v>30</v>
      </c>
      <c r="G802" s="28">
        <v>15</v>
      </c>
      <c r="H802" s="28">
        <v>38</v>
      </c>
      <c r="I802" s="13">
        <f>SUM(G802:H802)</f>
        <v>53</v>
      </c>
      <c r="J802" s="28">
        <v>14</v>
      </c>
      <c r="K802" s="28">
        <v>25</v>
      </c>
      <c r="L802" s="13">
        <f>SUM(J802:K802)</f>
        <v>39</v>
      </c>
      <c r="M802" s="28">
        <v>8</v>
      </c>
      <c r="N802" s="28">
        <v>40</v>
      </c>
      <c r="O802" s="13">
        <f>SUM(M802:N802)</f>
        <v>48</v>
      </c>
      <c r="P802" s="28">
        <v>19</v>
      </c>
      <c r="Q802" s="28">
        <v>18</v>
      </c>
      <c r="R802" s="13">
        <f>SUM(P802:Q802)</f>
        <v>37</v>
      </c>
      <c r="S802" s="28">
        <v>17</v>
      </c>
      <c r="T802" s="28">
        <v>10</v>
      </c>
      <c r="U802" s="13">
        <f>SUM(S802:T802)</f>
        <v>27</v>
      </c>
      <c r="V802" s="28">
        <v>14</v>
      </c>
      <c r="W802" s="28">
        <v>12</v>
      </c>
      <c r="X802" s="13">
        <f>SUM(V802:W802)</f>
        <v>26</v>
      </c>
      <c r="Y802" s="28">
        <v>4</v>
      </c>
      <c r="Z802" s="28">
        <v>18</v>
      </c>
      <c r="AA802" s="13">
        <f>SUM(Y802:Z802)</f>
        <v>22</v>
      </c>
      <c r="AB802" s="28">
        <v>12</v>
      </c>
      <c r="AC802" s="28">
        <v>21</v>
      </c>
      <c r="AD802" s="13">
        <f>SUM(AB802:AC802)</f>
        <v>33</v>
      </c>
      <c r="AE802" s="28">
        <v>10</v>
      </c>
      <c r="AF802" s="28">
        <v>25</v>
      </c>
      <c r="AG802" s="13">
        <f>SUM(AE802:AF802)</f>
        <v>35</v>
      </c>
      <c r="AH802" s="28">
        <v>5</v>
      </c>
      <c r="AI802" s="28">
        <v>4</v>
      </c>
      <c r="AJ802" s="13">
        <f>SUM(AH802:AI802)</f>
        <v>9</v>
      </c>
      <c r="AK802" s="28">
        <v>3</v>
      </c>
      <c r="AL802" s="28">
        <v>4</v>
      </c>
      <c r="AM802" s="13">
        <f>SUM(AK802:AL802)</f>
        <v>7</v>
      </c>
      <c r="AN802" s="73"/>
      <c r="AO802" s="73"/>
      <c r="AP802" s="32"/>
      <c r="AQ802" s="34"/>
      <c r="AR802" s="34"/>
      <c r="AS802" s="34"/>
      <c r="AT802" s="34"/>
      <c r="AU802" s="58" t="s">
        <v>68</v>
      </c>
    </row>
    <row r="803" spans="2:47" ht="28.5" thickBot="1">
      <c r="B803" s="52"/>
      <c r="C803" s="34"/>
      <c r="D803" s="55"/>
      <c r="E803" s="34"/>
      <c r="F803" s="11" t="s">
        <v>31</v>
      </c>
      <c r="G803" s="28">
        <v>15</v>
      </c>
      <c r="H803" s="28">
        <v>49</v>
      </c>
      <c r="I803" s="13">
        <f>SUM(G803:H803)</f>
        <v>64</v>
      </c>
      <c r="J803" s="28">
        <v>22</v>
      </c>
      <c r="K803" s="28">
        <v>40</v>
      </c>
      <c r="L803" s="13">
        <f>SUM(J803:K803)</f>
        <v>62</v>
      </c>
      <c r="M803" s="28">
        <v>30</v>
      </c>
      <c r="N803" s="28">
        <v>30</v>
      </c>
      <c r="O803" s="13">
        <f>SUM(M803:N803)</f>
        <v>60</v>
      </c>
      <c r="P803" s="28">
        <v>12</v>
      </c>
      <c r="Q803" s="28">
        <v>20</v>
      </c>
      <c r="R803" s="13">
        <f>SUM(P803:Q803)</f>
        <v>32</v>
      </c>
      <c r="S803" s="28">
        <v>16</v>
      </c>
      <c r="T803" s="28">
        <v>19</v>
      </c>
      <c r="U803" s="13">
        <f>SUM(S803:T803)</f>
        <v>35</v>
      </c>
      <c r="V803" s="28">
        <v>19</v>
      </c>
      <c r="W803" s="28">
        <v>17</v>
      </c>
      <c r="X803" s="13">
        <f>SUM(V803:W803)</f>
        <v>36</v>
      </c>
      <c r="Y803" s="28">
        <v>3</v>
      </c>
      <c r="Z803" s="28">
        <v>16</v>
      </c>
      <c r="AA803" s="13">
        <f>SUM(Y803:Z803)</f>
        <v>19</v>
      </c>
      <c r="AB803" s="28">
        <v>11</v>
      </c>
      <c r="AC803" s="28">
        <v>13</v>
      </c>
      <c r="AD803" s="13">
        <f>SUM(AB803:AC803)</f>
        <v>24</v>
      </c>
      <c r="AE803" s="28">
        <v>11</v>
      </c>
      <c r="AF803" s="28">
        <v>16</v>
      </c>
      <c r="AG803" s="13">
        <f>SUM(AE803:AF803)</f>
        <v>27</v>
      </c>
      <c r="AH803" s="28">
        <v>7</v>
      </c>
      <c r="AI803" s="28">
        <v>24</v>
      </c>
      <c r="AJ803" s="13">
        <f>SUM(AH803:AI803)</f>
        <v>31</v>
      </c>
      <c r="AK803" s="28">
        <v>3</v>
      </c>
      <c r="AL803" s="28">
        <v>10</v>
      </c>
      <c r="AM803" s="13">
        <f>SUM(AK803:AL803)</f>
        <v>13</v>
      </c>
      <c r="AN803" s="33"/>
      <c r="AO803" s="33"/>
      <c r="AP803" s="33"/>
      <c r="AQ803" s="34"/>
      <c r="AR803" s="34"/>
      <c r="AS803" s="34"/>
      <c r="AT803" s="34"/>
      <c r="AU803" s="59"/>
    </row>
    <row r="804" spans="2:47" ht="36" thickBot="1">
      <c r="B804" s="52"/>
      <c r="C804" s="34"/>
      <c r="D804" s="55"/>
      <c r="E804" s="34"/>
      <c r="F804" s="14" t="s">
        <v>32</v>
      </c>
      <c r="G804" s="13">
        <f>SUM(G802:G803)</f>
        <v>30</v>
      </c>
      <c r="H804" s="13">
        <f>IF(SUM(H802:H803)&lt;38,SUM(H802:H803),SUM(H802:H803))</f>
        <v>87</v>
      </c>
      <c r="I804" s="13">
        <f>IF(SUM(G804:H804)&lt;100,SUM(G804:H804),SUM(G804:H804))</f>
        <v>117</v>
      </c>
      <c r="J804" s="13">
        <f>SUM(J802:J803)</f>
        <v>36</v>
      </c>
      <c r="K804" s="13">
        <f>IF(SUM(K802:K803)&lt;38,SUM(K802:K803),SUM(K802:K803))</f>
        <v>65</v>
      </c>
      <c r="L804" s="13">
        <f>IF(SUM(J804:K804)&lt;100,SUM(J804:K804),SUM(J804:K804))</f>
        <v>101</v>
      </c>
      <c r="M804" s="13">
        <f>SUM(M802:M803)</f>
        <v>38</v>
      </c>
      <c r="N804" s="13">
        <f>IF(SUM(N802:N803)&lt;38,SUM(N802:N803),SUM(N802:N803))</f>
        <v>70</v>
      </c>
      <c r="O804" s="13">
        <f>IF(SUM(M804:N804)&lt;100,SUM(M804:N804),SUM(M804:N804))</f>
        <v>108</v>
      </c>
      <c r="P804" s="13">
        <f>SUM(P802:P803)</f>
        <v>31</v>
      </c>
      <c r="Q804" s="13">
        <f>IF(SUM(Q802:Q803)&lt;38,SUM(Q802:Q803),SUM(Q802:Q803))</f>
        <v>38</v>
      </c>
      <c r="R804" s="13">
        <f>IF(SUM(P804:Q804)&lt;80,SUM(P804:Q804),SUM(P804:Q804))</f>
        <v>69</v>
      </c>
      <c r="S804" s="13">
        <f>SUM(S802:S803)</f>
        <v>33</v>
      </c>
      <c r="T804" s="13">
        <f>IF(SUM(T802:T803)&lt;38,SUM(T802:T803),SUM(T802:T803))</f>
        <v>29</v>
      </c>
      <c r="U804" s="13">
        <f>IF(SUM(S804:T804)&lt;80,SUM(S804:T804),SUM(S804:T804))</f>
        <v>62</v>
      </c>
      <c r="V804" s="13">
        <f>SUM(V802:V803)</f>
        <v>33</v>
      </c>
      <c r="W804" s="13">
        <f>IF(SUM(W802:W803)&lt;38,SUM(W802:W803),SUM(W802:W803))</f>
        <v>29</v>
      </c>
      <c r="X804" s="13">
        <f>IF(SUM(V804:W804)&lt;80,SUM(V804:W804),SUM(V804:W804))</f>
        <v>62</v>
      </c>
      <c r="Y804" s="13">
        <f>SUM(Y802:Y803)</f>
        <v>7</v>
      </c>
      <c r="Z804" s="13">
        <f>IF(SUM(Z802:Z803)&lt;19,SUM(Z802:Z803),SUM(Z802:Z803))</f>
        <v>34</v>
      </c>
      <c r="AA804" s="13">
        <f>IF(SUM(Y804:Z804)&lt;40,SUM(Y804:Z804),SUM(Y804:Z804))</f>
        <v>41</v>
      </c>
      <c r="AB804" s="13">
        <f>SUM(AB802:AB803)</f>
        <v>23</v>
      </c>
      <c r="AC804" s="13">
        <f>IF(SUM(AC802:AC803)&lt;19,SUM(AC802:AC803),SUM(AC802:AC803))</f>
        <v>34</v>
      </c>
      <c r="AD804" s="13">
        <f>IF(SUM(AB804:AC804)&lt;40,SUM(AB804:AC804),SUM(AB804:AC804))</f>
        <v>57</v>
      </c>
      <c r="AE804" s="13">
        <f>SUM(AE802:AE803)</f>
        <v>21</v>
      </c>
      <c r="AF804" s="13">
        <f>IF(SUM(AF802:AF803)&lt;19,SUM(AF802:AF803),SUM(AF802:AF803))</f>
        <v>41</v>
      </c>
      <c r="AG804" s="13">
        <f>IF(SUM(AE804:AF804)&lt;40,SUM(AE804:AF804),SUM(AE804:AF804))</f>
        <v>62</v>
      </c>
      <c r="AH804" s="13">
        <f>SUM(AH802:AH803)</f>
        <v>12</v>
      </c>
      <c r="AI804" s="13">
        <f>IF(SUM(AI802:AI803)&lt;19,SUM(AI802:AI803),SUM(AI802:AI803))</f>
        <v>28</v>
      </c>
      <c r="AJ804" s="13">
        <f>IF(SUM(AH804:AI804)&lt;40,SUM(AH804:AI804),SUM(AH804:AI804))</f>
        <v>40</v>
      </c>
      <c r="AK804" s="13">
        <f>SUM(AK802:AK803)</f>
        <v>6</v>
      </c>
      <c r="AL804" s="13">
        <f>IF(SUM(AL802:AL803)&lt;9,SUM(AL802:AL803),SUM(AL802:AL803))</f>
        <v>14</v>
      </c>
      <c r="AM804" s="13">
        <f>IF(SUM(AK804:AL804)&lt;20,SUM(AK804:AL804),SUM(AK804:AL804))</f>
        <v>20</v>
      </c>
      <c r="AN804" s="15">
        <f>IF(OR(I804&lt;100,L804&lt;100,O804&lt;100,R804&lt;60,U804&lt;60,X804&lt;60,AA804&lt;40,AD804&lt;40,AG804&lt;40,AJ804&lt;40,AM804&lt;20),"0",SUM(AA804,AD804,X804,U804,R804,O804,L804,I804,AG804,AJ804,AM804))</f>
        <v>739</v>
      </c>
      <c r="AO804" s="15">
        <f>AN804/1320*100</f>
        <v>55.984848484848484</v>
      </c>
      <c r="AP804" s="15" t="str">
        <f>IF(AO804&lt;50,"   ",IF(AO804&lt;65,"مقبول",IF(AO804&lt;75,"جيد",IF(AO804&lt;85,"جيدجداً",IF(AO804&lt;=100,"ممتاز","خطا")))))</f>
        <v>مقبول</v>
      </c>
      <c r="AQ804" s="34"/>
      <c r="AR804" s="34"/>
      <c r="AS804" s="34"/>
      <c r="AT804" s="34"/>
      <c r="AU804" s="60"/>
    </row>
    <row r="805" spans="2:47" ht="28.5" customHeight="1" thickBot="1">
      <c r="B805" s="52">
        <v>173</v>
      </c>
      <c r="C805" s="34">
        <v>661</v>
      </c>
      <c r="D805" s="54" t="s">
        <v>60</v>
      </c>
      <c r="E805" s="34">
        <v>283</v>
      </c>
      <c r="F805" s="11" t="s">
        <v>30</v>
      </c>
      <c r="G805" s="28">
        <v>18</v>
      </c>
      <c r="H805" s="28">
        <v>56</v>
      </c>
      <c r="I805" s="13">
        <f>SUM(G805:H805)</f>
        <v>74</v>
      </c>
      <c r="J805" s="28">
        <v>24</v>
      </c>
      <c r="K805" s="28">
        <v>30</v>
      </c>
      <c r="L805" s="13">
        <f>SUM(J805:K805)</f>
        <v>54</v>
      </c>
      <c r="M805" s="28">
        <v>17</v>
      </c>
      <c r="N805" s="28">
        <v>44</v>
      </c>
      <c r="O805" s="13">
        <f>SUM(M805:N805)</f>
        <v>61</v>
      </c>
      <c r="P805" s="28">
        <v>22</v>
      </c>
      <c r="Q805" s="28">
        <v>10</v>
      </c>
      <c r="R805" s="13">
        <f>SUM(P805:Q805)</f>
        <v>32</v>
      </c>
      <c r="S805" s="28">
        <v>20</v>
      </c>
      <c r="T805" s="28">
        <v>19</v>
      </c>
      <c r="U805" s="13">
        <f>SUM(S805:T805)</f>
        <v>39</v>
      </c>
      <c r="V805" s="28">
        <v>18</v>
      </c>
      <c r="W805" s="28">
        <v>27</v>
      </c>
      <c r="X805" s="13">
        <f>SUM(V805:W805)</f>
        <v>45</v>
      </c>
      <c r="Y805" s="28">
        <v>10</v>
      </c>
      <c r="Z805" s="28">
        <v>22</v>
      </c>
      <c r="AA805" s="13">
        <f>SUM(Y805:Z805)</f>
        <v>32</v>
      </c>
      <c r="AB805" s="28">
        <v>14</v>
      </c>
      <c r="AC805" s="28">
        <v>22</v>
      </c>
      <c r="AD805" s="13">
        <f>SUM(AB805:AC805)</f>
        <v>36</v>
      </c>
      <c r="AE805" s="28">
        <v>11</v>
      </c>
      <c r="AF805" s="28">
        <v>17</v>
      </c>
      <c r="AG805" s="13">
        <f>SUM(AE805:AF805)</f>
        <v>28</v>
      </c>
      <c r="AH805" s="28">
        <v>9</v>
      </c>
      <c r="AI805" s="28">
        <v>18</v>
      </c>
      <c r="AJ805" s="13">
        <f>SUM(AH805:AI805)</f>
        <v>27</v>
      </c>
      <c r="AK805" s="28">
        <v>5</v>
      </c>
      <c r="AL805" s="28">
        <v>9</v>
      </c>
      <c r="AM805" s="13">
        <f>SUM(AK805:AL805)</f>
        <v>14</v>
      </c>
      <c r="AN805" s="57"/>
      <c r="AO805" s="57"/>
      <c r="AP805" s="32"/>
      <c r="AQ805" s="34"/>
      <c r="AR805" s="34"/>
      <c r="AS805" s="34"/>
      <c r="AT805" s="34"/>
      <c r="AU805" s="80" t="str">
        <f>IF(AN807="0","راسب","ناجح")</f>
        <v>ناجح</v>
      </c>
    </row>
    <row r="806" spans="2:47" ht="28.5" customHeight="1" thickBot="1">
      <c r="B806" s="52"/>
      <c r="C806" s="34"/>
      <c r="D806" s="55"/>
      <c r="E806" s="34"/>
      <c r="F806" s="11" t="s">
        <v>31</v>
      </c>
      <c r="G806" s="28">
        <v>20</v>
      </c>
      <c r="H806" s="28">
        <v>57</v>
      </c>
      <c r="I806" s="13">
        <f>SUM(G806:H806)</f>
        <v>77</v>
      </c>
      <c r="J806" s="28">
        <v>25</v>
      </c>
      <c r="K806" s="28">
        <v>26</v>
      </c>
      <c r="L806" s="13">
        <f>SUM(J806:K806)</f>
        <v>51</v>
      </c>
      <c r="M806" s="28">
        <v>17</v>
      </c>
      <c r="N806" s="28">
        <v>35</v>
      </c>
      <c r="O806" s="13">
        <f>SUM(M806:N806)</f>
        <v>52</v>
      </c>
      <c r="P806" s="28">
        <v>16</v>
      </c>
      <c r="Q806" s="28">
        <v>19</v>
      </c>
      <c r="R806" s="13">
        <f>SUM(P806:Q806)</f>
        <v>35</v>
      </c>
      <c r="S806" s="28">
        <v>19</v>
      </c>
      <c r="T806" s="28">
        <v>29</v>
      </c>
      <c r="U806" s="13">
        <f>SUM(S806:T806)</f>
        <v>48</v>
      </c>
      <c r="V806" s="28">
        <v>16</v>
      </c>
      <c r="W806" s="28">
        <v>17</v>
      </c>
      <c r="X806" s="13">
        <f>SUM(V806:W806)</f>
        <v>33</v>
      </c>
      <c r="Y806" s="28">
        <v>6</v>
      </c>
      <c r="Z806" s="28">
        <v>16</v>
      </c>
      <c r="AA806" s="13">
        <f>SUM(Y806:Z806)</f>
        <v>22</v>
      </c>
      <c r="AB806" s="28">
        <v>14</v>
      </c>
      <c r="AC806" s="28">
        <v>14</v>
      </c>
      <c r="AD806" s="13">
        <f>SUM(AB806:AC806)</f>
        <v>28</v>
      </c>
      <c r="AE806" s="28">
        <v>12</v>
      </c>
      <c r="AF806" s="28">
        <v>24</v>
      </c>
      <c r="AG806" s="13">
        <f>SUM(AE806:AF806)</f>
        <v>36</v>
      </c>
      <c r="AH806" s="28">
        <v>8</v>
      </c>
      <c r="AI806" s="28">
        <v>21</v>
      </c>
      <c r="AJ806" s="13">
        <f>SUM(AH806:AI806)</f>
        <v>29</v>
      </c>
      <c r="AK806" s="28">
        <v>5</v>
      </c>
      <c r="AL806" s="28">
        <v>10</v>
      </c>
      <c r="AM806" s="13">
        <f>SUM(AK806:AL806)</f>
        <v>15</v>
      </c>
      <c r="AN806" s="57"/>
      <c r="AO806" s="57"/>
      <c r="AP806" s="33"/>
      <c r="AQ806" s="34"/>
      <c r="AR806" s="34"/>
      <c r="AS806" s="34"/>
      <c r="AT806" s="34"/>
      <c r="AU806" s="80"/>
    </row>
    <row r="807" spans="2:47" ht="36" thickBot="1">
      <c r="B807" s="52"/>
      <c r="C807" s="34"/>
      <c r="D807" s="55"/>
      <c r="E807" s="34"/>
      <c r="F807" s="14" t="s">
        <v>32</v>
      </c>
      <c r="G807" s="13">
        <f>SUM(G805:G806)</f>
        <v>38</v>
      </c>
      <c r="H807" s="27">
        <f>IF(SUM(H805:H806)&lt;38,SUM(H805:H806),SUM(H805:H806))</f>
        <v>113</v>
      </c>
      <c r="I807" s="13">
        <f>IF(SUM(G807:H807)&lt;100,SUM(G807:H807),SUM(G807:H807))</f>
        <v>151</v>
      </c>
      <c r="J807" s="13">
        <f>SUM(J805:J806)</f>
        <v>49</v>
      </c>
      <c r="K807" s="13">
        <f>IF(SUM(K805:K806)&lt;38,SUM(K805:K806),SUM(K805:K806))</f>
        <v>56</v>
      </c>
      <c r="L807" s="13">
        <f>IF(SUM(J807:K807)&lt;100,SUM(J807:K807),SUM(J807:K807))</f>
        <v>105</v>
      </c>
      <c r="M807" s="13">
        <f>SUM(M805:M806)</f>
        <v>34</v>
      </c>
      <c r="N807" s="13">
        <f>IF(SUM(N805:N806)&lt;38,SUM(N805:N806),SUM(N805:N806))</f>
        <v>79</v>
      </c>
      <c r="O807" s="13">
        <f>IF(SUM(M807:N807)&lt;100,SUM(M807:N807),SUM(M807:N807))</f>
        <v>113</v>
      </c>
      <c r="P807" s="13">
        <f>SUM(P805:P806)</f>
        <v>38</v>
      </c>
      <c r="Q807" s="13">
        <f>IF(SUM(Q805:Q806)&lt;38,SUM(Q805:Q806),SUM(Q805:Q806))</f>
        <v>29</v>
      </c>
      <c r="R807" s="13">
        <f>IF(SUM(P807:Q807)&lt;80,SUM(P807:Q807),SUM(P807:Q807))</f>
        <v>67</v>
      </c>
      <c r="S807" s="13">
        <f>SUM(S805:S806)</f>
        <v>39</v>
      </c>
      <c r="T807" s="13">
        <f>IF(SUM(T805:T806)&lt;38,SUM(T805:T806),SUM(T805:T806))</f>
        <v>48</v>
      </c>
      <c r="U807" s="13">
        <f>IF(SUM(S807:T807)&lt;80,SUM(S807:T807),SUM(S807:T807))</f>
        <v>87</v>
      </c>
      <c r="V807" s="13">
        <f>SUM(V805:V806)</f>
        <v>34</v>
      </c>
      <c r="W807" s="13">
        <f>IF(SUM(W805:W806)&lt;38,SUM(W805:W806),SUM(W805:W806))</f>
        <v>44</v>
      </c>
      <c r="X807" s="13">
        <f>IF(SUM(V807:W807)&lt;80,SUM(V807:W807),SUM(V807:W807))</f>
        <v>78</v>
      </c>
      <c r="Y807" s="13">
        <f>SUM(Y805:Y806)</f>
        <v>16</v>
      </c>
      <c r="Z807" s="13">
        <f>IF(SUM(Z805:Z806)&lt;19,SUM(Z805:Z806),SUM(Z805:Z806))</f>
        <v>38</v>
      </c>
      <c r="AA807" s="13">
        <f>IF(SUM(Y807:Z807)&lt;40,SUM(Y807:Z807),SUM(Y807:Z807))</f>
        <v>54</v>
      </c>
      <c r="AB807" s="13">
        <f>SUM(AB805:AB806)</f>
        <v>28</v>
      </c>
      <c r="AC807" s="13">
        <f>IF(SUM(AC805:AC806)&lt;19,SUM(AC805:AC806),SUM(AC805:AC806))</f>
        <v>36</v>
      </c>
      <c r="AD807" s="13">
        <f>IF(SUM(AB807:AC807)&lt;40,SUM(AB807:AC807),SUM(AB807:AC807))</f>
        <v>64</v>
      </c>
      <c r="AE807" s="13">
        <f>SUM(AE805:AE806)</f>
        <v>23</v>
      </c>
      <c r="AF807" s="13">
        <f>IF(SUM(AF805:AF806)&lt;19,SUM(AF805:AF806),SUM(AF805:AF806))</f>
        <v>41</v>
      </c>
      <c r="AG807" s="13">
        <f>IF(SUM(AE807:AF807)&lt;40,SUM(AE807:AF807),SUM(AE807:AF807))</f>
        <v>64</v>
      </c>
      <c r="AH807" s="13">
        <f>SUM(AH805:AH806)</f>
        <v>17</v>
      </c>
      <c r="AI807" s="13">
        <f>IF(SUM(AI805:AI806)&lt;19,SUM(AI805:AI806),SUM(AI805:AI806))</f>
        <v>39</v>
      </c>
      <c r="AJ807" s="13">
        <f>IF(SUM(AH807:AI807)&lt;40,SUM(AH807:AI807),SUM(AH807:AI807))</f>
        <v>56</v>
      </c>
      <c r="AK807" s="13">
        <f>SUM(AK805:AK806)</f>
        <v>10</v>
      </c>
      <c r="AL807" s="13">
        <f>IF(SUM(AL805:AL806)&lt;9,SUM(AL805:AL806),SUM(AL805:AL806))</f>
        <v>19</v>
      </c>
      <c r="AM807" s="13">
        <f>IF(SUM(AK807:AL807)&lt;20,SUM(AK807:AL807),SUM(AK807:AL807))</f>
        <v>29</v>
      </c>
      <c r="AN807" s="15">
        <f>IF(OR(I807&lt;100,L807&lt;100,O807&lt;100,R807&lt;60,U807&lt;60,X807&lt;60,AA807&lt;40,AD807&lt;40,AG807&lt;40,AJ807&lt;40,AM807&lt;20),"0",SUM(AA807,AD807,X807,U807,R807,O807,L807,I807,AG807,AJ807,AM807))</f>
        <v>868</v>
      </c>
      <c r="AO807" s="15">
        <f>AN807/1320*100</f>
        <v>65.757575757575765</v>
      </c>
      <c r="AP807" s="15" t="str">
        <f>IF(AO807&lt;50,"   ",IF(AO807&lt;65,"مقبول",IF(AO807&lt;75,"جيد",IF(AO807&lt;85,"جيدجداً",IF(AO807&lt;=100,"ممتاز","خطا")))))</f>
        <v>جيد</v>
      </c>
      <c r="AQ807" s="34"/>
      <c r="AR807" s="34"/>
      <c r="AS807" s="34"/>
      <c r="AT807" s="34"/>
      <c r="AU807" s="80"/>
    </row>
    <row r="808" spans="2:47" ht="28.5" customHeight="1" thickBot="1">
      <c r="B808" s="52">
        <v>174</v>
      </c>
      <c r="C808" s="34">
        <v>662</v>
      </c>
      <c r="D808" s="54" t="s">
        <v>61</v>
      </c>
      <c r="E808" s="34">
        <v>284</v>
      </c>
      <c r="F808" s="11" t="s">
        <v>30</v>
      </c>
      <c r="G808" s="28">
        <v>9</v>
      </c>
      <c r="H808" s="28">
        <v>35</v>
      </c>
      <c r="I808" s="13">
        <f>SUM(G808:H808)</f>
        <v>44</v>
      </c>
      <c r="J808" s="28">
        <v>16</v>
      </c>
      <c r="K808" s="28">
        <v>34</v>
      </c>
      <c r="L808" s="13">
        <f>SUM(J808:K808)</f>
        <v>50</v>
      </c>
      <c r="M808" s="28">
        <v>8</v>
      </c>
      <c r="N808" s="28">
        <v>11</v>
      </c>
      <c r="O808" s="13">
        <f>SUM(M808:N808)</f>
        <v>19</v>
      </c>
      <c r="P808" s="28">
        <v>9</v>
      </c>
      <c r="Q808" s="28">
        <v>23</v>
      </c>
      <c r="R808" s="13">
        <f>SUM(P808:Q808)</f>
        <v>32</v>
      </c>
      <c r="S808" s="28">
        <v>13</v>
      </c>
      <c r="T808" s="28">
        <v>28</v>
      </c>
      <c r="U808" s="13">
        <f>SUM(S808:T808)</f>
        <v>41</v>
      </c>
      <c r="V808" s="28">
        <v>14</v>
      </c>
      <c r="W808" s="28">
        <v>16</v>
      </c>
      <c r="X808" s="13">
        <f>SUM(V808:W808)</f>
        <v>30</v>
      </c>
      <c r="Y808" s="28">
        <v>3</v>
      </c>
      <c r="Z808" s="28">
        <v>17</v>
      </c>
      <c r="AA808" s="13">
        <f>SUM(Y808:Z808)</f>
        <v>20</v>
      </c>
      <c r="AB808" s="28">
        <v>12</v>
      </c>
      <c r="AC808" s="28">
        <v>16</v>
      </c>
      <c r="AD808" s="13">
        <f>SUM(AB808:AC808)</f>
        <v>28</v>
      </c>
      <c r="AE808" s="28">
        <v>4</v>
      </c>
      <c r="AF808" s="28">
        <v>4</v>
      </c>
      <c r="AG808" s="13">
        <f>SUM(AE808:AF808)</f>
        <v>8</v>
      </c>
      <c r="AH808" s="28">
        <v>5</v>
      </c>
      <c r="AI808" s="28">
        <v>3</v>
      </c>
      <c r="AJ808" s="13">
        <f>SUM(AH808:AI808)</f>
        <v>8</v>
      </c>
      <c r="AK808" s="28">
        <v>6</v>
      </c>
      <c r="AL808" s="28">
        <v>3</v>
      </c>
      <c r="AM808" s="13">
        <f>SUM(AK808:AL808)</f>
        <v>9</v>
      </c>
      <c r="AN808" s="57"/>
      <c r="AO808" s="57"/>
      <c r="AP808" s="32"/>
      <c r="AQ808" s="34"/>
      <c r="AR808" s="34"/>
      <c r="AS808" s="34"/>
      <c r="AT808" s="34"/>
      <c r="AU808" s="58" t="s">
        <v>68</v>
      </c>
    </row>
    <row r="809" spans="2:47" ht="28.5" customHeight="1" thickBot="1">
      <c r="B809" s="52"/>
      <c r="C809" s="34"/>
      <c r="D809" s="55"/>
      <c r="E809" s="34"/>
      <c r="F809" s="11" t="s">
        <v>31</v>
      </c>
      <c r="G809" s="28">
        <v>21</v>
      </c>
      <c r="H809" s="28">
        <v>43</v>
      </c>
      <c r="I809" s="13">
        <f>SUM(G809:H809)</f>
        <v>64</v>
      </c>
      <c r="J809" s="28">
        <v>17</v>
      </c>
      <c r="K809" s="28">
        <v>37</v>
      </c>
      <c r="L809" s="13">
        <f>SUM(J809:K809)</f>
        <v>54</v>
      </c>
      <c r="M809" s="28">
        <v>5</v>
      </c>
      <c r="N809" s="28">
        <v>3</v>
      </c>
      <c r="O809" s="13">
        <f>SUM(M809:N809)</f>
        <v>8</v>
      </c>
      <c r="P809" s="28">
        <v>19</v>
      </c>
      <c r="Q809" s="28">
        <v>10</v>
      </c>
      <c r="R809" s="13">
        <f>SUM(P809:Q809)</f>
        <v>29</v>
      </c>
      <c r="S809" s="28">
        <v>10</v>
      </c>
      <c r="T809" s="28">
        <v>12</v>
      </c>
      <c r="U809" s="13">
        <f>SUM(S809:T809)</f>
        <v>22</v>
      </c>
      <c r="V809" s="28">
        <v>12</v>
      </c>
      <c r="W809" s="28">
        <v>18</v>
      </c>
      <c r="X809" s="13">
        <f>SUM(V809:W809)</f>
        <v>30</v>
      </c>
      <c r="Y809" s="28">
        <v>3</v>
      </c>
      <c r="Z809" s="28">
        <v>17</v>
      </c>
      <c r="AA809" s="13">
        <f>SUM(Y809:Z809)</f>
        <v>20</v>
      </c>
      <c r="AB809" s="28">
        <v>11</v>
      </c>
      <c r="AC809" s="28">
        <v>14</v>
      </c>
      <c r="AD809" s="13">
        <f>SUM(AB809:AC809)</f>
        <v>25</v>
      </c>
      <c r="AE809" s="28">
        <v>11</v>
      </c>
      <c r="AF809" s="28">
        <v>9</v>
      </c>
      <c r="AG809" s="13">
        <f>SUM(AE809:AF809)</f>
        <v>20</v>
      </c>
      <c r="AH809" s="28">
        <v>2</v>
      </c>
      <c r="AI809" s="28">
        <v>19</v>
      </c>
      <c r="AJ809" s="13">
        <f>SUM(AH809:AI809)</f>
        <v>21</v>
      </c>
      <c r="AK809" s="28">
        <v>4</v>
      </c>
      <c r="AL809" s="28">
        <v>8</v>
      </c>
      <c r="AM809" s="13">
        <f>SUM(AK809:AL809)</f>
        <v>12</v>
      </c>
      <c r="AN809" s="57"/>
      <c r="AO809" s="57"/>
      <c r="AP809" s="33"/>
      <c r="AQ809" s="34"/>
      <c r="AR809" s="34"/>
      <c r="AS809" s="34"/>
      <c r="AT809" s="34"/>
      <c r="AU809" s="59"/>
    </row>
    <row r="810" spans="2:47" ht="36" thickBot="1">
      <c r="B810" s="52"/>
      <c r="C810" s="34"/>
      <c r="D810" s="55"/>
      <c r="E810" s="34"/>
      <c r="F810" s="14" t="s">
        <v>32</v>
      </c>
      <c r="G810" s="13">
        <f>SUM(G808:G809)</f>
        <v>30</v>
      </c>
      <c r="H810" s="13">
        <f>IF(SUM(H808:H809)&lt;38,SUM(H808:H809),SUM(H808:H809))</f>
        <v>78</v>
      </c>
      <c r="I810" s="13">
        <f>IF(SUM(G810:H810)&lt;100,SUM(G810:H810),SUM(G810:H810))</f>
        <v>108</v>
      </c>
      <c r="J810" s="13">
        <f>SUM(J808:J809)</f>
        <v>33</v>
      </c>
      <c r="K810" s="13">
        <f>IF(SUM(K808:K809)&lt;38,SUM(K808:K809),SUM(K808:K809))</f>
        <v>71</v>
      </c>
      <c r="L810" s="13">
        <f>IF(SUM(J810:K810)&lt;100,SUM(J810:K810),SUM(J810:K810))</f>
        <v>104</v>
      </c>
      <c r="M810" s="13">
        <f>SUM(M808:M809)</f>
        <v>13</v>
      </c>
      <c r="N810" s="13">
        <f>IF(SUM(N808:N809)&lt;38,SUM(N808:N809),SUM(N808:N809))</f>
        <v>14</v>
      </c>
      <c r="O810" s="13"/>
      <c r="P810" s="13">
        <f>SUM(P808:P809)</f>
        <v>28</v>
      </c>
      <c r="Q810" s="13">
        <f>IF(SUM(Q808:Q809)&lt;38,SUM(Q808:Q809),SUM(Q808:Q809))</f>
        <v>33</v>
      </c>
      <c r="R810" s="13">
        <f>IF(SUM(P810:Q810)&lt;80,SUM(P810:Q810),SUM(P810:Q810))</f>
        <v>61</v>
      </c>
      <c r="S810" s="13">
        <f>SUM(S808:S809)</f>
        <v>23</v>
      </c>
      <c r="T810" s="13">
        <f>IF(SUM(T808:T809)&lt;38,SUM(T808:T809),SUM(T808:T809))</f>
        <v>40</v>
      </c>
      <c r="U810" s="13">
        <f>IF(SUM(S810:T810)&lt;80,SUM(S810:T810),SUM(S810:T810))</f>
        <v>63</v>
      </c>
      <c r="V810" s="13">
        <f>SUM(V808:V809)</f>
        <v>26</v>
      </c>
      <c r="W810" s="13">
        <f>IF(SUM(W808:W809)&lt;38,SUM(W808:W809),SUM(W808:W809))</f>
        <v>34</v>
      </c>
      <c r="X810" s="13">
        <f>IF(SUM(V810:W810)&lt;80,SUM(V810:W810),SUM(V810:W810))</f>
        <v>60</v>
      </c>
      <c r="Y810" s="13">
        <f>SUM(Y808:Y809)</f>
        <v>6</v>
      </c>
      <c r="Z810" s="13">
        <f>IF(SUM(Z808:Z809)&lt;19,SUM(Z808:Z809),SUM(Z808:Z809))</f>
        <v>34</v>
      </c>
      <c r="AA810" s="13">
        <f>IF(SUM(Y810:Z810)&lt;40,SUM(Y810:Z810),SUM(Y810:Z810))</f>
        <v>40</v>
      </c>
      <c r="AB810" s="13">
        <f>SUM(AB808:AB809)</f>
        <v>23</v>
      </c>
      <c r="AC810" s="13">
        <f>IF(SUM(AC808:AC809)&lt;19,SUM(AC808:AC809),SUM(AC808:AC809))</f>
        <v>30</v>
      </c>
      <c r="AD810" s="13">
        <f>IF(SUM(AB810:AC810)&lt;40,SUM(AB810:AC810),SUM(AB810:AC810))</f>
        <v>53</v>
      </c>
      <c r="AE810" s="13">
        <f>SUM(AE808:AE809)</f>
        <v>15</v>
      </c>
      <c r="AF810" s="13">
        <f>IF(SUM(AF808:AF809)&lt;19,SUM(AF808:AF809),SUM(AF808:AF809))</f>
        <v>13</v>
      </c>
      <c r="AG810" s="13"/>
      <c r="AH810" s="13">
        <f>SUM(AH808:AH809)</f>
        <v>7</v>
      </c>
      <c r="AI810" s="13">
        <f>IF(SUM(AI808:AI809)&lt;19,SUM(AI808:AI809),SUM(AI808:AI809))</f>
        <v>22</v>
      </c>
      <c r="AJ810" s="13">
        <v>29</v>
      </c>
      <c r="AK810" s="13">
        <f>SUM(AK808:AK809)</f>
        <v>10</v>
      </c>
      <c r="AL810" s="13">
        <f>IF(SUM(AL808:AL809)&lt;9,SUM(AL808:AL809),SUM(AL808:AL809))</f>
        <v>11</v>
      </c>
      <c r="AM810" s="13">
        <f>IF(SUM(AK810:AL810)&lt;20,SUM(AK810:AL810),SUM(AK810:AL810))</f>
        <v>21</v>
      </c>
      <c r="AN810" s="15" t="str">
        <f>IF(OR(I810&lt;100,L810&lt;100,O810&lt;100,R810&lt;60,U810&lt;60,X810&lt;60,AA810&lt;40,AD810&lt;40,AG810&lt;40,AJ810&lt;40,AM810&lt;20),"0",SUM(AA810,AD810,X810,U810,R810,O810,L810,I810,AG810,AJ810,AM810))</f>
        <v>0</v>
      </c>
      <c r="AO810" s="15">
        <f>AN810/1320*100</f>
        <v>0</v>
      </c>
      <c r="AP810" s="15" t="str">
        <f>IF(AO810&lt;50,"   ",IF(AO810&lt;65,"مقبول",IF(AO810&lt;75,"جيد",IF(AO810&lt;85,"جيدجداً",IF(AO810&lt;=100,"ممتاز","خطا")))))</f>
        <v xml:space="preserve">   </v>
      </c>
      <c r="AQ810" s="34"/>
      <c r="AR810" s="34"/>
      <c r="AS810" s="34"/>
      <c r="AT810" s="34"/>
      <c r="AU810" s="60"/>
    </row>
    <row r="811" spans="2:47" ht="28.5" customHeight="1" thickBot="1">
      <c r="B811" s="52">
        <v>175</v>
      </c>
      <c r="C811" s="34">
        <v>663</v>
      </c>
      <c r="D811" s="54" t="s">
        <v>62</v>
      </c>
      <c r="E811" s="34">
        <v>285</v>
      </c>
      <c r="F811" s="11" t="s">
        <v>30</v>
      </c>
      <c r="G811" s="28">
        <v>15</v>
      </c>
      <c r="H811" s="28">
        <v>41</v>
      </c>
      <c r="I811" s="13">
        <f>SUM(G811:H811)</f>
        <v>56</v>
      </c>
      <c r="J811" s="28">
        <v>20</v>
      </c>
      <c r="K811" s="28">
        <v>27</v>
      </c>
      <c r="L811" s="13">
        <f>SUM(J811:K811)</f>
        <v>47</v>
      </c>
      <c r="M811" s="28">
        <v>13</v>
      </c>
      <c r="N811" s="28">
        <v>18</v>
      </c>
      <c r="O811" s="13">
        <f>SUM(M811:N811)</f>
        <v>31</v>
      </c>
      <c r="P811" s="28">
        <v>14</v>
      </c>
      <c r="Q811" s="28">
        <v>18</v>
      </c>
      <c r="R811" s="13">
        <f>SUM(P811:Q811)</f>
        <v>32</v>
      </c>
      <c r="S811" s="28">
        <v>19</v>
      </c>
      <c r="T811" s="28">
        <v>8</v>
      </c>
      <c r="U811" s="13">
        <f>SUM(S811:T811)</f>
        <v>27</v>
      </c>
      <c r="V811" s="28">
        <v>14</v>
      </c>
      <c r="W811" s="28">
        <v>12</v>
      </c>
      <c r="X811" s="13">
        <f>SUM(V811:W811)</f>
        <v>26</v>
      </c>
      <c r="Y811" s="28">
        <v>9</v>
      </c>
      <c r="Z811" s="28">
        <v>22</v>
      </c>
      <c r="AA811" s="13">
        <f>SUM(Y811:Z811)</f>
        <v>31</v>
      </c>
      <c r="AB811" s="28">
        <v>13</v>
      </c>
      <c r="AC811" s="28">
        <v>18</v>
      </c>
      <c r="AD811" s="13">
        <f>SUM(AB811:AC811)</f>
        <v>31</v>
      </c>
      <c r="AE811" s="28">
        <v>11</v>
      </c>
      <c r="AF811" s="28">
        <v>26</v>
      </c>
      <c r="AG811" s="13">
        <f>SUM(AE811:AF811)</f>
        <v>37</v>
      </c>
      <c r="AH811" s="28">
        <v>11</v>
      </c>
      <c r="AI811" s="28">
        <v>9</v>
      </c>
      <c r="AJ811" s="13">
        <f>SUM(AH811:AI811)</f>
        <v>20</v>
      </c>
      <c r="AK811" s="28">
        <v>4</v>
      </c>
      <c r="AL811" s="28">
        <v>4</v>
      </c>
      <c r="AM811" s="13">
        <f>SUM(AK811:AL811)</f>
        <v>8</v>
      </c>
      <c r="AN811" s="57"/>
      <c r="AO811" s="57"/>
      <c r="AP811" s="32"/>
      <c r="AQ811" s="34"/>
      <c r="AR811" s="34"/>
      <c r="AS811" s="34"/>
      <c r="AT811" s="34"/>
      <c r="AU811" s="58" t="s">
        <v>68</v>
      </c>
    </row>
    <row r="812" spans="2:47" ht="28.5" customHeight="1" thickBot="1">
      <c r="B812" s="52"/>
      <c r="C812" s="34"/>
      <c r="D812" s="55"/>
      <c r="E812" s="34"/>
      <c r="F812" s="11" t="s">
        <v>31</v>
      </c>
      <c r="G812" s="28">
        <v>19</v>
      </c>
      <c r="H812" s="28">
        <v>54</v>
      </c>
      <c r="I812" s="13">
        <f>SUM(G812:H812)</f>
        <v>73</v>
      </c>
      <c r="J812" s="28">
        <v>23</v>
      </c>
      <c r="K812" s="28">
        <v>38</v>
      </c>
      <c r="L812" s="13">
        <f>SUM(J812:K812)</f>
        <v>61</v>
      </c>
      <c r="M812" s="28">
        <v>15</v>
      </c>
      <c r="N812" s="28">
        <v>18</v>
      </c>
      <c r="O812" s="13">
        <f>SUM(M812:N812)</f>
        <v>33</v>
      </c>
      <c r="P812" s="28">
        <v>13</v>
      </c>
      <c r="Q812" s="28">
        <v>16</v>
      </c>
      <c r="R812" s="13">
        <f>SUM(P812:Q812)</f>
        <v>29</v>
      </c>
      <c r="S812" s="28">
        <v>19</v>
      </c>
      <c r="T812" s="28">
        <v>21</v>
      </c>
      <c r="U812" s="13">
        <f>SUM(S812:T812)</f>
        <v>40</v>
      </c>
      <c r="V812" s="28">
        <v>17</v>
      </c>
      <c r="W812" s="28">
        <v>21</v>
      </c>
      <c r="X812" s="13">
        <f>SUM(V812:W812)</f>
        <v>38</v>
      </c>
      <c r="Y812" s="28">
        <v>5</v>
      </c>
      <c r="Z812" s="28">
        <v>16</v>
      </c>
      <c r="AA812" s="13">
        <f>SUM(Y812:Z812)</f>
        <v>21</v>
      </c>
      <c r="AB812" s="28">
        <v>15</v>
      </c>
      <c r="AC812" s="28">
        <v>18</v>
      </c>
      <c r="AD812" s="13">
        <f>SUM(AB812:AC812)</f>
        <v>33</v>
      </c>
      <c r="AE812" s="28">
        <v>12</v>
      </c>
      <c r="AF812" s="28">
        <v>19</v>
      </c>
      <c r="AG812" s="13">
        <f>SUM(AE812:AF812)</f>
        <v>31</v>
      </c>
      <c r="AH812" s="28">
        <v>9</v>
      </c>
      <c r="AI812" s="28">
        <v>19</v>
      </c>
      <c r="AJ812" s="13">
        <f>SUM(AH812:AI812)</f>
        <v>28</v>
      </c>
      <c r="AK812" s="28">
        <v>4</v>
      </c>
      <c r="AL812" s="28">
        <v>11</v>
      </c>
      <c r="AM812" s="13">
        <f>SUM(AK812:AL812)</f>
        <v>15</v>
      </c>
      <c r="AN812" s="57"/>
      <c r="AO812" s="57"/>
      <c r="AP812" s="33"/>
      <c r="AQ812" s="34"/>
      <c r="AR812" s="34"/>
      <c r="AS812" s="34"/>
      <c r="AT812" s="34"/>
      <c r="AU812" s="59"/>
    </row>
    <row r="813" spans="2:47" ht="36" customHeight="1" thickBot="1">
      <c r="B813" s="52"/>
      <c r="C813" s="34"/>
      <c r="D813" s="55"/>
      <c r="E813" s="34"/>
      <c r="F813" s="14" t="s">
        <v>32</v>
      </c>
      <c r="G813" s="13">
        <f>SUM(G811:G812)</f>
        <v>34</v>
      </c>
      <c r="H813" s="13">
        <f>IF(SUM(H811:H812)&lt;38,SUM(H811:H812),SUM(H811:H812))</f>
        <v>95</v>
      </c>
      <c r="I813" s="13">
        <f>IF(SUM(G813:H813)&lt;100,SUM(G813:H813),SUM(G813:H813))</f>
        <v>129</v>
      </c>
      <c r="J813" s="13">
        <f>SUM(J811:J812)</f>
        <v>43</v>
      </c>
      <c r="K813" s="13">
        <f>IF(SUM(K811:K812)&lt;38,SUM(K811:K812),SUM(K811:K812))</f>
        <v>65</v>
      </c>
      <c r="L813" s="13">
        <f>IF(SUM(J813:K813)&lt;100,SUM(J813:K813),SUM(J813:K813))</f>
        <v>108</v>
      </c>
      <c r="M813" s="13">
        <f>SUM(M811:M812)</f>
        <v>28</v>
      </c>
      <c r="N813" s="13">
        <f>IF(SUM(N811:N812)&lt;38,SUM(N811:N812),SUM(N811:N812))</f>
        <v>36</v>
      </c>
      <c r="O813" s="13"/>
      <c r="P813" s="13">
        <f>SUM(P811:P812)</f>
        <v>27</v>
      </c>
      <c r="Q813" s="13">
        <f>IF(SUM(Q811:Q812)&lt;38,SUM(Q811:Q812),SUM(Q811:Q812))</f>
        <v>34</v>
      </c>
      <c r="R813" s="13">
        <f>IF(SUM(P813:Q813)&lt;80,SUM(P813:Q813),SUM(P813:Q813))</f>
        <v>61</v>
      </c>
      <c r="S813" s="13">
        <f>SUM(S811:S812)</f>
        <v>38</v>
      </c>
      <c r="T813" s="13">
        <f>IF(SUM(T811:T812)&lt;38,SUM(T811:T812),SUM(T811:T812))</f>
        <v>29</v>
      </c>
      <c r="U813" s="13">
        <f>IF(SUM(S813:T813)&lt;80,SUM(S813:T813),SUM(S813:T813))</f>
        <v>67</v>
      </c>
      <c r="V813" s="13">
        <f>SUM(V811:V812)</f>
        <v>31</v>
      </c>
      <c r="W813" s="13">
        <f>IF(SUM(W811:W812)&lt;38,SUM(W811:W812),SUM(W811:W812))</f>
        <v>33</v>
      </c>
      <c r="X813" s="13">
        <f>IF(SUM(V813:W813)&lt;80,SUM(V813:W813),SUM(V813:W813))</f>
        <v>64</v>
      </c>
      <c r="Y813" s="13">
        <f>SUM(Y811:Y812)</f>
        <v>14</v>
      </c>
      <c r="Z813" s="13">
        <f>IF(SUM(Z811:Z812)&lt;19,SUM(Z811:Z812),SUM(Z811:Z812))</f>
        <v>38</v>
      </c>
      <c r="AA813" s="13">
        <f>IF(SUM(Y813:Z813)&lt;40,SUM(Y813:Z813),SUM(Y813:Z813))</f>
        <v>52</v>
      </c>
      <c r="AB813" s="13">
        <f>SUM(AB811:AB812)</f>
        <v>28</v>
      </c>
      <c r="AC813" s="13">
        <f>IF(SUM(AC811:AC812)&lt;19,SUM(AC811:AC812),SUM(AC811:AC812))</f>
        <v>36</v>
      </c>
      <c r="AD813" s="13">
        <f>IF(SUM(AB813:AC813)&lt;40,SUM(AB813:AC813),SUM(AB813:AC813))</f>
        <v>64</v>
      </c>
      <c r="AE813" s="13">
        <f>SUM(AE811:AE812)</f>
        <v>23</v>
      </c>
      <c r="AF813" s="13">
        <f>IF(SUM(AF811:AF812)&lt;19,SUM(AF811:AF812),SUM(AF811:AF812))</f>
        <v>45</v>
      </c>
      <c r="AG813" s="13">
        <f>IF(SUM(AE813:AF813)&lt;40,SUM(AE813:AF813),SUM(AE813:AF813))</f>
        <v>68</v>
      </c>
      <c r="AH813" s="13">
        <f>SUM(AH811:AH812)</f>
        <v>20</v>
      </c>
      <c r="AI813" s="13">
        <f>IF(SUM(AI811:AI812)&lt;19,SUM(AI811:AI812),SUM(AI811:AI812))</f>
        <v>28</v>
      </c>
      <c r="AJ813" s="13">
        <f>IF(SUM(AH813:AI813)&lt;40,SUM(AH813:AI813),SUM(AH813:AI813))</f>
        <v>48</v>
      </c>
      <c r="AK813" s="13">
        <f>SUM(AK811:AK812)</f>
        <v>8</v>
      </c>
      <c r="AL813" s="13">
        <f>IF(SUM(AL811:AL812)&lt;9,SUM(AL811:AL812),SUM(AL811:AL812))</f>
        <v>15</v>
      </c>
      <c r="AM813" s="13">
        <f>IF(SUM(AK813:AL813)&lt;20,SUM(AK813:AL813),SUM(AK813:AL813))</f>
        <v>23</v>
      </c>
      <c r="AN813" s="15" t="str">
        <f>IF(OR(I813&lt;100,L813&lt;100,O813&lt;100,R813&lt;60,U813&lt;60,X813&lt;60,AA813&lt;40,AD813&lt;40,AG813&lt;40,AJ813&lt;40,AM813&lt;20),"0",SUM(AA813,AD813,X813,U813,R813,O813,L813,I813,AG813,AJ813,AM813))</f>
        <v>0</v>
      </c>
      <c r="AO813" s="15">
        <f>AN813/1320*100</f>
        <v>0</v>
      </c>
      <c r="AP813" s="15" t="str">
        <f>IF(AO813&lt;50,"   ",IF(AO813&lt;65,"مقبول",IF(AO813&lt;75,"جيد",IF(AO813&lt;85,"جيدجداً",IF(AO813&lt;=100,"ممتاز","خطا")))))</f>
        <v xml:space="preserve">   </v>
      </c>
      <c r="AQ813" s="34"/>
      <c r="AR813" s="34"/>
      <c r="AS813" s="34"/>
      <c r="AT813" s="34"/>
      <c r="AU813" s="60"/>
    </row>
    <row r="814" spans="2:47" ht="28.5" customHeight="1" thickBot="1">
      <c r="B814" s="52">
        <v>176</v>
      </c>
      <c r="C814" s="34">
        <v>664</v>
      </c>
      <c r="D814" s="54" t="s">
        <v>63</v>
      </c>
      <c r="E814" s="34">
        <v>286</v>
      </c>
      <c r="F814" s="11" t="s">
        <v>30</v>
      </c>
      <c r="G814" s="28">
        <v>14</v>
      </c>
      <c r="H814" s="28">
        <v>26</v>
      </c>
      <c r="I814" s="13">
        <f>SUM(G814:H814)</f>
        <v>40</v>
      </c>
      <c r="J814" s="28">
        <v>15</v>
      </c>
      <c r="K814" s="28">
        <v>25</v>
      </c>
      <c r="L814" s="13">
        <f>SUM(J814:K814)</f>
        <v>40</v>
      </c>
      <c r="M814" s="28">
        <v>8</v>
      </c>
      <c r="N814" s="28">
        <v>14</v>
      </c>
      <c r="O814" s="13">
        <f>SUM(M814:N814)</f>
        <v>22</v>
      </c>
      <c r="P814" s="28">
        <v>10</v>
      </c>
      <c r="Q814" s="28">
        <v>14</v>
      </c>
      <c r="R814" s="13">
        <f>SUM(P814:Q814)</f>
        <v>24</v>
      </c>
      <c r="S814" s="28">
        <v>12</v>
      </c>
      <c r="T814" s="28">
        <v>12</v>
      </c>
      <c r="U814" s="13">
        <f>SUM(S814:T814)</f>
        <v>24</v>
      </c>
      <c r="V814" s="28">
        <v>11</v>
      </c>
      <c r="W814" s="28">
        <v>11</v>
      </c>
      <c r="X814" s="13">
        <f>SUM(V814:W814)</f>
        <v>22</v>
      </c>
      <c r="Y814" s="28">
        <v>3</v>
      </c>
      <c r="Z814" s="28">
        <v>18</v>
      </c>
      <c r="AA814" s="13">
        <f>SUM(Y814:Z814)</f>
        <v>21</v>
      </c>
      <c r="AB814" s="28">
        <v>10</v>
      </c>
      <c r="AC814" s="28">
        <v>22</v>
      </c>
      <c r="AD814" s="13">
        <f>SUM(AB814:AC814)</f>
        <v>32</v>
      </c>
      <c r="AE814" s="28">
        <v>9</v>
      </c>
      <c r="AF814" s="28">
        <v>20</v>
      </c>
      <c r="AG814" s="13">
        <f>SUM(AE814:AF814)</f>
        <v>29</v>
      </c>
      <c r="AH814" s="28">
        <v>3</v>
      </c>
      <c r="AI814" s="28">
        <v>3</v>
      </c>
      <c r="AJ814" s="13">
        <f>SUM(AH814:AI814)</f>
        <v>6</v>
      </c>
      <c r="AK814" s="28">
        <v>3</v>
      </c>
      <c r="AL814" s="28">
        <v>0</v>
      </c>
      <c r="AM814" s="13">
        <f>SUM(AK814:AL814)</f>
        <v>3</v>
      </c>
      <c r="AN814" s="57"/>
      <c r="AO814" s="57"/>
      <c r="AP814" s="32"/>
      <c r="AQ814" s="34"/>
      <c r="AR814" s="34"/>
      <c r="AS814" s="34"/>
      <c r="AT814" s="34"/>
      <c r="AU814" s="58" t="s">
        <v>68</v>
      </c>
    </row>
    <row r="815" spans="2:47" ht="28.5" customHeight="1" thickBot="1">
      <c r="B815" s="52"/>
      <c r="C815" s="34"/>
      <c r="D815" s="55"/>
      <c r="E815" s="34"/>
      <c r="F815" s="11" t="s">
        <v>31</v>
      </c>
      <c r="G815" s="28">
        <v>10</v>
      </c>
      <c r="H815" s="28">
        <v>52</v>
      </c>
      <c r="I815" s="13">
        <f>SUM(G815:H815)</f>
        <v>62</v>
      </c>
      <c r="J815" s="28">
        <v>18</v>
      </c>
      <c r="K815" s="28">
        <v>27</v>
      </c>
      <c r="L815" s="13">
        <f>SUM(J815:K815)</f>
        <v>45</v>
      </c>
      <c r="M815" s="28">
        <v>10</v>
      </c>
      <c r="N815" s="28">
        <v>4</v>
      </c>
      <c r="O815" s="13">
        <f>SUM(M815:N815)</f>
        <v>14</v>
      </c>
      <c r="P815" s="28">
        <v>20</v>
      </c>
      <c r="Q815" s="28">
        <v>16</v>
      </c>
      <c r="R815" s="13">
        <f>SUM(P815:Q815)</f>
        <v>36</v>
      </c>
      <c r="S815" s="28">
        <v>5</v>
      </c>
      <c r="T815" s="28">
        <v>10</v>
      </c>
      <c r="U815" s="13">
        <f>SUM(S815:T815)</f>
        <v>15</v>
      </c>
      <c r="V815" s="28">
        <v>11</v>
      </c>
      <c r="W815" s="28">
        <v>10</v>
      </c>
      <c r="X815" s="13">
        <f>SUM(V815:W815)</f>
        <v>21</v>
      </c>
      <c r="Y815" s="28">
        <v>1</v>
      </c>
      <c r="Z815" s="28">
        <v>18</v>
      </c>
      <c r="AA815" s="13">
        <f>SUM(Y815:Z815)</f>
        <v>19</v>
      </c>
      <c r="AB815" s="28">
        <v>11</v>
      </c>
      <c r="AC815" s="28">
        <v>19</v>
      </c>
      <c r="AD815" s="13">
        <f>SUM(AB815:AC815)</f>
        <v>30</v>
      </c>
      <c r="AE815" s="28">
        <v>11</v>
      </c>
      <c r="AF815" s="28">
        <v>11</v>
      </c>
      <c r="AG815" s="13">
        <f>SUM(AE815:AF815)</f>
        <v>22</v>
      </c>
      <c r="AH815" s="28">
        <v>3</v>
      </c>
      <c r="AI815" s="28">
        <v>13</v>
      </c>
      <c r="AJ815" s="13">
        <f>SUM(AH815:AI815)</f>
        <v>16</v>
      </c>
      <c r="AK815" s="28">
        <v>3</v>
      </c>
      <c r="AL815" s="28">
        <v>14</v>
      </c>
      <c r="AM815" s="13">
        <f>SUM(AK815:AL815)</f>
        <v>17</v>
      </c>
      <c r="AN815" s="57"/>
      <c r="AO815" s="57"/>
      <c r="AP815" s="33"/>
      <c r="AQ815" s="34"/>
      <c r="AR815" s="34"/>
      <c r="AS815" s="34"/>
      <c r="AT815" s="34"/>
      <c r="AU815" s="59"/>
    </row>
    <row r="816" spans="2:47" ht="36" customHeight="1" thickBot="1">
      <c r="B816" s="52"/>
      <c r="C816" s="34"/>
      <c r="D816" s="55"/>
      <c r="E816" s="34"/>
      <c r="F816" s="14" t="s">
        <v>32</v>
      </c>
      <c r="G816" s="13">
        <f>SUM(G814:G815)</f>
        <v>24</v>
      </c>
      <c r="H816" s="13">
        <f>IF(SUM(H814:H815)&lt;38,SUM(H814:H815),SUM(H814:H815))</f>
        <v>78</v>
      </c>
      <c r="I816" s="13">
        <f>IF(SUM(G816:H816)&lt;100,SUM(G816:H816),SUM(G816:H816))</f>
        <v>102</v>
      </c>
      <c r="J816" s="13">
        <f>SUM(J814:J815)</f>
        <v>33</v>
      </c>
      <c r="K816" s="13">
        <f>IF(SUM(K814:K815)&lt;38,SUM(K814:K815),SUM(K814:K815))</f>
        <v>52</v>
      </c>
      <c r="L816" s="13"/>
      <c r="M816" s="13">
        <f>SUM(M814:M815)</f>
        <v>18</v>
      </c>
      <c r="N816" s="13">
        <f>IF(SUM(N814:N815)&lt;38,SUM(N814:N815),SUM(N814:N815))</f>
        <v>18</v>
      </c>
      <c r="O816" s="13"/>
      <c r="P816" s="13">
        <f>SUM(P814:P815)</f>
        <v>30</v>
      </c>
      <c r="Q816" s="13">
        <f>IF(SUM(Q814:Q815)&lt;38,SUM(Q814:Q815),SUM(Q814:Q815))</f>
        <v>30</v>
      </c>
      <c r="R816" s="13">
        <f>IF(SUM(P816:Q816)&lt;80,SUM(P816:Q816),SUM(P816:Q816))</f>
        <v>60</v>
      </c>
      <c r="S816" s="13">
        <f>SUM(S814:S815)</f>
        <v>17</v>
      </c>
      <c r="T816" s="13">
        <f>IF(SUM(T814:T815)&lt;38,SUM(T814:T815),SUM(T814:T815))</f>
        <v>22</v>
      </c>
      <c r="U816" s="13"/>
      <c r="V816" s="13">
        <f>SUM(V814:V815)</f>
        <v>22</v>
      </c>
      <c r="W816" s="13">
        <f>IF(SUM(W814:W815)&lt;38,SUM(W814:W815),SUM(W814:W815))</f>
        <v>21</v>
      </c>
      <c r="X816" s="13"/>
      <c r="Y816" s="13">
        <f>SUM(Y814:Y815)</f>
        <v>4</v>
      </c>
      <c r="Z816" s="13">
        <f>IF(SUM(Z814:Z815)&lt;19,SUM(Z814:Z815),SUM(Z814:Z815))</f>
        <v>36</v>
      </c>
      <c r="AA816" s="13">
        <f>IF(SUM(Y816:Z816)&lt;40,SUM(Y816:Z816),SUM(Y816:Z816))</f>
        <v>40</v>
      </c>
      <c r="AB816" s="13">
        <f>SUM(AB814:AB815)</f>
        <v>21</v>
      </c>
      <c r="AC816" s="13">
        <f>IF(SUM(AC814:AC815)&lt;19,SUM(AC814:AC815),SUM(AC814:AC815))</f>
        <v>41</v>
      </c>
      <c r="AD816" s="13">
        <f>IF(SUM(AB816:AC816)&lt;40,SUM(AB816:AC816),SUM(AB816:AC816))</f>
        <v>62</v>
      </c>
      <c r="AE816" s="13">
        <f>SUM(AE814:AE815)</f>
        <v>20</v>
      </c>
      <c r="AF816" s="13">
        <f>IF(SUM(AF814:AF815)&lt;19,SUM(AF814:AF815),SUM(AF814:AF815))</f>
        <v>31</v>
      </c>
      <c r="AG816" s="13">
        <f>IF(SUM(AE816:AF816)&lt;40,SUM(AE816:AF816),SUM(AE816:AF816))</f>
        <v>51</v>
      </c>
      <c r="AH816" s="13">
        <f>SUM(AH814:AH815)</f>
        <v>6</v>
      </c>
      <c r="AI816" s="13">
        <f>IF(SUM(AI814:AI815)&lt;19,SUM(AI814:AI815),SUM(AI814:AI815))</f>
        <v>16</v>
      </c>
      <c r="AJ816" s="13"/>
      <c r="AK816" s="13">
        <f>SUM(AK814:AK815)</f>
        <v>6</v>
      </c>
      <c r="AL816" s="13">
        <f>IF(SUM(AL814:AL815)&lt;9,SUM(AL814:AL815),SUM(AL814:AL815))</f>
        <v>14</v>
      </c>
      <c r="AM816" s="13">
        <f>IF(SUM(AK816:AL816)&lt;20,SUM(AK816:AL816),SUM(AK816:AL816))</f>
        <v>20</v>
      </c>
      <c r="AN816" s="15" t="str">
        <f>IF(OR(I816&lt;100,L816&lt;100,O816&lt;100,R816&lt;60,U816&lt;60,X816&lt;60,AA816&lt;40,AD816&lt;40,AG816&lt;40,AJ816&lt;40,AM816&lt;20),"0",SUM(AA816,AD816,X816,U816,R816,O816,L816,I816,AG816,AJ816,AM816))</f>
        <v>0</v>
      </c>
      <c r="AO816" s="15">
        <f>AN816/1320*100</f>
        <v>0</v>
      </c>
      <c r="AP816" s="15" t="str">
        <f>IF(AO816&lt;50,"   ",IF(AO816&lt;65,"مقبول",IF(AO816&lt;75,"جيد",IF(AO816&lt;85,"جيدجداً",IF(AO816&lt;=100,"ممتاز","خطا")))))</f>
        <v xml:space="preserve">   </v>
      </c>
      <c r="AQ816" s="34"/>
      <c r="AR816" s="34"/>
      <c r="AS816" s="34"/>
      <c r="AT816" s="34"/>
      <c r="AU816" s="60"/>
    </row>
    <row r="817" spans="2:47" ht="28.5" customHeight="1" thickBot="1">
      <c r="B817" s="52">
        <v>177</v>
      </c>
      <c r="C817" s="34">
        <v>665</v>
      </c>
      <c r="D817" s="54" t="s">
        <v>54</v>
      </c>
      <c r="E817" s="34">
        <v>287</v>
      </c>
      <c r="F817" s="11" t="s">
        <v>30</v>
      </c>
      <c r="G817" s="28">
        <v>25</v>
      </c>
      <c r="H817" s="28">
        <v>54</v>
      </c>
      <c r="I817" s="13">
        <f>SUM(G817:H817)</f>
        <v>79</v>
      </c>
      <c r="J817" s="28">
        <v>27</v>
      </c>
      <c r="K817" s="28">
        <v>23</v>
      </c>
      <c r="L817" s="13">
        <f>SUM(J817:K817)</f>
        <v>50</v>
      </c>
      <c r="M817" s="28">
        <v>12</v>
      </c>
      <c r="N817" s="28">
        <v>15</v>
      </c>
      <c r="O817" s="13">
        <f>SUM(M817:N817)</f>
        <v>27</v>
      </c>
      <c r="P817" s="28">
        <v>15</v>
      </c>
      <c r="Q817" s="28">
        <v>15</v>
      </c>
      <c r="R817" s="13">
        <f>SUM(P817:Q817)</f>
        <v>30</v>
      </c>
      <c r="S817" s="28">
        <v>14</v>
      </c>
      <c r="T817" s="28">
        <v>3</v>
      </c>
      <c r="U817" s="13">
        <f>SUM(S817:T817)</f>
        <v>17</v>
      </c>
      <c r="V817" s="28">
        <v>13</v>
      </c>
      <c r="W817" s="28">
        <v>8</v>
      </c>
      <c r="X817" s="13">
        <f>SUM(V817:W817)</f>
        <v>21</v>
      </c>
      <c r="Y817" s="28">
        <v>3</v>
      </c>
      <c r="Z817" s="28">
        <v>13</v>
      </c>
      <c r="AA817" s="13">
        <f>SUM(Y817:Z817)</f>
        <v>16</v>
      </c>
      <c r="AB817" s="28">
        <v>10</v>
      </c>
      <c r="AC817" s="28">
        <v>9</v>
      </c>
      <c r="AD817" s="13">
        <f>SUM(AB817:AC817)</f>
        <v>19</v>
      </c>
      <c r="AE817" s="28">
        <v>10</v>
      </c>
      <c r="AF817" s="28">
        <v>10</v>
      </c>
      <c r="AG817" s="13">
        <f>SUM(AE817:AF817)</f>
        <v>20</v>
      </c>
      <c r="AH817" s="28">
        <v>8</v>
      </c>
      <c r="AI817" s="28">
        <v>7</v>
      </c>
      <c r="AJ817" s="13">
        <f>SUM(AH817:AI817)</f>
        <v>15</v>
      </c>
      <c r="AK817" s="28">
        <v>6</v>
      </c>
      <c r="AL817" s="28">
        <v>9</v>
      </c>
      <c r="AM817" s="13">
        <f>SUM(AK817:AL817)</f>
        <v>15</v>
      </c>
      <c r="AN817" s="57"/>
      <c r="AO817" s="57"/>
      <c r="AP817" s="32"/>
      <c r="AQ817" s="34"/>
      <c r="AR817" s="34"/>
      <c r="AS817" s="34"/>
      <c r="AT817" s="34"/>
      <c r="AU817" s="58" t="s">
        <v>68</v>
      </c>
    </row>
    <row r="818" spans="2:47" ht="28.5" customHeight="1" thickBot="1">
      <c r="B818" s="52"/>
      <c r="C818" s="34"/>
      <c r="D818" s="55"/>
      <c r="E818" s="34"/>
      <c r="F818" s="11" t="s">
        <v>31</v>
      </c>
      <c r="G818" s="28">
        <v>24</v>
      </c>
      <c r="H818" s="28">
        <v>18</v>
      </c>
      <c r="I818" s="13">
        <f>SUM(G818:H818)</f>
        <v>42</v>
      </c>
      <c r="J818" s="28">
        <v>26</v>
      </c>
      <c r="K818" s="28">
        <v>33</v>
      </c>
      <c r="L818" s="13">
        <f>SUM(J818:K818)</f>
        <v>59</v>
      </c>
      <c r="M818" s="28">
        <v>15</v>
      </c>
      <c r="N818" s="28">
        <v>1</v>
      </c>
      <c r="O818" s="13">
        <f>SUM(M818:N818)</f>
        <v>16</v>
      </c>
      <c r="P818" s="28">
        <v>13</v>
      </c>
      <c r="Q818" s="28">
        <v>17</v>
      </c>
      <c r="R818" s="13">
        <f>SUM(P818:Q818)</f>
        <v>30</v>
      </c>
      <c r="S818" s="28">
        <v>11</v>
      </c>
      <c r="T818" s="28">
        <v>4</v>
      </c>
      <c r="U818" s="13">
        <f>SUM(S818:T818)</f>
        <v>15</v>
      </c>
      <c r="V818" s="28">
        <v>15</v>
      </c>
      <c r="W818" s="28">
        <v>11</v>
      </c>
      <c r="X818" s="13">
        <f>SUM(V818:W818)</f>
        <v>26</v>
      </c>
      <c r="Y818" s="28">
        <v>1</v>
      </c>
      <c r="Z818" s="28">
        <v>7</v>
      </c>
      <c r="AA818" s="13">
        <f>SUM(Y818:Z818)</f>
        <v>8</v>
      </c>
      <c r="AB818" s="28">
        <v>11</v>
      </c>
      <c r="AC818" s="28">
        <v>16</v>
      </c>
      <c r="AD818" s="13">
        <f>SUM(AB818:AC818)</f>
        <v>27</v>
      </c>
      <c r="AE818" s="28">
        <v>5</v>
      </c>
      <c r="AF818" s="28">
        <v>15</v>
      </c>
      <c r="AG818" s="13">
        <f>SUM(AE818:AF818)</f>
        <v>20</v>
      </c>
      <c r="AH818" s="28">
        <v>8</v>
      </c>
      <c r="AI818" s="28">
        <v>5</v>
      </c>
      <c r="AJ818" s="13">
        <f>SUM(AH818:AI818)</f>
        <v>13</v>
      </c>
      <c r="AK818" s="28">
        <v>3</v>
      </c>
      <c r="AL818" s="28">
        <v>4</v>
      </c>
      <c r="AM818" s="13">
        <f>SUM(AK818:AL818)</f>
        <v>7</v>
      </c>
      <c r="AN818" s="57"/>
      <c r="AO818" s="57"/>
      <c r="AP818" s="33"/>
      <c r="AQ818" s="34"/>
      <c r="AR818" s="34"/>
      <c r="AS818" s="34"/>
      <c r="AT818" s="34"/>
      <c r="AU818" s="59"/>
    </row>
    <row r="819" spans="2:47" ht="36" customHeight="1" thickBot="1">
      <c r="B819" s="52"/>
      <c r="C819" s="34"/>
      <c r="D819" s="55"/>
      <c r="E819" s="34"/>
      <c r="F819" s="14" t="s">
        <v>32</v>
      </c>
      <c r="G819" s="13">
        <f>SUM(G817:G818)</f>
        <v>49</v>
      </c>
      <c r="H819" s="13">
        <f>IF(SUM(H817:H818)&lt;38,SUM(H817:H818),SUM(H817:H818))</f>
        <v>72</v>
      </c>
      <c r="I819" s="13">
        <f>IF(SUM(G819:H819)&lt;100,SUM(G819:H819),SUM(G819:H819))</f>
        <v>121</v>
      </c>
      <c r="J819" s="13">
        <f>SUM(J817:J818)</f>
        <v>53</v>
      </c>
      <c r="K819" s="13">
        <f>IF(SUM(K817:K818)&lt;38,SUM(K817:K818),SUM(K817:K818))</f>
        <v>56</v>
      </c>
      <c r="L819" s="13">
        <f>IF(SUM(J819:K819)&lt;100,SUM(J819:K819),SUM(J819:K819))</f>
        <v>109</v>
      </c>
      <c r="M819" s="13">
        <f>SUM(M817:M818)</f>
        <v>27</v>
      </c>
      <c r="N819" s="13">
        <f>IF(SUM(N817:N818)&lt;38,SUM(N817:N818),SUM(N817:N818))</f>
        <v>16</v>
      </c>
      <c r="O819" s="13"/>
      <c r="P819" s="13">
        <f>SUM(P817:P818)</f>
        <v>28</v>
      </c>
      <c r="Q819" s="13">
        <f>IF(SUM(Q817:Q818)&lt;38,SUM(Q817:Q818),SUM(Q817:Q818))</f>
        <v>32</v>
      </c>
      <c r="R819" s="13">
        <f>IF(SUM(P819:Q819)&lt;80,SUM(P819:Q819),SUM(P819:Q819))</f>
        <v>60</v>
      </c>
      <c r="S819" s="13">
        <f>SUM(S817:S818)</f>
        <v>25</v>
      </c>
      <c r="T819" s="13">
        <f>IF(SUM(T817:T818)&lt;38,SUM(T817:T818),SUM(T817:T818))</f>
        <v>7</v>
      </c>
      <c r="U819" s="13"/>
      <c r="V819" s="13">
        <f>SUM(V817:V818)</f>
        <v>28</v>
      </c>
      <c r="W819" s="13">
        <f>IF(SUM(W817:W818)&lt;38,SUM(W817:W818),SUM(W817:W818))</f>
        <v>19</v>
      </c>
      <c r="X819" s="13"/>
      <c r="Y819" s="13">
        <f>SUM(Y817:Y818)</f>
        <v>4</v>
      </c>
      <c r="Z819" s="13">
        <f>IF(SUM(Z817:Z818)&lt;19,SUM(Z817:Z818),SUM(Z817:Z818))</f>
        <v>20</v>
      </c>
      <c r="AA819" s="13"/>
      <c r="AB819" s="13">
        <f>SUM(AB817:AB818)</f>
        <v>21</v>
      </c>
      <c r="AC819" s="13">
        <f>IF(SUM(AC817:AC818)&lt;19,SUM(AC817:AC818),SUM(AC817:AC818))</f>
        <v>25</v>
      </c>
      <c r="AD819" s="13">
        <f>IF(SUM(AB819:AC819)&lt;40,SUM(AB819:AC819),SUM(AB819:AC819))</f>
        <v>46</v>
      </c>
      <c r="AE819" s="13">
        <f>SUM(AE817:AE818)</f>
        <v>15</v>
      </c>
      <c r="AF819" s="13">
        <f>IF(SUM(AF817:AF818)&lt;19,SUM(AF817:AF818),SUM(AF817:AF818))</f>
        <v>25</v>
      </c>
      <c r="AG819" s="13">
        <f>IF(SUM(AE819:AF819)&lt;40,SUM(AE819:AF819),SUM(AE819:AF819))</f>
        <v>40</v>
      </c>
      <c r="AH819" s="13">
        <f>SUM(AH817:AH818)</f>
        <v>16</v>
      </c>
      <c r="AI819" s="13">
        <f>IF(SUM(AI817:AI818)&lt;19,SUM(AI817:AI818),SUM(AI817:AI818))</f>
        <v>12</v>
      </c>
      <c r="AJ819" s="13"/>
      <c r="AK819" s="13">
        <f>SUM(AK817:AK818)</f>
        <v>9</v>
      </c>
      <c r="AL819" s="13">
        <f>IF(SUM(AL817:AL818)&lt;9,SUM(AL817:AL818),SUM(AL817:AL818))</f>
        <v>13</v>
      </c>
      <c r="AM819" s="13">
        <f>IF(SUM(AK819:AL819)&lt;20,SUM(AK819:AL819),SUM(AK819:AL819))</f>
        <v>22</v>
      </c>
      <c r="AN819" s="15" t="str">
        <f>IF(OR(I819&lt;100,L819&lt;100,O819&lt;100,R819&lt;60,U819&lt;60,X819&lt;60,AA819&lt;40,AD819&lt;40,AG819&lt;40,AJ819&lt;40,AM819&lt;20),"0",SUM(AA819,AD819,X819,U819,R819,O819,L819,I819,AG819,AJ819,AM819))</f>
        <v>0</v>
      </c>
      <c r="AO819" s="15">
        <f>AN819/1320*100</f>
        <v>0</v>
      </c>
      <c r="AP819" s="15" t="str">
        <f>IF(AO819&lt;50,"   ",IF(AO819&lt;65,"مقبول",IF(AO819&lt;75,"جيد",IF(AO819&lt;85,"جيدجداً",IF(AO819&lt;=100,"ممتاز","خطا")))))</f>
        <v xml:space="preserve">   </v>
      </c>
      <c r="AQ819" s="34"/>
      <c r="AR819" s="34"/>
      <c r="AS819" s="34"/>
      <c r="AT819" s="34"/>
      <c r="AU819" s="60"/>
    </row>
    <row r="820" spans="2:47" ht="28.5" customHeight="1" thickBot="1">
      <c r="B820" s="52">
        <v>178</v>
      </c>
      <c r="C820" s="34">
        <v>666</v>
      </c>
      <c r="D820" s="54" t="s">
        <v>64</v>
      </c>
      <c r="E820" s="34">
        <v>288</v>
      </c>
      <c r="F820" s="11" t="s">
        <v>30</v>
      </c>
      <c r="G820" s="28">
        <v>17</v>
      </c>
      <c r="H820" s="28">
        <v>33</v>
      </c>
      <c r="I820" s="13">
        <f>SUM(G820:H820)</f>
        <v>50</v>
      </c>
      <c r="J820" s="28">
        <v>26</v>
      </c>
      <c r="K820" s="28">
        <v>26</v>
      </c>
      <c r="L820" s="13">
        <f>SUM(J820:K820)</f>
        <v>52</v>
      </c>
      <c r="M820" s="28">
        <v>12</v>
      </c>
      <c r="N820" s="28">
        <v>15</v>
      </c>
      <c r="O820" s="13">
        <f>SUM(M820:N820)</f>
        <v>27</v>
      </c>
      <c r="P820" s="28">
        <v>18</v>
      </c>
      <c r="Q820" s="28">
        <v>15</v>
      </c>
      <c r="R820" s="13">
        <f>SUM(P820:Q820)</f>
        <v>33</v>
      </c>
      <c r="S820" s="28">
        <v>11</v>
      </c>
      <c r="T820" s="28">
        <v>11</v>
      </c>
      <c r="U820" s="13">
        <f>SUM(S820:T820)</f>
        <v>22</v>
      </c>
      <c r="V820" s="28">
        <v>17</v>
      </c>
      <c r="W820" s="28">
        <v>18</v>
      </c>
      <c r="X820" s="13">
        <f>SUM(V820:W820)</f>
        <v>35</v>
      </c>
      <c r="Y820" s="28">
        <v>6</v>
      </c>
      <c r="Z820" s="28">
        <v>15</v>
      </c>
      <c r="AA820" s="13">
        <f>SUM(Y820:Z820)</f>
        <v>21</v>
      </c>
      <c r="AB820" s="28">
        <v>11</v>
      </c>
      <c r="AC820" s="28">
        <v>16</v>
      </c>
      <c r="AD820" s="13">
        <f>SUM(AB820:AC820)</f>
        <v>27</v>
      </c>
      <c r="AE820" s="28">
        <v>7</v>
      </c>
      <c r="AF820" s="28">
        <v>6</v>
      </c>
      <c r="AG820" s="13">
        <f>SUM(AE820:AF820)</f>
        <v>13</v>
      </c>
      <c r="AH820" s="28">
        <v>8</v>
      </c>
      <c r="AI820" s="28">
        <v>9</v>
      </c>
      <c r="AJ820" s="13">
        <f>SUM(AH820:AI820)</f>
        <v>17</v>
      </c>
      <c r="AK820" s="28">
        <v>6</v>
      </c>
      <c r="AL820" s="28">
        <v>7</v>
      </c>
      <c r="AM820" s="13">
        <f>SUM(AK820:AL820)</f>
        <v>13</v>
      </c>
      <c r="AN820" s="57"/>
      <c r="AO820" s="57"/>
      <c r="AP820" s="32"/>
      <c r="AQ820" s="34"/>
      <c r="AR820" s="34"/>
      <c r="AS820" s="34"/>
      <c r="AT820" s="34"/>
      <c r="AU820" s="58" t="s">
        <v>68</v>
      </c>
    </row>
    <row r="821" spans="2:47" ht="28.5" customHeight="1" thickBot="1">
      <c r="B821" s="52"/>
      <c r="C821" s="34"/>
      <c r="D821" s="55"/>
      <c r="E821" s="34"/>
      <c r="F821" s="11" t="s">
        <v>31</v>
      </c>
      <c r="G821" s="28">
        <v>18</v>
      </c>
      <c r="H821" s="28">
        <v>38</v>
      </c>
      <c r="I821" s="13">
        <f>SUM(G821:H821)</f>
        <v>56</v>
      </c>
      <c r="J821" s="28">
        <v>22</v>
      </c>
      <c r="K821" s="28">
        <v>27</v>
      </c>
      <c r="L821" s="13">
        <f>SUM(J821:K821)</f>
        <v>49</v>
      </c>
      <c r="M821" s="28">
        <v>17</v>
      </c>
      <c r="N821" s="28">
        <v>6</v>
      </c>
      <c r="O821" s="13">
        <f>SUM(M821:N821)</f>
        <v>23</v>
      </c>
      <c r="P821" s="28">
        <v>14</v>
      </c>
      <c r="Q821" s="28">
        <v>16</v>
      </c>
      <c r="R821" s="13">
        <f>SUM(P821:Q821)</f>
        <v>30</v>
      </c>
      <c r="S821" s="28">
        <v>9</v>
      </c>
      <c r="T821" s="28">
        <v>16</v>
      </c>
      <c r="U821" s="13">
        <f>SUM(S821:T821)</f>
        <v>25</v>
      </c>
      <c r="V821" s="28">
        <v>13</v>
      </c>
      <c r="W821" s="28">
        <v>19</v>
      </c>
      <c r="X821" s="13">
        <f>SUM(V821:W821)</f>
        <v>32</v>
      </c>
      <c r="Y821" s="28">
        <v>6</v>
      </c>
      <c r="Z821" s="28">
        <v>19</v>
      </c>
      <c r="AA821" s="13">
        <f>SUM(Y821:Z821)</f>
        <v>25</v>
      </c>
      <c r="AB821" s="28">
        <v>12</v>
      </c>
      <c r="AC821" s="28">
        <v>9</v>
      </c>
      <c r="AD821" s="13">
        <f>SUM(AB821:AC821)</f>
        <v>21</v>
      </c>
      <c r="AE821" s="28">
        <v>4</v>
      </c>
      <c r="AF821" s="28">
        <v>23</v>
      </c>
      <c r="AG821" s="13">
        <f>SUM(AE821:AF821)</f>
        <v>27</v>
      </c>
      <c r="AH821" s="28">
        <v>8</v>
      </c>
      <c r="AI821" s="28">
        <v>15</v>
      </c>
      <c r="AJ821" s="13">
        <f>SUM(AH821:AI821)</f>
        <v>23</v>
      </c>
      <c r="AK821" s="28">
        <v>3</v>
      </c>
      <c r="AL821" s="28">
        <v>8</v>
      </c>
      <c r="AM821" s="13">
        <f>SUM(AK821:AL821)</f>
        <v>11</v>
      </c>
      <c r="AN821" s="57"/>
      <c r="AO821" s="57"/>
      <c r="AP821" s="33"/>
      <c r="AQ821" s="34"/>
      <c r="AR821" s="34"/>
      <c r="AS821" s="34"/>
      <c r="AT821" s="34"/>
      <c r="AU821" s="59"/>
    </row>
    <row r="822" spans="2:47" ht="36" customHeight="1" thickBot="1">
      <c r="B822" s="52"/>
      <c r="C822" s="34"/>
      <c r="D822" s="55"/>
      <c r="E822" s="34"/>
      <c r="F822" s="14" t="s">
        <v>32</v>
      </c>
      <c r="G822" s="13">
        <f>SUM(G820:G821)</f>
        <v>35</v>
      </c>
      <c r="H822" s="13">
        <f>IF(SUM(H820:H821)&lt;38,SUM(H820:H821),SUM(H820:H821))</f>
        <v>71</v>
      </c>
      <c r="I822" s="13">
        <f>IF(SUM(G822:H822)&lt;100,SUM(G822:H822),SUM(G822:H822))</f>
        <v>106</v>
      </c>
      <c r="J822" s="13">
        <f>SUM(J820:J821)</f>
        <v>48</v>
      </c>
      <c r="K822" s="13">
        <f>IF(SUM(K820:K821)&lt;38,SUM(K820:K821),SUM(K820:K821))</f>
        <v>53</v>
      </c>
      <c r="L822" s="13"/>
      <c r="M822" s="13">
        <f>SUM(M820:M821)</f>
        <v>29</v>
      </c>
      <c r="N822" s="13">
        <f>IF(SUM(N820:N821)&lt;38,SUM(N820:N821),SUM(N820:N821))</f>
        <v>21</v>
      </c>
      <c r="O822" s="13"/>
      <c r="P822" s="13">
        <f>SUM(P820:P821)</f>
        <v>32</v>
      </c>
      <c r="Q822" s="13">
        <f>IF(SUM(Q820:Q821)&lt;38,SUM(Q820:Q821),SUM(Q820:Q821))</f>
        <v>31</v>
      </c>
      <c r="R822" s="13">
        <f>IF(SUM(P822:Q822)&lt;80,SUM(P822:Q822),SUM(P822:Q822))</f>
        <v>63</v>
      </c>
      <c r="S822" s="13">
        <f>SUM(S820:S821)</f>
        <v>20</v>
      </c>
      <c r="T822" s="13">
        <f>IF(SUM(T820:T821)&lt;38,SUM(T820:T821),SUM(T820:T821))</f>
        <v>27</v>
      </c>
      <c r="U822" s="13"/>
      <c r="V822" s="13">
        <f>SUM(V820:V821)</f>
        <v>30</v>
      </c>
      <c r="W822" s="13">
        <f>IF(SUM(W820:W821)&lt;38,SUM(W820:W821),SUM(W820:W821))</f>
        <v>37</v>
      </c>
      <c r="X822" s="13">
        <f>IF(SUM(V822:W822)&lt;80,SUM(V822:W822),SUM(V822:W822))</f>
        <v>67</v>
      </c>
      <c r="Y822" s="13">
        <f>SUM(Y820:Y821)</f>
        <v>12</v>
      </c>
      <c r="Z822" s="13">
        <f>IF(SUM(Z820:Z821)&lt;19,SUM(Z820:Z821),SUM(Z820:Z821))</f>
        <v>34</v>
      </c>
      <c r="AA822" s="13">
        <f>IF(SUM(Y822:Z822)&lt;40,SUM(Y822:Z822),SUM(Y822:Z822))</f>
        <v>46</v>
      </c>
      <c r="AB822" s="13">
        <f>SUM(AB820:AB821)</f>
        <v>23</v>
      </c>
      <c r="AC822" s="13">
        <f>IF(SUM(AC820:AC821)&lt;19,SUM(AC820:AC821),SUM(AC820:AC821))</f>
        <v>25</v>
      </c>
      <c r="AD822" s="13">
        <f>IF(SUM(AB822:AC822)&lt;40,SUM(AB822:AC822),SUM(AB822:AC822))</f>
        <v>48</v>
      </c>
      <c r="AE822" s="13">
        <f>SUM(AE820:AE821)</f>
        <v>11</v>
      </c>
      <c r="AF822" s="13">
        <f>IF(SUM(AF820:AF821)&lt;19,SUM(AF820:AF821),SUM(AF820:AF821))</f>
        <v>29</v>
      </c>
      <c r="AG822" s="13">
        <f>IF(SUM(AE822:AF822)&lt;40,SUM(AE822:AF822),SUM(AE822:AF822))</f>
        <v>40</v>
      </c>
      <c r="AH822" s="13">
        <f>SUM(AH820:AH821)</f>
        <v>16</v>
      </c>
      <c r="AI822" s="13">
        <f>IF(SUM(AI820:AI821)&lt;19,SUM(AI820:AI821),SUM(AI820:AI821))</f>
        <v>24</v>
      </c>
      <c r="AJ822" s="13">
        <f>IF(SUM(AH822:AI822)&lt;40,SUM(AH822:AI822),SUM(AH822:AI822))</f>
        <v>40</v>
      </c>
      <c r="AK822" s="13">
        <f>SUM(AK820:AK821)</f>
        <v>9</v>
      </c>
      <c r="AL822" s="13">
        <f>IF(SUM(AL820:AL821)&lt;9,SUM(AL820:AL821),SUM(AL820:AL821))</f>
        <v>15</v>
      </c>
      <c r="AM822" s="13">
        <f>IF(SUM(AK822:AL822)&lt;20,SUM(AK822:AL822),SUM(AK822:AL822))</f>
        <v>24</v>
      </c>
      <c r="AN822" s="15" t="str">
        <f>IF(OR(I822&lt;100,L822&lt;100,O822&lt;100,R822&lt;60,U822&lt;60,X822&lt;60,AA822&lt;40,AD822&lt;40,AG822&lt;40,AJ822&lt;40,AM822&lt;20),"0",SUM(AA822,AD822,X822,U822,R822,O822,L822,I822,AG822,AJ822,AM822))</f>
        <v>0</v>
      </c>
      <c r="AO822" s="15">
        <f>AN822/1320*100</f>
        <v>0</v>
      </c>
      <c r="AP822" s="15" t="str">
        <f>IF(AO822&lt;50,"   ",IF(AO822&lt;65,"مقبول",IF(AO822&lt;75,"جيد",IF(AO822&lt;85,"جيدجداً",IF(AO822&lt;=100,"ممتاز","خطا")))))</f>
        <v xml:space="preserve">   </v>
      </c>
      <c r="AQ822" s="34"/>
      <c r="AR822" s="34"/>
      <c r="AS822" s="34"/>
      <c r="AT822" s="34"/>
      <c r="AU822" s="60"/>
    </row>
    <row r="823" spans="2:47" ht="28.5" customHeight="1" thickBot="1">
      <c r="B823" s="52">
        <v>179</v>
      </c>
      <c r="C823" s="34">
        <v>667</v>
      </c>
      <c r="D823" s="54" t="s">
        <v>65</v>
      </c>
      <c r="E823" s="34">
        <v>289</v>
      </c>
      <c r="F823" s="11" t="s">
        <v>30</v>
      </c>
      <c r="G823" s="28">
        <v>22</v>
      </c>
      <c r="H823" s="28">
        <v>50</v>
      </c>
      <c r="I823" s="13">
        <f>SUM(G823:H823)</f>
        <v>72</v>
      </c>
      <c r="J823" s="28">
        <v>21</v>
      </c>
      <c r="K823" s="28">
        <v>43</v>
      </c>
      <c r="L823" s="13">
        <f>SUM(J823:K823)</f>
        <v>64</v>
      </c>
      <c r="M823" s="28">
        <v>20</v>
      </c>
      <c r="N823" s="28">
        <v>41</v>
      </c>
      <c r="O823" s="13">
        <f>SUM(M823:N823)</f>
        <v>61</v>
      </c>
      <c r="P823" s="28">
        <v>15</v>
      </c>
      <c r="Q823" s="28">
        <v>20</v>
      </c>
      <c r="R823" s="13">
        <f>SUM(P823:Q823)</f>
        <v>35</v>
      </c>
      <c r="S823" s="28">
        <v>16</v>
      </c>
      <c r="T823" s="28">
        <v>15</v>
      </c>
      <c r="U823" s="13">
        <f>SUM(S823:T823)</f>
        <v>31</v>
      </c>
      <c r="V823" s="28">
        <v>16</v>
      </c>
      <c r="W823" s="28">
        <v>14</v>
      </c>
      <c r="X823" s="13">
        <f>SUM(V823:W823)</f>
        <v>30</v>
      </c>
      <c r="Y823" s="28">
        <v>9</v>
      </c>
      <c r="Z823" s="28">
        <v>21</v>
      </c>
      <c r="AA823" s="13">
        <f>SUM(Y823:Z823)</f>
        <v>30</v>
      </c>
      <c r="AB823" s="28">
        <v>14</v>
      </c>
      <c r="AC823" s="28">
        <v>21</v>
      </c>
      <c r="AD823" s="13">
        <f>SUM(AB823:AC823)</f>
        <v>35</v>
      </c>
      <c r="AE823" s="28">
        <v>9</v>
      </c>
      <c r="AF823" s="28">
        <v>23</v>
      </c>
      <c r="AG823" s="13">
        <f>SUM(AE823:AF823)</f>
        <v>32</v>
      </c>
      <c r="AH823" s="28">
        <v>7</v>
      </c>
      <c r="AI823" s="28">
        <v>14</v>
      </c>
      <c r="AJ823" s="13">
        <f>SUM(AH823:AI823)</f>
        <v>21</v>
      </c>
      <c r="AK823" s="28">
        <v>5</v>
      </c>
      <c r="AL823" s="28">
        <v>6</v>
      </c>
      <c r="AM823" s="13">
        <f>SUM(AK823:AL823)</f>
        <v>11</v>
      </c>
      <c r="AN823" s="57"/>
      <c r="AO823" s="57"/>
      <c r="AP823" s="32"/>
      <c r="AQ823" s="34"/>
      <c r="AR823" s="34"/>
      <c r="AS823" s="34"/>
      <c r="AT823" s="34"/>
      <c r="AU823" s="80" t="str">
        <f>IF(AN825="0","راسب","ناجح")</f>
        <v>ناجح</v>
      </c>
    </row>
    <row r="824" spans="2:47" ht="28.5" customHeight="1" thickBot="1">
      <c r="B824" s="52"/>
      <c r="C824" s="34"/>
      <c r="D824" s="55"/>
      <c r="E824" s="34"/>
      <c r="F824" s="11" t="s">
        <v>31</v>
      </c>
      <c r="G824" s="28">
        <v>22</v>
      </c>
      <c r="H824" s="28">
        <v>63</v>
      </c>
      <c r="I824" s="13">
        <f>SUM(G824:H824)</f>
        <v>85</v>
      </c>
      <c r="J824" s="28">
        <v>21</v>
      </c>
      <c r="K824" s="28">
        <v>39</v>
      </c>
      <c r="L824" s="13">
        <f>SUM(J824:K824)</f>
        <v>60</v>
      </c>
      <c r="M824" s="28">
        <v>15</v>
      </c>
      <c r="N824" s="28">
        <v>40</v>
      </c>
      <c r="O824" s="13">
        <f>SUM(M824:N824)</f>
        <v>55</v>
      </c>
      <c r="P824" s="28">
        <v>13</v>
      </c>
      <c r="Q824" s="28">
        <v>20</v>
      </c>
      <c r="R824" s="13">
        <f>SUM(P824:Q824)</f>
        <v>33</v>
      </c>
      <c r="S824" s="28">
        <v>21</v>
      </c>
      <c r="T824" s="28">
        <v>24</v>
      </c>
      <c r="U824" s="13">
        <f>SUM(S824:T824)</f>
        <v>45</v>
      </c>
      <c r="V824" s="28">
        <v>18</v>
      </c>
      <c r="W824" s="28">
        <v>23</v>
      </c>
      <c r="X824" s="13">
        <f>SUM(V824:W824)</f>
        <v>41</v>
      </c>
      <c r="Y824" s="28">
        <v>8</v>
      </c>
      <c r="Z824" s="28">
        <v>26</v>
      </c>
      <c r="AA824" s="13">
        <f>SUM(Y824:Z824)</f>
        <v>34</v>
      </c>
      <c r="AB824" s="28">
        <v>14</v>
      </c>
      <c r="AC824" s="28">
        <v>6</v>
      </c>
      <c r="AD824" s="13">
        <f>SUM(AB824:AC824)</f>
        <v>20</v>
      </c>
      <c r="AE824" s="28">
        <v>11</v>
      </c>
      <c r="AF824" s="28">
        <v>18</v>
      </c>
      <c r="AG824" s="13">
        <f>SUM(AE824:AF824)</f>
        <v>29</v>
      </c>
      <c r="AH824" s="28">
        <v>7</v>
      </c>
      <c r="AI824" s="28">
        <v>12</v>
      </c>
      <c r="AJ824" s="13">
        <f>SUM(AH824:AI824)</f>
        <v>19</v>
      </c>
      <c r="AK824" s="28">
        <v>4</v>
      </c>
      <c r="AL824" s="28">
        <v>7</v>
      </c>
      <c r="AM824" s="13">
        <f>SUM(AK824:AL824)</f>
        <v>11</v>
      </c>
      <c r="AN824" s="57"/>
      <c r="AO824" s="57"/>
      <c r="AP824" s="33"/>
      <c r="AQ824" s="34"/>
      <c r="AR824" s="34"/>
      <c r="AS824" s="34"/>
      <c r="AT824" s="34"/>
      <c r="AU824" s="80"/>
    </row>
    <row r="825" spans="2:47" ht="36" thickBot="1">
      <c r="B825" s="52"/>
      <c r="C825" s="34"/>
      <c r="D825" s="55"/>
      <c r="E825" s="34"/>
      <c r="F825" s="14" t="s">
        <v>32</v>
      </c>
      <c r="G825" s="13">
        <f>SUM(G823:G824)</f>
        <v>44</v>
      </c>
      <c r="H825" s="13">
        <f>IF(SUM(H823:H824)&lt;38,SUM(H823:H824),SUM(H823:H824))</f>
        <v>113</v>
      </c>
      <c r="I825" s="13">
        <f>IF(SUM(G825:H825)&lt;100,SUM(G825:H825),SUM(G825:H825))</f>
        <v>157</v>
      </c>
      <c r="J825" s="13">
        <f>SUM(J823:J824)</f>
        <v>42</v>
      </c>
      <c r="K825" s="13">
        <f>IF(SUM(K823:K824)&lt;38,SUM(K823:K824),SUM(K823:K824))</f>
        <v>82</v>
      </c>
      <c r="L825" s="13">
        <f>IF(SUM(J825:K825)&lt;100,SUM(J825:K825),SUM(J825:K825))</f>
        <v>124</v>
      </c>
      <c r="M825" s="13">
        <f>SUM(M823:M824)</f>
        <v>35</v>
      </c>
      <c r="N825" s="13">
        <f>IF(SUM(N823:N824)&lt;38,SUM(N823:N824),SUM(N823:N824))</f>
        <v>81</v>
      </c>
      <c r="O825" s="13">
        <f>IF(SUM(M825:N825)&lt;100,SUM(M825:N825),SUM(M825:N825))</f>
        <v>116</v>
      </c>
      <c r="P825" s="13">
        <f>SUM(P823:P824)</f>
        <v>28</v>
      </c>
      <c r="Q825" s="13">
        <f>IF(SUM(Q823:Q824)&lt;38,SUM(Q823:Q824),SUM(Q823:Q824))</f>
        <v>40</v>
      </c>
      <c r="R825" s="13">
        <f>IF(SUM(P825:Q825)&lt;80,SUM(P825:Q825),SUM(P825:Q825))</f>
        <v>68</v>
      </c>
      <c r="S825" s="13">
        <f>SUM(S823:S824)</f>
        <v>37</v>
      </c>
      <c r="T825" s="13">
        <f>IF(SUM(T823:T824)&lt;38,SUM(T823:T824),SUM(T823:T824))</f>
        <v>39</v>
      </c>
      <c r="U825" s="13">
        <f>IF(SUM(S825:T825)&lt;80,SUM(S825:T825),SUM(S825:T825))</f>
        <v>76</v>
      </c>
      <c r="V825" s="13">
        <f>SUM(V823:V824)</f>
        <v>34</v>
      </c>
      <c r="W825" s="13">
        <f>IF(SUM(W823:W824)&lt;38,SUM(W823:W824),SUM(W823:W824))</f>
        <v>37</v>
      </c>
      <c r="X825" s="13">
        <f>IF(SUM(V825:W825)&lt;80,SUM(V825:W825),SUM(V825:W825))</f>
        <v>71</v>
      </c>
      <c r="Y825" s="13">
        <f>SUM(Y823:Y824)</f>
        <v>17</v>
      </c>
      <c r="Z825" s="13">
        <f>IF(SUM(Z823:Z824)&lt;19,SUM(Z823:Z824),SUM(Z823:Z824))</f>
        <v>47</v>
      </c>
      <c r="AA825" s="13">
        <f>IF(SUM(Y825:Z825)&lt;40,SUM(Y825:Z825),SUM(Y825:Z825))</f>
        <v>64</v>
      </c>
      <c r="AB825" s="13">
        <f>SUM(AB823:AB824)</f>
        <v>28</v>
      </c>
      <c r="AC825" s="13">
        <f>IF(SUM(AC823:AC824)&lt;19,SUM(AC823:AC824),SUM(AC823:AC824))</f>
        <v>27</v>
      </c>
      <c r="AD825" s="13">
        <f>IF(SUM(AB825:AC825)&lt;40,SUM(AB825:AC825),SUM(AB825:AC825))</f>
        <v>55</v>
      </c>
      <c r="AE825" s="13">
        <f>SUM(AE823:AE824)</f>
        <v>20</v>
      </c>
      <c r="AF825" s="13">
        <f>IF(SUM(AF823:AF824)&lt;19,SUM(AF823:AF824),SUM(AF823:AF824))</f>
        <v>41</v>
      </c>
      <c r="AG825" s="13">
        <f>IF(SUM(AE825:AF825)&lt;40,SUM(AE825:AF825),SUM(AE825:AF825))</f>
        <v>61</v>
      </c>
      <c r="AH825" s="13">
        <f>SUM(AH823:AH824)</f>
        <v>14</v>
      </c>
      <c r="AI825" s="13">
        <f>IF(SUM(AI823:AI824)&lt;19,SUM(AI823:AI824),SUM(AI823:AI824))</f>
        <v>26</v>
      </c>
      <c r="AJ825" s="13">
        <f>IF(SUM(AH825:AI825)&lt;40,SUM(AH825:AI825),SUM(AH825:AI825))</f>
        <v>40</v>
      </c>
      <c r="AK825" s="13">
        <f>SUM(AK823:AK824)</f>
        <v>9</v>
      </c>
      <c r="AL825" s="13">
        <f>IF(SUM(AL823:AL824)&lt;9,SUM(AL823:AL824),SUM(AL823:AL824))</f>
        <v>13</v>
      </c>
      <c r="AM825" s="13">
        <f>IF(SUM(AK825:AL825)&lt;20,SUM(AK825:AL825),SUM(AK825:AL825))</f>
        <v>22</v>
      </c>
      <c r="AN825" s="15">
        <f>IF(OR(I825&lt;100,L825&lt;100,O825&lt;100,R825&lt;60,U825&lt;60,X825&lt;60,AA825&lt;40,AD825&lt;40,AG825&lt;40,AJ825&lt;40,AM825&lt;20),"0",SUM(AA825,AD825,X825,U825,R825,O825,L825,I825,AG825,AJ825,AM825))</f>
        <v>854</v>
      </c>
      <c r="AO825" s="15">
        <f>AN825/1320*100</f>
        <v>64.696969696969703</v>
      </c>
      <c r="AP825" s="15" t="str">
        <f>IF(AO825&lt;50,"   ",IF(AO825&lt;65,"مقبول",IF(AO825&lt;75,"جيد",IF(AO825&lt;85,"جيدجداً",IF(AO825&lt;=100,"ممتاز","خطا")))))</f>
        <v>مقبول</v>
      </c>
      <c r="AQ825" s="34"/>
      <c r="AR825" s="34"/>
      <c r="AS825" s="34"/>
      <c r="AT825" s="34"/>
      <c r="AU825" s="80"/>
    </row>
    <row r="826" spans="2:47" ht="28.5" customHeight="1" thickBot="1">
      <c r="B826" s="52">
        <v>180</v>
      </c>
      <c r="C826" s="34">
        <v>668</v>
      </c>
      <c r="D826" s="54" t="s">
        <v>66</v>
      </c>
      <c r="E826" s="34">
        <v>290</v>
      </c>
      <c r="F826" s="11" t="s">
        <v>30</v>
      </c>
      <c r="G826" s="28">
        <v>30</v>
      </c>
      <c r="H826" s="28">
        <v>70</v>
      </c>
      <c r="I826" s="13">
        <f>SUM(G826:H826)</f>
        <v>100</v>
      </c>
      <c r="J826" s="28">
        <v>30</v>
      </c>
      <c r="K826" s="28">
        <v>39</v>
      </c>
      <c r="L826" s="13">
        <f>SUM(J826:K826)</f>
        <v>69</v>
      </c>
      <c r="M826" s="28">
        <v>27</v>
      </c>
      <c r="N826" s="28">
        <v>48</v>
      </c>
      <c r="O826" s="13">
        <f>SUM(M826:N826)</f>
        <v>75</v>
      </c>
      <c r="P826" s="28">
        <v>24</v>
      </c>
      <c r="Q826" s="28">
        <v>36</v>
      </c>
      <c r="R826" s="13">
        <f>SUM(P826:Q826)</f>
        <v>60</v>
      </c>
      <c r="S826" s="28">
        <v>24</v>
      </c>
      <c r="T826" s="28">
        <v>25</v>
      </c>
      <c r="U826" s="13">
        <f>SUM(S826:T826)</f>
        <v>49</v>
      </c>
      <c r="V826" s="28">
        <v>21</v>
      </c>
      <c r="W826" s="28">
        <v>35</v>
      </c>
      <c r="X826" s="13">
        <f>SUM(V826:W826)</f>
        <v>56</v>
      </c>
      <c r="Y826" s="28">
        <v>10</v>
      </c>
      <c r="Z826" s="28">
        <v>28</v>
      </c>
      <c r="AA826" s="13">
        <f>SUM(Y826:Z826)</f>
        <v>38</v>
      </c>
      <c r="AB826" s="28">
        <v>16</v>
      </c>
      <c r="AC826" s="28">
        <v>22</v>
      </c>
      <c r="AD826" s="13">
        <f>SUM(AB826:AC826)</f>
        <v>38</v>
      </c>
      <c r="AE826" s="28">
        <v>12</v>
      </c>
      <c r="AF826" s="28">
        <v>25</v>
      </c>
      <c r="AG826" s="13">
        <f>SUM(AE826:AF826)</f>
        <v>37</v>
      </c>
      <c r="AH826" s="28">
        <v>12</v>
      </c>
      <c r="AI826" s="28">
        <v>25</v>
      </c>
      <c r="AJ826" s="13">
        <f>SUM(AH826:AI826)</f>
        <v>37</v>
      </c>
      <c r="AK826" s="28">
        <v>6</v>
      </c>
      <c r="AL826" s="28">
        <v>11</v>
      </c>
      <c r="AM826" s="13">
        <f>SUM(AK826:AL826)</f>
        <v>17</v>
      </c>
      <c r="AN826" s="57"/>
      <c r="AO826" s="57"/>
      <c r="AP826" s="32"/>
      <c r="AQ826" s="34"/>
      <c r="AR826" s="34"/>
      <c r="AS826" s="34"/>
      <c r="AT826" s="34"/>
      <c r="AU826" s="80" t="str">
        <f>IF(AN828="0","راسب","ناجح")</f>
        <v>ناجح</v>
      </c>
    </row>
    <row r="827" spans="2:47" ht="28.5" customHeight="1" thickBot="1">
      <c r="B827" s="52"/>
      <c r="C827" s="34"/>
      <c r="D827" s="55"/>
      <c r="E827" s="34"/>
      <c r="F827" s="11" t="s">
        <v>31</v>
      </c>
      <c r="G827" s="28">
        <v>30</v>
      </c>
      <c r="H827" s="28">
        <v>65</v>
      </c>
      <c r="I827" s="13">
        <f>SUM(G827:H827)</f>
        <v>95</v>
      </c>
      <c r="J827" s="28">
        <v>26</v>
      </c>
      <c r="K827" s="28">
        <v>35</v>
      </c>
      <c r="L827" s="13">
        <f>SUM(J827:K827)</f>
        <v>61</v>
      </c>
      <c r="M827" s="28">
        <v>27</v>
      </c>
      <c r="N827" s="28">
        <v>35</v>
      </c>
      <c r="O827" s="13">
        <f>SUM(M827:N827)</f>
        <v>62</v>
      </c>
      <c r="P827" s="28">
        <v>16</v>
      </c>
      <c r="Q827" s="28">
        <v>20</v>
      </c>
      <c r="R827" s="13">
        <f>SUM(P827:Q827)</f>
        <v>36</v>
      </c>
      <c r="S827" s="28">
        <v>24</v>
      </c>
      <c r="T827" s="28">
        <v>34</v>
      </c>
      <c r="U827" s="13">
        <f>SUM(S827:T827)</f>
        <v>58</v>
      </c>
      <c r="V827" s="28">
        <v>22</v>
      </c>
      <c r="W827" s="28">
        <v>26</v>
      </c>
      <c r="X827" s="13">
        <f>SUM(V827:W827)</f>
        <v>48</v>
      </c>
      <c r="Y827" s="28">
        <v>12</v>
      </c>
      <c r="Z827" s="28">
        <v>28</v>
      </c>
      <c r="AA827" s="13">
        <f>SUM(Y827:Z827)</f>
        <v>40</v>
      </c>
      <c r="AB827" s="28">
        <v>16</v>
      </c>
      <c r="AC827" s="28">
        <v>23</v>
      </c>
      <c r="AD827" s="13">
        <f>SUM(AB827:AC827)</f>
        <v>39</v>
      </c>
      <c r="AE827" s="28">
        <v>12</v>
      </c>
      <c r="AF827" s="28">
        <v>28</v>
      </c>
      <c r="AG827" s="13">
        <f>SUM(AE827:AF827)</f>
        <v>40</v>
      </c>
      <c r="AH827" s="28">
        <v>12</v>
      </c>
      <c r="AI827" s="28">
        <v>22</v>
      </c>
      <c r="AJ827" s="13">
        <f>SUM(AH827:AI827)</f>
        <v>34</v>
      </c>
      <c r="AK827" s="28">
        <v>5</v>
      </c>
      <c r="AL827" s="28">
        <v>9</v>
      </c>
      <c r="AM827" s="13">
        <f>SUM(AK827:AL827)</f>
        <v>14</v>
      </c>
      <c r="AN827" s="57"/>
      <c r="AO827" s="57"/>
      <c r="AP827" s="33"/>
      <c r="AQ827" s="34"/>
      <c r="AR827" s="34"/>
      <c r="AS827" s="34"/>
      <c r="AT827" s="34"/>
      <c r="AU827" s="80"/>
    </row>
    <row r="828" spans="2:47" ht="36" thickBot="1">
      <c r="B828" s="52"/>
      <c r="C828" s="34"/>
      <c r="D828" s="85"/>
      <c r="E828" s="34"/>
      <c r="F828" s="14" t="s">
        <v>32</v>
      </c>
      <c r="G828" s="13">
        <f>SUM(G826:G827)</f>
        <v>60</v>
      </c>
      <c r="H828" s="13">
        <f>IF(SUM(H826:H827)&lt;38,SUM(H826:H827),SUM(H826:H827))</f>
        <v>135</v>
      </c>
      <c r="I828" s="13">
        <f>IF(SUM(G828:H828)&lt;100,SUM(G828:H828),SUM(G828:H828))</f>
        <v>195</v>
      </c>
      <c r="J828" s="13">
        <f>SUM(J826:J827)</f>
        <v>56</v>
      </c>
      <c r="K828" s="13">
        <f>IF(SUM(K826:K827)&lt;38,SUM(K826:K827),SUM(K826:K827))</f>
        <v>74</v>
      </c>
      <c r="L828" s="13">
        <f>IF(SUM(J828:K828)&lt;100,SUM(J828:K828),SUM(J828:K828))</f>
        <v>130</v>
      </c>
      <c r="M828" s="13">
        <f>SUM(M826:M827)</f>
        <v>54</v>
      </c>
      <c r="N828" s="13">
        <f>IF(SUM(N826:N827)&lt;38,SUM(N826:N827),SUM(N826:N827))</f>
        <v>83</v>
      </c>
      <c r="O828" s="13">
        <f>IF(SUM(M828:N828)&lt;100,SUM(M828:N828),SUM(M828:N828))</f>
        <v>137</v>
      </c>
      <c r="P828" s="13">
        <f>SUM(P826:P827)</f>
        <v>40</v>
      </c>
      <c r="Q828" s="13">
        <f>IF(SUM(Q826:Q827)&lt;38,SUM(Q826:Q827),SUM(Q826:Q827))</f>
        <v>56</v>
      </c>
      <c r="R828" s="13">
        <f>IF(SUM(P828:Q828)&lt;80,SUM(P828:Q828),SUM(P828:Q828))</f>
        <v>96</v>
      </c>
      <c r="S828" s="13">
        <f>SUM(S826:S827)</f>
        <v>48</v>
      </c>
      <c r="T828" s="13">
        <f>IF(SUM(T826:T827)&lt;38,SUM(T826:T827),SUM(T826:T827))</f>
        <v>59</v>
      </c>
      <c r="U828" s="13">
        <f>IF(SUM(S828:T828)&lt;80,SUM(S828:T828),SUM(S828:T828))</f>
        <v>107</v>
      </c>
      <c r="V828" s="13">
        <f>SUM(V826:V827)</f>
        <v>43</v>
      </c>
      <c r="W828" s="13">
        <f>IF(SUM(W826:W827)&lt;38,SUM(W826:W827),SUM(W826:W827))</f>
        <v>61</v>
      </c>
      <c r="X828" s="13">
        <f>IF(SUM(V828:W828)&lt;80,SUM(V828:W828),SUM(V828:W828))</f>
        <v>104</v>
      </c>
      <c r="Y828" s="13">
        <f>SUM(Y826:Y827)</f>
        <v>22</v>
      </c>
      <c r="Z828" s="13">
        <f>IF(SUM(Z826:Z827)&lt;19,SUM(Z826:Z827),SUM(Z826:Z827))</f>
        <v>56</v>
      </c>
      <c r="AA828" s="13">
        <f>IF(SUM(Y828:Z828)&lt;40,SUM(Y828:Z828),SUM(Y828:Z828))</f>
        <v>78</v>
      </c>
      <c r="AB828" s="13">
        <f>SUM(AB826:AB827)</f>
        <v>32</v>
      </c>
      <c r="AC828" s="13">
        <f>IF(SUM(AC826:AC827)&lt;19,SUM(AC826:AC827),SUM(AC826:AC827))</f>
        <v>45</v>
      </c>
      <c r="AD828" s="13">
        <f>IF(SUM(AB828:AC828)&lt;40,SUM(AB828:AC828),SUM(AB828:AC828))</f>
        <v>77</v>
      </c>
      <c r="AE828" s="13">
        <f>SUM(AE826:AE827)</f>
        <v>24</v>
      </c>
      <c r="AF828" s="13">
        <f>IF(SUM(AF826:AF827)&lt;19,SUM(AF826:AF827),SUM(AF826:AF827))</f>
        <v>53</v>
      </c>
      <c r="AG828" s="13">
        <f>IF(SUM(AE828:AF828)&lt;40,SUM(AE828:AF828),SUM(AE828:AF828))</f>
        <v>77</v>
      </c>
      <c r="AH828" s="13">
        <f>SUM(AH826:AH827)</f>
        <v>24</v>
      </c>
      <c r="AI828" s="13">
        <f>IF(SUM(AI826:AI827)&lt;19,SUM(AI826:AI827),SUM(AI826:AI827))</f>
        <v>47</v>
      </c>
      <c r="AJ828" s="13">
        <f>IF(SUM(AH828:AI828)&lt;40,SUM(AH828:AI828),SUM(AH828:AI828))</f>
        <v>71</v>
      </c>
      <c r="AK828" s="13">
        <f>SUM(AK826:AK827)</f>
        <v>11</v>
      </c>
      <c r="AL828" s="13">
        <f>IF(SUM(AL826:AL827)&lt;9,SUM(AL826:AL827),SUM(AL826:AL827))</f>
        <v>20</v>
      </c>
      <c r="AM828" s="13">
        <f>IF(SUM(AK828:AL828)&lt;20,SUM(AK828:AL828),SUM(AK828:AL828))</f>
        <v>31</v>
      </c>
      <c r="AN828" s="15">
        <f>IF(OR(I828&lt;100,L828&lt;100,O828&lt;100,R828&lt;60,U828&lt;60,X828&lt;60,AA828&lt;40,AD828&lt;40,AG828&lt;40,AJ828&lt;40,AM828&lt;20),"0",SUM(AA828,AD828,X828,U828,R828,O828,L828,I828,AG828,AJ828,AM828))</f>
        <v>1103</v>
      </c>
      <c r="AO828" s="15">
        <f>AN828/1320*100</f>
        <v>83.560606060606062</v>
      </c>
      <c r="AP828" s="15" t="str">
        <f>IF(AO828&lt;50,"   ",IF(AO828&lt;65,"مقبول",IF(AO828&lt;75,"جيد",IF(AO828&lt;85,"جيدجداً",IF(AO828&lt;=100,"ممتاز","خطا")))))</f>
        <v>جيدجداً</v>
      </c>
      <c r="AQ828" s="34"/>
      <c r="AR828" s="34"/>
      <c r="AS828" s="34"/>
      <c r="AT828" s="34"/>
      <c r="AU828" s="80"/>
    </row>
    <row r="829" spans="2:47" ht="28.5" customHeight="1" thickBot="1">
      <c r="B829" s="52">
        <v>181</v>
      </c>
      <c r="C829" s="34">
        <v>669</v>
      </c>
      <c r="D829" s="54" t="s">
        <v>67</v>
      </c>
      <c r="E829" s="34">
        <v>291</v>
      </c>
      <c r="F829" s="11" t="s">
        <v>30</v>
      </c>
      <c r="G829" s="28">
        <v>19</v>
      </c>
      <c r="H829" s="28">
        <v>49</v>
      </c>
      <c r="I829" s="13">
        <f>SUM(G829:H829)</f>
        <v>68</v>
      </c>
      <c r="J829" s="28">
        <v>23</v>
      </c>
      <c r="K829" s="28">
        <v>42</v>
      </c>
      <c r="L829" s="13">
        <f>SUM(J829:K829)</f>
        <v>65</v>
      </c>
      <c r="M829" s="28">
        <v>20</v>
      </c>
      <c r="N829" s="28">
        <v>30</v>
      </c>
      <c r="O829" s="13">
        <f>SUM(M829:N829)</f>
        <v>50</v>
      </c>
      <c r="P829" s="28">
        <v>17</v>
      </c>
      <c r="Q829" s="28">
        <v>20</v>
      </c>
      <c r="R829" s="13">
        <f>SUM(P829:Q829)</f>
        <v>37</v>
      </c>
      <c r="S829" s="28">
        <v>12</v>
      </c>
      <c r="T829" s="28">
        <v>20</v>
      </c>
      <c r="U829" s="13">
        <f>SUM(S829:T829)</f>
        <v>32</v>
      </c>
      <c r="V829" s="28">
        <v>14</v>
      </c>
      <c r="W829" s="28">
        <v>20</v>
      </c>
      <c r="X829" s="13">
        <f>SUM(V829:W829)</f>
        <v>34</v>
      </c>
      <c r="Y829" s="28">
        <v>9</v>
      </c>
      <c r="Z829" s="28">
        <v>22</v>
      </c>
      <c r="AA829" s="13">
        <f>SUM(Y829:Z829)</f>
        <v>31</v>
      </c>
      <c r="AB829" s="28">
        <v>13</v>
      </c>
      <c r="AC829" s="28">
        <v>12</v>
      </c>
      <c r="AD829" s="13">
        <f>SUM(AB829:AC829)</f>
        <v>25</v>
      </c>
      <c r="AE829" s="28">
        <v>7</v>
      </c>
      <c r="AF829" s="28">
        <v>13</v>
      </c>
      <c r="AG829" s="13">
        <f>SUM(AE829:AF829)</f>
        <v>20</v>
      </c>
      <c r="AH829" s="28">
        <v>5</v>
      </c>
      <c r="AI829" s="28">
        <v>6</v>
      </c>
      <c r="AJ829" s="13">
        <f>SUM(AH829:AI829)</f>
        <v>11</v>
      </c>
      <c r="AK829" s="28">
        <v>6</v>
      </c>
      <c r="AL829" s="28">
        <v>4</v>
      </c>
      <c r="AM829" s="13">
        <f>SUM(AK829:AL829)</f>
        <v>10</v>
      </c>
      <c r="AN829" s="57"/>
      <c r="AO829" s="57"/>
      <c r="AP829" s="32"/>
      <c r="AQ829" s="34"/>
      <c r="AR829" s="34"/>
      <c r="AS829" s="34"/>
      <c r="AT829" s="34"/>
      <c r="AU829" s="80" t="str">
        <f>IF(AN831="0","راسب","ناجح")</f>
        <v>ناجح</v>
      </c>
    </row>
    <row r="830" spans="2:47" ht="28.5" customHeight="1" thickBot="1">
      <c r="B830" s="52"/>
      <c r="C830" s="34"/>
      <c r="D830" s="55"/>
      <c r="E830" s="34"/>
      <c r="F830" s="11" t="s">
        <v>31</v>
      </c>
      <c r="G830" s="28">
        <v>25</v>
      </c>
      <c r="H830" s="28">
        <v>46</v>
      </c>
      <c r="I830" s="13">
        <f>SUM(G830:H830)</f>
        <v>71</v>
      </c>
      <c r="J830" s="28">
        <v>26</v>
      </c>
      <c r="K830" s="28">
        <v>36</v>
      </c>
      <c r="L830" s="13">
        <f>SUM(J830:K830)</f>
        <v>62</v>
      </c>
      <c r="M830" s="28">
        <v>30</v>
      </c>
      <c r="N830" s="28">
        <v>26</v>
      </c>
      <c r="O830" s="13">
        <f>SUM(M830:N830)</f>
        <v>56</v>
      </c>
      <c r="P830" s="28">
        <v>21</v>
      </c>
      <c r="Q830" s="28">
        <v>27</v>
      </c>
      <c r="R830" s="13">
        <f>SUM(P830:Q830)</f>
        <v>48</v>
      </c>
      <c r="S830" s="28">
        <v>15</v>
      </c>
      <c r="T830" s="28">
        <v>16</v>
      </c>
      <c r="U830" s="13">
        <f>SUM(S830:T830)</f>
        <v>31</v>
      </c>
      <c r="V830" s="28">
        <v>17</v>
      </c>
      <c r="W830" s="28">
        <v>22</v>
      </c>
      <c r="X830" s="13">
        <f>SUM(V830:W830)</f>
        <v>39</v>
      </c>
      <c r="Y830" s="28">
        <v>8</v>
      </c>
      <c r="Z830" s="28">
        <v>28</v>
      </c>
      <c r="AA830" s="13">
        <f>SUM(Y830:Z830)</f>
        <v>36</v>
      </c>
      <c r="AB830" s="28">
        <v>12</v>
      </c>
      <c r="AC830" s="28">
        <v>11</v>
      </c>
      <c r="AD830" s="13">
        <f>SUM(AB830:AC830)</f>
        <v>23</v>
      </c>
      <c r="AE830" s="28">
        <v>12</v>
      </c>
      <c r="AF830" s="28">
        <v>19</v>
      </c>
      <c r="AG830" s="13">
        <f>SUM(AE830:AF830)</f>
        <v>31</v>
      </c>
      <c r="AH830" s="28">
        <v>8</v>
      </c>
      <c r="AI830" s="28">
        <v>21</v>
      </c>
      <c r="AJ830" s="13">
        <f>SUM(AH830:AI830)</f>
        <v>29</v>
      </c>
      <c r="AK830" s="28">
        <v>4</v>
      </c>
      <c r="AL830" s="28">
        <v>10</v>
      </c>
      <c r="AM830" s="13">
        <f>SUM(AK830:AL830)</f>
        <v>14</v>
      </c>
      <c r="AN830" s="57"/>
      <c r="AO830" s="57"/>
      <c r="AP830" s="33"/>
      <c r="AQ830" s="34"/>
      <c r="AR830" s="34"/>
      <c r="AS830" s="34"/>
      <c r="AT830" s="34"/>
      <c r="AU830" s="80"/>
    </row>
    <row r="831" spans="2:47" ht="36" thickBot="1">
      <c r="B831" s="52"/>
      <c r="C831" s="34"/>
      <c r="D831" s="82"/>
      <c r="E831" s="34"/>
      <c r="F831" s="14" t="s">
        <v>32</v>
      </c>
      <c r="G831" s="13">
        <f>SUM(G829:G830)</f>
        <v>44</v>
      </c>
      <c r="H831" s="13">
        <f>IF(SUM(H829:H830)&lt;38,SUM(H829:H830),SUM(H829:H830))</f>
        <v>95</v>
      </c>
      <c r="I831" s="13">
        <f>IF(SUM(G831:H831)&lt;100,SUM(G831:H831),SUM(G831:H831))</f>
        <v>139</v>
      </c>
      <c r="J831" s="13">
        <f>SUM(J829:J830)</f>
        <v>49</v>
      </c>
      <c r="K831" s="13">
        <f>IF(SUM(K829:K830)&lt;38,SUM(K829:K830),SUM(K829:K830))</f>
        <v>78</v>
      </c>
      <c r="L831" s="13">
        <f>IF(SUM(J831:K831)&lt;100,SUM(J831:K831),SUM(J831:K831))</f>
        <v>127</v>
      </c>
      <c r="M831" s="13">
        <f>SUM(M829:M830)</f>
        <v>50</v>
      </c>
      <c r="N831" s="13">
        <f>IF(SUM(N829:N830)&lt;38,SUM(N829:N830),SUM(N829:N830))</f>
        <v>56</v>
      </c>
      <c r="O831" s="13">
        <f>IF(SUM(M831:N831)&lt;100,SUM(M831:N831),SUM(M831:N831))</f>
        <v>106</v>
      </c>
      <c r="P831" s="13">
        <f>SUM(P829:P830)</f>
        <v>38</v>
      </c>
      <c r="Q831" s="13">
        <f>IF(SUM(Q829:Q830)&lt;38,SUM(Q829:Q830),SUM(Q829:Q830))</f>
        <v>47</v>
      </c>
      <c r="R831" s="13">
        <f>IF(SUM(P831:Q831)&lt;80,SUM(P831:Q831),SUM(P831:Q831))</f>
        <v>85</v>
      </c>
      <c r="S831" s="13">
        <f>SUM(S829:S830)</f>
        <v>27</v>
      </c>
      <c r="T831" s="13">
        <f>IF(SUM(T829:T830)&lt;38,SUM(T829:T830),SUM(T829:T830))</f>
        <v>36</v>
      </c>
      <c r="U831" s="13">
        <f>IF(SUM(S831:T831)&lt;80,SUM(S831:T831),SUM(S831:T831))</f>
        <v>63</v>
      </c>
      <c r="V831" s="13">
        <f>SUM(V829:V830)</f>
        <v>31</v>
      </c>
      <c r="W831" s="13">
        <f>IF(SUM(W829:W830)&lt;38,SUM(W829:W830),SUM(W829:W830))</f>
        <v>42</v>
      </c>
      <c r="X831" s="13">
        <f>IF(SUM(V831:W831)&lt;80,SUM(V831:W831),SUM(V831:W831))</f>
        <v>73</v>
      </c>
      <c r="Y831" s="13">
        <f>SUM(Y829:Y830)</f>
        <v>17</v>
      </c>
      <c r="Z831" s="13">
        <f>IF(SUM(Z829:Z830)&lt;19,SUM(Z829:Z830),SUM(Z829:Z830))</f>
        <v>50</v>
      </c>
      <c r="AA831" s="13">
        <f>IF(SUM(Y831:Z831)&lt;40,SUM(Y831:Z831),SUM(Y831:Z831))</f>
        <v>67</v>
      </c>
      <c r="AB831" s="13">
        <f>SUM(AB829:AB830)</f>
        <v>25</v>
      </c>
      <c r="AC831" s="13">
        <f>IF(SUM(AC829:AC830)&lt;19,SUM(AC829:AC830),SUM(AC829:AC830))</f>
        <v>23</v>
      </c>
      <c r="AD831" s="13">
        <f>IF(SUM(AB831:AC831)&lt;40,SUM(AB831:AC831),SUM(AB831:AC831))</f>
        <v>48</v>
      </c>
      <c r="AE831" s="13">
        <f>SUM(AE829:AE830)</f>
        <v>19</v>
      </c>
      <c r="AF831" s="13">
        <f>IF(SUM(AF829:AF830)&lt;19,SUM(AF829:AF830),SUM(AF829:AF830))</f>
        <v>32</v>
      </c>
      <c r="AG831" s="13">
        <f>IF(SUM(AE831:AF831)&lt;40,SUM(AE831:AF831),SUM(AE831:AF831))</f>
        <v>51</v>
      </c>
      <c r="AH831" s="13">
        <f>SUM(AH829:AH830)</f>
        <v>13</v>
      </c>
      <c r="AI831" s="13">
        <f>IF(SUM(AI829:AI830)&lt;19,SUM(AI829:AI830),SUM(AI829:AI830))</f>
        <v>27</v>
      </c>
      <c r="AJ831" s="13">
        <f>IF(SUM(AH831:AI831)&lt;40,SUM(AH831:AI831),SUM(AH831:AI831))</f>
        <v>40</v>
      </c>
      <c r="AK831" s="13">
        <f>SUM(AK829:AK830)</f>
        <v>10</v>
      </c>
      <c r="AL831" s="13">
        <f>IF(SUM(AL829:AL830)&lt;9,SUM(AL829:AL830),SUM(AL829:AL830))</f>
        <v>14</v>
      </c>
      <c r="AM831" s="13">
        <f>IF(SUM(AK831:AL831)&lt;20,SUM(AK831:AL831),SUM(AK831:AL831))</f>
        <v>24</v>
      </c>
      <c r="AN831" s="15">
        <f>IF(OR(I831&lt;100,L831&lt;100,O831&lt;100,R831&lt;60,U831&lt;60,X831&lt;60,AA831&lt;40,AD831&lt;40,AG831&lt;40,AJ831&lt;40,AM831&lt;20),"0",SUM(AA831,AD831,X831,U831,R831,O831,L831,I831,AG831,AJ831,AM831))</f>
        <v>823</v>
      </c>
      <c r="AO831" s="15">
        <f>AN831/1320*100</f>
        <v>62.348484848484851</v>
      </c>
      <c r="AP831" s="15" t="str">
        <f>IF(AO831&lt;50,"   ",IF(AO831&lt;65,"مقبول",IF(AO831&lt;75,"جيد",IF(AO831&lt;85,"جيدجداً",IF(AO831&lt;=100,"ممتاز","خطا")))))</f>
        <v>مقبول</v>
      </c>
      <c r="AQ831" s="89"/>
      <c r="AR831" s="89"/>
      <c r="AS831" s="89"/>
      <c r="AT831" s="89"/>
      <c r="AU831" s="80"/>
    </row>
    <row r="836" spans="2:47" ht="26.25">
      <c r="C836" s="16"/>
      <c r="D836" s="17" t="s">
        <v>33</v>
      </c>
      <c r="E836" s="17"/>
      <c r="F836" s="17"/>
      <c r="G836" s="17"/>
      <c r="H836" s="17"/>
      <c r="I836" s="17"/>
      <c r="J836" s="16"/>
      <c r="K836" s="16"/>
      <c r="L836" s="16"/>
      <c r="M836" s="18" t="s">
        <v>34</v>
      </c>
      <c r="N836" s="18" t="s">
        <v>35</v>
      </c>
      <c r="O836" s="18"/>
      <c r="P836" s="18"/>
      <c r="Q836" s="18"/>
      <c r="R836" s="18"/>
      <c r="S836" s="18"/>
      <c r="T836" s="18"/>
      <c r="U836" s="18"/>
      <c r="V836" s="18"/>
      <c r="W836" s="19"/>
      <c r="X836" s="19"/>
      <c r="Y836" s="19"/>
    </row>
    <row r="837" spans="2:47" ht="26.25">
      <c r="C837" s="19"/>
      <c r="D837" s="20" t="s">
        <v>36</v>
      </c>
      <c r="E837" s="18" t="s">
        <v>37</v>
      </c>
      <c r="F837" s="18"/>
      <c r="G837" s="18"/>
      <c r="H837" s="18"/>
      <c r="I837" s="18"/>
      <c r="J837" s="19"/>
      <c r="K837" s="19"/>
      <c r="L837" s="19"/>
      <c r="M837" s="18" t="s">
        <v>34</v>
      </c>
      <c r="N837" s="18" t="s">
        <v>38</v>
      </c>
      <c r="O837" s="18"/>
      <c r="P837" s="18"/>
      <c r="Q837" s="18"/>
      <c r="R837" s="18"/>
      <c r="S837" s="18"/>
      <c r="T837" s="18"/>
      <c r="U837" s="18"/>
      <c r="V837" s="18"/>
      <c r="W837" s="19"/>
      <c r="X837" s="19"/>
      <c r="Y837" s="19"/>
    </row>
    <row r="840" spans="2:47" ht="114">
      <c r="B840" s="47"/>
      <c r="C840" s="47"/>
      <c r="D840" s="47"/>
      <c r="E840" s="47"/>
      <c r="F840" s="48" t="s">
        <v>0</v>
      </c>
      <c r="G840" s="48"/>
      <c r="H840" s="48"/>
      <c r="I840" s="48"/>
      <c r="J840" s="48"/>
      <c r="K840" s="48"/>
      <c r="L840" s="48"/>
      <c r="M840" s="48"/>
      <c r="N840" s="48"/>
      <c r="O840" s="48"/>
      <c r="P840" s="48"/>
      <c r="Q840" s="48"/>
      <c r="R840" s="48"/>
      <c r="S840" s="48"/>
      <c r="T840" s="48"/>
      <c r="U840" s="48"/>
      <c r="V840" s="48"/>
      <c r="W840" s="48"/>
      <c r="X840" s="48"/>
      <c r="Y840" s="48"/>
      <c r="Z840" s="48"/>
      <c r="AA840" s="48"/>
      <c r="AB840" s="48"/>
      <c r="AC840" s="48"/>
      <c r="AD840" s="48"/>
      <c r="AE840" s="48"/>
      <c r="AF840" s="1"/>
      <c r="AG840" s="1"/>
      <c r="AH840" s="1"/>
      <c r="AI840" s="1"/>
      <c r="AJ840" s="1"/>
      <c r="AK840" s="1"/>
      <c r="AL840" s="1"/>
      <c r="AM840" s="1"/>
      <c r="AN840" s="1"/>
      <c r="AO840" s="1"/>
      <c r="AP840" s="1"/>
      <c r="AQ840" s="1"/>
      <c r="AR840" s="1"/>
      <c r="AS840" s="1"/>
      <c r="AT840" s="2"/>
      <c r="AU840" s="2"/>
    </row>
    <row r="841" spans="2:47" ht="35.25">
      <c r="B841" s="4" t="s">
        <v>1</v>
      </c>
      <c r="C841" s="92"/>
      <c r="D841" s="92"/>
      <c r="E841" s="3"/>
      <c r="F841" s="3"/>
      <c r="G841" s="3"/>
      <c r="H841" s="2"/>
      <c r="I841" s="2"/>
      <c r="J841" s="2"/>
      <c r="K841" s="2"/>
      <c r="L841" s="2"/>
      <c r="M841" s="2"/>
      <c r="N841" s="2"/>
      <c r="O841" s="3"/>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6"/>
      <c r="AO841" s="6"/>
      <c r="AP841" s="1"/>
      <c r="AQ841" s="5"/>
      <c r="AR841" s="5"/>
      <c r="AS841" s="5"/>
      <c r="AT841" s="5"/>
      <c r="AU841" s="2"/>
    </row>
    <row r="842" spans="2:47" ht="15.75" thickBot="1">
      <c r="AR842" s="7"/>
    </row>
    <row r="843" spans="2:47" ht="36.75" thickTop="1" thickBot="1">
      <c r="B843" s="35" t="s">
        <v>2</v>
      </c>
      <c r="C843" s="38" t="s">
        <v>3</v>
      </c>
      <c r="D843" s="41" t="s">
        <v>4</v>
      </c>
      <c r="E843" s="44" t="s">
        <v>5</v>
      </c>
      <c r="F843" s="24" t="s">
        <v>6</v>
      </c>
      <c r="G843" s="29" t="s">
        <v>7</v>
      </c>
      <c r="H843" s="30"/>
      <c r="I843" s="31"/>
      <c r="J843" s="29" t="s">
        <v>8</v>
      </c>
      <c r="K843" s="30"/>
      <c r="L843" s="31"/>
      <c r="M843" s="29" t="s">
        <v>9</v>
      </c>
      <c r="N843" s="30"/>
      <c r="O843" s="31"/>
      <c r="P843" s="29" t="s">
        <v>10</v>
      </c>
      <c r="Q843" s="30"/>
      <c r="R843" s="31"/>
      <c r="S843" s="29" t="s">
        <v>11</v>
      </c>
      <c r="T843" s="30"/>
      <c r="U843" s="31"/>
      <c r="V843" s="29" t="s">
        <v>12</v>
      </c>
      <c r="W843" s="30"/>
      <c r="X843" s="31"/>
      <c r="Y843" s="29" t="s">
        <v>13</v>
      </c>
      <c r="Z843" s="30"/>
      <c r="AA843" s="31"/>
      <c r="AB843" s="29" t="s">
        <v>14</v>
      </c>
      <c r="AC843" s="30"/>
      <c r="AD843" s="31"/>
      <c r="AE843" s="29" t="s">
        <v>15</v>
      </c>
      <c r="AF843" s="30"/>
      <c r="AG843" s="31"/>
      <c r="AH843" s="29" t="s">
        <v>16</v>
      </c>
      <c r="AI843" s="30"/>
      <c r="AJ843" s="31"/>
      <c r="AK843" s="29" t="s">
        <v>17</v>
      </c>
      <c r="AL843" s="30"/>
      <c r="AM843" s="31"/>
      <c r="AN843" s="74" t="s">
        <v>18</v>
      </c>
      <c r="AO843" s="74" t="s">
        <v>19</v>
      </c>
      <c r="AP843" s="74" t="s">
        <v>20</v>
      </c>
      <c r="AQ843" s="61" t="s">
        <v>21</v>
      </c>
      <c r="AR843" s="62"/>
      <c r="AS843" s="61" t="s">
        <v>22</v>
      </c>
      <c r="AT843" s="62"/>
      <c r="AU843" s="65" t="s">
        <v>23</v>
      </c>
    </row>
    <row r="844" spans="2:47" ht="190.5" thickBot="1">
      <c r="B844" s="36"/>
      <c r="C844" s="39"/>
      <c r="D844" s="42"/>
      <c r="E844" s="45"/>
      <c r="F844" s="8" t="s">
        <v>24</v>
      </c>
      <c r="G844" s="8" t="s">
        <v>25</v>
      </c>
      <c r="H844" s="8" t="s">
        <v>26</v>
      </c>
      <c r="I844" s="8" t="s">
        <v>27</v>
      </c>
      <c r="J844" s="8" t="s">
        <v>25</v>
      </c>
      <c r="K844" s="8" t="s">
        <v>26</v>
      </c>
      <c r="L844" s="8" t="s">
        <v>27</v>
      </c>
      <c r="M844" s="8" t="s">
        <v>25</v>
      </c>
      <c r="N844" s="8" t="s">
        <v>26</v>
      </c>
      <c r="O844" s="8" t="s">
        <v>27</v>
      </c>
      <c r="P844" s="8" t="s">
        <v>25</v>
      </c>
      <c r="Q844" s="8" t="s">
        <v>26</v>
      </c>
      <c r="R844" s="8" t="s">
        <v>27</v>
      </c>
      <c r="S844" s="8" t="s">
        <v>25</v>
      </c>
      <c r="T844" s="8" t="s">
        <v>26</v>
      </c>
      <c r="U844" s="8" t="s">
        <v>27</v>
      </c>
      <c r="V844" s="8" t="s">
        <v>25</v>
      </c>
      <c r="W844" s="8" t="s">
        <v>26</v>
      </c>
      <c r="X844" s="8" t="s">
        <v>27</v>
      </c>
      <c r="Y844" s="8" t="s">
        <v>25</v>
      </c>
      <c r="Z844" s="8" t="s">
        <v>26</v>
      </c>
      <c r="AA844" s="8" t="s">
        <v>27</v>
      </c>
      <c r="AB844" s="8" t="s">
        <v>25</v>
      </c>
      <c r="AC844" s="8" t="s">
        <v>26</v>
      </c>
      <c r="AD844" s="8" t="s">
        <v>27</v>
      </c>
      <c r="AE844" s="8" t="s">
        <v>25</v>
      </c>
      <c r="AF844" s="8" t="s">
        <v>26</v>
      </c>
      <c r="AG844" s="8" t="s">
        <v>27</v>
      </c>
      <c r="AH844" s="8" t="s">
        <v>25</v>
      </c>
      <c r="AI844" s="8" t="s">
        <v>26</v>
      </c>
      <c r="AJ844" s="8" t="s">
        <v>27</v>
      </c>
      <c r="AK844" s="8" t="s">
        <v>25</v>
      </c>
      <c r="AL844" s="8" t="s">
        <v>26</v>
      </c>
      <c r="AM844" s="8" t="s">
        <v>27</v>
      </c>
      <c r="AN844" s="75"/>
      <c r="AO844" s="75"/>
      <c r="AP844" s="75"/>
      <c r="AQ844" s="63"/>
      <c r="AR844" s="64"/>
      <c r="AS844" s="63"/>
      <c r="AT844" s="64"/>
      <c r="AU844" s="66"/>
    </row>
    <row r="845" spans="2:47" ht="28.5" thickBot="1">
      <c r="B845" s="36"/>
      <c r="C845" s="39"/>
      <c r="D845" s="42"/>
      <c r="E845" s="45"/>
      <c r="F845" s="25" t="s">
        <v>28</v>
      </c>
      <c r="G845" s="9">
        <v>30</v>
      </c>
      <c r="H845" s="9">
        <v>56</v>
      </c>
      <c r="I845" s="9">
        <v>100</v>
      </c>
      <c r="J845" s="9">
        <v>30</v>
      </c>
      <c r="K845" s="9">
        <v>56</v>
      </c>
      <c r="L845" s="9">
        <v>100</v>
      </c>
      <c r="M845" s="9">
        <v>30</v>
      </c>
      <c r="N845" s="9">
        <v>56</v>
      </c>
      <c r="O845" s="9">
        <v>100</v>
      </c>
      <c r="P845" s="9">
        <v>24</v>
      </c>
      <c r="Q845" s="9">
        <v>29</v>
      </c>
      <c r="R845" s="9">
        <v>60</v>
      </c>
      <c r="S845" s="9">
        <v>24</v>
      </c>
      <c r="T845" s="9">
        <v>29</v>
      </c>
      <c r="U845" s="9">
        <v>60</v>
      </c>
      <c r="V845" s="9">
        <v>24</v>
      </c>
      <c r="W845" s="9">
        <v>29</v>
      </c>
      <c r="X845" s="9">
        <v>60</v>
      </c>
      <c r="Y845" s="9">
        <v>12</v>
      </c>
      <c r="Z845" s="9">
        <v>22</v>
      </c>
      <c r="AA845" s="9">
        <v>40</v>
      </c>
      <c r="AB845" s="9">
        <v>16</v>
      </c>
      <c r="AC845" s="9">
        <v>19</v>
      </c>
      <c r="AD845" s="9">
        <v>40</v>
      </c>
      <c r="AE845" s="9">
        <v>12</v>
      </c>
      <c r="AF845" s="9">
        <v>22</v>
      </c>
      <c r="AG845" s="9">
        <v>40</v>
      </c>
      <c r="AH845" s="9">
        <v>12</v>
      </c>
      <c r="AI845" s="9">
        <v>22</v>
      </c>
      <c r="AJ845" s="9">
        <v>40</v>
      </c>
      <c r="AK845" s="9">
        <v>6</v>
      </c>
      <c r="AL845" s="9">
        <v>11</v>
      </c>
      <c r="AM845" s="9">
        <v>20</v>
      </c>
      <c r="AN845" s="75"/>
      <c r="AO845" s="75"/>
      <c r="AP845" s="75"/>
      <c r="AQ845" s="68" t="s">
        <v>20</v>
      </c>
      <c r="AR845" s="69"/>
      <c r="AS845" s="70" t="s">
        <v>20</v>
      </c>
      <c r="AT845" s="71"/>
      <c r="AU845" s="67"/>
    </row>
    <row r="846" spans="2:47" ht="28.5" thickBot="1">
      <c r="B846" s="37"/>
      <c r="C846" s="40"/>
      <c r="D846" s="43"/>
      <c r="E846" s="46"/>
      <c r="F846" s="25" t="s">
        <v>29</v>
      </c>
      <c r="G846" s="9">
        <v>60</v>
      </c>
      <c r="H846" s="9">
        <v>140</v>
      </c>
      <c r="I846" s="9">
        <v>200</v>
      </c>
      <c r="J846" s="9">
        <v>60</v>
      </c>
      <c r="K846" s="9">
        <v>140</v>
      </c>
      <c r="L846" s="9">
        <v>200</v>
      </c>
      <c r="M846" s="9">
        <v>60</v>
      </c>
      <c r="N846" s="9">
        <v>140</v>
      </c>
      <c r="O846" s="9">
        <v>200</v>
      </c>
      <c r="P846" s="9">
        <v>48</v>
      </c>
      <c r="Q846" s="9">
        <v>72</v>
      </c>
      <c r="R846" s="9">
        <v>120</v>
      </c>
      <c r="S846" s="9">
        <v>48</v>
      </c>
      <c r="T846" s="9">
        <v>72</v>
      </c>
      <c r="U846" s="9">
        <v>120</v>
      </c>
      <c r="V846" s="9">
        <v>48</v>
      </c>
      <c r="W846" s="9">
        <v>72</v>
      </c>
      <c r="X846" s="9">
        <v>120</v>
      </c>
      <c r="Y846" s="9">
        <v>24</v>
      </c>
      <c r="Z846" s="9">
        <v>56</v>
      </c>
      <c r="AA846" s="9">
        <v>80</v>
      </c>
      <c r="AB846" s="9">
        <v>32</v>
      </c>
      <c r="AC846" s="9">
        <v>48</v>
      </c>
      <c r="AD846" s="9">
        <v>80</v>
      </c>
      <c r="AE846" s="9">
        <v>24</v>
      </c>
      <c r="AF846" s="9">
        <v>56</v>
      </c>
      <c r="AG846" s="9">
        <v>80</v>
      </c>
      <c r="AH846" s="9">
        <v>24</v>
      </c>
      <c r="AI846" s="9">
        <v>56</v>
      </c>
      <c r="AJ846" s="9">
        <v>80</v>
      </c>
      <c r="AK846" s="9">
        <v>12</v>
      </c>
      <c r="AL846" s="9">
        <v>28</v>
      </c>
      <c r="AM846" s="9">
        <v>40</v>
      </c>
      <c r="AN846" s="76"/>
      <c r="AO846" s="76"/>
      <c r="AP846" s="76"/>
      <c r="AQ846" s="70"/>
      <c r="AR846" s="71"/>
      <c r="AS846" s="70"/>
      <c r="AT846" s="71"/>
      <c r="AU846" s="67"/>
    </row>
    <row r="847" spans="2:47" ht="28.5" customHeight="1" thickBot="1">
      <c r="B847" s="52">
        <v>182</v>
      </c>
      <c r="C847" s="56">
        <v>670</v>
      </c>
      <c r="D847" s="72" t="s">
        <v>39</v>
      </c>
      <c r="E847" s="56">
        <v>292</v>
      </c>
      <c r="F847" s="11" t="s">
        <v>30</v>
      </c>
      <c r="G847" s="28">
        <v>10</v>
      </c>
      <c r="H847" s="28">
        <v>52</v>
      </c>
      <c r="I847" s="13">
        <f>SUM(G847:H847)</f>
        <v>62</v>
      </c>
      <c r="J847" s="28">
        <v>11</v>
      </c>
      <c r="K847" s="28">
        <v>23</v>
      </c>
      <c r="L847" s="13">
        <f>SUM(J847:K847)</f>
        <v>34</v>
      </c>
      <c r="M847" s="28">
        <v>10</v>
      </c>
      <c r="N847" s="28">
        <v>18</v>
      </c>
      <c r="O847" s="13">
        <f>SUM(M847:N847)</f>
        <v>28</v>
      </c>
      <c r="P847" s="28">
        <v>10</v>
      </c>
      <c r="Q847" s="28">
        <v>22</v>
      </c>
      <c r="R847" s="13">
        <f>SUM(P847:Q847)</f>
        <v>32</v>
      </c>
      <c r="S847" s="28">
        <v>12</v>
      </c>
      <c r="T847" s="28">
        <v>5</v>
      </c>
      <c r="U847" s="13">
        <f>SUM(S847:T847)</f>
        <v>17</v>
      </c>
      <c r="V847" s="28">
        <v>17</v>
      </c>
      <c r="W847" s="28">
        <v>6</v>
      </c>
      <c r="X847" s="13">
        <f>SUM(V847:W847)</f>
        <v>23</v>
      </c>
      <c r="Y847" s="28">
        <v>7</v>
      </c>
      <c r="Z847" s="28">
        <v>22</v>
      </c>
      <c r="AA847" s="13">
        <f>SUM(Y847:Z847)</f>
        <v>29</v>
      </c>
      <c r="AB847" s="28">
        <v>13</v>
      </c>
      <c r="AC847" s="28">
        <v>12</v>
      </c>
      <c r="AD847" s="13">
        <f>SUM(AB847:AC847)</f>
        <v>25</v>
      </c>
      <c r="AE847" s="28">
        <v>9</v>
      </c>
      <c r="AF847" s="28">
        <v>10</v>
      </c>
      <c r="AG847" s="13">
        <f>SUM(AE847:AF847)</f>
        <v>19</v>
      </c>
      <c r="AH847" s="28">
        <v>4</v>
      </c>
      <c r="AI847" s="28">
        <v>5</v>
      </c>
      <c r="AJ847" s="13">
        <f>SUM(AH847:AI847)</f>
        <v>9</v>
      </c>
      <c r="AK847" s="28">
        <v>3</v>
      </c>
      <c r="AL847" s="28">
        <v>3</v>
      </c>
      <c r="AM847" s="13">
        <f>SUM(AK847:AL847)</f>
        <v>6</v>
      </c>
      <c r="AN847" s="73"/>
      <c r="AO847" s="73"/>
      <c r="AP847" s="32"/>
      <c r="AQ847" s="34"/>
      <c r="AR847" s="34"/>
      <c r="AS847" s="34"/>
      <c r="AT847" s="34"/>
      <c r="AU847" s="58" t="s">
        <v>68</v>
      </c>
    </row>
    <row r="848" spans="2:47" ht="28.5" customHeight="1" thickBot="1">
      <c r="B848" s="52"/>
      <c r="C848" s="53"/>
      <c r="D848" s="55"/>
      <c r="E848" s="53"/>
      <c r="F848" s="11" t="s">
        <v>31</v>
      </c>
      <c r="G848" s="28">
        <v>11</v>
      </c>
      <c r="H848" s="28">
        <v>48</v>
      </c>
      <c r="I848" s="13">
        <f>SUM(G848:H848)</f>
        <v>59</v>
      </c>
      <c r="J848" s="28">
        <v>18</v>
      </c>
      <c r="K848" s="28">
        <v>27</v>
      </c>
      <c r="L848" s="13">
        <f>SUM(J848:K848)</f>
        <v>45</v>
      </c>
      <c r="M848" s="28">
        <v>8</v>
      </c>
      <c r="N848" s="28">
        <v>16</v>
      </c>
      <c r="O848" s="13">
        <f>SUM(M848:N848)</f>
        <v>24</v>
      </c>
      <c r="P848" s="28">
        <v>14</v>
      </c>
      <c r="Q848" s="28">
        <v>14</v>
      </c>
      <c r="R848" s="13">
        <f>SUM(P848:Q848)</f>
        <v>28</v>
      </c>
      <c r="S848" s="28">
        <v>15</v>
      </c>
      <c r="T848" s="28">
        <v>17</v>
      </c>
      <c r="U848" s="13">
        <f>SUM(S848:T848)</f>
        <v>32</v>
      </c>
      <c r="V848" s="28">
        <v>17</v>
      </c>
      <c r="W848" s="28">
        <v>23</v>
      </c>
      <c r="X848" s="13">
        <f>SUM(V848:W848)</f>
        <v>40</v>
      </c>
      <c r="Y848" s="28">
        <v>1</v>
      </c>
      <c r="Z848" s="28">
        <v>17</v>
      </c>
      <c r="AA848" s="13">
        <f>SUM(Y848:Z848)</f>
        <v>18</v>
      </c>
      <c r="AB848" s="28">
        <v>11</v>
      </c>
      <c r="AC848" s="28">
        <v>15</v>
      </c>
      <c r="AD848" s="13">
        <f>SUM(AB848:AC848)</f>
        <v>26</v>
      </c>
      <c r="AE848" s="28">
        <v>11</v>
      </c>
      <c r="AF848" s="28">
        <v>14</v>
      </c>
      <c r="AG848" s="13">
        <f>SUM(AE848:AF848)</f>
        <v>25</v>
      </c>
      <c r="AH848" s="28">
        <v>4</v>
      </c>
      <c r="AI848" s="28">
        <v>27</v>
      </c>
      <c r="AJ848" s="13">
        <f>SUM(AH848:AI848)</f>
        <v>31</v>
      </c>
      <c r="AK848" s="28">
        <v>3</v>
      </c>
      <c r="AL848" s="28">
        <v>11</v>
      </c>
      <c r="AM848" s="13">
        <f>SUM(AK848:AL848)</f>
        <v>14</v>
      </c>
      <c r="AN848" s="33"/>
      <c r="AO848" s="33"/>
      <c r="AP848" s="33"/>
      <c r="AQ848" s="34"/>
      <c r="AR848" s="34"/>
      <c r="AS848" s="34"/>
      <c r="AT848" s="34"/>
      <c r="AU848" s="59"/>
    </row>
    <row r="849" spans="2:47" ht="36" thickBot="1">
      <c r="B849" s="52"/>
      <c r="C849" s="53"/>
      <c r="D849" s="55"/>
      <c r="E849" s="53"/>
      <c r="F849" s="14" t="s">
        <v>32</v>
      </c>
      <c r="G849" s="13">
        <f>SUM(G847:G848)</f>
        <v>21</v>
      </c>
      <c r="H849" s="13">
        <f>IF(SUM(H847:H848)&lt;38,SUM(H847:H848),SUM(H847:H848))</f>
        <v>100</v>
      </c>
      <c r="I849" s="13">
        <f>IF(SUM(G849:H849)&lt;100,SUM(G849:H849),SUM(G849:H849))</f>
        <v>121</v>
      </c>
      <c r="J849" s="13">
        <v>56</v>
      </c>
      <c r="K849" s="13">
        <f>IF(SUM(K847:K848)&lt;38,SUM(K847:K848),SUM(K847:K848))</f>
        <v>50</v>
      </c>
      <c r="L849" s="13">
        <f>IF(SUM(J849:K849)&lt;100,SUM(J849:K849),SUM(J849:K849))</f>
        <v>106</v>
      </c>
      <c r="M849" s="13">
        <f>SUM(M847:M848)</f>
        <v>18</v>
      </c>
      <c r="N849" s="13">
        <f>IF(SUM(N847:N848)&lt;38,SUM(N847:N848),SUM(N847:N848))</f>
        <v>34</v>
      </c>
      <c r="O849" s="13">
        <f>IF(SUM(M849:N849)&lt;100,SUM(M849:N849),SUM(M849:N849))</f>
        <v>52</v>
      </c>
      <c r="P849" s="13">
        <f>SUM(P847:P848)</f>
        <v>24</v>
      </c>
      <c r="Q849" s="13">
        <f>IF(SUM(Q847:Q848)&lt;38,SUM(Q847:Q848),SUM(Q847:Q848))</f>
        <v>36</v>
      </c>
      <c r="R849" s="13">
        <f>IF(SUM(P849:Q849)&lt;80,SUM(P849:Q849),SUM(P849:Q849))</f>
        <v>60</v>
      </c>
      <c r="S849" s="13">
        <f>SUM(S847:S848)</f>
        <v>27</v>
      </c>
      <c r="T849" s="13">
        <f>IF(SUM(T847:T848)&lt;38,SUM(T847:T848),SUM(T847:T848))</f>
        <v>22</v>
      </c>
      <c r="U849" s="13">
        <f>IF(SUM(S849:T849)&lt;80,SUM(S849:T849),SUM(S849:T849))</f>
        <v>49</v>
      </c>
      <c r="V849" s="13">
        <f>SUM(V847:V848)</f>
        <v>34</v>
      </c>
      <c r="W849" s="13">
        <f>IF(SUM(W847:W848)&lt;38,SUM(W847:W848),SUM(W847:W848))</f>
        <v>29</v>
      </c>
      <c r="X849" s="13">
        <f>IF(SUM(V849:W849)&lt;80,SUM(V849:W849),SUM(V849:W849))</f>
        <v>63</v>
      </c>
      <c r="Y849" s="13">
        <f>SUM(Y847:Y848)</f>
        <v>8</v>
      </c>
      <c r="Z849" s="13">
        <f>IF(SUM(Z847:Z848)&lt;19,SUM(Z847:Z848),SUM(Z847:Z848))</f>
        <v>39</v>
      </c>
      <c r="AA849" s="13">
        <f>IF(SUM(Y849:Z849)&lt;40,SUM(Y849:Z849),SUM(Y849:Z849))</f>
        <v>47</v>
      </c>
      <c r="AB849" s="13">
        <f>SUM(AB847:AB848)</f>
        <v>24</v>
      </c>
      <c r="AC849" s="13">
        <f>IF(SUM(AC847:AC848)&lt;19,SUM(AC847:AC848),SUM(AC847:AC848))</f>
        <v>27</v>
      </c>
      <c r="AD849" s="13">
        <f>IF(SUM(AB849:AC849)&lt;40,SUM(AB849:AC849),SUM(AB849:AC849))</f>
        <v>51</v>
      </c>
      <c r="AE849" s="13">
        <f>SUM(AE847:AE848)</f>
        <v>20</v>
      </c>
      <c r="AF849" s="13">
        <f>IF(SUM(AF847:AF848)&lt;19,SUM(AF847:AF848),SUM(AF847:AF848))</f>
        <v>24</v>
      </c>
      <c r="AG849" s="13">
        <f>IF(SUM(AE849:AF849)&lt;40,SUM(AE849:AF849),SUM(AE849:AF849))</f>
        <v>44</v>
      </c>
      <c r="AH849" s="13">
        <f>SUM(AH847:AH848)</f>
        <v>8</v>
      </c>
      <c r="AI849" s="13">
        <f>IF(SUM(AI847:AI848)&lt;19,SUM(AI847:AI848),SUM(AI847:AI848))</f>
        <v>32</v>
      </c>
      <c r="AJ849" s="13">
        <f>IF(SUM(AH849:AI849)&lt;40,SUM(AH849:AI849),SUM(AH849:AI849))</f>
        <v>40</v>
      </c>
      <c r="AK849" s="13">
        <f>SUM(AK847:AK848)</f>
        <v>6</v>
      </c>
      <c r="AL849" s="13">
        <f>IF(SUM(AL847:AL848)&lt;9,SUM(AL847:AL848),SUM(AL847:AL848))</f>
        <v>14</v>
      </c>
      <c r="AM849" s="13">
        <f>IF(SUM(AK849:AL849)&lt;20,SUM(AK849:AL849),SUM(AK849:AL849))</f>
        <v>20</v>
      </c>
      <c r="AN849" s="15" t="str">
        <f>IF(OR(I849&lt;100,L849&lt;100,O849&lt;100,R849&lt;60,U849&lt;60,X849&lt;60,AA849&lt;40,AD849&lt;40,AG849&lt;40,AJ849&lt;40,AM849&lt;20),"0",SUM(AA849,AD849,X849,U849,R849,O849,L849,I849,AG849,AJ849,AM849))</f>
        <v>0</v>
      </c>
      <c r="AO849" s="15">
        <f>AN849/1320*100</f>
        <v>0</v>
      </c>
      <c r="AP849" s="15" t="str">
        <f>IF(AO849&lt;50,"   ",IF(AO849&lt;65,"مقبول",IF(AO849&lt;75,"جيد",IF(AO849&lt;85,"جيدجداً",IF(AO849&lt;=100,"ممتاز","خطا")))))</f>
        <v xml:space="preserve">   </v>
      </c>
      <c r="AQ849" s="34"/>
      <c r="AR849" s="34"/>
      <c r="AS849" s="34"/>
      <c r="AT849" s="34"/>
      <c r="AU849" s="60"/>
    </row>
    <row r="850" spans="2:47" ht="28.5" customHeight="1" thickBot="1">
      <c r="B850" s="52">
        <v>183</v>
      </c>
      <c r="C850" s="56">
        <v>671</v>
      </c>
      <c r="D850" s="54" t="s">
        <v>40</v>
      </c>
      <c r="E850" s="56">
        <v>293</v>
      </c>
      <c r="F850" s="11" t="s">
        <v>30</v>
      </c>
      <c r="G850" s="28">
        <v>16</v>
      </c>
      <c r="H850" s="28">
        <v>45</v>
      </c>
      <c r="I850" s="13">
        <f>SUM(G850:H850)</f>
        <v>61</v>
      </c>
      <c r="J850" s="28">
        <v>26</v>
      </c>
      <c r="K850" s="28">
        <v>32</v>
      </c>
      <c r="L850" s="13">
        <f>SUM(J850:K850)</f>
        <v>58</v>
      </c>
      <c r="M850" s="28">
        <v>19</v>
      </c>
      <c r="N850" s="28">
        <v>25</v>
      </c>
      <c r="O850" s="13">
        <f>SUM(M850:N850)</f>
        <v>44</v>
      </c>
      <c r="P850" s="28">
        <v>13</v>
      </c>
      <c r="Q850" s="28">
        <v>21</v>
      </c>
      <c r="R850" s="13">
        <f>SUM(P850:Q850)</f>
        <v>34</v>
      </c>
      <c r="S850" s="28">
        <v>19</v>
      </c>
      <c r="T850" s="28">
        <v>16</v>
      </c>
      <c r="U850" s="13">
        <f>SUM(S850:T850)</f>
        <v>35</v>
      </c>
      <c r="V850" s="28">
        <v>17</v>
      </c>
      <c r="W850" s="28">
        <v>26</v>
      </c>
      <c r="X850" s="13">
        <f>SUM(V850:W850)</f>
        <v>43</v>
      </c>
      <c r="Y850" s="28">
        <v>9</v>
      </c>
      <c r="Z850" s="28">
        <v>22</v>
      </c>
      <c r="AA850" s="13">
        <f>SUM(Y850:Z850)</f>
        <v>31</v>
      </c>
      <c r="AB850" s="28">
        <v>11</v>
      </c>
      <c r="AC850" s="28">
        <v>14</v>
      </c>
      <c r="AD850" s="13">
        <f>SUM(AB850:AC850)</f>
        <v>25</v>
      </c>
      <c r="AE850" s="28">
        <v>10</v>
      </c>
      <c r="AF850" s="28">
        <v>7</v>
      </c>
      <c r="AG850" s="13">
        <f>SUM(AE850:AF850)</f>
        <v>17</v>
      </c>
      <c r="AH850" s="28">
        <v>9</v>
      </c>
      <c r="AI850" s="28">
        <v>15</v>
      </c>
      <c r="AJ850" s="13">
        <f>SUM(AH850:AI850)</f>
        <v>24</v>
      </c>
      <c r="AK850" s="28">
        <v>3</v>
      </c>
      <c r="AL850" s="28">
        <v>4</v>
      </c>
      <c r="AM850" s="13">
        <f>SUM(AK850:AL850)</f>
        <v>7</v>
      </c>
      <c r="AN850" s="57"/>
      <c r="AO850" s="57"/>
      <c r="AP850" s="32"/>
      <c r="AQ850" s="34"/>
      <c r="AR850" s="34"/>
      <c r="AS850" s="34"/>
      <c r="AT850" s="34"/>
      <c r="AU850" s="58" t="str">
        <f>IF(AN852="0","راسب","ناجح")</f>
        <v>ناجح</v>
      </c>
    </row>
    <row r="851" spans="2:47" ht="28.5" customHeight="1" thickBot="1">
      <c r="B851" s="52"/>
      <c r="C851" s="53"/>
      <c r="D851" s="55"/>
      <c r="E851" s="53"/>
      <c r="F851" s="11" t="s">
        <v>31</v>
      </c>
      <c r="G851" s="28">
        <v>26</v>
      </c>
      <c r="H851" s="28">
        <v>49</v>
      </c>
      <c r="I851" s="13">
        <f>SUM(G851:H851)</f>
        <v>75</v>
      </c>
      <c r="J851" s="28">
        <v>26</v>
      </c>
      <c r="K851" s="28">
        <v>38</v>
      </c>
      <c r="L851" s="13">
        <f>SUM(J851:K851)</f>
        <v>64</v>
      </c>
      <c r="M851" s="28">
        <v>17</v>
      </c>
      <c r="N851" s="28">
        <v>39</v>
      </c>
      <c r="O851" s="13">
        <f>SUM(M851:N851)</f>
        <v>56</v>
      </c>
      <c r="P851" s="28">
        <v>16</v>
      </c>
      <c r="Q851" s="28">
        <v>14</v>
      </c>
      <c r="R851" s="13">
        <f>SUM(P851:Q851)</f>
        <v>30</v>
      </c>
      <c r="S851" s="28">
        <v>18</v>
      </c>
      <c r="T851" s="28">
        <v>24</v>
      </c>
      <c r="U851" s="13">
        <f>SUM(S851:T851)</f>
        <v>42</v>
      </c>
      <c r="V851" s="28">
        <v>17</v>
      </c>
      <c r="W851" s="28">
        <v>14</v>
      </c>
      <c r="X851" s="13">
        <f>SUM(V851:W851)</f>
        <v>31</v>
      </c>
      <c r="Y851" s="28">
        <v>8</v>
      </c>
      <c r="Z851" s="28">
        <v>14</v>
      </c>
      <c r="AA851" s="13">
        <f>SUM(Y851:Z851)</f>
        <v>22</v>
      </c>
      <c r="AB851" s="28">
        <v>12</v>
      </c>
      <c r="AC851" s="28">
        <v>18</v>
      </c>
      <c r="AD851" s="13">
        <f>SUM(AB851:AC851)</f>
        <v>30</v>
      </c>
      <c r="AE851" s="28">
        <v>11</v>
      </c>
      <c r="AF851" s="28">
        <v>23</v>
      </c>
      <c r="AG851" s="13">
        <f>SUM(AE851:AF851)</f>
        <v>34</v>
      </c>
      <c r="AH851" s="28">
        <v>9</v>
      </c>
      <c r="AI851" s="28">
        <v>18</v>
      </c>
      <c r="AJ851" s="13">
        <f>SUM(AH851:AI851)</f>
        <v>27</v>
      </c>
      <c r="AK851" s="28">
        <v>4</v>
      </c>
      <c r="AL851" s="28">
        <v>10</v>
      </c>
      <c r="AM851" s="13">
        <f>SUM(AK851:AL851)</f>
        <v>14</v>
      </c>
      <c r="AN851" s="57"/>
      <c r="AO851" s="57"/>
      <c r="AP851" s="33"/>
      <c r="AQ851" s="34"/>
      <c r="AR851" s="34"/>
      <c r="AS851" s="34"/>
      <c r="AT851" s="34"/>
      <c r="AU851" s="59"/>
    </row>
    <row r="852" spans="2:47" ht="36" customHeight="1" thickBot="1">
      <c r="B852" s="52"/>
      <c r="C852" s="53"/>
      <c r="D852" s="55"/>
      <c r="E852" s="53"/>
      <c r="F852" s="14" t="s">
        <v>32</v>
      </c>
      <c r="G852" s="13">
        <f>SUM(G850:G851)</f>
        <v>42</v>
      </c>
      <c r="H852" s="13">
        <f>IF(SUM(H850:H851)&lt;38,SUM(H850:H851),SUM(H850:H851))</f>
        <v>94</v>
      </c>
      <c r="I852" s="13">
        <f>IF(SUM(G852:H852)&lt;100,SUM(G852:H852),SUM(G852:H852))</f>
        <v>136</v>
      </c>
      <c r="J852" s="13">
        <f>SUM(J850:J851)</f>
        <v>52</v>
      </c>
      <c r="K852" s="13">
        <f>IF(SUM(K850:K851)&lt;38,SUM(K850:K851),SUM(K850:K851))</f>
        <v>70</v>
      </c>
      <c r="L852" s="13">
        <f>IF(SUM(J852:K852)&lt;100,SUM(J852:K852),SUM(J852:K852))</f>
        <v>122</v>
      </c>
      <c r="M852" s="13">
        <f>SUM(M850:M851)</f>
        <v>36</v>
      </c>
      <c r="N852" s="13">
        <f>IF(SUM(N850:N851)&lt;38,SUM(N850:N851),SUM(N850:N851))</f>
        <v>64</v>
      </c>
      <c r="O852" s="13">
        <f>IF(SUM(M852:N852)&lt;100,SUM(M852:N852),SUM(M852:N852))</f>
        <v>100</v>
      </c>
      <c r="P852" s="13">
        <f>SUM(P850:P851)</f>
        <v>29</v>
      </c>
      <c r="Q852" s="13">
        <f>IF(SUM(Q850:Q851)&lt;38,SUM(Q850:Q851),SUM(Q850:Q851))</f>
        <v>35</v>
      </c>
      <c r="R852" s="13">
        <f>IF(SUM(P852:Q852)&lt;80,SUM(P852:Q852),SUM(P852:Q852))</f>
        <v>64</v>
      </c>
      <c r="S852" s="13">
        <f>SUM(S850:S851)</f>
        <v>37</v>
      </c>
      <c r="T852" s="13">
        <f>IF(SUM(T850:T851)&lt;38,SUM(T850:T851),SUM(T850:T851))</f>
        <v>40</v>
      </c>
      <c r="U852" s="13">
        <f>IF(SUM(S852:T852)&lt;80,SUM(S852:T852),SUM(S852:T852))</f>
        <v>77</v>
      </c>
      <c r="V852" s="13">
        <f>SUM(V850:V851)</f>
        <v>34</v>
      </c>
      <c r="W852" s="13">
        <f>IF(SUM(W850:W851)&lt;38,SUM(W850:W851),SUM(W850:W851))</f>
        <v>40</v>
      </c>
      <c r="X852" s="13">
        <f>IF(SUM(V852:W852)&lt;80,SUM(V852:W852),SUM(V852:W852))</f>
        <v>74</v>
      </c>
      <c r="Y852" s="13">
        <f>SUM(Y850:Y851)</f>
        <v>17</v>
      </c>
      <c r="Z852" s="13">
        <f>IF(SUM(Z850:Z851)&lt;19,SUM(Z850:Z851),SUM(Z850:Z851))</f>
        <v>36</v>
      </c>
      <c r="AA852" s="13">
        <f>IF(SUM(Y852:Z852)&lt;40,SUM(Y852:Z852),SUM(Y852:Z852))</f>
        <v>53</v>
      </c>
      <c r="AB852" s="13">
        <f>SUM(AB850:AB851)</f>
        <v>23</v>
      </c>
      <c r="AC852" s="13">
        <f>IF(SUM(AC850:AC851)&lt;19,SUM(AC850:AC851),SUM(AC850:AC851))</f>
        <v>32</v>
      </c>
      <c r="AD852" s="13">
        <f>IF(SUM(AB852:AC852)&lt;40,SUM(AB852:AC852),SUM(AB852:AC852))</f>
        <v>55</v>
      </c>
      <c r="AE852" s="13">
        <f>SUM(AE850:AE851)</f>
        <v>21</v>
      </c>
      <c r="AF852" s="13">
        <f>IF(SUM(AF850:AF851)&lt;19,SUM(AF850:AF851),SUM(AF850:AF851))</f>
        <v>30</v>
      </c>
      <c r="AG852" s="13">
        <f>IF(SUM(AE852:AF852)&lt;40,SUM(AE852:AF852),SUM(AE852:AF852))</f>
        <v>51</v>
      </c>
      <c r="AH852" s="13">
        <f>SUM(AH850:AH851)</f>
        <v>18</v>
      </c>
      <c r="AI852" s="13">
        <f>IF(SUM(AI850:AI851)&lt;19,SUM(AI850:AI851),SUM(AI850:AI851))</f>
        <v>33</v>
      </c>
      <c r="AJ852" s="13">
        <f>IF(SUM(AH852:AI852)&lt;40,SUM(AH852:AI852),SUM(AH852:AI852))</f>
        <v>51</v>
      </c>
      <c r="AK852" s="13">
        <f>SUM(AK850:AK851)</f>
        <v>7</v>
      </c>
      <c r="AL852" s="13">
        <f>IF(SUM(AL850:AL851)&lt;9,SUM(AL850:AL851),SUM(AL850:AL851))</f>
        <v>14</v>
      </c>
      <c r="AM852" s="13">
        <f>IF(SUM(AK852:AL852)&lt;20,SUM(AK852:AL852),SUM(AK852:AL852))</f>
        <v>21</v>
      </c>
      <c r="AN852" s="15">
        <f>IF(OR(I852&lt;100,L852&lt;100,O852&lt;100,R852&lt;60,U852&lt;60,X852&lt;60,AA852&lt;40,AD852&lt;40,AG852&lt;40,AJ852&lt;40,AM852&lt;20),"0",SUM(AA852,AD852,X852,U852,R852,O852,L852,I852,AG852,AJ852,AM852))</f>
        <v>804</v>
      </c>
      <c r="AO852" s="15">
        <f>AN852/1320*100</f>
        <v>60.909090909090914</v>
      </c>
      <c r="AP852" s="15" t="str">
        <f>IF(AO852&lt;50,"   ",IF(AO852&lt;65,"مقبول",IF(AO852&lt;75,"جيد",IF(AO852&lt;85,"جيدجداً",IF(AO852&lt;=100,"ممتاز","خطا")))))</f>
        <v>مقبول</v>
      </c>
      <c r="AQ852" s="34"/>
      <c r="AR852" s="34"/>
      <c r="AS852" s="34"/>
      <c r="AT852" s="34"/>
      <c r="AU852" s="60"/>
    </row>
    <row r="853" spans="2:47" ht="28.5" customHeight="1" thickBot="1">
      <c r="B853" s="52">
        <v>184</v>
      </c>
      <c r="C853" s="56">
        <v>672</v>
      </c>
      <c r="D853" s="54" t="s">
        <v>41</v>
      </c>
      <c r="E853" s="56">
        <v>294</v>
      </c>
      <c r="F853" s="11" t="s">
        <v>30</v>
      </c>
      <c r="G853" s="28">
        <v>14</v>
      </c>
      <c r="H853" s="28">
        <v>48</v>
      </c>
      <c r="I853" s="13">
        <f>SUM(G853:H853)</f>
        <v>62</v>
      </c>
      <c r="J853" s="28">
        <v>26</v>
      </c>
      <c r="K853" s="28">
        <v>30</v>
      </c>
      <c r="L853" s="13">
        <f>SUM(J853:K853)</f>
        <v>56</v>
      </c>
      <c r="M853" s="28">
        <v>8</v>
      </c>
      <c r="N853" s="28">
        <v>20</v>
      </c>
      <c r="O853" s="13">
        <f>SUM(M853:N853)</f>
        <v>28</v>
      </c>
      <c r="P853" s="28">
        <v>19</v>
      </c>
      <c r="Q853" s="28">
        <v>19</v>
      </c>
      <c r="R853" s="13">
        <f>SUM(P853:Q853)</f>
        <v>38</v>
      </c>
      <c r="S853" s="28">
        <v>16</v>
      </c>
      <c r="T853" s="28">
        <v>11</v>
      </c>
      <c r="U853" s="13">
        <f>SUM(S853:T853)</f>
        <v>27</v>
      </c>
      <c r="V853" s="28">
        <v>16</v>
      </c>
      <c r="W853" s="28">
        <v>14</v>
      </c>
      <c r="X853" s="13">
        <f>SUM(V853:W853)</f>
        <v>30</v>
      </c>
      <c r="Y853" s="28">
        <v>6</v>
      </c>
      <c r="Z853" s="28">
        <v>18</v>
      </c>
      <c r="AA853" s="13">
        <f>SUM(Y853:Z853)</f>
        <v>24</v>
      </c>
      <c r="AB853" s="28">
        <v>14</v>
      </c>
      <c r="AC853" s="28">
        <v>11</v>
      </c>
      <c r="AD853" s="13">
        <f>SUM(AB853:AC853)</f>
        <v>25</v>
      </c>
      <c r="AE853" s="28">
        <v>6</v>
      </c>
      <c r="AF853" s="28">
        <v>14</v>
      </c>
      <c r="AG853" s="13">
        <f>SUM(AE853:AF853)</f>
        <v>20</v>
      </c>
      <c r="AH853" s="28">
        <v>6</v>
      </c>
      <c r="AI853" s="28">
        <v>8</v>
      </c>
      <c r="AJ853" s="13">
        <f>SUM(AH853:AI853)</f>
        <v>14</v>
      </c>
      <c r="AK853" s="28">
        <v>5</v>
      </c>
      <c r="AL853" s="28">
        <v>4</v>
      </c>
      <c r="AM853" s="13">
        <f>SUM(AK853:AL853)</f>
        <v>9</v>
      </c>
      <c r="AN853" s="57"/>
      <c r="AO853" s="57"/>
      <c r="AP853" s="32"/>
      <c r="AQ853" s="34"/>
      <c r="AR853" s="34"/>
      <c r="AS853" s="34"/>
      <c r="AT853" s="34"/>
      <c r="AU853" s="58" t="s">
        <v>68</v>
      </c>
    </row>
    <row r="854" spans="2:47" ht="28.5" customHeight="1" thickBot="1">
      <c r="B854" s="52"/>
      <c r="C854" s="53"/>
      <c r="D854" s="55"/>
      <c r="E854" s="53"/>
      <c r="F854" s="11" t="s">
        <v>31</v>
      </c>
      <c r="G854" s="28">
        <v>16</v>
      </c>
      <c r="H854" s="28">
        <v>58</v>
      </c>
      <c r="I854" s="13">
        <f>SUM(G854:H854)</f>
        <v>74</v>
      </c>
      <c r="J854" s="28">
        <v>20</v>
      </c>
      <c r="K854" s="28">
        <v>29</v>
      </c>
      <c r="L854" s="13">
        <f>SUM(J854:K854)</f>
        <v>49</v>
      </c>
      <c r="M854" s="28">
        <v>15</v>
      </c>
      <c r="N854" s="28">
        <v>18</v>
      </c>
      <c r="O854" s="13">
        <f>SUM(M854:N854)</f>
        <v>33</v>
      </c>
      <c r="P854" s="28">
        <v>20</v>
      </c>
      <c r="Q854" s="28">
        <v>10</v>
      </c>
      <c r="R854" s="13">
        <f>SUM(P854:Q854)</f>
        <v>30</v>
      </c>
      <c r="S854" s="28">
        <v>16</v>
      </c>
      <c r="T854" s="28">
        <v>21</v>
      </c>
      <c r="U854" s="13">
        <f>SUM(S854:T854)</f>
        <v>37</v>
      </c>
      <c r="V854" s="28">
        <v>17</v>
      </c>
      <c r="W854" s="28">
        <v>19</v>
      </c>
      <c r="X854" s="13">
        <f>SUM(V854:W854)</f>
        <v>36</v>
      </c>
      <c r="Y854" s="28">
        <v>9</v>
      </c>
      <c r="Z854" s="28">
        <v>24</v>
      </c>
      <c r="AA854" s="13">
        <f>SUM(Y854:Z854)</f>
        <v>33</v>
      </c>
      <c r="AB854" s="28">
        <v>14</v>
      </c>
      <c r="AC854" s="28">
        <v>18</v>
      </c>
      <c r="AD854" s="13">
        <f>SUM(AB854:AC854)</f>
        <v>32</v>
      </c>
      <c r="AE854" s="28">
        <v>12</v>
      </c>
      <c r="AF854" s="28">
        <v>14</v>
      </c>
      <c r="AG854" s="13">
        <f>SUM(AE854:AF854)</f>
        <v>26</v>
      </c>
      <c r="AH854" s="28">
        <v>10</v>
      </c>
      <c r="AI854" s="28">
        <v>16</v>
      </c>
      <c r="AJ854" s="13">
        <f>SUM(AH854:AI854)</f>
        <v>26</v>
      </c>
      <c r="AK854" s="28">
        <v>3</v>
      </c>
      <c r="AL854" s="28">
        <v>8</v>
      </c>
      <c r="AM854" s="13">
        <f>SUM(AK854:AL854)</f>
        <v>11</v>
      </c>
      <c r="AN854" s="57"/>
      <c r="AO854" s="57"/>
      <c r="AP854" s="33"/>
      <c r="AQ854" s="34"/>
      <c r="AR854" s="34"/>
      <c r="AS854" s="34"/>
      <c r="AT854" s="34"/>
      <c r="AU854" s="59"/>
    </row>
    <row r="855" spans="2:47" ht="36" customHeight="1" thickBot="1">
      <c r="B855" s="52"/>
      <c r="C855" s="53"/>
      <c r="D855" s="55"/>
      <c r="E855" s="53"/>
      <c r="F855" s="14" t="s">
        <v>32</v>
      </c>
      <c r="G855" s="13">
        <f>SUM(G853:G854)</f>
        <v>30</v>
      </c>
      <c r="H855" s="13">
        <f>IF(SUM(H853:H854)&lt;38,SUM(H853:H854),SUM(H853:H854))</f>
        <v>106</v>
      </c>
      <c r="I855" s="13">
        <f>IF(SUM(G855:H855)&lt;100,SUM(G855:H855),SUM(G855:H855))</f>
        <v>136</v>
      </c>
      <c r="J855" s="13">
        <f>SUM(J853:J854)</f>
        <v>46</v>
      </c>
      <c r="K855" s="13">
        <f>IF(SUM(K853:K854)&lt;38,SUM(K853:K854),SUM(K853:K854))</f>
        <v>59</v>
      </c>
      <c r="L855" s="13">
        <f>IF(SUM(J855:K855)&lt;100,SUM(J855:K855),SUM(J855:K855))</f>
        <v>105</v>
      </c>
      <c r="M855" s="13">
        <f>SUM(M853:M854)</f>
        <v>23</v>
      </c>
      <c r="N855" s="13">
        <f>IF(SUM(N853:N854)&lt;38,SUM(N853:N854),SUM(N853:N854))</f>
        <v>38</v>
      </c>
      <c r="O855" s="13"/>
      <c r="P855" s="13">
        <f>SUM(P853:P854)</f>
        <v>39</v>
      </c>
      <c r="Q855" s="13">
        <f>IF(SUM(Q853:Q854)&lt;38,SUM(Q853:Q854),SUM(Q853:Q854))</f>
        <v>29</v>
      </c>
      <c r="R855" s="13">
        <f>IF(SUM(P855:Q855)&lt;80,SUM(P855:Q855),SUM(P855:Q855))</f>
        <v>68</v>
      </c>
      <c r="S855" s="13">
        <f>SUM(S853:S854)</f>
        <v>32</v>
      </c>
      <c r="T855" s="13">
        <f>IF(SUM(T853:T854)&lt;38,SUM(T853:T854),SUM(T853:T854))</f>
        <v>32</v>
      </c>
      <c r="U855" s="13">
        <f>IF(SUM(S855:T855)&lt;80,SUM(S855:T855),SUM(S855:T855))</f>
        <v>64</v>
      </c>
      <c r="V855" s="13">
        <f>SUM(V853:V854)</f>
        <v>33</v>
      </c>
      <c r="W855" s="13">
        <f>IF(SUM(W853:W854)&lt;38,SUM(W853:W854),SUM(W853:W854))</f>
        <v>33</v>
      </c>
      <c r="X855" s="13">
        <f>IF(SUM(V855:W855)&lt;80,SUM(V855:W855),SUM(V855:W855))</f>
        <v>66</v>
      </c>
      <c r="Y855" s="13">
        <f>SUM(Y853:Y854)</f>
        <v>15</v>
      </c>
      <c r="Z855" s="13">
        <f>IF(SUM(Z853:Z854)&lt;19,SUM(Z853:Z854),SUM(Z853:Z854))</f>
        <v>42</v>
      </c>
      <c r="AA855" s="13">
        <f>IF(SUM(Y855:Z855)&lt;40,SUM(Y855:Z855),SUM(Y855:Z855))</f>
        <v>57</v>
      </c>
      <c r="AB855" s="13">
        <f>SUM(AB853:AB854)</f>
        <v>28</v>
      </c>
      <c r="AC855" s="13">
        <f>IF(SUM(AC853:AC854)&lt;19,SUM(AC853:AC854),SUM(AC853:AC854))</f>
        <v>29</v>
      </c>
      <c r="AD855" s="13">
        <f>IF(SUM(AB855:AC855)&lt;40,SUM(AB855:AC855),SUM(AB855:AC855))</f>
        <v>57</v>
      </c>
      <c r="AE855" s="13">
        <f>SUM(AE853:AE854)</f>
        <v>18</v>
      </c>
      <c r="AF855" s="13">
        <f>IF(SUM(AF853:AF854)&lt;19,SUM(AF853:AF854),SUM(AF853:AF854))</f>
        <v>28</v>
      </c>
      <c r="AG855" s="13">
        <f>IF(SUM(AE855:AF855)&lt;40,SUM(AE855:AF855),SUM(AE855:AF855))</f>
        <v>46</v>
      </c>
      <c r="AH855" s="13">
        <f>SUM(AH853:AH854)</f>
        <v>16</v>
      </c>
      <c r="AI855" s="13">
        <f>IF(SUM(AI853:AI854)&lt;19,SUM(AI853:AI854),SUM(AI853:AI854))</f>
        <v>24</v>
      </c>
      <c r="AJ855" s="13">
        <f>IF(SUM(AH855:AI855)&lt;40,SUM(AH855:AI855),SUM(AH855:AI855))</f>
        <v>40</v>
      </c>
      <c r="AK855" s="13">
        <f>SUM(AK853:AK854)</f>
        <v>8</v>
      </c>
      <c r="AL855" s="13">
        <f>IF(SUM(AL853:AL854)&lt;9,SUM(AL853:AL854),SUM(AL853:AL854))</f>
        <v>12</v>
      </c>
      <c r="AM855" s="13">
        <f>IF(SUM(AK855:AL855)&lt;20,SUM(AK855:AL855),SUM(AK855:AL855))</f>
        <v>20</v>
      </c>
      <c r="AN855" s="15" t="str">
        <f>IF(OR(I855&lt;100,L855&lt;100,O855&lt;100,R855&lt;60,U855&lt;60,X855&lt;60,AA855&lt;40,AD855&lt;40,AG855&lt;40,AJ855&lt;40,AM855&lt;20),"0",SUM(AA855,AD855,X855,U855,R855,O855,L855,I855,AG855,AJ855,AM855))</f>
        <v>0</v>
      </c>
      <c r="AO855" s="15">
        <f>AN855/1320*100</f>
        <v>0</v>
      </c>
      <c r="AP855" s="15" t="str">
        <f>IF(AO855&lt;50,"   ",IF(AO855&lt;65,"مقبول",IF(AO855&lt;75,"جيد",IF(AO855&lt;85,"جيدجداً",IF(AO855&lt;=100,"ممتاز","خطا")))))</f>
        <v xml:space="preserve">   </v>
      </c>
      <c r="AQ855" s="34"/>
      <c r="AR855" s="34"/>
      <c r="AS855" s="34"/>
      <c r="AT855" s="34"/>
      <c r="AU855" s="60"/>
    </row>
    <row r="856" spans="2:47" ht="28.5" customHeight="1" thickBot="1">
      <c r="B856" s="52">
        <v>185</v>
      </c>
      <c r="C856" s="56">
        <v>673</v>
      </c>
      <c r="D856" s="54" t="s">
        <v>42</v>
      </c>
      <c r="E856" s="56">
        <v>295</v>
      </c>
      <c r="F856" s="11" t="s">
        <v>30</v>
      </c>
      <c r="G856" s="28">
        <v>26</v>
      </c>
      <c r="H856" s="28">
        <v>49</v>
      </c>
      <c r="I856" s="13">
        <f>SUM(G856:H856)</f>
        <v>75</v>
      </c>
      <c r="J856" s="28">
        <v>29</v>
      </c>
      <c r="K856" s="28">
        <v>28</v>
      </c>
      <c r="L856" s="13">
        <f>SUM(J856:K856)</f>
        <v>57</v>
      </c>
      <c r="M856" s="28">
        <v>15</v>
      </c>
      <c r="N856" s="28">
        <v>30</v>
      </c>
      <c r="O856" s="13">
        <f>SUM(M856:N856)</f>
        <v>45</v>
      </c>
      <c r="P856" s="28">
        <v>17</v>
      </c>
      <c r="Q856" s="28">
        <v>13</v>
      </c>
      <c r="R856" s="13">
        <f>SUM(P856:Q856)</f>
        <v>30</v>
      </c>
      <c r="S856" s="28">
        <v>16</v>
      </c>
      <c r="T856" s="28">
        <v>18</v>
      </c>
      <c r="U856" s="13">
        <f>SUM(S856:T856)</f>
        <v>34</v>
      </c>
      <c r="V856" s="28">
        <v>19</v>
      </c>
      <c r="W856" s="28">
        <v>30</v>
      </c>
      <c r="X856" s="13">
        <f>SUM(V856:W856)</f>
        <v>49</v>
      </c>
      <c r="Y856" s="28">
        <v>6</v>
      </c>
      <c r="Z856" s="28">
        <v>20</v>
      </c>
      <c r="AA856" s="13">
        <f>SUM(Y856:Z856)</f>
        <v>26</v>
      </c>
      <c r="AB856" s="28">
        <v>16</v>
      </c>
      <c r="AC856" s="28">
        <v>14</v>
      </c>
      <c r="AD856" s="13">
        <f>SUM(AB856:AC856)</f>
        <v>30</v>
      </c>
      <c r="AE856" s="28">
        <v>11</v>
      </c>
      <c r="AF856" s="28">
        <v>9</v>
      </c>
      <c r="AG856" s="13">
        <f>SUM(AE856:AF856)</f>
        <v>20</v>
      </c>
      <c r="AH856" s="28">
        <v>9</v>
      </c>
      <c r="AI856" s="28">
        <v>9</v>
      </c>
      <c r="AJ856" s="13">
        <f>SUM(AH856:AI856)</f>
        <v>18</v>
      </c>
      <c r="AK856" s="28">
        <v>6</v>
      </c>
      <c r="AL856" s="28">
        <v>7</v>
      </c>
      <c r="AM856" s="13">
        <f>SUM(AK856:AL856)</f>
        <v>13</v>
      </c>
      <c r="AN856" s="57"/>
      <c r="AO856" s="57"/>
      <c r="AP856" s="32"/>
      <c r="AQ856" s="34"/>
      <c r="AR856" s="34"/>
      <c r="AS856" s="34"/>
      <c r="AT856" s="34"/>
      <c r="AU856" s="80" t="str">
        <f>IF(AN858="0","راسب","ناجح")</f>
        <v>ناجح</v>
      </c>
    </row>
    <row r="857" spans="2:47" ht="28.5" customHeight="1" thickBot="1">
      <c r="B857" s="52"/>
      <c r="C857" s="53"/>
      <c r="D857" s="55"/>
      <c r="E857" s="53"/>
      <c r="F857" s="11" t="s">
        <v>31</v>
      </c>
      <c r="G857" s="28">
        <v>27</v>
      </c>
      <c r="H857" s="28">
        <v>61</v>
      </c>
      <c r="I857" s="13">
        <f>SUM(G857:H857)</f>
        <v>88</v>
      </c>
      <c r="J857" s="28">
        <v>28</v>
      </c>
      <c r="K857" s="28">
        <v>28</v>
      </c>
      <c r="L857" s="13">
        <f>SUM(J857:K857)</f>
        <v>56</v>
      </c>
      <c r="M857" s="28">
        <v>18</v>
      </c>
      <c r="N857" s="28">
        <v>37</v>
      </c>
      <c r="O857" s="13">
        <f>SUM(M857:N857)</f>
        <v>55</v>
      </c>
      <c r="P857" s="28">
        <v>14</v>
      </c>
      <c r="Q857" s="28">
        <v>16</v>
      </c>
      <c r="R857" s="13">
        <f>SUM(P857:Q857)</f>
        <v>30</v>
      </c>
      <c r="S857" s="28">
        <v>18</v>
      </c>
      <c r="T857" s="28">
        <v>14</v>
      </c>
      <c r="U857" s="13">
        <f>SUM(S857:T857)</f>
        <v>32</v>
      </c>
      <c r="V857" s="28">
        <v>16</v>
      </c>
      <c r="W857" s="28">
        <v>19</v>
      </c>
      <c r="X857" s="13">
        <f>SUM(V857:W857)</f>
        <v>35</v>
      </c>
      <c r="Y857" s="28">
        <v>6</v>
      </c>
      <c r="Z857" s="28">
        <v>21</v>
      </c>
      <c r="AA857" s="13">
        <f>SUM(Y857:Z857)</f>
        <v>27</v>
      </c>
      <c r="AB857" s="28">
        <v>12</v>
      </c>
      <c r="AC857" s="28">
        <v>17</v>
      </c>
      <c r="AD857" s="13">
        <f>SUM(AB857:AC857)</f>
        <v>29</v>
      </c>
      <c r="AE857" s="28">
        <v>11</v>
      </c>
      <c r="AF857" s="28">
        <v>18</v>
      </c>
      <c r="AG857" s="13">
        <f>SUM(AE857:AF857)</f>
        <v>29</v>
      </c>
      <c r="AH857" s="28">
        <v>9</v>
      </c>
      <c r="AI857" s="28">
        <v>16</v>
      </c>
      <c r="AJ857" s="13">
        <f>SUM(AH857:AI857)</f>
        <v>25</v>
      </c>
      <c r="AK857" s="28">
        <v>5</v>
      </c>
      <c r="AL857" s="28">
        <v>4</v>
      </c>
      <c r="AM857" s="13">
        <f>SUM(AK857:AL857)</f>
        <v>9</v>
      </c>
      <c r="AN857" s="57"/>
      <c r="AO857" s="57"/>
      <c r="AP857" s="33"/>
      <c r="AQ857" s="34"/>
      <c r="AR857" s="34"/>
      <c r="AS857" s="34"/>
      <c r="AT857" s="34"/>
      <c r="AU857" s="80"/>
    </row>
    <row r="858" spans="2:47" ht="36" thickBot="1">
      <c r="B858" s="52"/>
      <c r="C858" s="53"/>
      <c r="D858" s="55"/>
      <c r="E858" s="53"/>
      <c r="F858" s="14" t="s">
        <v>32</v>
      </c>
      <c r="G858" s="13">
        <f>SUM(G856:G857)</f>
        <v>53</v>
      </c>
      <c r="H858" s="13">
        <f>IF(SUM(H856:H857)&lt;38,SUM(H856:H857),SUM(H856:H857))</f>
        <v>110</v>
      </c>
      <c r="I858" s="13">
        <f>IF(SUM(G858:H858)&lt;100,SUM(G858:H858),SUM(G858:H858))</f>
        <v>163</v>
      </c>
      <c r="J858" s="13">
        <f>SUM(J856:J857)</f>
        <v>57</v>
      </c>
      <c r="K858" s="13">
        <f>IF(SUM(K856:K857)&lt;38,SUM(K856:K857),SUM(K856:K857))</f>
        <v>56</v>
      </c>
      <c r="L858" s="13">
        <f>IF(SUM(J858:K858)&lt;100,SUM(J858:K858),SUM(J858:K858))</f>
        <v>113</v>
      </c>
      <c r="M858" s="13">
        <f>SUM(M856:M857)</f>
        <v>33</v>
      </c>
      <c r="N858" s="13">
        <f>IF(SUM(N856:N857)&lt;38,SUM(N856:N857),SUM(N856:N857))</f>
        <v>67</v>
      </c>
      <c r="O858" s="13">
        <f>IF(SUM(M858:N858)&lt;100,SUM(M858:N858),SUM(M858:N858))</f>
        <v>100</v>
      </c>
      <c r="P858" s="13">
        <f>SUM(P856:P857)</f>
        <v>31</v>
      </c>
      <c r="Q858" s="13">
        <f>IF(SUM(Q856:Q857)&lt;38,SUM(Q856:Q857),SUM(Q856:Q857))</f>
        <v>29</v>
      </c>
      <c r="R858" s="13">
        <f>IF(SUM(P858:Q858)&lt;80,SUM(P858:Q858),SUM(P858:Q858))</f>
        <v>60</v>
      </c>
      <c r="S858" s="13">
        <f>SUM(S856:S857)</f>
        <v>34</v>
      </c>
      <c r="T858" s="13">
        <f>IF(SUM(T856:T857)&lt;38,SUM(T856:T857),SUM(T856:T857))</f>
        <v>32</v>
      </c>
      <c r="U858" s="13">
        <f>IF(SUM(S858:T858)&lt;80,SUM(S858:T858),SUM(S858:T858))</f>
        <v>66</v>
      </c>
      <c r="V858" s="13">
        <f>SUM(V856:V857)</f>
        <v>35</v>
      </c>
      <c r="W858" s="13">
        <f>IF(SUM(W856:W857)&lt;38,SUM(W856:W857),SUM(W856:W857))</f>
        <v>49</v>
      </c>
      <c r="X858" s="13">
        <f>IF(SUM(V858:W858)&lt;80,SUM(V858:W858),SUM(V858:W858))</f>
        <v>84</v>
      </c>
      <c r="Y858" s="13">
        <f>SUM(Y856:Y857)</f>
        <v>12</v>
      </c>
      <c r="Z858" s="13">
        <f>IF(SUM(Z856:Z857)&lt;19,SUM(Z856:Z857),SUM(Z856:Z857))</f>
        <v>41</v>
      </c>
      <c r="AA858" s="13">
        <f>IF(SUM(Y858:Z858)&lt;40,SUM(Y858:Z858),SUM(Y858:Z858))</f>
        <v>53</v>
      </c>
      <c r="AB858" s="13">
        <f>SUM(AB856:AB857)</f>
        <v>28</v>
      </c>
      <c r="AC858" s="13">
        <f>IF(SUM(AC856:AC857)&lt;19,SUM(AC856:AC857),SUM(AC856:AC857))</f>
        <v>31</v>
      </c>
      <c r="AD858" s="13">
        <f>IF(SUM(AB858:AC858)&lt;40,SUM(AB858:AC858),SUM(AB858:AC858))</f>
        <v>59</v>
      </c>
      <c r="AE858" s="13">
        <f>SUM(AE856:AE857)</f>
        <v>22</v>
      </c>
      <c r="AF858" s="13">
        <f>IF(SUM(AF856:AF857)&lt;19,SUM(AF856:AF857),SUM(AF856:AF857))</f>
        <v>27</v>
      </c>
      <c r="AG858" s="13">
        <f>IF(SUM(AE858:AF858)&lt;40,SUM(AE858:AF858),SUM(AE858:AF858))</f>
        <v>49</v>
      </c>
      <c r="AH858" s="13">
        <f>SUM(AH856:AH857)</f>
        <v>18</v>
      </c>
      <c r="AI858" s="13">
        <f>IF(SUM(AI856:AI857)&lt;19,SUM(AI856:AI857),SUM(AI856:AI857))</f>
        <v>25</v>
      </c>
      <c r="AJ858" s="13">
        <f>IF(SUM(AH858:AI858)&lt;40,SUM(AH858:AI858),SUM(AH858:AI858))</f>
        <v>43</v>
      </c>
      <c r="AK858" s="13">
        <f>SUM(AK856:AK857)</f>
        <v>11</v>
      </c>
      <c r="AL858" s="13">
        <f>IF(SUM(AL856:AL857)&lt;9,SUM(AL856:AL857),SUM(AL856:AL857))</f>
        <v>11</v>
      </c>
      <c r="AM858" s="13">
        <f>IF(SUM(AK858:AL858)&lt;20,SUM(AK858:AL858),SUM(AK858:AL858))</f>
        <v>22</v>
      </c>
      <c r="AN858" s="15">
        <f>IF(OR(I858&lt;100,L858&lt;100,O858&lt;100,R858&lt;60,U858&lt;60,X858&lt;60,AA858&lt;40,AD858&lt;40,AG858&lt;40,AJ858&lt;40,AM858&lt;20),"0",SUM(AA858,AD858,X858,U858,R858,O858,L858,I858,AG858,AJ858,AM858))</f>
        <v>812</v>
      </c>
      <c r="AO858" s="15">
        <f>AN858/1320*100</f>
        <v>61.515151515151508</v>
      </c>
      <c r="AP858" s="15" t="str">
        <f>IF(AO858&lt;50,"   ",IF(AO858&lt;65,"مقبول",IF(AO858&lt;75,"جيد",IF(AO858&lt;85,"جيدجداً",IF(AO858&lt;=100,"ممتاز","خطا")))))</f>
        <v>مقبول</v>
      </c>
      <c r="AQ858" s="34"/>
      <c r="AR858" s="34"/>
      <c r="AS858" s="34"/>
      <c r="AT858" s="34"/>
      <c r="AU858" s="80"/>
    </row>
    <row r="859" spans="2:47" ht="28.5" customHeight="1" thickBot="1">
      <c r="B859" s="52">
        <v>186</v>
      </c>
      <c r="C859" s="56">
        <v>674</v>
      </c>
      <c r="D859" s="54" t="s">
        <v>43</v>
      </c>
      <c r="E859" s="56">
        <v>296</v>
      </c>
      <c r="F859" s="11" t="s">
        <v>30</v>
      </c>
      <c r="G859" s="28">
        <v>8</v>
      </c>
      <c r="H859" s="28">
        <v>12</v>
      </c>
      <c r="I859" s="13">
        <f>SUM(G859:H859)</f>
        <v>20</v>
      </c>
      <c r="J859" s="28">
        <v>9</v>
      </c>
      <c r="K859" s="28">
        <v>5</v>
      </c>
      <c r="L859" s="13">
        <f>SUM(J859:K859)</f>
        <v>14</v>
      </c>
      <c r="M859" s="28">
        <v>17</v>
      </c>
      <c r="N859" s="28">
        <v>0</v>
      </c>
      <c r="O859" s="13">
        <f>SUM(M859:N859)</f>
        <v>17</v>
      </c>
      <c r="P859" s="28">
        <v>11</v>
      </c>
      <c r="Q859" s="28">
        <v>8</v>
      </c>
      <c r="R859" s="13">
        <f>SUM(P859:Q859)</f>
        <v>19</v>
      </c>
      <c r="S859" s="28">
        <v>12</v>
      </c>
      <c r="T859" s="28">
        <v>20</v>
      </c>
      <c r="U859" s="13">
        <f>SUM(S859:T859)</f>
        <v>32</v>
      </c>
      <c r="V859" s="28">
        <v>18</v>
      </c>
      <c r="W859" s="28">
        <v>12</v>
      </c>
      <c r="X859" s="13">
        <f>SUM(V859:W859)</f>
        <v>30</v>
      </c>
      <c r="Y859" s="28">
        <v>5</v>
      </c>
      <c r="Z859" s="28">
        <v>9</v>
      </c>
      <c r="AA859" s="13">
        <f>SUM(Y859:Z859)</f>
        <v>14</v>
      </c>
      <c r="AB859" s="28">
        <v>12</v>
      </c>
      <c r="AC859" s="28">
        <v>14</v>
      </c>
      <c r="AD859" s="13">
        <f>SUM(AB859:AC859)</f>
        <v>26</v>
      </c>
      <c r="AE859" s="28">
        <v>4</v>
      </c>
      <c r="AF859" s="28">
        <v>5</v>
      </c>
      <c r="AG859" s="13">
        <f>SUM(AE859:AF859)</f>
        <v>9</v>
      </c>
      <c r="AH859" s="28">
        <v>6</v>
      </c>
      <c r="AI859" s="28">
        <v>10</v>
      </c>
      <c r="AJ859" s="13">
        <f>SUM(AH859:AI859)</f>
        <v>16</v>
      </c>
      <c r="AK859" s="28">
        <v>5</v>
      </c>
      <c r="AL859" s="28">
        <v>2</v>
      </c>
      <c r="AM859" s="13">
        <f>SUM(AK859:AL859)</f>
        <v>7</v>
      </c>
      <c r="AN859" s="57"/>
      <c r="AO859" s="57"/>
      <c r="AP859" s="32"/>
      <c r="AQ859" s="34"/>
      <c r="AR859" s="34"/>
      <c r="AS859" s="34"/>
      <c r="AT859" s="34"/>
      <c r="AU859" s="58" t="s">
        <v>68</v>
      </c>
    </row>
    <row r="860" spans="2:47" ht="28.5" customHeight="1" thickBot="1">
      <c r="B860" s="52"/>
      <c r="C860" s="53"/>
      <c r="D860" s="55"/>
      <c r="E860" s="53"/>
      <c r="F860" s="11" t="s">
        <v>31</v>
      </c>
      <c r="G860" s="28">
        <v>19</v>
      </c>
      <c r="H860" s="28">
        <v>16</v>
      </c>
      <c r="I860" s="13">
        <f>SUM(G860:H860)</f>
        <v>35</v>
      </c>
      <c r="J860" s="28">
        <v>18</v>
      </c>
      <c r="K860" s="28">
        <v>22</v>
      </c>
      <c r="L860" s="13">
        <f>SUM(J860:K860)</f>
        <v>40</v>
      </c>
      <c r="M860" s="28">
        <v>15</v>
      </c>
      <c r="N860" s="28">
        <v>2</v>
      </c>
      <c r="O860" s="13">
        <f>SUM(M860:N860)</f>
        <v>17</v>
      </c>
      <c r="P860" s="28">
        <v>14</v>
      </c>
      <c r="Q860" s="28">
        <v>18</v>
      </c>
      <c r="R860" s="13">
        <f>SUM(P860:Q860)</f>
        <v>32</v>
      </c>
      <c r="S860" s="28">
        <v>15</v>
      </c>
      <c r="T860" s="28">
        <v>13</v>
      </c>
      <c r="U860" s="13">
        <f>SUM(S860:T860)</f>
        <v>28</v>
      </c>
      <c r="V860" s="28">
        <v>16</v>
      </c>
      <c r="W860" s="28">
        <v>17</v>
      </c>
      <c r="X860" s="13">
        <f>SUM(V860:W860)</f>
        <v>33</v>
      </c>
      <c r="Y860" s="28">
        <v>1</v>
      </c>
      <c r="Z860" s="28">
        <v>25</v>
      </c>
      <c r="AA860" s="13">
        <f>SUM(Y860:Z860)</f>
        <v>26</v>
      </c>
      <c r="AB860" s="28">
        <v>7</v>
      </c>
      <c r="AC860" s="28">
        <v>8</v>
      </c>
      <c r="AD860" s="13">
        <f>SUM(AB860:AC860)</f>
        <v>15</v>
      </c>
      <c r="AE860" s="28">
        <v>4</v>
      </c>
      <c r="AF860" s="28">
        <v>3</v>
      </c>
      <c r="AG860" s="13">
        <f>SUM(AE860:AF860)</f>
        <v>7</v>
      </c>
      <c r="AH860" s="28">
        <v>6</v>
      </c>
      <c r="AI860" s="28">
        <v>4</v>
      </c>
      <c r="AJ860" s="13">
        <f>SUM(AH860:AI860)</f>
        <v>10</v>
      </c>
      <c r="AK860" s="28">
        <v>3</v>
      </c>
      <c r="AL860" s="28">
        <v>10</v>
      </c>
      <c r="AM860" s="13">
        <f>SUM(AK860:AL860)</f>
        <v>13</v>
      </c>
      <c r="AN860" s="57"/>
      <c r="AO860" s="57"/>
      <c r="AP860" s="33"/>
      <c r="AQ860" s="34"/>
      <c r="AR860" s="34"/>
      <c r="AS860" s="34"/>
      <c r="AT860" s="34"/>
      <c r="AU860" s="59"/>
    </row>
    <row r="861" spans="2:47" ht="36" thickBot="1">
      <c r="B861" s="52"/>
      <c r="C861" s="53"/>
      <c r="D861" s="55"/>
      <c r="E861" s="53"/>
      <c r="F861" s="14" t="s">
        <v>32</v>
      </c>
      <c r="G861" s="13">
        <f>SUM(G859:G860)</f>
        <v>27</v>
      </c>
      <c r="H861" s="13">
        <f>IF(SUM(H859:H860)&lt;38,SUM(H859:H860),SUM(H859:H860))</f>
        <v>28</v>
      </c>
      <c r="I861" s="13"/>
      <c r="J861" s="13">
        <f>SUM(J859:J860)</f>
        <v>27</v>
      </c>
      <c r="K861" s="13">
        <f>IF(SUM(K859:K860)&lt;38,SUM(K859:K860),SUM(K859:K860))</f>
        <v>27</v>
      </c>
      <c r="L861" s="13"/>
      <c r="M861" s="13">
        <f>SUM(M859:M860)</f>
        <v>32</v>
      </c>
      <c r="N861" s="13">
        <f>IF(SUM(N859:N860)&lt;38,SUM(N859:N860),SUM(N859:N860))</f>
        <v>2</v>
      </c>
      <c r="O861" s="13"/>
      <c r="P861" s="13">
        <f>SUM(P859:P860)</f>
        <v>25</v>
      </c>
      <c r="Q861" s="13">
        <f>IF(SUM(Q859:Q860)&lt;38,SUM(Q859:Q860),SUM(Q859:Q860))</f>
        <v>26</v>
      </c>
      <c r="R861" s="13"/>
      <c r="S861" s="13">
        <f>SUM(S859:S860)</f>
        <v>27</v>
      </c>
      <c r="T861" s="13">
        <f>IF(SUM(T859:T860)&lt;38,SUM(T859:T860),SUM(T859:T860))</f>
        <v>33</v>
      </c>
      <c r="U861" s="13">
        <f>IF(SUM(S861:T861)&lt;80,SUM(S861:T861),SUM(S861:T861))</f>
        <v>60</v>
      </c>
      <c r="V861" s="13">
        <f>SUM(V859:V860)</f>
        <v>34</v>
      </c>
      <c r="W861" s="13">
        <f>IF(SUM(W859:W860)&lt;38,SUM(W859:W860),SUM(W859:W860))</f>
        <v>29</v>
      </c>
      <c r="X861" s="13">
        <f>IF(SUM(V861:W861)&lt;80,SUM(V861:W861),SUM(V861:W861))</f>
        <v>63</v>
      </c>
      <c r="Y861" s="13">
        <f>SUM(Y859:Y860)</f>
        <v>6</v>
      </c>
      <c r="Z861" s="13">
        <f>IF(SUM(Z859:Z860)&lt;19,SUM(Z859:Z860),SUM(Z859:Z860))</f>
        <v>34</v>
      </c>
      <c r="AA861" s="13">
        <f>IF(SUM(Y861:Z861)&lt;40,SUM(Y861:Z861),SUM(Y861:Z861))</f>
        <v>40</v>
      </c>
      <c r="AB861" s="13">
        <f>SUM(AB859:AB860)</f>
        <v>19</v>
      </c>
      <c r="AC861" s="13">
        <f>IF(SUM(AC859:AC860)&lt;19,SUM(AC859:AC860),SUM(AC859:AC860))</f>
        <v>22</v>
      </c>
      <c r="AD861" s="13">
        <f>IF(SUM(AB861:AC861)&lt;40,SUM(AB861:AC861),SUM(AB861:AC861))</f>
        <v>41</v>
      </c>
      <c r="AE861" s="13">
        <f>SUM(AE859:AE860)</f>
        <v>8</v>
      </c>
      <c r="AF861" s="13">
        <f>IF(SUM(AF859:AF860)&lt;19,SUM(AF859:AF860),SUM(AF859:AF860))</f>
        <v>8</v>
      </c>
      <c r="AG861" s="13"/>
      <c r="AH861" s="13">
        <f>SUM(AH859:AH860)</f>
        <v>12</v>
      </c>
      <c r="AI861" s="13">
        <f>IF(SUM(AI859:AI860)&lt;19,SUM(AI859:AI860),SUM(AI859:AI860))</f>
        <v>14</v>
      </c>
      <c r="AJ861" s="13"/>
      <c r="AK861" s="13">
        <f>SUM(AK859:AK860)</f>
        <v>8</v>
      </c>
      <c r="AL861" s="13">
        <f>IF(SUM(AL859:AL860)&lt;9,SUM(AL859:AL860),SUM(AL859:AL860))</f>
        <v>12</v>
      </c>
      <c r="AM861" s="13">
        <f>IF(SUM(AK861:AL861)&lt;20,SUM(AK861:AL861),SUM(AK861:AL861))</f>
        <v>20</v>
      </c>
      <c r="AN861" s="15" t="str">
        <f>IF(OR(I861&lt;100,L861&lt;100,O861&lt;100,R861&lt;60,U861&lt;60,X861&lt;60,AA861&lt;40,AD861&lt;40,AG861&lt;40,AJ861&lt;40,AM861&lt;20),"0",SUM(AA861,AD861,X861,U861,R861,O861,L861,I861,AG861,AJ861,AM861))</f>
        <v>0</v>
      </c>
      <c r="AO861" s="15">
        <f>AN861/1320*100</f>
        <v>0</v>
      </c>
      <c r="AP861" s="15" t="str">
        <f>IF(AO861&lt;50,"   ",IF(AO861&lt;65,"مقبول",IF(AO861&lt;75,"جيد",IF(AO861&lt;85,"جيدجداً",IF(AO861&lt;=100,"ممتاز","خطا")))))</f>
        <v xml:space="preserve">   </v>
      </c>
      <c r="AQ861" s="34"/>
      <c r="AR861" s="34"/>
      <c r="AS861" s="34"/>
      <c r="AT861" s="34"/>
      <c r="AU861" s="60"/>
    </row>
    <row r="862" spans="2:47" ht="28.5" customHeight="1" thickBot="1">
      <c r="B862" s="52">
        <v>187</v>
      </c>
      <c r="C862" s="56">
        <v>675</v>
      </c>
      <c r="D862" s="54" t="s">
        <v>44</v>
      </c>
      <c r="E862" s="56">
        <v>297</v>
      </c>
      <c r="F862" s="11" t="s">
        <v>30</v>
      </c>
      <c r="G862" s="28">
        <v>26</v>
      </c>
      <c r="H862" s="28">
        <v>54</v>
      </c>
      <c r="I862" s="13">
        <f>SUM(G862:H862)</f>
        <v>80</v>
      </c>
      <c r="J862" s="28">
        <v>29</v>
      </c>
      <c r="K862" s="28">
        <v>42</v>
      </c>
      <c r="L862" s="13">
        <f>SUM(J862:K862)</f>
        <v>71</v>
      </c>
      <c r="M862" s="28">
        <v>26</v>
      </c>
      <c r="N862" s="28">
        <v>47</v>
      </c>
      <c r="O862" s="13">
        <f>SUM(M862:N862)</f>
        <v>73</v>
      </c>
      <c r="P862" s="28">
        <v>20</v>
      </c>
      <c r="Q862" s="28">
        <v>25</v>
      </c>
      <c r="R862" s="13">
        <f>SUM(P862:Q862)</f>
        <v>45</v>
      </c>
      <c r="S862" s="28">
        <v>22</v>
      </c>
      <c r="T862" s="28">
        <v>29</v>
      </c>
      <c r="U862" s="13">
        <f>SUM(S862:T862)</f>
        <v>51</v>
      </c>
      <c r="V862" s="28">
        <v>17</v>
      </c>
      <c r="W862" s="28">
        <v>28</v>
      </c>
      <c r="X862" s="13">
        <f>SUM(V862:W862)</f>
        <v>45</v>
      </c>
      <c r="Y862" s="28">
        <v>10</v>
      </c>
      <c r="Z862" s="28">
        <v>24</v>
      </c>
      <c r="AA862" s="13">
        <f>SUM(Y862:Z862)</f>
        <v>34</v>
      </c>
      <c r="AB862" s="28">
        <v>10</v>
      </c>
      <c r="AC862" s="28">
        <v>23</v>
      </c>
      <c r="AD862" s="13">
        <f>SUM(AB862:AC862)</f>
        <v>33</v>
      </c>
      <c r="AE862" s="28">
        <v>10</v>
      </c>
      <c r="AF862" s="28">
        <v>13</v>
      </c>
      <c r="AG862" s="13">
        <f>SUM(AE862:AF862)</f>
        <v>23</v>
      </c>
      <c r="AH862" s="28">
        <v>9</v>
      </c>
      <c r="AI862" s="28">
        <v>24</v>
      </c>
      <c r="AJ862" s="13">
        <f>SUM(AH862:AI862)</f>
        <v>33</v>
      </c>
      <c r="AK862" s="28">
        <v>6</v>
      </c>
      <c r="AL862" s="28">
        <v>6</v>
      </c>
      <c r="AM862" s="13">
        <f>SUM(AK862:AL862)</f>
        <v>12</v>
      </c>
      <c r="AN862" s="57"/>
      <c r="AO862" s="57"/>
      <c r="AP862" s="32"/>
      <c r="AQ862" s="34"/>
      <c r="AR862" s="34"/>
      <c r="AS862" s="34"/>
      <c r="AT862" s="34"/>
      <c r="AU862" s="80" t="str">
        <f>IF(AN864="0","راسب","ناجح")</f>
        <v>ناجح</v>
      </c>
    </row>
    <row r="863" spans="2:47" ht="28.5" customHeight="1" thickBot="1">
      <c r="B863" s="52"/>
      <c r="C863" s="53"/>
      <c r="D863" s="55"/>
      <c r="E863" s="53"/>
      <c r="F863" s="11" t="s">
        <v>31</v>
      </c>
      <c r="G863" s="28">
        <v>30</v>
      </c>
      <c r="H863" s="28">
        <v>50</v>
      </c>
      <c r="I863" s="13">
        <f>SUM(G863:H863)</f>
        <v>80</v>
      </c>
      <c r="J863" s="28">
        <v>28</v>
      </c>
      <c r="K863" s="28">
        <v>45</v>
      </c>
      <c r="L863" s="13">
        <f>SUM(J863:K863)</f>
        <v>73</v>
      </c>
      <c r="M863" s="28">
        <v>24</v>
      </c>
      <c r="N863" s="28">
        <v>43</v>
      </c>
      <c r="O863" s="13">
        <f>SUM(M863:N863)</f>
        <v>67</v>
      </c>
      <c r="P863" s="28">
        <v>20</v>
      </c>
      <c r="Q863" s="28">
        <v>24</v>
      </c>
      <c r="R863" s="13">
        <f>SUM(P863:Q863)</f>
        <v>44</v>
      </c>
      <c r="S863" s="28">
        <v>24</v>
      </c>
      <c r="T863" s="28">
        <v>32</v>
      </c>
      <c r="U863" s="13">
        <f>SUM(S863:T863)</f>
        <v>56</v>
      </c>
      <c r="V863" s="28">
        <v>19</v>
      </c>
      <c r="W863" s="28">
        <v>24</v>
      </c>
      <c r="X863" s="13">
        <f>SUM(V863:W863)</f>
        <v>43</v>
      </c>
      <c r="Y863" s="28">
        <v>10</v>
      </c>
      <c r="Z863" s="28">
        <v>18</v>
      </c>
      <c r="AA863" s="13">
        <f>SUM(Y863:Z863)</f>
        <v>28</v>
      </c>
      <c r="AB863" s="28">
        <v>10</v>
      </c>
      <c r="AC863" s="28">
        <v>20</v>
      </c>
      <c r="AD863" s="13">
        <f>SUM(AB863:AC863)</f>
        <v>30</v>
      </c>
      <c r="AE863" s="28">
        <v>11</v>
      </c>
      <c r="AF863" s="28">
        <v>23</v>
      </c>
      <c r="AG863" s="13">
        <f>SUM(AE863:AF863)</f>
        <v>34</v>
      </c>
      <c r="AH863" s="28">
        <v>10</v>
      </c>
      <c r="AI863" s="28">
        <v>20</v>
      </c>
      <c r="AJ863" s="13">
        <f>SUM(AH863:AI863)</f>
        <v>30</v>
      </c>
      <c r="AK863" s="28">
        <v>4</v>
      </c>
      <c r="AL863" s="28">
        <v>9</v>
      </c>
      <c r="AM863" s="13">
        <f>SUM(AK863:AL863)</f>
        <v>13</v>
      </c>
      <c r="AN863" s="57"/>
      <c r="AO863" s="57"/>
      <c r="AP863" s="33"/>
      <c r="AQ863" s="34"/>
      <c r="AR863" s="34"/>
      <c r="AS863" s="34"/>
      <c r="AT863" s="34"/>
      <c r="AU863" s="80"/>
    </row>
    <row r="864" spans="2:47" ht="36" thickBot="1">
      <c r="B864" s="52"/>
      <c r="C864" s="53"/>
      <c r="D864" s="85"/>
      <c r="E864" s="53"/>
      <c r="F864" s="14" t="s">
        <v>32</v>
      </c>
      <c r="G864" s="13">
        <f>SUM(G862:G863)</f>
        <v>56</v>
      </c>
      <c r="H864" s="13">
        <f>IF(SUM(H862:H863)&lt;38,SUM(H862:H863),SUM(H862:H863))</f>
        <v>104</v>
      </c>
      <c r="I864" s="13">
        <f>IF(SUM(G864:H864)&lt;100,SUM(G864:H864),SUM(G864:H864))</f>
        <v>160</v>
      </c>
      <c r="J864" s="13">
        <f>SUM(J862:J863)</f>
        <v>57</v>
      </c>
      <c r="K864" s="13">
        <f>IF(SUM(K862:K863)&lt;38,SUM(K862:K863),SUM(K862:K863))</f>
        <v>87</v>
      </c>
      <c r="L864" s="13">
        <f>IF(SUM(J864:K864)&lt;100,SUM(J864:K864),SUM(J864:K864))</f>
        <v>144</v>
      </c>
      <c r="M864" s="13">
        <f>SUM(M862:M863)</f>
        <v>50</v>
      </c>
      <c r="N864" s="13">
        <f>IF(SUM(N862:N863)&lt;38,SUM(N862:N863),SUM(N862:N863))</f>
        <v>90</v>
      </c>
      <c r="O864" s="13">
        <f>IF(SUM(M864:N864)&lt;100,SUM(M864:N864),SUM(M864:N864))</f>
        <v>140</v>
      </c>
      <c r="P864" s="13">
        <f>SUM(P862:P863)</f>
        <v>40</v>
      </c>
      <c r="Q864" s="13">
        <f>IF(SUM(Q862:Q863)&lt;38,SUM(Q862:Q863),SUM(Q862:Q863))</f>
        <v>49</v>
      </c>
      <c r="R864" s="13">
        <f>IF(SUM(P864:Q864)&lt;80,SUM(P864:Q864),SUM(P864:Q864))</f>
        <v>89</v>
      </c>
      <c r="S864" s="13">
        <f>SUM(S862:S863)</f>
        <v>46</v>
      </c>
      <c r="T864" s="13">
        <f>IF(SUM(T862:T863)&lt;38,SUM(T862:T863),SUM(T862:T863))</f>
        <v>61</v>
      </c>
      <c r="U864" s="13">
        <f>IF(SUM(S864:T864)&lt;80,SUM(S864:T864),SUM(S864:T864))</f>
        <v>107</v>
      </c>
      <c r="V864" s="13">
        <f>SUM(V862:V863)</f>
        <v>36</v>
      </c>
      <c r="W864" s="13">
        <f>IF(SUM(W862:W863)&lt;38,SUM(W862:W863),SUM(W862:W863))</f>
        <v>52</v>
      </c>
      <c r="X864" s="13">
        <f>IF(SUM(V864:W864)&lt;80,SUM(V864:W864),SUM(V864:W864))</f>
        <v>88</v>
      </c>
      <c r="Y864" s="13">
        <f>SUM(Y862:Y863)</f>
        <v>20</v>
      </c>
      <c r="Z864" s="13">
        <f>IF(SUM(Z862:Z863)&lt;19,SUM(Z862:Z863),SUM(Z862:Z863))</f>
        <v>42</v>
      </c>
      <c r="AA864" s="13">
        <f>IF(SUM(Y864:Z864)&lt;40,SUM(Y864:Z864),SUM(Y864:Z864))</f>
        <v>62</v>
      </c>
      <c r="AB864" s="13">
        <f>SUM(AB862:AB863)</f>
        <v>20</v>
      </c>
      <c r="AC864" s="13">
        <f>IF(SUM(AC862:AC863)&lt;19,SUM(AC862:AC863),SUM(AC862:AC863))</f>
        <v>43</v>
      </c>
      <c r="AD864" s="13">
        <f>IF(SUM(AB864:AC864)&lt;40,SUM(AB864:AC864),SUM(AB864:AC864))</f>
        <v>63</v>
      </c>
      <c r="AE864" s="13">
        <f>SUM(AE862:AE863)</f>
        <v>21</v>
      </c>
      <c r="AF864" s="13">
        <f>IF(SUM(AF862:AF863)&lt;19,SUM(AF862:AF863),SUM(AF862:AF863))</f>
        <v>36</v>
      </c>
      <c r="AG864" s="13">
        <f>IF(SUM(AE864:AF864)&lt;40,SUM(AE864:AF864),SUM(AE864:AF864))</f>
        <v>57</v>
      </c>
      <c r="AH864" s="13">
        <f>SUM(AH862:AH863)</f>
        <v>19</v>
      </c>
      <c r="AI864" s="13">
        <f>IF(SUM(AI862:AI863)&lt;19,SUM(AI862:AI863),SUM(AI862:AI863))</f>
        <v>44</v>
      </c>
      <c r="AJ864" s="13">
        <f>IF(SUM(AH864:AI864)&lt;40,SUM(AH864:AI864),SUM(AH864:AI864))</f>
        <v>63</v>
      </c>
      <c r="AK864" s="13">
        <f>SUM(AK862:AK863)</f>
        <v>10</v>
      </c>
      <c r="AL864" s="13">
        <f>IF(SUM(AL862:AL863)&lt;9,SUM(AL862:AL863),SUM(AL862:AL863))</f>
        <v>15</v>
      </c>
      <c r="AM864" s="13">
        <f>IF(SUM(AK864:AL864)&lt;20,SUM(AK864:AL864),SUM(AK864:AL864))</f>
        <v>25</v>
      </c>
      <c r="AN864" s="15">
        <f>IF(OR(I864&lt;100,L864&lt;100,O864&lt;100,R864&lt;60,U864&lt;60,X864&lt;60,AA864&lt;40,AD864&lt;40,AG864&lt;40,AJ864&lt;40,AM864&lt;20),"0",SUM(AA864,AD864,X864,U864,R864,O864,L864,I864,AG864,AJ864,AM864))</f>
        <v>998</v>
      </c>
      <c r="AO864" s="15">
        <f>AN864/1320*100</f>
        <v>75.606060606060609</v>
      </c>
      <c r="AP864" s="15" t="str">
        <f>IF(AO864&lt;50,"   ",IF(AO864&lt;65,"مقبول",IF(AO864&lt;75,"جيد",IF(AO864&lt;85,"جيد جداً",IF(AO864&lt;=100,"ممتاز","خطا")))))</f>
        <v>جيد جداً</v>
      </c>
      <c r="AQ864" s="34"/>
      <c r="AR864" s="34"/>
      <c r="AS864" s="34"/>
      <c r="AT864" s="34"/>
      <c r="AU864" s="80"/>
    </row>
    <row r="865" spans="2:47" ht="28.5" customHeight="1" thickBot="1">
      <c r="B865" s="52">
        <v>188</v>
      </c>
      <c r="C865" s="56">
        <v>676</v>
      </c>
      <c r="D865" s="54" t="s">
        <v>45</v>
      </c>
      <c r="E865" s="56">
        <v>298</v>
      </c>
      <c r="F865" s="11" t="s">
        <v>30</v>
      </c>
      <c r="G865" s="28">
        <v>16</v>
      </c>
      <c r="H865" s="28">
        <v>54</v>
      </c>
      <c r="I865" s="13">
        <f>SUM(G865:H865)</f>
        <v>70</v>
      </c>
      <c r="J865" s="28">
        <v>26</v>
      </c>
      <c r="K865" s="28">
        <v>30</v>
      </c>
      <c r="L865" s="13">
        <f>SUM(J865:K865)</f>
        <v>56</v>
      </c>
      <c r="M865" s="28">
        <v>16</v>
      </c>
      <c r="N865" s="28">
        <v>17</v>
      </c>
      <c r="O865" s="13">
        <f>SUM(M865:N865)</f>
        <v>33</v>
      </c>
      <c r="P865" s="28">
        <v>18</v>
      </c>
      <c r="Q865" s="28">
        <v>12</v>
      </c>
      <c r="R865" s="13">
        <f>SUM(P865:Q865)</f>
        <v>30</v>
      </c>
      <c r="S865" s="28">
        <v>15</v>
      </c>
      <c r="T865" s="28">
        <v>11</v>
      </c>
      <c r="U865" s="13">
        <f>SUM(S865:T865)</f>
        <v>26</v>
      </c>
      <c r="V865" s="28">
        <v>14</v>
      </c>
      <c r="W865" s="28">
        <v>20</v>
      </c>
      <c r="X865" s="13">
        <f>SUM(V865:W865)</f>
        <v>34</v>
      </c>
      <c r="Y865" s="28">
        <v>7</v>
      </c>
      <c r="Z865" s="28">
        <v>18</v>
      </c>
      <c r="AA865" s="13">
        <f>SUM(Y865:Z865)</f>
        <v>25</v>
      </c>
      <c r="AB865" s="28">
        <v>13</v>
      </c>
      <c r="AC865" s="28">
        <v>10</v>
      </c>
      <c r="AD865" s="13">
        <f>SUM(AB865:AC865)</f>
        <v>23</v>
      </c>
      <c r="AE865" s="28">
        <v>7</v>
      </c>
      <c r="AF865" s="28">
        <v>6</v>
      </c>
      <c r="AG865" s="13">
        <f>SUM(AE865:AF865)</f>
        <v>13</v>
      </c>
      <c r="AH865" s="28">
        <v>7</v>
      </c>
      <c r="AI865" s="28">
        <v>9</v>
      </c>
      <c r="AJ865" s="13">
        <f>SUM(AH865:AI865)</f>
        <v>16</v>
      </c>
      <c r="AK865" s="28">
        <v>6</v>
      </c>
      <c r="AL865" s="28">
        <v>9</v>
      </c>
      <c r="AM865" s="13">
        <f>SUM(AK865:AL865)</f>
        <v>15</v>
      </c>
      <c r="AN865" s="57"/>
      <c r="AO865" s="57"/>
      <c r="AP865" s="32"/>
      <c r="AQ865" s="34"/>
      <c r="AR865" s="34"/>
      <c r="AS865" s="34"/>
      <c r="AT865" s="34"/>
      <c r="AU865" s="58" t="s">
        <v>68</v>
      </c>
    </row>
    <row r="866" spans="2:47" ht="28.5" customHeight="1" thickBot="1">
      <c r="B866" s="52"/>
      <c r="C866" s="53"/>
      <c r="D866" s="55"/>
      <c r="E866" s="53"/>
      <c r="F866" s="11" t="s">
        <v>31</v>
      </c>
      <c r="G866" s="28">
        <v>21</v>
      </c>
      <c r="H866" s="28">
        <v>39</v>
      </c>
      <c r="I866" s="13">
        <f>SUM(G866:H866)</f>
        <v>60</v>
      </c>
      <c r="J866" s="28">
        <v>25</v>
      </c>
      <c r="K866" s="28">
        <v>29</v>
      </c>
      <c r="L866" s="13">
        <f>SUM(J866:K866)</f>
        <v>54</v>
      </c>
      <c r="M866" s="28">
        <v>19</v>
      </c>
      <c r="N866" s="28">
        <v>16</v>
      </c>
      <c r="O866" s="13">
        <f>SUM(M866:N866)</f>
        <v>35</v>
      </c>
      <c r="P866" s="28">
        <v>14</v>
      </c>
      <c r="Q866" s="28">
        <v>17</v>
      </c>
      <c r="R866" s="13">
        <f>SUM(P866:Q866)</f>
        <v>31</v>
      </c>
      <c r="S866" s="28">
        <v>13</v>
      </c>
      <c r="T866" s="28">
        <v>21</v>
      </c>
      <c r="U866" s="13">
        <f>SUM(S866:T866)</f>
        <v>34</v>
      </c>
      <c r="V866" s="28">
        <v>18</v>
      </c>
      <c r="W866" s="28">
        <v>16</v>
      </c>
      <c r="X866" s="13">
        <f>SUM(V866:W866)</f>
        <v>34</v>
      </c>
      <c r="Y866" s="28">
        <v>5</v>
      </c>
      <c r="Z866" s="28">
        <v>19</v>
      </c>
      <c r="AA866" s="13">
        <f>SUM(Y866:Z866)</f>
        <v>24</v>
      </c>
      <c r="AB866" s="28">
        <v>11</v>
      </c>
      <c r="AC866" s="28">
        <v>16</v>
      </c>
      <c r="AD866" s="13">
        <f>SUM(AB866:AC866)</f>
        <v>27</v>
      </c>
      <c r="AE866" s="28">
        <v>9</v>
      </c>
      <c r="AF866" s="28">
        <v>18</v>
      </c>
      <c r="AG866" s="13">
        <f>SUM(AE866:AF866)</f>
        <v>27</v>
      </c>
      <c r="AH866" s="28">
        <v>11</v>
      </c>
      <c r="AI866" s="28">
        <v>15</v>
      </c>
      <c r="AJ866" s="13">
        <f>SUM(AH866:AI866)</f>
        <v>26</v>
      </c>
      <c r="AK866" s="28">
        <v>3</v>
      </c>
      <c r="AL866" s="28">
        <v>5</v>
      </c>
      <c r="AM866" s="13">
        <f>SUM(AK866:AL866)</f>
        <v>8</v>
      </c>
      <c r="AN866" s="57"/>
      <c r="AO866" s="57"/>
      <c r="AP866" s="33"/>
      <c r="AQ866" s="34"/>
      <c r="AR866" s="34"/>
      <c r="AS866" s="34"/>
      <c r="AT866" s="34"/>
      <c r="AU866" s="59"/>
    </row>
    <row r="867" spans="2:47" ht="36" thickBot="1">
      <c r="B867" s="52"/>
      <c r="C867" s="53"/>
      <c r="D867" s="82"/>
      <c r="E867" s="53"/>
      <c r="F867" s="14" t="s">
        <v>32</v>
      </c>
      <c r="G867" s="13">
        <f>SUM(G865:G866)</f>
        <v>37</v>
      </c>
      <c r="H867" s="13">
        <f>IF(SUM(H865:H866)&lt;38,SUM(H865:H866),SUM(H865:H866))</f>
        <v>93</v>
      </c>
      <c r="I867" s="13">
        <f>IF(SUM(G867:H867)&lt;100,SUM(G867:H867),SUM(G867:H867))</f>
        <v>130</v>
      </c>
      <c r="J867" s="13">
        <f>SUM(J865:J866)</f>
        <v>51</v>
      </c>
      <c r="K867" s="13">
        <f>IF(SUM(K865:K866)&lt;38,SUM(K865:K866),SUM(K865:K866))</f>
        <v>59</v>
      </c>
      <c r="L867" s="13">
        <f>IF(SUM(J867:K867)&lt;100,SUM(J867:K867),SUM(J867:K867))</f>
        <v>110</v>
      </c>
      <c r="M867" s="13">
        <f>SUM(M865:M866)</f>
        <v>35</v>
      </c>
      <c r="N867" s="13">
        <f>IF(SUM(N865:N866)&lt;38,SUM(N865:N866),SUM(N865:N866))</f>
        <v>33</v>
      </c>
      <c r="O867" s="13"/>
      <c r="P867" s="13">
        <f>SUM(P865:P866)</f>
        <v>32</v>
      </c>
      <c r="Q867" s="13">
        <f>IF(SUM(Q865:Q866)&lt;38,SUM(Q865:Q866),SUM(Q865:Q866))</f>
        <v>29</v>
      </c>
      <c r="R867" s="13">
        <f>IF(SUM(P867:Q867)&lt;80,SUM(P867:Q867),SUM(P867:Q867))</f>
        <v>61</v>
      </c>
      <c r="S867" s="13">
        <f>SUM(S865:S866)</f>
        <v>28</v>
      </c>
      <c r="T867" s="13">
        <f>IF(SUM(T865:T866)&lt;38,SUM(T865:T866),SUM(T865:T866))</f>
        <v>32</v>
      </c>
      <c r="U867" s="13">
        <f>IF(SUM(S867:T867)&lt;80,SUM(S867:T867),SUM(S867:T867))</f>
        <v>60</v>
      </c>
      <c r="V867" s="13">
        <f>SUM(V865:V866)</f>
        <v>32</v>
      </c>
      <c r="W867" s="13">
        <f>IF(SUM(W865:W866)&lt;38,SUM(W865:W866),SUM(W865:W866))</f>
        <v>36</v>
      </c>
      <c r="X867" s="13">
        <f>IF(SUM(V867:W867)&lt;80,SUM(V867:W867),SUM(V867:W867))</f>
        <v>68</v>
      </c>
      <c r="Y867" s="13">
        <f>SUM(Y865:Y866)</f>
        <v>12</v>
      </c>
      <c r="Z867" s="13">
        <f>IF(SUM(Z865:Z866)&lt;19,SUM(Z865:Z866),SUM(Z865:Z866))</f>
        <v>37</v>
      </c>
      <c r="AA867" s="13">
        <f>IF(SUM(Y867:Z867)&lt;40,SUM(Y867:Z867),SUM(Y867:Z867))</f>
        <v>49</v>
      </c>
      <c r="AB867" s="13">
        <f>SUM(AB865:AB866)</f>
        <v>24</v>
      </c>
      <c r="AC867" s="13">
        <f>IF(SUM(AC865:AC866)&lt;19,SUM(AC865:AC866),SUM(AC865:AC866))</f>
        <v>26</v>
      </c>
      <c r="AD867" s="13">
        <f>IF(SUM(AB867:AC867)&lt;40,SUM(AB867:AC867),SUM(AB867:AC867))</f>
        <v>50</v>
      </c>
      <c r="AE867" s="13">
        <f>SUM(AE865:AE866)</f>
        <v>16</v>
      </c>
      <c r="AF867" s="13">
        <f>IF(SUM(AF865:AF866)&lt;19,SUM(AF865:AF866),SUM(AF865:AF866))</f>
        <v>24</v>
      </c>
      <c r="AG867" s="13">
        <f>IF(SUM(AE867:AF867)&lt;40,SUM(AE867:AF867),SUM(AE867:AF867))</f>
        <v>40</v>
      </c>
      <c r="AH867" s="13">
        <f>SUM(AH865:AH866)</f>
        <v>18</v>
      </c>
      <c r="AI867" s="13">
        <f>IF(SUM(AI865:AI866)&lt;19,SUM(AI865:AI866),SUM(AI865:AI866))</f>
        <v>24</v>
      </c>
      <c r="AJ867" s="13">
        <f>IF(SUM(AH867:AI867)&lt;40,SUM(AH867:AI867),SUM(AH867:AI867))</f>
        <v>42</v>
      </c>
      <c r="AK867" s="13">
        <f>SUM(AK865:AK866)</f>
        <v>9</v>
      </c>
      <c r="AL867" s="13">
        <f>IF(SUM(AL865:AL866)&lt;9,SUM(AL865:AL866),SUM(AL865:AL866))</f>
        <v>14</v>
      </c>
      <c r="AM867" s="13">
        <f>IF(SUM(AK867:AL867)&lt;20,SUM(AK867:AL867),SUM(AK867:AL867))</f>
        <v>23</v>
      </c>
      <c r="AN867" s="15" t="str">
        <f>IF(OR(I867&lt;100,L867&lt;100,O867&lt;100,R867&lt;60,U867&lt;60,X867&lt;60,AA867&lt;40,AD867&lt;40,AG867&lt;40,AJ867&lt;40,AM867&lt;20),"0",SUM(AA867,AD867,X867,U867,R867,O867,L867,I867,AG867,AJ867,AM867))</f>
        <v>0</v>
      </c>
      <c r="AO867" s="15">
        <f>AN867/1320*100</f>
        <v>0</v>
      </c>
      <c r="AP867" s="15" t="str">
        <f>IF(AO867&lt;50,"   ",IF(AO867&lt;65,"مقبول",IF(AO867&lt;75,"جيد",IF(AO867&lt;85,"جيدجداً",IF(AO867&lt;=100,"ممتاز","خطا")))))</f>
        <v xml:space="preserve">   </v>
      </c>
      <c r="AQ867" s="34"/>
      <c r="AR867" s="34"/>
      <c r="AS867" s="34"/>
      <c r="AT867" s="34"/>
      <c r="AU867" s="60"/>
    </row>
    <row r="868" spans="2:47" ht="28.5" customHeight="1" thickBot="1">
      <c r="B868" s="52">
        <v>189</v>
      </c>
      <c r="C868" s="56">
        <v>677</v>
      </c>
      <c r="D868" s="54" t="s">
        <v>46</v>
      </c>
      <c r="E868" s="56">
        <v>299</v>
      </c>
      <c r="F868" s="11" t="s">
        <v>30</v>
      </c>
      <c r="G868" s="28">
        <v>18</v>
      </c>
      <c r="H868" s="28">
        <v>56</v>
      </c>
      <c r="I868" s="13">
        <f>SUM(G868:H868)</f>
        <v>74</v>
      </c>
      <c r="J868" s="28">
        <v>24</v>
      </c>
      <c r="K868" s="28">
        <v>30</v>
      </c>
      <c r="L868" s="13">
        <f>SUM(J868:K868)</f>
        <v>54</v>
      </c>
      <c r="M868" s="28">
        <v>17</v>
      </c>
      <c r="N868" s="28">
        <v>44</v>
      </c>
      <c r="O868" s="13">
        <f>SUM(M868:N868)</f>
        <v>61</v>
      </c>
      <c r="P868" s="28">
        <v>22</v>
      </c>
      <c r="Q868" s="28">
        <v>10</v>
      </c>
      <c r="R868" s="13">
        <f>SUM(P868:Q868)</f>
        <v>32</v>
      </c>
      <c r="S868" s="28">
        <v>20</v>
      </c>
      <c r="T868" s="28">
        <v>19</v>
      </c>
      <c r="U868" s="13">
        <f>SUM(S868:T868)</f>
        <v>39</v>
      </c>
      <c r="V868" s="28">
        <v>18</v>
      </c>
      <c r="W868" s="28">
        <v>27</v>
      </c>
      <c r="X868" s="13">
        <f>SUM(V868:W868)</f>
        <v>45</v>
      </c>
      <c r="Y868" s="28">
        <v>10</v>
      </c>
      <c r="Z868" s="28">
        <v>22</v>
      </c>
      <c r="AA868" s="13">
        <f>SUM(Y868:Z868)</f>
        <v>32</v>
      </c>
      <c r="AB868" s="28">
        <v>14</v>
      </c>
      <c r="AC868" s="28">
        <v>22</v>
      </c>
      <c r="AD868" s="13">
        <f>SUM(AB868:AC868)</f>
        <v>36</v>
      </c>
      <c r="AE868" s="28">
        <v>11</v>
      </c>
      <c r="AF868" s="28">
        <v>17</v>
      </c>
      <c r="AG868" s="13">
        <f>SUM(AE868:AF868)</f>
        <v>28</v>
      </c>
      <c r="AH868" s="28">
        <v>9</v>
      </c>
      <c r="AI868" s="28">
        <v>18</v>
      </c>
      <c r="AJ868" s="13">
        <f>SUM(AH868:AI868)</f>
        <v>27</v>
      </c>
      <c r="AK868" s="28">
        <v>5</v>
      </c>
      <c r="AL868" s="28">
        <v>9</v>
      </c>
      <c r="AM868" s="13">
        <f>SUM(AK868:AL868)</f>
        <v>14</v>
      </c>
      <c r="AN868" s="57"/>
      <c r="AO868" s="57"/>
      <c r="AP868" s="32"/>
      <c r="AQ868" s="34"/>
      <c r="AR868" s="34"/>
      <c r="AS868" s="34"/>
      <c r="AT868" s="34"/>
      <c r="AU868" s="80" t="str">
        <f>IF(AN870="0","راسب","ناجح")</f>
        <v>ناجح</v>
      </c>
    </row>
    <row r="869" spans="2:47" ht="28.5" customHeight="1" thickBot="1">
      <c r="B869" s="52"/>
      <c r="C869" s="53"/>
      <c r="D869" s="55"/>
      <c r="E869" s="53"/>
      <c r="F869" s="11" t="s">
        <v>31</v>
      </c>
      <c r="G869" s="28">
        <v>20</v>
      </c>
      <c r="H869" s="28">
        <v>57</v>
      </c>
      <c r="I869" s="13">
        <f>SUM(G869:H869)</f>
        <v>77</v>
      </c>
      <c r="J869" s="28">
        <v>25</v>
      </c>
      <c r="K869" s="28">
        <v>26</v>
      </c>
      <c r="L869" s="13">
        <f>SUM(J869:K869)</f>
        <v>51</v>
      </c>
      <c r="M869" s="28">
        <v>17</v>
      </c>
      <c r="N869" s="28">
        <v>35</v>
      </c>
      <c r="O869" s="13">
        <f>SUM(M869:N869)</f>
        <v>52</v>
      </c>
      <c r="P869" s="28">
        <v>16</v>
      </c>
      <c r="Q869" s="28">
        <v>19</v>
      </c>
      <c r="R869" s="13">
        <f>SUM(P869:Q869)</f>
        <v>35</v>
      </c>
      <c r="S869" s="28">
        <v>19</v>
      </c>
      <c r="T869" s="28">
        <v>29</v>
      </c>
      <c r="U869" s="13">
        <f>SUM(S869:T869)</f>
        <v>48</v>
      </c>
      <c r="V869" s="28">
        <v>16</v>
      </c>
      <c r="W869" s="28">
        <v>17</v>
      </c>
      <c r="X869" s="13">
        <f>SUM(V869:W869)</f>
        <v>33</v>
      </c>
      <c r="Y869" s="28">
        <v>6</v>
      </c>
      <c r="Z869" s="28">
        <v>16</v>
      </c>
      <c r="AA869" s="13">
        <f>SUM(Y869:Z869)</f>
        <v>22</v>
      </c>
      <c r="AB869" s="28">
        <v>14</v>
      </c>
      <c r="AC869" s="28">
        <v>14</v>
      </c>
      <c r="AD869" s="13">
        <f>SUM(AB869:AC869)</f>
        <v>28</v>
      </c>
      <c r="AE869" s="28">
        <v>12</v>
      </c>
      <c r="AF869" s="28">
        <v>24</v>
      </c>
      <c r="AG869" s="13">
        <f>SUM(AE869:AF869)</f>
        <v>36</v>
      </c>
      <c r="AH869" s="28">
        <v>8</v>
      </c>
      <c r="AI869" s="28">
        <v>21</v>
      </c>
      <c r="AJ869" s="13">
        <f>SUM(AH869:AI869)</f>
        <v>29</v>
      </c>
      <c r="AK869" s="28">
        <v>5</v>
      </c>
      <c r="AL869" s="28">
        <v>10</v>
      </c>
      <c r="AM869" s="13">
        <f>SUM(AK869:AL869)</f>
        <v>15</v>
      </c>
      <c r="AN869" s="57"/>
      <c r="AO869" s="57"/>
      <c r="AP869" s="33"/>
      <c r="AQ869" s="34"/>
      <c r="AR869" s="34"/>
      <c r="AS869" s="34"/>
      <c r="AT869" s="34"/>
      <c r="AU869" s="80"/>
    </row>
    <row r="870" spans="2:47" ht="36" thickBot="1">
      <c r="B870" s="52"/>
      <c r="C870" s="53"/>
      <c r="D870" s="55"/>
      <c r="E870" s="53"/>
      <c r="F870" s="14" t="s">
        <v>32</v>
      </c>
      <c r="G870" s="13">
        <f>SUM(G868:G869)</f>
        <v>38</v>
      </c>
      <c r="H870" s="13">
        <f>IF(SUM(H868:H869)&lt;38,SUM(H868:H869),SUM(H868:H869))</f>
        <v>113</v>
      </c>
      <c r="I870" s="13">
        <f>IF(SUM(G870:H870)&lt;100,SUM(G870:H870),SUM(G870:H870))</f>
        <v>151</v>
      </c>
      <c r="J870" s="13">
        <f>SUM(J868:J869)</f>
        <v>49</v>
      </c>
      <c r="K870" s="13">
        <f>IF(SUM(K868:K869)&lt;38,SUM(K868:K869),SUM(K868:K869))</f>
        <v>56</v>
      </c>
      <c r="L870" s="13">
        <f>IF(SUM(J870:K870)&lt;100,SUM(J870:K870),SUM(J870:K870))</f>
        <v>105</v>
      </c>
      <c r="M870" s="13">
        <f>SUM(M868:M869)</f>
        <v>34</v>
      </c>
      <c r="N870" s="13">
        <f>IF(SUM(N868:N869)&lt;38,SUM(N868:N869),SUM(N868:N869))</f>
        <v>79</v>
      </c>
      <c r="O870" s="13">
        <f>IF(SUM(M870:N870)&lt;100,SUM(M870:N870),SUM(M870:N870))</f>
        <v>113</v>
      </c>
      <c r="P870" s="13">
        <f>SUM(P868:P869)</f>
        <v>38</v>
      </c>
      <c r="Q870" s="13">
        <f>IF(SUM(Q868:Q869)&lt;38,SUM(Q868:Q869),SUM(Q868:Q869))</f>
        <v>29</v>
      </c>
      <c r="R870" s="13">
        <f>IF(SUM(P870:Q870)&lt;80,SUM(P870:Q870),SUM(P870:Q870))</f>
        <v>67</v>
      </c>
      <c r="S870" s="13">
        <f>SUM(S868:S869)</f>
        <v>39</v>
      </c>
      <c r="T870" s="13">
        <f>IF(SUM(T868:T869)&lt;38,SUM(T868:T869),SUM(T868:T869))</f>
        <v>48</v>
      </c>
      <c r="U870" s="13">
        <f>IF(SUM(S870:T870)&lt;80,SUM(S870:T870),SUM(S870:T870))</f>
        <v>87</v>
      </c>
      <c r="V870" s="13">
        <f>SUM(V868:V869)</f>
        <v>34</v>
      </c>
      <c r="W870" s="13">
        <f>IF(SUM(W868:W869)&lt;38,SUM(W868:W869),SUM(W868:W869))</f>
        <v>44</v>
      </c>
      <c r="X870" s="13">
        <f>IF(SUM(V870:W870)&lt;80,SUM(V870:W870),SUM(V870:W870))</f>
        <v>78</v>
      </c>
      <c r="Y870" s="13">
        <f>SUM(Y868:Y869)</f>
        <v>16</v>
      </c>
      <c r="Z870" s="13">
        <f>IF(SUM(Z868:Z869)&lt;19,SUM(Z868:Z869),SUM(Z868:Z869))</f>
        <v>38</v>
      </c>
      <c r="AA870" s="13">
        <f>IF(SUM(Y870:Z870)&lt;40,SUM(Y870:Z870),SUM(Y870:Z870))</f>
        <v>54</v>
      </c>
      <c r="AB870" s="13">
        <f>SUM(AB868:AB869)</f>
        <v>28</v>
      </c>
      <c r="AC870" s="13">
        <f>IF(SUM(AC868:AC869)&lt;19,SUM(AC868:AC869),SUM(AC868:AC869))</f>
        <v>36</v>
      </c>
      <c r="AD870" s="13">
        <f>IF(SUM(AB870:AC870)&lt;40,SUM(AB870:AC870),SUM(AB870:AC870))</f>
        <v>64</v>
      </c>
      <c r="AE870" s="13">
        <f>SUM(AE868:AE869)</f>
        <v>23</v>
      </c>
      <c r="AF870" s="13">
        <f>IF(SUM(AF868:AF869)&lt;19,SUM(AF868:AF869),SUM(AF868:AF869))</f>
        <v>41</v>
      </c>
      <c r="AG870" s="13">
        <f>IF(SUM(AE870:AF870)&lt;40,SUM(AE870:AF870),SUM(AE870:AF870))</f>
        <v>64</v>
      </c>
      <c r="AH870" s="13">
        <f>SUM(AH868:AH869)</f>
        <v>17</v>
      </c>
      <c r="AI870" s="13">
        <f>IF(SUM(AI868:AI869)&lt;19,SUM(AI868:AI869),SUM(AI868:AI869))</f>
        <v>39</v>
      </c>
      <c r="AJ870" s="13">
        <f>IF(SUM(AH870:AI870)&lt;40,SUM(AH870:AI870),SUM(AH870:AI870))</f>
        <v>56</v>
      </c>
      <c r="AK870" s="13">
        <f>SUM(AK868:AK869)</f>
        <v>10</v>
      </c>
      <c r="AL870" s="13">
        <f>IF(SUM(AL868:AL869)&lt;9,SUM(AL868:AL869),SUM(AL868:AL869))</f>
        <v>19</v>
      </c>
      <c r="AM870" s="13">
        <f>IF(SUM(AK870:AL870)&lt;20,SUM(AK870:AL870),SUM(AK870:AL870))</f>
        <v>29</v>
      </c>
      <c r="AN870" s="15">
        <f>IF(OR(I870&lt;100,L870&lt;100,O870&lt;100,R870&lt;60,U870&lt;60,X870&lt;60,AA870&lt;40,AD870&lt;40,AG870&lt;40,AJ870&lt;40,AM870&lt;20),"0",SUM(AA870,AD870,X870,U870,R870,O870,L870,I870,AG870,AJ870,AM870))</f>
        <v>868</v>
      </c>
      <c r="AO870" s="15">
        <f>AN870/1320*100</f>
        <v>65.757575757575765</v>
      </c>
      <c r="AP870" s="15" t="str">
        <f>IF(AO870&lt;50,"   ",IF(AO870&lt;65,"مقبول",IF(AO870&lt;75,"جيد",IF(AO870&lt;85,"جيدجداً",IF(AO870&lt;=100,"ممتاز","خطا")))))</f>
        <v>جيد</v>
      </c>
      <c r="AQ870" s="34"/>
      <c r="AR870" s="34"/>
      <c r="AS870" s="34"/>
      <c r="AT870" s="34"/>
      <c r="AU870" s="80"/>
    </row>
    <row r="871" spans="2:47" ht="28.5" customHeight="1" thickBot="1">
      <c r="B871" s="52">
        <v>190</v>
      </c>
      <c r="C871" s="56">
        <v>678</v>
      </c>
      <c r="D871" s="54" t="s">
        <v>47</v>
      </c>
      <c r="E871" s="56">
        <v>300</v>
      </c>
      <c r="F871" s="11" t="s">
        <v>30</v>
      </c>
      <c r="G871" s="28">
        <v>7</v>
      </c>
      <c r="H871" s="28">
        <v>16</v>
      </c>
      <c r="I871" s="13">
        <f>SUM(G871:H871)</f>
        <v>23</v>
      </c>
      <c r="J871" s="28">
        <v>19</v>
      </c>
      <c r="K871" s="28">
        <v>22</v>
      </c>
      <c r="L871" s="13">
        <f>SUM(J871:K871)</f>
        <v>41</v>
      </c>
      <c r="M871" s="28">
        <v>8</v>
      </c>
      <c r="N871" s="28">
        <v>16</v>
      </c>
      <c r="O871" s="13">
        <f>SUM(M871:N871)</f>
        <v>24</v>
      </c>
      <c r="P871" s="28">
        <v>16</v>
      </c>
      <c r="Q871" s="28">
        <v>10</v>
      </c>
      <c r="R871" s="13">
        <f>SUM(P871:Q871)</f>
        <v>26</v>
      </c>
      <c r="S871" s="28">
        <v>8</v>
      </c>
      <c r="T871" s="28">
        <v>2</v>
      </c>
      <c r="U871" s="13">
        <f>SUM(S871:T871)</f>
        <v>10</v>
      </c>
      <c r="V871" s="28">
        <v>12</v>
      </c>
      <c r="W871" s="28">
        <v>12</v>
      </c>
      <c r="X871" s="13">
        <f>SUM(V871:W871)</f>
        <v>24</v>
      </c>
      <c r="Y871" s="28">
        <v>3</v>
      </c>
      <c r="Z871" s="28">
        <v>8</v>
      </c>
      <c r="AA871" s="13">
        <f>SUM(Y871:Z871)</f>
        <v>11</v>
      </c>
      <c r="AB871" s="28">
        <v>9</v>
      </c>
      <c r="AC871" s="28">
        <v>9</v>
      </c>
      <c r="AD871" s="13">
        <f>SUM(AB871:AC871)</f>
        <v>18</v>
      </c>
      <c r="AE871" s="28">
        <v>7</v>
      </c>
      <c r="AF871" s="28">
        <v>13</v>
      </c>
      <c r="AG871" s="13">
        <f>SUM(AE871:AF871)</f>
        <v>20</v>
      </c>
      <c r="AH871" s="28">
        <v>4</v>
      </c>
      <c r="AI871" s="28">
        <v>6</v>
      </c>
      <c r="AJ871" s="13">
        <f>SUM(AH871:AI871)</f>
        <v>10</v>
      </c>
      <c r="AK871" s="28">
        <v>3</v>
      </c>
      <c r="AL871" s="28">
        <v>3</v>
      </c>
      <c r="AM871" s="13">
        <f>SUM(AK871:AL871)</f>
        <v>6</v>
      </c>
      <c r="AN871" s="57"/>
      <c r="AO871" s="57"/>
      <c r="AP871" s="32"/>
      <c r="AQ871" s="34"/>
      <c r="AR871" s="34"/>
      <c r="AS871" s="34"/>
      <c r="AT871" s="34"/>
      <c r="AU871" s="58" t="s">
        <v>68</v>
      </c>
    </row>
    <row r="872" spans="2:47" ht="28.5" customHeight="1" thickBot="1">
      <c r="B872" s="52"/>
      <c r="C872" s="53"/>
      <c r="D872" s="55"/>
      <c r="E872" s="53"/>
      <c r="F872" s="11" t="s">
        <v>31</v>
      </c>
      <c r="G872" s="28">
        <v>13</v>
      </c>
      <c r="H872" s="28">
        <v>41</v>
      </c>
      <c r="I872" s="13">
        <f>SUM(G872:H872)</f>
        <v>54</v>
      </c>
      <c r="J872" s="28">
        <v>17</v>
      </c>
      <c r="K872" s="28">
        <v>31</v>
      </c>
      <c r="L872" s="13">
        <f>SUM(J872:K872)</f>
        <v>48</v>
      </c>
      <c r="M872" s="28">
        <v>9</v>
      </c>
      <c r="N872" s="28">
        <v>18</v>
      </c>
      <c r="O872" s="13">
        <f>SUM(M872:N872)</f>
        <v>27</v>
      </c>
      <c r="P872" s="28">
        <v>20</v>
      </c>
      <c r="Q872" s="28">
        <v>21</v>
      </c>
      <c r="R872" s="13">
        <f>SUM(P872:Q872)</f>
        <v>41</v>
      </c>
      <c r="S872" s="28">
        <v>9</v>
      </c>
      <c r="T872" s="28">
        <v>18</v>
      </c>
      <c r="U872" s="13">
        <f>SUM(S872:T872)</f>
        <v>27</v>
      </c>
      <c r="V872" s="28">
        <v>10</v>
      </c>
      <c r="W872" s="28">
        <v>9</v>
      </c>
      <c r="X872" s="13">
        <f>SUM(V872:W872)</f>
        <v>19</v>
      </c>
      <c r="Y872" s="28">
        <v>1</v>
      </c>
      <c r="Z872" s="28">
        <v>10</v>
      </c>
      <c r="AA872" s="13">
        <f>SUM(Y872:Z872)</f>
        <v>11</v>
      </c>
      <c r="AB872" s="28">
        <v>10</v>
      </c>
      <c r="AC872" s="28">
        <v>12</v>
      </c>
      <c r="AD872" s="13">
        <f>SUM(AB872:AC872)</f>
        <v>22</v>
      </c>
      <c r="AE872" s="28">
        <v>8</v>
      </c>
      <c r="AF872" s="28">
        <v>12</v>
      </c>
      <c r="AG872" s="13">
        <f>SUM(AE872:AF872)</f>
        <v>20</v>
      </c>
      <c r="AH872" s="28">
        <v>3</v>
      </c>
      <c r="AI872" s="28">
        <v>13</v>
      </c>
      <c r="AJ872" s="13">
        <f>SUM(AH872:AI872)</f>
        <v>16</v>
      </c>
      <c r="AK872" s="28">
        <v>3</v>
      </c>
      <c r="AL872" s="28">
        <v>11</v>
      </c>
      <c r="AM872" s="13">
        <f>SUM(AK872:AL872)</f>
        <v>14</v>
      </c>
      <c r="AN872" s="57"/>
      <c r="AO872" s="57"/>
      <c r="AP872" s="33"/>
      <c r="AQ872" s="34"/>
      <c r="AR872" s="34"/>
      <c r="AS872" s="34"/>
      <c r="AT872" s="34"/>
      <c r="AU872" s="59"/>
    </row>
    <row r="873" spans="2:47" ht="36" thickBot="1">
      <c r="B873" s="52"/>
      <c r="C873" s="53"/>
      <c r="D873" s="55"/>
      <c r="E873" s="53"/>
      <c r="F873" s="14" t="s">
        <v>32</v>
      </c>
      <c r="G873" s="13">
        <f>SUM(G871:G872)</f>
        <v>20</v>
      </c>
      <c r="H873" s="13">
        <f>IF(SUM(H871:H872)&lt;38,SUM(H871:H872),SUM(H871:H872))</f>
        <v>57</v>
      </c>
      <c r="I873" s="13">
        <f>IF(SUM(G873:H873)&lt;100,SUM(G873:H873),SUM(G873:H873))</f>
        <v>77</v>
      </c>
      <c r="J873" s="13">
        <f>SUM(J871:J872)</f>
        <v>36</v>
      </c>
      <c r="K873" s="13">
        <f>IF(SUM(K871:K872)&lt;38,SUM(K871:K872),SUM(K871:K872))</f>
        <v>53</v>
      </c>
      <c r="L873" s="13"/>
      <c r="M873" s="13">
        <f>SUM(M871:M872)</f>
        <v>17</v>
      </c>
      <c r="N873" s="13">
        <f>IF(SUM(N871:N872)&lt;38,SUM(N871:N872),SUM(N871:N872))</f>
        <v>34</v>
      </c>
      <c r="O873" s="13"/>
      <c r="P873" s="13">
        <f>SUM(P871:P872)</f>
        <v>36</v>
      </c>
      <c r="Q873" s="13">
        <f>IF(SUM(Q871:Q872)&lt;38,SUM(Q871:Q872),SUM(Q871:Q872))</f>
        <v>31</v>
      </c>
      <c r="R873" s="13">
        <f>IF(SUM(P873:Q873)&lt;80,SUM(P873:Q873),SUM(P873:Q873))</f>
        <v>67</v>
      </c>
      <c r="S873" s="13">
        <f>SUM(S871:S872)</f>
        <v>17</v>
      </c>
      <c r="T873" s="13">
        <f>IF(SUM(T871:T872)&lt;38,SUM(T871:T872),SUM(T871:T872))</f>
        <v>20</v>
      </c>
      <c r="U873" s="13"/>
      <c r="V873" s="13">
        <f>SUM(V871:V872)</f>
        <v>22</v>
      </c>
      <c r="W873" s="13">
        <f>IF(SUM(W871:W872)&lt;38,SUM(W871:W872),SUM(W871:W872))</f>
        <v>21</v>
      </c>
      <c r="X873" s="13"/>
      <c r="Y873" s="13">
        <f>SUM(Y871:Y872)</f>
        <v>4</v>
      </c>
      <c r="Z873" s="13">
        <f>IF(SUM(Z871:Z872)&lt;19,SUM(Z871:Z872),SUM(Z871:Z872))</f>
        <v>18</v>
      </c>
      <c r="AA873" s="13"/>
      <c r="AB873" s="13">
        <f>SUM(AB871:AB872)</f>
        <v>19</v>
      </c>
      <c r="AC873" s="13">
        <f>IF(SUM(AC871:AC872)&lt;19,SUM(AC871:AC872),SUM(AC871:AC872))</f>
        <v>21</v>
      </c>
      <c r="AD873" s="13">
        <f>IF(SUM(AB873:AC873)&lt;40,SUM(AB873:AC873),SUM(AB873:AC873))</f>
        <v>40</v>
      </c>
      <c r="AE873" s="13">
        <f>SUM(AE871:AE872)</f>
        <v>15</v>
      </c>
      <c r="AF873" s="13">
        <f>IF(SUM(AF871:AF872)&lt;19,SUM(AF871:AF872),SUM(AF871:AF872))</f>
        <v>25</v>
      </c>
      <c r="AG873" s="13">
        <f>IF(SUM(AE873:AF873)&lt;40,SUM(AE873:AF873),SUM(AE873:AF873))</f>
        <v>40</v>
      </c>
      <c r="AH873" s="13">
        <f>SUM(AH871:AH872)</f>
        <v>7</v>
      </c>
      <c r="AI873" s="13">
        <f>IF(SUM(AI871:AI872)&lt;19,SUM(AI871:AI872),SUM(AI871:AI872))</f>
        <v>19</v>
      </c>
      <c r="AJ873" s="13"/>
      <c r="AK873" s="13">
        <f>SUM(AK871:AK872)</f>
        <v>6</v>
      </c>
      <c r="AL873" s="13">
        <f>IF(SUM(AL871:AL872)&lt;9,SUM(AL871:AL872),SUM(AL871:AL872))</f>
        <v>14</v>
      </c>
      <c r="AM873" s="13">
        <f>IF(SUM(AK873:AL873)&lt;20,SUM(AK873:AL873),SUM(AK873:AL873))</f>
        <v>20</v>
      </c>
      <c r="AN873" s="15" t="str">
        <f>IF(OR(I873&lt;100,L873&lt;100,O873&lt;100,R873&lt;60,U873&lt;60,X873&lt;60,AA873&lt;40,AD873&lt;40,AG873&lt;40,AJ873&lt;40,AM873&lt;20),"0",SUM(AA873,AD873,X873,U873,R873,O873,L873,I873,AG873,AJ873,AM873))</f>
        <v>0</v>
      </c>
      <c r="AO873" s="15">
        <f>AN873/1320*100</f>
        <v>0</v>
      </c>
      <c r="AP873" s="15" t="str">
        <f>IF(AO873&lt;50,"   ",IF(AO873&lt;65,"مقبول",IF(AO873&lt;75,"جيد",IF(AO873&lt;85,"جيدجداً",IF(AO873&lt;=100,"ممتاز","خطا")))))</f>
        <v xml:space="preserve">   </v>
      </c>
      <c r="AQ873" s="34"/>
      <c r="AR873" s="34"/>
      <c r="AS873" s="34"/>
      <c r="AT873" s="34"/>
      <c r="AU873" s="60"/>
    </row>
    <row r="874" spans="2:47" ht="28.5" customHeight="1" thickBot="1">
      <c r="B874" s="52">
        <v>191</v>
      </c>
      <c r="C874" s="56">
        <v>679</v>
      </c>
      <c r="D874" s="54" t="s">
        <v>48</v>
      </c>
      <c r="E874" s="56">
        <v>301</v>
      </c>
      <c r="F874" s="11" t="s">
        <v>30</v>
      </c>
      <c r="G874" s="28">
        <v>30</v>
      </c>
      <c r="H874" s="28">
        <v>70</v>
      </c>
      <c r="I874" s="13">
        <f>SUM(G874:H874)</f>
        <v>100</v>
      </c>
      <c r="J874" s="28">
        <v>30</v>
      </c>
      <c r="K874" s="28">
        <v>39</v>
      </c>
      <c r="L874" s="13">
        <f>SUM(J874:K874)</f>
        <v>69</v>
      </c>
      <c r="M874" s="28">
        <v>27</v>
      </c>
      <c r="N874" s="28">
        <v>48</v>
      </c>
      <c r="O874" s="13">
        <f>SUM(M874:N874)</f>
        <v>75</v>
      </c>
      <c r="P874" s="28">
        <v>24</v>
      </c>
      <c r="Q874" s="28">
        <v>36</v>
      </c>
      <c r="R874" s="13">
        <f>SUM(P874:Q874)</f>
        <v>60</v>
      </c>
      <c r="S874" s="28">
        <v>24</v>
      </c>
      <c r="T874" s="28">
        <v>25</v>
      </c>
      <c r="U874" s="13">
        <f>SUM(S874:T874)</f>
        <v>49</v>
      </c>
      <c r="V874" s="28">
        <v>21</v>
      </c>
      <c r="W874" s="28">
        <v>35</v>
      </c>
      <c r="X874" s="13">
        <f>SUM(V874:W874)</f>
        <v>56</v>
      </c>
      <c r="Y874" s="28">
        <v>10</v>
      </c>
      <c r="Z874" s="28">
        <v>28</v>
      </c>
      <c r="AA874" s="13">
        <f>SUM(Y874:Z874)</f>
        <v>38</v>
      </c>
      <c r="AB874" s="28">
        <v>16</v>
      </c>
      <c r="AC874" s="28">
        <v>22</v>
      </c>
      <c r="AD874" s="13">
        <f>SUM(AB874:AC874)</f>
        <v>38</v>
      </c>
      <c r="AE874" s="28">
        <v>12</v>
      </c>
      <c r="AF874" s="28">
        <v>25</v>
      </c>
      <c r="AG874" s="13">
        <f>SUM(AE874:AF874)</f>
        <v>37</v>
      </c>
      <c r="AH874" s="28">
        <v>12</v>
      </c>
      <c r="AI874" s="28">
        <v>25</v>
      </c>
      <c r="AJ874" s="13">
        <f>SUM(AH874:AI874)</f>
        <v>37</v>
      </c>
      <c r="AK874" s="28">
        <v>6</v>
      </c>
      <c r="AL874" s="28">
        <v>11</v>
      </c>
      <c r="AM874" s="13">
        <f>SUM(AK874:AL874)</f>
        <v>17</v>
      </c>
      <c r="AN874" s="57"/>
      <c r="AO874" s="57"/>
      <c r="AP874" s="32"/>
      <c r="AQ874" s="34"/>
      <c r="AR874" s="34"/>
      <c r="AS874" s="34"/>
      <c r="AT874" s="34"/>
      <c r="AU874" s="80" t="str">
        <f>IF(AN876="0","راسب","ناجح")</f>
        <v>ناجح</v>
      </c>
    </row>
    <row r="875" spans="2:47" ht="28.5" customHeight="1" thickBot="1">
      <c r="B875" s="52"/>
      <c r="C875" s="53"/>
      <c r="D875" s="55"/>
      <c r="E875" s="53"/>
      <c r="F875" s="11" t="s">
        <v>31</v>
      </c>
      <c r="G875" s="28">
        <v>30</v>
      </c>
      <c r="H875" s="28">
        <v>65</v>
      </c>
      <c r="I875" s="13">
        <f>SUM(G875:H875)</f>
        <v>95</v>
      </c>
      <c r="J875" s="28">
        <v>26</v>
      </c>
      <c r="K875" s="28">
        <v>35</v>
      </c>
      <c r="L875" s="13">
        <f>SUM(J875:K875)</f>
        <v>61</v>
      </c>
      <c r="M875" s="28">
        <v>27</v>
      </c>
      <c r="N875" s="28">
        <v>35</v>
      </c>
      <c r="O875" s="13">
        <f>SUM(M875:N875)</f>
        <v>62</v>
      </c>
      <c r="P875" s="28">
        <v>16</v>
      </c>
      <c r="Q875" s="28">
        <v>20</v>
      </c>
      <c r="R875" s="13">
        <f>SUM(P875:Q875)</f>
        <v>36</v>
      </c>
      <c r="S875" s="28">
        <v>24</v>
      </c>
      <c r="T875" s="28">
        <v>34</v>
      </c>
      <c r="U875" s="13">
        <f>SUM(S875:T875)</f>
        <v>58</v>
      </c>
      <c r="V875" s="28">
        <v>22</v>
      </c>
      <c r="W875" s="28">
        <v>26</v>
      </c>
      <c r="X875" s="13">
        <f>SUM(V875:W875)</f>
        <v>48</v>
      </c>
      <c r="Y875" s="28">
        <v>12</v>
      </c>
      <c r="Z875" s="28">
        <v>28</v>
      </c>
      <c r="AA875" s="13">
        <f>SUM(Y875:Z875)</f>
        <v>40</v>
      </c>
      <c r="AB875" s="28">
        <v>16</v>
      </c>
      <c r="AC875" s="28">
        <v>23</v>
      </c>
      <c r="AD875" s="13">
        <f>SUM(AB875:AC875)</f>
        <v>39</v>
      </c>
      <c r="AE875" s="28">
        <v>12</v>
      </c>
      <c r="AF875" s="28">
        <v>28</v>
      </c>
      <c r="AG875" s="13">
        <f>SUM(AE875:AF875)</f>
        <v>40</v>
      </c>
      <c r="AH875" s="28">
        <v>12</v>
      </c>
      <c r="AI875" s="28">
        <v>22</v>
      </c>
      <c r="AJ875" s="13">
        <f>SUM(AH875:AI875)</f>
        <v>34</v>
      </c>
      <c r="AK875" s="28">
        <v>5</v>
      </c>
      <c r="AL875" s="28">
        <v>9</v>
      </c>
      <c r="AM875" s="13">
        <f>SUM(AK875:AL875)</f>
        <v>14</v>
      </c>
      <c r="AN875" s="57"/>
      <c r="AO875" s="57"/>
      <c r="AP875" s="33"/>
      <c r="AQ875" s="34"/>
      <c r="AR875" s="34"/>
      <c r="AS875" s="34"/>
      <c r="AT875" s="34"/>
      <c r="AU875" s="80"/>
    </row>
    <row r="876" spans="2:47" ht="36" thickBot="1">
      <c r="B876" s="52"/>
      <c r="C876" s="53"/>
      <c r="D876" s="55"/>
      <c r="E876" s="53"/>
      <c r="F876" s="14" t="s">
        <v>32</v>
      </c>
      <c r="G876" s="13">
        <f>SUM(G874:G875)</f>
        <v>60</v>
      </c>
      <c r="H876" s="13">
        <f>IF(SUM(H874:H875)&lt;38,SUM(H874:H875),SUM(H874:H875))</f>
        <v>135</v>
      </c>
      <c r="I876" s="13">
        <f>IF(SUM(G876:H876)&lt;100,SUM(G876:H876),SUM(G876:H876))</f>
        <v>195</v>
      </c>
      <c r="J876" s="13">
        <f>SUM(J874:J875)</f>
        <v>56</v>
      </c>
      <c r="K876" s="13">
        <f>IF(SUM(K874:K875)&lt;38,SUM(K874:K875),SUM(K874:K875))</f>
        <v>74</v>
      </c>
      <c r="L876" s="13">
        <f>IF(SUM(J876:K876)&lt;100,SUM(J876:K876),SUM(J876:K876))</f>
        <v>130</v>
      </c>
      <c r="M876" s="13">
        <f>SUM(M874:M875)</f>
        <v>54</v>
      </c>
      <c r="N876" s="13">
        <f>IF(SUM(N874:N875)&lt;38,SUM(N874:N875),SUM(N874:N875))</f>
        <v>83</v>
      </c>
      <c r="O876" s="13">
        <f>IF(SUM(M876:N876)&lt;100,SUM(M876:N876),SUM(M876:N876))</f>
        <v>137</v>
      </c>
      <c r="P876" s="13">
        <f>SUM(P874:P875)</f>
        <v>40</v>
      </c>
      <c r="Q876" s="13">
        <f>IF(SUM(Q874:Q875)&lt;38,SUM(Q874:Q875),SUM(Q874:Q875))</f>
        <v>56</v>
      </c>
      <c r="R876" s="13">
        <f>IF(SUM(P876:Q876)&lt;80,SUM(P876:Q876),SUM(P876:Q876))</f>
        <v>96</v>
      </c>
      <c r="S876" s="13">
        <f>SUM(S874:S875)</f>
        <v>48</v>
      </c>
      <c r="T876" s="13">
        <f>IF(SUM(T874:T875)&lt;38,SUM(T874:T875),SUM(T874:T875))</f>
        <v>59</v>
      </c>
      <c r="U876" s="13">
        <f>IF(SUM(S876:T876)&lt;80,SUM(S876:T876),SUM(S876:T876))</f>
        <v>107</v>
      </c>
      <c r="V876" s="13">
        <f>SUM(V874:V875)</f>
        <v>43</v>
      </c>
      <c r="W876" s="13">
        <f>IF(SUM(W874:W875)&lt;38,SUM(W874:W875),SUM(W874:W875))</f>
        <v>61</v>
      </c>
      <c r="X876" s="13">
        <f>IF(SUM(V876:W876)&lt;80,SUM(V876:W876),SUM(V876:W876))</f>
        <v>104</v>
      </c>
      <c r="Y876" s="13">
        <f>SUM(Y874:Y875)</f>
        <v>22</v>
      </c>
      <c r="Z876" s="13">
        <f>IF(SUM(Z874:Z875)&lt;19,SUM(Z874:Z875),SUM(Z874:Z875))</f>
        <v>56</v>
      </c>
      <c r="AA876" s="13">
        <f>IF(SUM(Y876:Z876)&lt;40,SUM(Y876:Z876),SUM(Y876:Z876))</f>
        <v>78</v>
      </c>
      <c r="AB876" s="13">
        <f>SUM(AB874:AB875)</f>
        <v>32</v>
      </c>
      <c r="AC876" s="13">
        <f>IF(SUM(AC874:AC875)&lt;19,SUM(AC874:AC875),SUM(AC874:AC875))</f>
        <v>45</v>
      </c>
      <c r="AD876" s="13">
        <f>IF(SUM(AB876:AC876)&lt;40,SUM(AB876:AC876),SUM(AB876:AC876))</f>
        <v>77</v>
      </c>
      <c r="AE876" s="13">
        <f>SUM(AE874:AE875)</f>
        <v>24</v>
      </c>
      <c r="AF876" s="13">
        <f>IF(SUM(AF874:AF875)&lt;19,SUM(AF874:AF875),SUM(AF874:AF875))</f>
        <v>53</v>
      </c>
      <c r="AG876" s="13">
        <f>IF(SUM(AE876:AF876)&lt;40,SUM(AE876:AF876),SUM(AE876:AF876))</f>
        <v>77</v>
      </c>
      <c r="AH876" s="13">
        <f>SUM(AH874:AH875)</f>
        <v>24</v>
      </c>
      <c r="AI876" s="13">
        <f>IF(SUM(AI874:AI875)&lt;19,SUM(AI874:AI875),SUM(AI874:AI875))</f>
        <v>47</v>
      </c>
      <c r="AJ876" s="13">
        <f>IF(SUM(AH876:AI876)&lt;40,SUM(AH876:AI876),SUM(AH876:AI876))</f>
        <v>71</v>
      </c>
      <c r="AK876" s="13">
        <f>SUM(AK874:AK875)</f>
        <v>11</v>
      </c>
      <c r="AL876" s="13">
        <f>IF(SUM(AL874:AL875)&lt;9,SUM(AL874:AL875),SUM(AL874:AL875))</f>
        <v>20</v>
      </c>
      <c r="AM876" s="13">
        <f>IF(SUM(AK876:AL876)&lt;20,SUM(AK876:AL876),SUM(AK876:AL876))</f>
        <v>31</v>
      </c>
      <c r="AN876" s="15">
        <f>IF(OR(I876&lt;100,L876&lt;100,O876&lt;100,R876&lt;60,U876&lt;60,X876&lt;60,AA876&lt;40,AD876&lt;40,AG876&lt;40,AJ876&lt;40,AM876&lt;20),"0",SUM(AA876,AD876,X876,U876,R876,O876,L876,I876,AG876,AJ876,AM876))</f>
        <v>1103</v>
      </c>
      <c r="AO876" s="15">
        <f>AN876/1320*100</f>
        <v>83.560606060606062</v>
      </c>
      <c r="AP876" s="15" t="str">
        <f>IF(AO876&lt;50,"   ",IF(AO876&lt;65,"مقبول",IF(AO876&lt;75,"جيد",IF(AO876&lt;85,"جيدجداً",IF(AO876&lt;=100,"ممتاز","خطا")))))</f>
        <v>جيدجداً</v>
      </c>
      <c r="AQ876" s="89"/>
      <c r="AR876" s="89"/>
      <c r="AS876" s="89"/>
      <c r="AT876" s="89"/>
      <c r="AU876" s="80"/>
    </row>
    <row r="877" spans="2:47" ht="26.25">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row>
    <row r="878" spans="2:47" ht="26.25">
      <c r="B878" s="16"/>
      <c r="C878" s="17" t="s">
        <v>33</v>
      </c>
      <c r="D878" s="17"/>
      <c r="E878" s="17"/>
      <c r="F878" s="17"/>
      <c r="G878" s="17"/>
      <c r="H878" s="17"/>
      <c r="I878" s="16"/>
      <c r="J878" s="16"/>
      <c r="K878" s="16"/>
      <c r="L878" s="18" t="s">
        <v>34</v>
      </c>
      <c r="M878" s="18" t="s">
        <v>35</v>
      </c>
      <c r="N878" s="18"/>
      <c r="O878" s="18"/>
      <c r="P878" s="18"/>
      <c r="Q878" s="18"/>
      <c r="R878" s="18"/>
      <c r="S878" s="18"/>
      <c r="T878" s="18"/>
      <c r="U878" s="18"/>
      <c r="V878" s="19"/>
      <c r="W878" s="19"/>
      <c r="X878" s="19"/>
      <c r="Y878" s="18"/>
      <c r="Z878" s="17"/>
      <c r="AA878" s="17"/>
      <c r="AB878" s="17"/>
      <c r="AC878" s="17"/>
      <c r="AD878" s="17"/>
      <c r="AE878" s="18"/>
      <c r="AF878" s="17"/>
      <c r="AG878" s="17"/>
      <c r="AH878" s="17"/>
      <c r="AI878" s="17"/>
      <c r="AJ878" s="17"/>
      <c r="AK878" s="17"/>
      <c r="AL878" s="17"/>
      <c r="AM878" s="17"/>
      <c r="AN878" s="17"/>
      <c r="AO878" s="18"/>
    </row>
    <row r="879" spans="2:47" ht="33.75">
      <c r="B879" s="19"/>
      <c r="C879" s="20" t="s">
        <v>36</v>
      </c>
      <c r="D879" s="18" t="s">
        <v>37</v>
      </c>
      <c r="E879" s="18"/>
      <c r="F879" s="18"/>
      <c r="G879" s="18"/>
      <c r="H879" s="18"/>
      <c r="I879" s="19"/>
      <c r="J879" s="19"/>
      <c r="K879" s="19"/>
      <c r="L879" s="18" t="s">
        <v>34</v>
      </c>
      <c r="M879" s="18" t="s">
        <v>38</v>
      </c>
      <c r="N879" s="18"/>
      <c r="O879" s="18"/>
      <c r="P879" s="18"/>
      <c r="Q879" s="18"/>
      <c r="R879" s="18"/>
      <c r="S879" s="18"/>
      <c r="T879" s="18"/>
      <c r="U879" s="18"/>
      <c r="V879" s="19"/>
      <c r="W879" s="19"/>
      <c r="X879" s="19"/>
      <c r="AA879" s="21"/>
      <c r="AB879" s="22"/>
      <c r="AC879" s="21"/>
      <c r="AD879" s="21"/>
      <c r="AE879" s="21"/>
      <c r="AF879" s="21"/>
      <c r="AI879" s="21"/>
      <c r="AJ879" s="21"/>
      <c r="AK879" s="21"/>
      <c r="AL879" s="22"/>
      <c r="AM879" s="21"/>
      <c r="AN879" s="21"/>
      <c r="AO879" s="21"/>
      <c r="AP879" s="21"/>
      <c r="AQ879" s="21"/>
      <c r="AR879" s="23"/>
      <c r="AS879" s="22"/>
      <c r="AT879" s="21"/>
      <c r="AU879" s="17"/>
    </row>
    <row r="880" spans="2:47" ht="33.75">
      <c r="B880" s="19"/>
      <c r="C880" s="20"/>
      <c r="D880" s="18"/>
      <c r="E880" s="18"/>
      <c r="F880" s="18"/>
      <c r="G880" s="18"/>
      <c r="H880" s="18"/>
      <c r="I880" s="19"/>
      <c r="J880" s="19"/>
      <c r="K880" s="19"/>
      <c r="L880" s="18"/>
      <c r="M880" s="18"/>
      <c r="N880" s="18"/>
      <c r="O880" s="18"/>
      <c r="P880" s="18"/>
      <c r="Q880" s="18"/>
      <c r="R880" s="18"/>
      <c r="S880" s="18"/>
      <c r="T880" s="18"/>
      <c r="U880" s="18"/>
      <c r="V880" s="19"/>
      <c r="W880" s="19"/>
      <c r="X880" s="19"/>
      <c r="AA880" s="21"/>
      <c r="AB880" s="22"/>
      <c r="AC880" s="21"/>
      <c r="AD880" s="21"/>
      <c r="AE880" s="21"/>
      <c r="AF880" s="21"/>
      <c r="AI880" s="21"/>
      <c r="AJ880" s="21"/>
      <c r="AK880" s="21"/>
      <c r="AL880" s="22"/>
      <c r="AM880" s="21"/>
      <c r="AN880" s="21"/>
      <c r="AO880" s="21"/>
      <c r="AP880" s="21"/>
      <c r="AQ880" s="21"/>
      <c r="AR880" s="23"/>
      <c r="AS880" s="22"/>
      <c r="AT880" s="21"/>
      <c r="AU880" s="17"/>
    </row>
    <row r="884" spans="2:47" ht="35.25">
      <c r="J884" s="48" t="s">
        <v>0</v>
      </c>
      <c r="K884" s="48"/>
      <c r="L884" s="48"/>
      <c r="M884" s="48"/>
      <c r="N884" s="48"/>
      <c r="O884" s="48"/>
      <c r="P884" s="48"/>
      <c r="Q884" s="48"/>
      <c r="R884" s="48"/>
      <c r="S884" s="48"/>
      <c r="T884" s="48"/>
      <c r="U884" s="48"/>
      <c r="V884" s="48"/>
      <c r="W884" s="48"/>
      <c r="X884" s="48"/>
      <c r="Y884" s="48"/>
      <c r="Z884" s="48"/>
      <c r="AA884" s="48"/>
      <c r="AB884" s="48"/>
      <c r="AC884" s="48"/>
      <c r="AD884" s="48"/>
      <c r="AE884" s="48"/>
      <c r="AF884" s="48"/>
      <c r="AG884" s="48"/>
      <c r="AH884" s="48"/>
      <c r="AI884" s="48"/>
    </row>
    <row r="887" spans="2:47" ht="15.75" thickBot="1"/>
    <row r="888" spans="2:47" ht="35.25" customHeight="1" thickTop="1" thickBot="1">
      <c r="B888" s="35" t="s">
        <v>2</v>
      </c>
      <c r="C888" s="38" t="s">
        <v>3</v>
      </c>
      <c r="D888" s="41" t="s">
        <v>4</v>
      </c>
      <c r="E888" s="44" t="s">
        <v>5</v>
      </c>
      <c r="F888" s="24" t="s">
        <v>6</v>
      </c>
      <c r="G888" s="29" t="s">
        <v>7</v>
      </c>
      <c r="H888" s="30"/>
      <c r="I888" s="31"/>
      <c r="J888" s="29" t="s">
        <v>8</v>
      </c>
      <c r="K888" s="30"/>
      <c r="L888" s="31"/>
      <c r="M888" s="29" t="s">
        <v>9</v>
      </c>
      <c r="N888" s="30"/>
      <c r="O888" s="31"/>
      <c r="P888" s="29" t="s">
        <v>10</v>
      </c>
      <c r="Q888" s="30"/>
      <c r="R888" s="31"/>
      <c r="S888" s="29" t="s">
        <v>11</v>
      </c>
      <c r="T888" s="30"/>
      <c r="U888" s="31"/>
      <c r="V888" s="29" t="s">
        <v>12</v>
      </c>
      <c r="W888" s="30"/>
      <c r="X888" s="31"/>
      <c r="Y888" s="29" t="s">
        <v>13</v>
      </c>
      <c r="Z888" s="30"/>
      <c r="AA888" s="31"/>
      <c r="AB888" s="29" t="s">
        <v>14</v>
      </c>
      <c r="AC888" s="30"/>
      <c r="AD888" s="31"/>
      <c r="AE888" s="29" t="s">
        <v>15</v>
      </c>
      <c r="AF888" s="30"/>
      <c r="AG888" s="31"/>
      <c r="AH888" s="29" t="s">
        <v>16</v>
      </c>
      <c r="AI888" s="30"/>
      <c r="AJ888" s="31"/>
      <c r="AK888" s="29" t="s">
        <v>17</v>
      </c>
      <c r="AL888" s="30"/>
      <c r="AM888" s="31"/>
      <c r="AN888" s="74" t="s">
        <v>18</v>
      </c>
      <c r="AO888" s="74" t="s">
        <v>19</v>
      </c>
      <c r="AP888" s="74" t="s">
        <v>20</v>
      </c>
      <c r="AQ888" s="61" t="s">
        <v>21</v>
      </c>
      <c r="AR888" s="62"/>
      <c r="AS888" s="61" t="s">
        <v>22</v>
      </c>
      <c r="AT888" s="62"/>
      <c r="AU888" s="65" t="s">
        <v>23</v>
      </c>
    </row>
    <row r="889" spans="2:47" ht="190.5" thickBot="1">
      <c r="B889" s="36"/>
      <c r="C889" s="39"/>
      <c r="D889" s="42"/>
      <c r="E889" s="45"/>
      <c r="F889" s="8" t="s">
        <v>24</v>
      </c>
      <c r="G889" s="8" t="s">
        <v>25</v>
      </c>
      <c r="H889" s="8" t="s">
        <v>26</v>
      </c>
      <c r="I889" s="8" t="s">
        <v>27</v>
      </c>
      <c r="J889" s="8" t="s">
        <v>25</v>
      </c>
      <c r="K889" s="8" t="s">
        <v>26</v>
      </c>
      <c r="L889" s="8" t="s">
        <v>27</v>
      </c>
      <c r="M889" s="8" t="s">
        <v>25</v>
      </c>
      <c r="N889" s="8" t="s">
        <v>26</v>
      </c>
      <c r="O889" s="8" t="s">
        <v>27</v>
      </c>
      <c r="P889" s="8" t="s">
        <v>25</v>
      </c>
      <c r="Q889" s="8" t="s">
        <v>26</v>
      </c>
      <c r="R889" s="8" t="s">
        <v>27</v>
      </c>
      <c r="S889" s="8" t="s">
        <v>25</v>
      </c>
      <c r="T889" s="8" t="s">
        <v>26</v>
      </c>
      <c r="U889" s="8" t="s">
        <v>27</v>
      </c>
      <c r="V889" s="8" t="s">
        <v>25</v>
      </c>
      <c r="W889" s="8" t="s">
        <v>26</v>
      </c>
      <c r="X889" s="8" t="s">
        <v>27</v>
      </c>
      <c r="Y889" s="8" t="s">
        <v>25</v>
      </c>
      <c r="Z889" s="8" t="s">
        <v>26</v>
      </c>
      <c r="AA889" s="8" t="s">
        <v>27</v>
      </c>
      <c r="AB889" s="8" t="s">
        <v>25</v>
      </c>
      <c r="AC889" s="8" t="s">
        <v>26</v>
      </c>
      <c r="AD889" s="8" t="s">
        <v>27</v>
      </c>
      <c r="AE889" s="8" t="s">
        <v>25</v>
      </c>
      <c r="AF889" s="8" t="s">
        <v>26</v>
      </c>
      <c r="AG889" s="8" t="s">
        <v>27</v>
      </c>
      <c r="AH889" s="8" t="s">
        <v>25</v>
      </c>
      <c r="AI889" s="8" t="s">
        <v>26</v>
      </c>
      <c r="AJ889" s="8" t="s">
        <v>27</v>
      </c>
      <c r="AK889" s="8" t="s">
        <v>25</v>
      </c>
      <c r="AL889" s="8" t="s">
        <v>26</v>
      </c>
      <c r="AM889" s="8" t="s">
        <v>27</v>
      </c>
      <c r="AN889" s="75"/>
      <c r="AO889" s="75"/>
      <c r="AP889" s="75"/>
      <c r="AQ889" s="63"/>
      <c r="AR889" s="64"/>
      <c r="AS889" s="63"/>
      <c r="AT889" s="64"/>
      <c r="AU889" s="66"/>
    </row>
    <row r="890" spans="2:47" ht="28.5" thickBot="1">
      <c r="B890" s="36"/>
      <c r="C890" s="39"/>
      <c r="D890" s="42"/>
      <c r="E890" s="45"/>
      <c r="F890" s="25" t="s">
        <v>28</v>
      </c>
      <c r="G890" s="9">
        <v>30</v>
      </c>
      <c r="H890" s="9">
        <v>56</v>
      </c>
      <c r="I890" s="9">
        <v>100</v>
      </c>
      <c r="J890" s="9">
        <v>30</v>
      </c>
      <c r="K890" s="9">
        <v>56</v>
      </c>
      <c r="L890" s="9">
        <v>100</v>
      </c>
      <c r="M890" s="9">
        <v>30</v>
      </c>
      <c r="N890" s="9">
        <v>56</v>
      </c>
      <c r="O890" s="9">
        <v>100</v>
      </c>
      <c r="P890" s="9">
        <v>24</v>
      </c>
      <c r="Q890" s="9">
        <v>29</v>
      </c>
      <c r="R890" s="9">
        <v>60</v>
      </c>
      <c r="S890" s="9">
        <v>24</v>
      </c>
      <c r="T890" s="9">
        <v>29</v>
      </c>
      <c r="U890" s="9">
        <v>60</v>
      </c>
      <c r="V890" s="9">
        <v>24</v>
      </c>
      <c r="W890" s="9">
        <v>29</v>
      </c>
      <c r="X890" s="9">
        <v>60</v>
      </c>
      <c r="Y890" s="9">
        <v>12</v>
      </c>
      <c r="Z890" s="9">
        <v>22</v>
      </c>
      <c r="AA890" s="9">
        <v>40</v>
      </c>
      <c r="AB890" s="9">
        <v>16</v>
      </c>
      <c r="AC890" s="9">
        <v>19</v>
      </c>
      <c r="AD890" s="9">
        <v>40</v>
      </c>
      <c r="AE890" s="9">
        <v>12</v>
      </c>
      <c r="AF890" s="9">
        <v>22</v>
      </c>
      <c r="AG890" s="9">
        <v>40</v>
      </c>
      <c r="AH890" s="9">
        <v>12</v>
      </c>
      <c r="AI890" s="9">
        <v>22</v>
      </c>
      <c r="AJ890" s="9">
        <v>40</v>
      </c>
      <c r="AK890" s="9">
        <v>6</v>
      </c>
      <c r="AL890" s="9">
        <v>11</v>
      </c>
      <c r="AM890" s="9">
        <v>20</v>
      </c>
      <c r="AN890" s="75"/>
      <c r="AO890" s="75"/>
      <c r="AP890" s="75"/>
      <c r="AQ890" s="68" t="s">
        <v>20</v>
      </c>
      <c r="AR890" s="69"/>
      <c r="AS890" s="70" t="s">
        <v>20</v>
      </c>
      <c r="AT890" s="71"/>
      <c r="AU890" s="67"/>
    </row>
    <row r="891" spans="2:47" ht="28.5" thickBot="1">
      <c r="B891" s="37"/>
      <c r="C891" s="40"/>
      <c r="D891" s="43"/>
      <c r="E891" s="46"/>
      <c r="F891" s="10" t="s">
        <v>29</v>
      </c>
      <c r="G891" s="9">
        <v>60</v>
      </c>
      <c r="H891" s="9">
        <v>140</v>
      </c>
      <c r="I891" s="9">
        <v>200</v>
      </c>
      <c r="J891" s="9">
        <v>60</v>
      </c>
      <c r="K891" s="9">
        <v>140</v>
      </c>
      <c r="L891" s="9">
        <v>200</v>
      </c>
      <c r="M891" s="9">
        <v>60</v>
      </c>
      <c r="N891" s="9">
        <v>140</v>
      </c>
      <c r="O891" s="9">
        <v>200</v>
      </c>
      <c r="P891" s="9">
        <v>48</v>
      </c>
      <c r="Q891" s="9">
        <v>72</v>
      </c>
      <c r="R891" s="9">
        <v>120</v>
      </c>
      <c r="S891" s="9">
        <v>48</v>
      </c>
      <c r="T891" s="9">
        <v>72</v>
      </c>
      <c r="U891" s="9">
        <v>120</v>
      </c>
      <c r="V891" s="9">
        <v>48</v>
      </c>
      <c r="W891" s="9">
        <v>72</v>
      </c>
      <c r="X891" s="9">
        <v>120</v>
      </c>
      <c r="Y891" s="9">
        <v>24</v>
      </c>
      <c r="Z891" s="9">
        <v>56</v>
      </c>
      <c r="AA891" s="9">
        <v>80</v>
      </c>
      <c r="AB891" s="9">
        <v>32</v>
      </c>
      <c r="AC891" s="9">
        <v>48</v>
      </c>
      <c r="AD891" s="9">
        <v>80</v>
      </c>
      <c r="AE891" s="9">
        <v>24</v>
      </c>
      <c r="AF891" s="9">
        <v>56</v>
      </c>
      <c r="AG891" s="9">
        <v>80</v>
      </c>
      <c r="AH891" s="9">
        <v>24</v>
      </c>
      <c r="AI891" s="9">
        <v>56</v>
      </c>
      <c r="AJ891" s="9">
        <v>80</v>
      </c>
      <c r="AK891" s="9">
        <v>12</v>
      </c>
      <c r="AL891" s="9">
        <v>28</v>
      </c>
      <c r="AM891" s="9">
        <v>40</v>
      </c>
      <c r="AN891" s="76"/>
      <c r="AO891" s="76"/>
      <c r="AP891" s="76"/>
      <c r="AQ891" s="70"/>
      <c r="AR891" s="71"/>
      <c r="AS891" s="70"/>
      <c r="AT891" s="71"/>
      <c r="AU891" s="67"/>
    </row>
    <row r="892" spans="2:47" ht="28.5" thickBot="1">
      <c r="B892" s="52">
        <v>192</v>
      </c>
      <c r="C892" s="34">
        <v>680</v>
      </c>
      <c r="D892" s="54" t="s">
        <v>49</v>
      </c>
      <c r="E892" s="34">
        <v>302</v>
      </c>
      <c r="F892" s="11" t="s">
        <v>30</v>
      </c>
      <c r="G892" s="28">
        <v>15</v>
      </c>
      <c r="H892" s="28">
        <v>38</v>
      </c>
      <c r="I892" s="13">
        <f>SUM(G892:H892)</f>
        <v>53</v>
      </c>
      <c r="J892" s="28">
        <v>14</v>
      </c>
      <c r="K892" s="28">
        <v>25</v>
      </c>
      <c r="L892" s="13">
        <f>SUM(J892:K892)</f>
        <v>39</v>
      </c>
      <c r="M892" s="28">
        <v>8</v>
      </c>
      <c r="N892" s="28">
        <v>11</v>
      </c>
      <c r="O892" s="13">
        <f>SUM(M892:N892)</f>
        <v>19</v>
      </c>
      <c r="P892" s="28">
        <v>19</v>
      </c>
      <c r="Q892" s="28">
        <v>18</v>
      </c>
      <c r="R892" s="13">
        <f>SUM(P892:Q892)</f>
        <v>37</v>
      </c>
      <c r="S892" s="28">
        <v>17</v>
      </c>
      <c r="T892" s="28">
        <v>10</v>
      </c>
      <c r="U892" s="13">
        <f>SUM(S892:T892)</f>
        <v>27</v>
      </c>
      <c r="V892" s="28">
        <v>14</v>
      </c>
      <c r="W892" s="28">
        <v>12</v>
      </c>
      <c r="X892" s="13">
        <f>SUM(V892:W892)</f>
        <v>26</v>
      </c>
      <c r="Y892" s="28">
        <v>4</v>
      </c>
      <c r="Z892" s="28">
        <v>18</v>
      </c>
      <c r="AA892" s="13">
        <f>SUM(Y892:Z892)</f>
        <v>22</v>
      </c>
      <c r="AB892" s="28">
        <v>12</v>
      </c>
      <c r="AC892" s="28">
        <v>21</v>
      </c>
      <c r="AD892" s="13">
        <f>SUM(AB892:AC892)</f>
        <v>33</v>
      </c>
      <c r="AE892" s="28">
        <v>10</v>
      </c>
      <c r="AF892" s="28">
        <v>25</v>
      </c>
      <c r="AG892" s="13">
        <f>SUM(AE892:AF892)</f>
        <v>35</v>
      </c>
      <c r="AH892" s="28">
        <v>5</v>
      </c>
      <c r="AI892" s="28">
        <v>4</v>
      </c>
      <c r="AJ892" s="13">
        <f>SUM(AH892:AI892)</f>
        <v>9</v>
      </c>
      <c r="AK892" s="28">
        <v>3</v>
      </c>
      <c r="AL892" s="28">
        <v>4</v>
      </c>
      <c r="AM892" s="13">
        <f>SUM(AK892:AL892)</f>
        <v>7</v>
      </c>
      <c r="AN892" s="73"/>
      <c r="AO892" s="73"/>
      <c r="AP892" s="32"/>
      <c r="AQ892" s="34"/>
      <c r="AR892" s="34"/>
      <c r="AS892" s="34"/>
      <c r="AT892" s="34"/>
      <c r="AU892" s="58" t="s">
        <v>68</v>
      </c>
    </row>
    <row r="893" spans="2:47" ht="28.5" thickBot="1">
      <c r="B893" s="52"/>
      <c r="C893" s="34"/>
      <c r="D893" s="55"/>
      <c r="E893" s="34"/>
      <c r="F893" s="11" t="s">
        <v>31</v>
      </c>
      <c r="G893" s="28">
        <v>15</v>
      </c>
      <c r="H893" s="28">
        <v>49</v>
      </c>
      <c r="I893" s="13">
        <f>SUM(G893:H893)</f>
        <v>64</v>
      </c>
      <c r="J893" s="28">
        <v>22</v>
      </c>
      <c r="K893" s="28">
        <v>20</v>
      </c>
      <c r="L893" s="13">
        <f>SUM(J893:K893)</f>
        <v>42</v>
      </c>
      <c r="M893" s="28">
        <v>8</v>
      </c>
      <c r="N893" s="28">
        <v>8</v>
      </c>
      <c r="O893" s="13">
        <f>SUM(M893:N893)</f>
        <v>16</v>
      </c>
      <c r="P893" s="28">
        <v>12</v>
      </c>
      <c r="Q893" s="28">
        <v>20</v>
      </c>
      <c r="R893" s="13">
        <f>SUM(P893:Q893)</f>
        <v>32</v>
      </c>
      <c r="S893" s="28">
        <v>16</v>
      </c>
      <c r="T893" s="28">
        <v>19</v>
      </c>
      <c r="U893" s="13">
        <f>SUM(S893:T893)</f>
        <v>35</v>
      </c>
      <c r="V893" s="28">
        <v>19</v>
      </c>
      <c r="W893" s="28">
        <v>17</v>
      </c>
      <c r="X893" s="13">
        <f>SUM(V893:W893)</f>
        <v>36</v>
      </c>
      <c r="Y893" s="28">
        <v>3</v>
      </c>
      <c r="Z893" s="28">
        <v>16</v>
      </c>
      <c r="AA893" s="13">
        <f>SUM(Y893:Z893)</f>
        <v>19</v>
      </c>
      <c r="AB893" s="28">
        <v>11</v>
      </c>
      <c r="AC893" s="28">
        <v>13</v>
      </c>
      <c r="AD893" s="13">
        <f>SUM(AB893:AC893)</f>
        <v>24</v>
      </c>
      <c r="AE893" s="28">
        <v>11</v>
      </c>
      <c r="AF893" s="28">
        <v>16</v>
      </c>
      <c r="AG893" s="13">
        <f>SUM(AE893:AF893)</f>
        <v>27</v>
      </c>
      <c r="AH893" s="28">
        <v>7</v>
      </c>
      <c r="AI893" s="28">
        <v>24</v>
      </c>
      <c r="AJ893" s="13">
        <f>SUM(AH893:AI893)</f>
        <v>31</v>
      </c>
      <c r="AK893" s="28">
        <v>3</v>
      </c>
      <c r="AL893" s="28">
        <v>10</v>
      </c>
      <c r="AM893" s="13">
        <f>SUM(AK893:AL893)</f>
        <v>13</v>
      </c>
      <c r="AN893" s="33"/>
      <c r="AO893" s="33"/>
      <c r="AP893" s="33"/>
      <c r="AQ893" s="34"/>
      <c r="AR893" s="34"/>
      <c r="AS893" s="34"/>
      <c r="AT893" s="34"/>
      <c r="AU893" s="59"/>
    </row>
    <row r="894" spans="2:47" ht="36" thickBot="1">
      <c r="B894" s="52"/>
      <c r="C894" s="34"/>
      <c r="D894" s="55"/>
      <c r="E894" s="34"/>
      <c r="F894" s="14" t="s">
        <v>32</v>
      </c>
      <c r="G894" s="13">
        <f>SUM(G892:G893)</f>
        <v>30</v>
      </c>
      <c r="H894" s="13">
        <f>IF(SUM(H892:H893)&lt;38,SUM(H892:H893),SUM(H892:H893))</f>
        <v>87</v>
      </c>
      <c r="I894" s="13">
        <f>IF(SUM(G894:H894)&lt;100,SUM(G894:H894),SUM(G894:H894))</f>
        <v>117</v>
      </c>
      <c r="J894" s="13">
        <f>SUM(J892:J893)</f>
        <v>36</v>
      </c>
      <c r="K894" s="13">
        <f>IF(SUM(K892:K893)&lt;38,SUM(K892:K893),SUM(K892:K893))</f>
        <v>45</v>
      </c>
      <c r="L894" s="13"/>
      <c r="M894" s="13">
        <f>SUM(M892:M893)</f>
        <v>16</v>
      </c>
      <c r="N894" s="13">
        <f>IF(SUM(N892:N893)&lt;38,SUM(N892:N893),SUM(N892:N893))</f>
        <v>19</v>
      </c>
      <c r="O894" s="13"/>
      <c r="P894" s="13">
        <f>SUM(P892:P893)</f>
        <v>31</v>
      </c>
      <c r="Q894" s="13">
        <f>IF(SUM(Q892:Q893)&lt;38,SUM(Q892:Q893),SUM(Q892:Q893))</f>
        <v>38</v>
      </c>
      <c r="R894" s="13">
        <f>IF(SUM(P894:Q894)&lt;80,SUM(P894:Q894),SUM(P894:Q894))</f>
        <v>69</v>
      </c>
      <c r="S894" s="13">
        <f>SUM(S892:S893)</f>
        <v>33</v>
      </c>
      <c r="T894" s="13">
        <f>IF(SUM(T892:T893)&lt;38,SUM(T892:T893),SUM(T892:T893))</f>
        <v>29</v>
      </c>
      <c r="U894" s="13">
        <f>IF(SUM(S894:T894)&lt;80,SUM(S894:T894),SUM(S894:T894))</f>
        <v>62</v>
      </c>
      <c r="V894" s="13">
        <f>SUM(V892:V893)</f>
        <v>33</v>
      </c>
      <c r="W894" s="13">
        <f>IF(SUM(W892:W893)&lt;38,SUM(W892:W893),SUM(W892:W893))</f>
        <v>29</v>
      </c>
      <c r="X894" s="13">
        <f>IF(SUM(V894:W894)&lt;80,SUM(V894:W894),SUM(V894:W894))</f>
        <v>62</v>
      </c>
      <c r="Y894" s="13">
        <f>SUM(Y892:Y893)</f>
        <v>7</v>
      </c>
      <c r="Z894" s="13">
        <f>IF(SUM(Z892:Z893)&lt;19,SUM(Z892:Z893),SUM(Z892:Z893))</f>
        <v>34</v>
      </c>
      <c r="AA894" s="13">
        <f>IF(SUM(Y894:Z894)&lt;40,SUM(Y894:Z894),SUM(Y894:Z894))</f>
        <v>41</v>
      </c>
      <c r="AB894" s="13">
        <f>SUM(AB892:AB893)</f>
        <v>23</v>
      </c>
      <c r="AC894" s="13">
        <f>IF(SUM(AC892:AC893)&lt;19,SUM(AC892:AC893),SUM(AC892:AC893))</f>
        <v>34</v>
      </c>
      <c r="AD894" s="13">
        <f>IF(SUM(AB894:AC894)&lt;40,SUM(AB894:AC894),SUM(AB894:AC894))</f>
        <v>57</v>
      </c>
      <c r="AE894" s="13">
        <f>SUM(AE892:AE893)</f>
        <v>21</v>
      </c>
      <c r="AF894" s="13">
        <f>IF(SUM(AF892:AF893)&lt;19,SUM(AF892:AF893),SUM(AF892:AF893))</f>
        <v>41</v>
      </c>
      <c r="AG894" s="13">
        <f>IF(SUM(AE894:AF894)&lt;40,SUM(AE894:AF894),SUM(AE894:AF894))</f>
        <v>62</v>
      </c>
      <c r="AH894" s="13">
        <f>SUM(AH892:AH893)</f>
        <v>12</v>
      </c>
      <c r="AI894" s="13">
        <f>IF(SUM(AI892:AI893)&lt;19,SUM(AI892:AI893),SUM(AI892:AI893))</f>
        <v>28</v>
      </c>
      <c r="AJ894" s="13">
        <f>IF(SUM(AH894:AI894)&lt;40,SUM(AH894:AI894),SUM(AH894:AI894))</f>
        <v>40</v>
      </c>
      <c r="AK894" s="13">
        <f>SUM(AK892:AK893)</f>
        <v>6</v>
      </c>
      <c r="AL894" s="13">
        <f>IF(SUM(AL892:AL893)&lt;9,SUM(AL892:AL893),SUM(AL892:AL893))</f>
        <v>14</v>
      </c>
      <c r="AM894" s="13">
        <f>IF(SUM(AK894:AL894)&lt;20,SUM(AK894:AL894),SUM(AK894:AL894))</f>
        <v>20</v>
      </c>
      <c r="AN894" s="15" t="str">
        <f>IF(OR(I894&lt;100,L894&lt;100,O894&lt;100,R894&lt;60,U894&lt;60,X894&lt;60,AA894&lt;40,AD894&lt;40,AG894&lt;40,AJ894&lt;40,AM894&lt;20),"0",SUM(AA894,AD894,X894,U894,R894,O894,L894,I894,AG894,AJ894,AM894))</f>
        <v>0</v>
      </c>
      <c r="AO894" s="15">
        <f>AN894/1320*100</f>
        <v>0</v>
      </c>
      <c r="AP894" s="15" t="str">
        <f>IF(AO894&lt;50,"   ",IF(AO894&lt;65,"مقبول",IF(AO894&lt;75,"جيد",IF(AO894&lt;85,"جيدجداً",IF(AO894&lt;=100,"ممتاز","خطا")))))</f>
        <v xml:space="preserve">   </v>
      </c>
      <c r="AQ894" s="34"/>
      <c r="AR894" s="34"/>
      <c r="AS894" s="34"/>
      <c r="AT894" s="34"/>
      <c r="AU894" s="60"/>
    </row>
    <row r="895" spans="2:47" ht="28.5" customHeight="1" thickBot="1">
      <c r="B895" s="52">
        <v>193</v>
      </c>
      <c r="C895" s="34">
        <v>681</v>
      </c>
      <c r="D895" s="54" t="s">
        <v>50</v>
      </c>
      <c r="E895" s="34">
        <v>303</v>
      </c>
      <c r="F895" s="11" t="s">
        <v>30</v>
      </c>
      <c r="G895" s="28">
        <v>18</v>
      </c>
      <c r="H895" s="28">
        <v>56</v>
      </c>
      <c r="I895" s="13">
        <f>SUM(G895:H895)</f>
        <v>74</v>
      </c>
      <c r="J895" s="28">
        <v>24</v>
      </c>
      <c r="K895" s="28">
        <v>30</v>
      </c>
      <c r="L895" s="13">
        <f>SUM(J895:K895)</f>
        <v>54</v>
      </c>
      <c r="M895" s="28">
        <v>17</v>
      </c>
      <c r="N895" s="28">
        <v>44</v>
      </c>
      <c r="O895" s="13">
        <f>SUM(M895:N895)</f>
        <v>61</v>
      </c>
      <c r="P895" s="28">
        <v>22</v>
      </c>
      <c r="Q895" s="28">
        <v>10</v>
      </c>
      <c r="R895" s="13">
        <f>SUM(P895:Q895)</f>
        <v>32</v>
      </c>
      <c r="S895" s="28">
        <v>20</v>
      </c>
      <c r="T895" s="28">
        <v>19</v>
      </c>
      <c r="U895" s="13">
        <f>SUM(S895:T895)</f>
        <v>39</v>
      </c>
      <c r="V895" s="28">
        <v>18</v>
      </c>
      <c r="W895" s="28">
        <v>27</v>
      </c>
      <c r="X895" s="13">
        <f>SUM(V895:W895)</f>
        <v>45</v>
      </c>
      <c r="Y895" s="28">
        <v>10</v>
      </c>
      <c r="Z895" s="28">
        <v>22</v>
      </c>
      <c r="AA895" s="13">
        <f>SUM(Y895:Z895)</f>
        <v>32</v>
      </c>
      <c r="AB895" s="28">
        <v>14</v>
      </c>
      <c r="AC895" s="28">
        <v>22</v>
      </c>
      <c r="AD895" s="13">
        <f>SUM(AB895:AC895)</f>
        <v>36</v>
      </c>
      <c r="AE895" s="28">
        <v>11</v>
      </c>
      <c r="AF895" s="28">
        <v>17</v>
      </c>
      <c r="AG895" s="13">
        <f>SUM(AE895:AF895)</f>
        <v>28</v>
      </c>
      <c r="AH895" s="28">
        <v>9</v>
      </c>
      <c r="AI895" s="28">
        <v>18</v>
      </c>
      <c r="AJ895" s="13">
        <f>SUM(AH895:AI895)</f>
        <v>27</v>
      </c>
      <c r="AK895" s="28">
        <v>5</v>
      </c>
      <c r="AL895" s="28">
        <v>9</v>
      </c>
      <c r="AM895" s="13">
        <f>SUM(AK895:AL895)</f>
        <v>14</v>
      </c>
      <c r="AN895" s="57"/>
      <c r="AO895" s="57"/>
      <c r="AP895" s="32"/>
      <c r="AQ895" s="34"/>
      <c r="AR895" s="34"/>
      <c r="AS895" s="34"/>
      <c r="AT895" s="34"/>
      <c r="AU895" s="80" t="str">
        <f>IF(AN897="0","راسب","ناجح")</f>
        <v>ناجح</v>
      </c>
    </row>
    <row r="896" spans="2:47" ht="28.5" customHeight="1" thickBot="1">
      <c r="B896" s="52"/>
      <c r="C896" s="34"/>
      <c r="D896" s="55"/>
      <c r="E896" s="34"/>
      <c r="F896" s="11" t="s">
        <v>31</v>
      </c>
      <c r="G896" s="28">
        <v>20</v>
      </c>
      <c r="H896" s="28">
        <v>57</v>
      </c>
      <c r="I896" s="13">
        <f>SUM(G896:H896)</f>
        <v>77</v>
      </c>
      <c r="J896" s="28">
        <v>25</v>
      </c>
      <c r="K896" s="28">
        <v>26</v>
      </c>
      <c r="L896" s="13">
        <f>SUM(J896:K896)</f>
        <v>51</v>
      </c>
      <c r="M896" s="28">
        <v>17</v>
      </c>
      <c r="N896" s="28">
        <v>35</v>
      </c>
      <c r="O896" s="13">
        <f>SUM(M896:N896)</f>
        <v>52</v>
      </c>
      <c r="P896" s="28">
        <v>16</v>
      </c>
      <c r="Q896" s="28">
        <v>19</v>
      </c>
      <c r="R896" s="13">
        <f>SUM(P896:Q896)</f>
        <v>35</v>
      </c>
      <c r="S896" s="28">
        <v>19</v>
      </c>
      <c r="T896" s="28">
        <v>29</v>
      </c>
      <c r="U896" s="13">
        <f>SUM(S896:T896)</f>
        <v>48</v>
      </c>
      <c r="V896" s="28">
        <v>16</v>
      </c>
      <c r="W896" s="28">
        <v>17</v>
      </c>
      <c r="X896" s="13">
        <f>SUM(V896:W896)</f>
        <v>33</v>
      </c>
      <c r="Y896" s="28">
        <v>6</v>
      </c>
      <c r="Z896" s="28">
        <v>16</v>
      </c>
      <c r="AA896" s="13">
        <f>SUM(Y896:Z896)</f>
        <v>22</v>
      </c>
      <c r="AB896" s="28">
        <v>14</v>
      </c>
      <c r="AC896" s="28">
        <v>14</v>
      </c>
      <c r="AD896" s="13">
        <f>SUM(AB896:AC896)</f>
        <v>28</v>
      </c>
      <c r="AE896" s="28">
        <v>12</v>
      </c>
      <c r="AF896" s="28">
        <v>24</v>
      </c>
      <c r="AG896" s="13">
        <f>SUM(AE896:AF896)</f>
        <v>36</v>
      </c>
      <c r="AH896" s="28">
        <v>8</v>
      </c>
      <c r="AI896" s="28">
        <v>21</v>
      </c>
      <c r="AJ896" s="13">
        <f>SUM(AH896:AI896)</f>
        <v>29</v>
      </c>
      <c r="AK896" s="28">
        <v>5</v>
      </c>
      <c r="AL896" s="28">
        <v>10</v>
      </c>
      <c r="AM896" s="13">
        <f>SUM(AK896:AL896)</f>
        <v>15</v>
      </c>
      <c r="AN896" s="57"/>
      <c r="AO896" s="57"/>
      <c r="AP896" s="33"/>
      <c r="AQ896" s="34"/>
      <c r="AR896" s="34"/>
      <c r="AS896" s="34"/>
      <c r="AT896" s="34"/>
      <c r="AU896" s="80"/>
    </row>
    <row r="897" spans="2:47" ht="36" thickBot="1">
      <c r="B897" s="52"/>
      <c r="C897" s="34"/>
      <c r="D897" s="55"/>
      <c r="E897" s="34"/>
      <c r="F897" s="14" t="s">
        <v>32</v>
      </c>
      <c r="G897" s="13">
        <f>SUM(G895:G896)</f>
        <v>38</v>
      </c>
      <c r="H897" s="27">
        <f>IF(SUM(H895:H896)&lt;38,SUM(H895:H896),SUM(H895:H896))</f>
        <v>113</v>
      </c>
      <c r="I897" s="13">
        <f>IF(SUM(G897:H897)&lt;100,SUM(G897:H897),SUM(G897:H897))</f>
        <v>151</v>
      </c>
      <c r="J897" s="13">
        <f>SUM(J895:J896)</f>
        <v>49</v>
      </c>
      <c r="K897" s="13">
        <f>IF(SUM(K895:K896)&lt;38,SUM(K895:K896),SUM(K895:K896))</f>
        <v>56</v>
      </c>
      <c r="L897" s="13">
        <f>IF(SUM(J897:K897)&lt;100,SUM(J897:K897),SUM(J897:K897))</f>
        <v>105</v>
      </c>
      <c r="M897" s="13">
        <f>SUM(M895:M896)</f>
        <v>34</v>
      </c>
      <c r="N897" s="13">
        <f>IF(SUM(N895:N896)&lt;38,SUM(N895:N896),SUM(N895:N896))</f>
        <v>79</v>
      </c>
      <c r="O897" s="13">
        <f>IF(SUM(M897:N897)&lt;100,SUM(M897:N897),SUM(M897:N897))</f>
        <v>113</v>
      </c>
      <c r="P897" s="13">
        <f>SUM(P895:P896)</f>
        <v>38</v>
      </c>
      <c r="Q897" s="13">
        <f>IF(SUM(Q895:Q896)&lt;38,SUM(Q895:Q896),SUM(Q895:Q896))</f>
        <v>29</v>
      </c>
      <c r="R897" s="13">
        <f>IF(SUM(P897:Q897)&lt;80,SUM(P897:Q897),SUM(P897:Q897))</f>
        <v>67</v>
      </c>
      <c r="S897" s="13">
        <f>SUM(S895:S896)</f>
        <v>39</v>
      </c>
      <c r="T897" s="13">
        <f>IF(SUM(T895:T896)&lt;38,SUM(T895:T896),SUM(T895:T896))</f>
        <v>48</v>
      </c>
      <c r="U897" s="13">
        <f>IF(SUM(S897:T897)&lt;80,SUM(S897:T897),SUM(S897:T897))</f>
        <v>87</v>
      </c>
      <c r="V897" s="13">
        <f>SUM(V895:V896)</f>
        <v>34</v>
      </c>
      <c r="W897" s="13">
        <f>IF(SUM(W895:W896)&lt;38,SUM(W895:W896),SUM(W895:W896))</f>
        <v>44</v>
      </c>
      <c r="X897" s="13">
        <f>IF(SUM(V897:W897)&lt;80,SUM(V897:W897),SUM(V897:W897))</f>
        <v>78</v>
      </c>
      <c r="Y897" s="13">
        <f>SUM(Y895:Y896)</f>
        <v>16</v>
      </c>
      <c r="Z897" s="13">
        <f>IF(SUM(Z895:Z896)&lt;19,SUM(Z895:Z896),SUM(Z895:Z896))</f>
        <v>38</v>
      </c>
      <c r="AA897" s="13">
        <f>IF(SUM(Y897:Z897)&lt;40,SUM(Y897:Z897),SUM(Y897:Z897))</f>
        <v>54</v>
      </c>
      <c r="AB897" s="13">
        <f>SUM(AB895:AB896)</f>
        <v>28</v>
      </c>
      <c r="AC897" s="13">
        <f>IF(SUM(AC895:AC896)&lt;19,SUM(AC895:AC896),SUM(AC895:AC896))</f>
        <v>36</v>
      </c>
      <c r="AD897" s="13">
        <f>IF(SUM(AB897:AC897)&lt;40,SUM(AB897:AC897),SUM(AB897:AC897))</f>
        <v>64</v>
      </c>
      <c r="AE897" s="13">
        <f>SUM(AE895:AE896)</f>
        <v>23</v>
      </c>
      <c r="AF897" s="13">
        <f>IF(SUM(AF895:AF896)&lt;19,SUM(AF895:AF896),SUM(AF895:AF896))</f>
        <v>41</v>
      </c>
      <c r="AG897" s="13">
        <f>IF(SUM(AE897:AF897)&lt;40,SUM(AE897:AF897),SUM(AE897:AF897))</f>
        <v>64</v>
      </c>
      <c r="AH897" s="13">
        <f>SUM(AH895:AH896)</f>
        <v>17</v>
      </c>
      <c r="AI897" s="13">
        <f>IF(SUM(AI895:AI896)&lt;19,SUM(AI895:AI896),SUM(AI895:AI896))</f>
        <v>39</v>
      </c>
      <c r="AJ897" s="13">
        <f>IF(SUM(AH897:AI897)&lt;40,SUM(AH897:AI897),SUM(AH897:AI897))</f>
        <v>56</v>
      </c>
      <c r="AK897" s="13">
        <f>SUM(AK895:AK896)</f>
        <v>10</v>
      </c>
      <c r="AL897" s="13">
        <f>IF(SUM(AL895:AL896)&lt;9,SUM(AL895:AL896),SUM(AL895:AL896))</f>
        <v>19</v>
      </c>
      <c r="AM897" s="13">
        <f>IF(SUM(AK897:AL897)&lt;20,SUM(AK897:AL897),SUM(AK897:AL897))</f>
        <v>29</v>
      </c>
      <c r="AN897" s="15">
        <f>IF(OR(I897&lt;100,L897&lt;100,O897&lt;100,R897&lt;60,U897&lt;60,X897&lt;60,AA897&lt;40,AD897&lt;40,AG897&lt;40,AJ897&lt;40,AM897&lt;20),"0",SUM(AA897,AD897,X897,U897,R897,O897,L897,I897,AG897,AJ897,AM897))</f>
        <v>868</v>
      </c>
      <c r="AO897" s="15">
        <f>AN897/1320*100</f>
        <v>65.757575757575765</v>
      </c>
      <c r="AP897" s="15" t="str">
        <f>IF(AO897&lt;50,"   ",IF(AO897&lt;65,"مقبول",IF(AO897&lt;75,"جيد",IF(AO897&lt;85,"جيدجداً",IF(AO897&lt;=100,"ممتاز","خطا")))))</f>
        <v>جيد</v>
      </c>
      <c r="AQ897" s="34"/>
      <c r="AR897" s="34"/>
      <c r="AS897" s="34"/>
      <c r="AT897" s="34"/>
      <c r="AU897" s="80"/>
    </row>
    <row r="898" spans="2:47" ht="28.5" customHeight="1" thickBot="1">
      <c r="B898" s="52">
        <v>194</v>
      </c>
      <c r="C898" s="34">
        <v>682</v>
      </c>
      <c r="D898" s="54" t="s">
        <v>51</v>
      </c>
      <c r="E898" s="34">
        <v>304</v>
      </c>
      <c r="F898" s="11" t="s">
        <v>30</v>
      </c>
      <c r="G898" s="28">
        <v>9</v>
      </c>
      <c r="H898" s="28">
        <v>35</v>
      </c>
      <c r="I898" s="13">
        <f>SUM(G898:H898)</f>
        <v>44</v>
      </c>
      <c r="J898" s="28">
        <v>16</v>
      </c>
      <c r="K898" s="28">
        <v>34</v>
      </c>
      <c r="L898" s="13">
        <f>SUM(J898:K898)</f>
        <v>50</v>
      </c>
      <c r="M898" s="28">
        <v>8</v>
      </c>
      <c r="N898" s="28">
        <v>11</v>
      </c>
      <c r="O898" s="13">
        <f>SUM(M898:N898)</f>
        <v>19</v>
      </c>
      <c r="P898" s="28">
        <v>9</v>
      </c>
      <c r="Q898" s="28">
        <v>23</v>
      </c>
      <c r="R898" s="13">
        <f>SUM(P898:Q898)</f>
        <v>32</v>
      </c>
      <c r="S898" s="28">
        <v>13</v>
      </c>
      <c r="T898" s="28">
        <v>28</v>
      </c>
      <c r="U898" s="13">
        <f>SUM(S898:T898)</f>
        <v>41</v>
      </c>
      <c r="V898" s="28">
        <v>14</v>
      </c>
      <c r="W898" s="28">
        <v>16</v>
      </c>
      <c r="X898" s="13">
        <f>SUM(V898:W898)</f>
        <v>30</v>
      </c>
      <c r="Y898" s="28">
        <v>3</v>
      </c>
      <c r="Z898" s="28">
        <v>17</v>
      </c>
      <c r="AA898" s="13">
        <f>SUM(Y898:Z898)</f>
        <v>20</v>
      </c>
      <c r="AB898" s="28">
        <v>12</v>
      </c>
      <c r="AC898" s="28">
        <v>16</v>
      </c>
      <c r="AD898" s="13">
        <f>SUM(AB898:AC898)</f>
        <v>28</v>
      </c>
      <c r="AE898" s="28">
        <v>4</v>
      </c>
      <c r="AF898" s="28">
        <v>4</v>
      </c>
      <c r="AG898" s="13">
        <f>SUM(AE898:AF898)</f>
        <v>8</v>
      </c>
      <c r="AH898" s="28">
        <v>5</v>
      </c>
      <c r="AI898" s="28">
        <v>3</v>
      </c>
      <c r="AJ898" s="13">
        <f>SUM(AH898:AI898)</f>
        <v>8</v>
      </c>
      <c r="AK898" s="28">
        <v>6</v>
      </c>
      <c r="AL898" s="28">
        <v>3</v>
      </c>
      <c r="AM898" s="13">
        <f>SUM(AK898:AL898)</f>
        <v>9</v>
      </c>
      <c r="AN898" s="57"/>
      <c r="AO898" s="57"/>
      <c r="AP898" s="32"/>
      <c r="AQ898" s="34"/>
      <c r="AR898" s="34"/>
      <c r="AS898" s="34"/>
      <c r="AT898" s="34"/>
      <c r="AU898" s="58" t="s">
        <v>68</v>
      </c>
    </row>
    <row r="899" spans="2:47" ht="28.5" customHeight="1" thickBot="1">
      <c r="B899" s="52"/>
      <c r="C899" s="34"/>
      <c r="D899" s="55"/>
      <c r="E899" s="34"/>
      <c r="F899" s="11" t="s">
        <v>31</v>
      </c>
      <c r="G899" s="28">
        <v>21</v>
      </c>
      <c r="H899" s="28">
        <v>43</v>
      </c>
      <c r="I899" s="13">
        <f>SUM(G899:H899)</f>
        <v>64</v>
      </c>
      <c r="J899" s="28">
        <v>17</v>
      </c>
      <c r="K899" s="28">
        <v>37</v>
      </c>
      <c r="L899" s="13">
        <f>SUM(J899:K899)</f>
        <v>54</v>
      </c>
      <c r="M899" s="28">
        <v>5</v>
      </c>
      <c r="N899" s="28">
        <v>3</v>
      </c>
      <c r="O899" s="13">
        <f>SUM(M899:N899)</f>
        <v>8</v>
      </c>
      <c r="P899" s="28">
        <v>19</v>
      </c>
      <c r="Q899" s="28">
        <v>10</v>
      </c>
      <c r="R899" s="13">
        <f>SUM(P899:Q899)</f>
        <v>29</v>
      </c>
      <c r="S899" s="28">
        <v>10</v>
      </c>
      <c r="T899" s="28">
        <v>12</v>
      </c>
      <c r="U899" s="13">
        <f>SUM(S899:T899)</f>
        <v>22</v>
      </c>
      <c r="V899" s="28">
        <v>12</v>
      </c>
      <c r="W899" s="28">
        <v>18</v>
      </c>
      <c r="X899" s="13">
        <f>SUM(V899:W899)</f>
        <v>30</v>
      </c>
      <c r="Y899" s="28">
        <v>3</v>
      </c>
      <c r="Z899" s="28">
        <v>17</v>
      </c>
      <c r="AA899" s="13">
        <f>SUM(Y899:Z899)</f>
        <v>20</v>
      </c>
      <c r="AB899" s="28">
        <v>11</v>
      </c>
      <c r="AC899" s="28">
        <v>14</v>
      </c>
      <c r="AD899" s="13">
        <f>SUM(AB899:AC899)</f>
        <v>25</v>
      </c>
      <c r="AE899" s="28">
        <v>11</v>
      </c>
      <c r="AF899" s="28">
        <v>9</v>
      </c>
      <c r="AG899" s="13">
        <f>SUM(AE899:AF899)</f>
        <v>20</v>
      </c>
      <c r="AH899" s="28">
        <v>2</v>
      </c>
      <c r="AI899" s="28">
        <v>19</v>
      </c>
      <c r="AJ899" s="13">
        <f>SUM(AH899:AI899)</f>
        <v>21</v>
      </c>
      <c r="AK899" s="28">
        <v>4</v>
      </c>
      <c r="AL899" s="28">
        <v>8</v>
      </c>
      <c r="AM899" s="13">
        <f>SUM(AK899:AL899)</f>
        <v>12</v>
      </c>
      <c r="AN899" s="57"/>
      <c r="AO899" s="57"/>
      <c r="AP899" s="33"/>
      <c r="AQ899" s="34"/>
      <c r="AR899" s="34"/>
      <c r="AS899" s="34"/>
      <c r="AT899" s="34"/>
      <c r="AU899" s="59"/>
    </row>
    <row r="900" spans="2:47" ht="36" thickBot="1">
      <c r="B900" s="52"/>
      <c r="C900" s="34"/>
      <c r="D900" s="55"/>
      <c r="E900" s="34"/>
      <c r="F900" s="14" t="s">
        <v>32</v>
      </c>
      <c r="G900" s="13">
        <f>SUM(G898:G899)</f>
        <v>30</v>
      </c>
      <c r="H900" s="13">
        <f>IF(SUM(H898:H899)&lt;38,SUM(H898:H899),SUM(H898:H899))</f>
        <v>78</v>
      </c>
      <c r="I900" s="13">
        <f>IF(SUM(G900:H900)&lt;100,SUM(G900:H900),SUM(G900:H900))</f>
        <v>108</v>
      </c>
      <c r="J900" s="13">
        <f>SUM(J898:J899)</f>
        <v>33</v>
      </c>
      <c r="K900" s="13">
        <f>IF(SUM(K898:K899)&lt;38,SUM(K898:K899),SUM(K898:K899))</f>
        <v>71</v>
      </c>
      <c r="L900" s="13">
        <f>IF(SUM(J900:K900)&lt;100,SUM(J900:K900),SUM(J900:K900))</f>
        <v>104</v>
      </c>
      <c r="M900" s="13">
        <f>SUM(M898:M899)</f>
        <v>13</v>
      </c>
      <c r="N900" s="13">
        <f>IF(SUM(N898:N899)&lt;38,SUM(N898:N899),SUM(N898:N899))</f>
        <v>14</v>
      </c>
      <c r="O900" s="13"/>
      <c r="P900" s="13">
        <f>SUM(P898:P899)</f>
        <v>28</v>
      </c>
      <c r="Q900" s="13">
        <f>IF(SUM(Q898:Q899)&lt;38,SUM(Q898:Q899),SUM(Q898:Q899))</f>
        <v>33</v>
      </c>
      <c r="R900" s="13">
        <f>IF(SUM(P900:Q900)&lt;80,SUM(P900:Q900),SUM(P900:Q900))</f>
        <v>61</v>
      </c>
      <c r="S900" s="13">
        <f>SUM(S898:S899)</f>
        <v>23</v>
      </c>
      <c r="T900" s="13">
        <f>IF(SUM(T898:T899)&lt;38,SUM(T898:T899),SUM(T898:T899))</f>
        <v>40</v>
      </c>
      <c r="U900" s="13">
        <f>IF(SUM(S900:T900)&lt;80,SUM(S900:T900),SUM(S900:T900))</f>
        <v>63</v>
      </c>
      <c r="V900" s="13">
        <f>SUM(V898:V899)</f>
        <v>26</v>
      </c>
      <c r="W900" s="13">
        <f>IF(SUM(W898:W899)&lt;38,SUM(W898:W899),SUM(W898:W899))</f>
        <v>34</v>
      </c>
      <c r="X900" s="13">
        <f>IF(SUM(V900:W900)&lt;80,SUM(V900:W900),SUM(V900:W900))</f>
        <v>60</v>
      </c>
      <c r="Y900" s="13">
        <f>SUM(Y898:Y899)</f>
        <v>6</v>
      </c>
      <c r="Z900" s="13">
        <f>IF(SUM(Z898:Z899)&lt;19,SUM(Z898:Z899),SUM(Z898:Z899))</f>
        <v>34</v>
      </c>
      <c r="AA900" s="13">
        <f>IF(SUM(Y900:Z900)&lt;40,SUM(Y900:Z900),SUM(Y900:Z900))</f>
        <v>40</v>
      </c>
      <c r="AB900" s="13">
        <f>SUM(AB898:AB899)</f>
        <v>23</v>
      </c>
      <c r="AC900" s="13">
        <f>IF(SUM(AC898:AC899)&lt;19,SUM(AC898:AC899),SUM(AC898:AC899))</f>
        <v>30</v>
      </c>
      <c r="AD900" s="13">
        <f>IF(SUM(AB900:AC900)&lt;40,SUM(AB900:AC900),SUM(AB900:AC900))</f>
        <v>53</v>
      </c>
      <c r="AE900" s="13">
        <f>SUM(AE898:AE899)</f>
        <v>15</v>
      </c>
      <c r="AF900" s="13">
        <f>IF(SUM(AF898:AF899)&lt;19,SUM(AF898:AF899),SUM(AF898:AF899))</f>
        <v>13</v>
      </c>
      <c r="AG900" s="13"/>
      <c r="AH900" s="13">
        <f>SUM(AH898:AH899)</f>
        <v>7</v>
      </c>
      <c r="AI900" s="13">
        <f>IF(SUM(AI898:AI899)&lt;19,SUM(AI898:AI899),SUM(AI898:AI899))</f>
        <v>22</v>
      </c>
      <c r="AJ900" s="13">
        <v>29</v>
      </c>
      <c r="AK900" s="13">
        <f>SUM(AK898:AK899)</f>
        <v>10</v>
      </c>
      <c r="AL900" s="13">
        <f>IF(SUM(AL898:AL899)&lt;9,SUM(AL898:AL899),SUM(AL898:AL899))</f>
        <v>11</v>
      </c>
      <c r="AM900" s="13">
        <f>IF(SUM(AK900:AL900)&lt;20,SUM(AK900:AL900),SUM(AK900:AL900))</f>
        <v>21</v>
      </c>
      <c r="AN900" s="15" t="str">
        <f>IF(OR(I900&lt;100,L900&lt;100,O900&lt;100,R900&lt;60,U900&lt;60,X900&lt;60,AA900&lt;40,AD900&lt;40,AG900&lt;40,AJ900&lt;40,AM900&lt;20),"0",SUM(AA900,AD900,X900,U900,R900,O900,L900,I900,AG900,AJ900,AM900))</f>
        <v>0</v>
      </c>
      <c r="AO900" s="15">
        <f>AN900/1320*100</f>
        <v>0</v>
      </c>
      <c r="AP900" s="15" t="str">
        <f>IF(AO900&lt;50,"   ",IF(AO900&lt;65,"مقبول",IF(AO900&lt;75,"جيد",IF(AO900&lt;85,"جيدجداً",IF(AO900&lt;=100,"ممتاز","خطا")))))</f>
        <v xml:space="preserve">   </v>
      </c>
      <c r="AQ900" s="34"/>
      <c r="AR900" s="34"/>
      <c r="AS900" s="34"/>
      <c r="AT900" s="34"/>
      <c r="AU900" s="60"/>
    </row>
    <row r="901" spans="2:47" ht="28.5" customHeight="1" thickBot="1">
      <c r="B901" s="52">
        <v>195</v>
      </c>
      <c r="C901" s="34">
        <v>683</v>
      </c>
      <c r="D901" s="54" t="s">
        <v>52</v>
      </c>
      <c r="E901" s="34">
        <v>305</v>
      </c>
      <c r="F901" s="11" t="s">
        <v>30</v>
      </c>
      <c r="G901" s="28">
        <v>15</v>
      </c>
      <c r="H901" s="28">
        <v>41</v>
      </c>
      <c r="I901" s="13">
        <f>SUM(G901:H901)</f>
        <v>56</v>
      </c>
      <c r="J901" s="28">
        <v>20</v>
      </c>
      <c r="K901" s="28">
        <v>27</v>
      </c>
      <c r="L901" s="13">
        <f>SUM(J901:K901)</f>
        <v>47</v>
      </c>
      <c r="M901" s="28">
        <v>13</v>
      </c>
      <c r="N901" s="28">
        <v>18</v>
      </c>
      <c r="O901" s="13">
        <f>SUM(M901:N901)</f>
        <v>31</v>
      </c>
      <c r="P901" s="28">
        <v>14</v>
      </c>
      <c r="Q901" s="28">
        <v>18</v>
      </c>
      <c r="R901" s="13">
        <f>SUM(P901:Q901)</f>
        <v>32</v>
      </c>
      <c r="S901" s="28">
        <v>19</v>
      </c>
      <c r="T901" s="28">
        <v>8</v>
      </c>
      <c r="U901" s="13">
        <f>SUM(S901:T901)</f>
        <v>27</v>
      </c>
      <c r="V901" s="28">
        <v>14</v>
      </c>
      <c r="W901" s="28">
        <v>12</v>
      </c>
      <c r="X901" s="13">
        <f>SUM(V901:W901)</f>
        <v>26</v>
      </c>
      <c r="Y901" s="28">
        <v>9</v>
      </c>
      <c r="Z901" s="28">
        <v>22</v>
      </c>
      <c r="AA901" s="13">
        <f>SUM(Y901:Z901)</f>
        <v>31</v>
      </c>
      <c r="AB901" s="28">
        <v>13</v>
      </c>
      <c r="AC901" s="28">
        <v>18</v>
      </c>
      <c r="AD901" s="13">
        <f>SUM(AB901:AC901)</f>
        <v>31</v>
      </c>
      <c r="AE901" s="28">
        <v>11</v>
      </c>
      <c r="AF901" s="28">
        <v>26</v>
      </c>
      <c r="AG901" s="13">
        <f>SUM(AE901:AF901)</f>
        <v>37</v>
      </c>
      <c r="AH901" s="28">
        <v>11</v>
      </c>
      <c r="AI901" s="28">
        <v>9</v>
      </c>
      <c r="AJ901" s="13">
        <f>SUM(AH901:AI901)</f>
        <v>20</v>
      </c>
      <c r="AK901" s="28">
        <v>4</v>
      </c>
      <c r="AL901" s="28">
        <v>4</v>
      </c>
      <c r="AM901" s="13">
        <f>SUM(AK901:AL901)</f>
        <v>8</v>
      </c>
      <c r="AN901" s="57"/>
      <c r="AO901" s="57"/>
      <c r="AP901" s="32"/>
      <c r="AQ901" s="34"/>
      <c r="AR901" s="34"/>
      <c r="AS901" s="34"/>
      <c r="AT901" s="34"/>
      <c r="AU901" s="58" t="s">
        <v>68</v>
      </c>
    </row>
    <row r="902" spans="2:47" ht="28.5" customHeight="1" thickBot="1">
      <c r="B902" s="52"/>
      <c r="C902" s="34"/>
      <c r="D902" s="55"/>
      <c r="E902" s="34"/>
      <c r="F902" s="11" t="s">
        <v>31</v>
      </c>
      <c r="G902" s="28">
        <v>19</v>
      </c>
      <c r="H902" s="28">
        <v>54</v>
      </c>
      <c r="I902" s="13">
        <f>SUM(G902:H902)</f>
        <v>73</v>
      </c>
      <c r="J902" s="28">
        <v>23</v>
      </c>
      <c r="K902" s="28">
        <v>38</v>
      </c>
      <c r="L902" s="13">
        <f>SUM(J902:K902)</f>
        <v>61</v>
      </c>
      <c r="M902" s="28">
        <v>15</v>
      </c>
      <c r="N902" s="28">
        <v>18</v>
      </c>
      <c r="O902" s="13">
        <f>SUM(M902:N902)</f>
        <v>33</v>
      </c>
      <c r="P902" s="28">
        <v>13</v>
      </c>
      <c r="Q902" s="28">
        <v>16</v>
      </c>
      <c r="R902" s="13">
        <f>SUM(P902:Q902)</f>
        <v>29</v>
      </c>
      <c r="S902" s="28">
        <v>19</v>
      </c>
      <c r="T902" s="28">
        <v>21</v>
      </c>
      <c r="U902" s="13">
        <f>SUM(S902:T902)</f>
        <v>40</v>
      </c>
      <c r="V902" s="28">
        <v>17</v>
      </c>
      <c r="W902" s="28">
        <v>21</v>
      </c>
      <c r="X902" s="13">
        <f>SUM(V902:W902)</f>
        <v>38</v>
      </c>
      <c r="Y902" s="28">
        <v>5</v>
      </c>
      <c r="Z902" s="28">
        <v>16</v>
      </c>
      <c r="AA902" s="13">
        <f>SUM(Y902:Z902)</f>
        <v>21</v>
      </c>
      <c r="AB902" s="28">
        <v>15</v>
      </c>
      <c r="AC902" s="28">
        <v>18</v>
      </c>
      <c r="AD902" s="13">
        <f>SUM(AB902:AC902)</f>
        <v>33</v>
      </c>
      <c r="AE902" s="28">
        <v>12</v>
      </c>
      <c r="AF902" s="28">
        <v>19</v>
      </c>
      <c r="AG902" s="13">
        <f>SUM(AE902:AF902)</f>
        <v>31</v>
      </c>
      <c r="AH902" s="28">
        <v>9</v>
      </c>
      <c r="AI902" s="28">
        <v>19</v>
      </c>
      <c r="AJ902" s="13">
        <f>SUM(AH902:AI902)</f>
        <v>28</v>
      </c>
      <c r="AK902" s="28">
        <v>4</v>
      </c>
      <c r="AL902" s="28">
        <v>11</v>
      </c>
      <c r="AM902" s="13">
        <f>SUM(AK902:AL902)</f>
        <v>15</v>
      </c>
      <c r="AN902" s="57"/>
      <c r="AO902" s="57"/>
      <c r="AP902" s="33"/>
      <c r="AQ902" s="34"/>
      <c r="AR902" s="34"/>
      <c r="AS902" s="34"/>
      <c r="AT902" s="34"/>
      <c r="AU902" s="59"/>
    </row>
    <row r="903" spans="2:47" ht="36" customHeight="1" thickBot="1">
      <c r="B903" s="52"/>
      <c r="C903" s="34"/>
      <c r="D903" s="55"/>
      <c r="E903" s="34"/>
      <c r="F903" s="14" t="s">
        <v>32</v>
      </c>
      <c r="G903" s="13">
        <f>SUM(G901:G902)</f>
        <v>34</v>
      </c>
      <c r="H903" s="13">
        <f>IF(SUM(H901:H902)&lt;38,SUM(H901:H902),SUM(H901:H902))</f>
        <v>95</v>
      </c>
      <c r="I903" s="13">
        <f>IF(SUM(G903:H903)&lt;100,SUM(G903:H903),SUM(G903:H903))</f>
        <v>129</v>
      </c>
      <c r="J903" s="13">
        <f>SUM(J901:J902)</f>
        <v>43</v>
      </c>
      <c r="K903" s="13">
        <f>IF(SUM(K901:K902)&lt;38,SUM(K901:K902),SUM(K901:K902))</f>
        <v>65</v>
      </c>
      <c r="L903" s="13">
        <f>IF(SUM(J903:K903)&lt;100,SUM(J903:K903),SUM(J903:K903))</f>
        <v>108</v>
      </c>
      <c r="M903" s="13">
        <f>SUM(M901:M902)</f>
        <v>28</v>
      </c>
      <c r="N903" s="13">
        <f>IF(SUM(N901:N902)&lt;38,SUM(N901:N902),SUM(N901:N902))</f>
        <v>36</v>
      </c>
      <c r="O903" s="13"/>
      <c r="P903" s="13">
        <f>SUM(P901:P902)</f>
        <v>27</v>
      </c>
      <c r="Q903" s="13">
        <f>IF(SUM(Q901:Q902)&lt;38,SUM(Q901:Q902),SUM(Q901:Q902))</f>
        <v>34</v>
      </c>
      <c r="R903" s="13">
        <f>IF(SUM(P903:Q903)&lt;80,SUM(P903:Q903),SUM(P903:Q903))</f>
        <v>61</v>
      </c>
      <c r="S903" s="13">
        <f>SUM(S901:S902)</f>
        <v>38</v>
      </c>
      <c r="T903" s="13">
        <f>IF(SUM(T901:T902)&lt;38,SUM(T901:T902),SUM(T901:T902))</f>
        <v>29</v>
      </c>
      <c r="U903" s="13">
        <f>IF(SUM(S903:T903)&lt;80,SUM(S903:T903),SUM(S903:T903))</f>
        <v>67</v>
      </c>
      <c r="V903" s="13">
        <f>SUM(V901:V902)</f>
        <v>31</v>
      </c>
      <c r="W903" s="13">
        <f>IF(SUM(W901:W902)&lt;38,SUM(W901:W902),SUM(W901:W902))</f>
        <v>33</v>
      </c>
      <c r="X903" s="13">
        <f>IF(SUM(V903:W903)&lt;80,SUM(V903:W903),SUM(V903:W903))</f>
        <v>64</v>
      </c>
      <c r="Y903" s="13">
        <f>SUM(Y901:Y902)</f>
        <v>14</v>
      </c>
      <c r="Z903" s="13">
        <f>IF(SUM(Z901:Z902)&lt;19,SUM(Z901:Z902),SUM(Z901:Z902))</f>
        <v>38</v>
      </c>
      <c r="AA903" s="13">
        <f>IF(SUM(Y903:Z903)&lt;40,SUM(Y903:Z903),SUM(Y903:Z903))</f>
        <v>52</v>
      </c>
      <c r="AB903" s="13">
        <f>SUM(AB901:AB902)</f>
        <v>28</v>
      </c>
      <c r="AC903" s="13">
        <f>IF(SUM(AC901:AC902)&lt;19,SUM(AC901:AC902),SUM(AC901:AC902))</f>
        <v>36</v>
      </c>
      <c r="AD903" s="13">
        <f>IF(SUM(AB903:AC903)&lt;40,SUM(AB903:AC903),SUM(AB903:AC903))</f>
        <v>64</v>
      </c>
      <c r="AE903" s="13">
        <f>SUM(AE901:AE902)</f>
        <v>23</v>
      </c>
      <c r="AF903" s="13">
        <f>IF(SUM(AF901:AF902)&lt;19,SUM(AF901:AF902),SUM(AF901:AF902))</f>
        <v>45</v>
      </c>
      <c r="AG903" s="13">
        <f>IF(SUM(AE903:AF903)&lt;40,SUM(AE903:AF903),SUM(AE903:AF903))</f>
        <v>68</v>
      </c>
      <c r="AH903" s="13">
        <f>SUM(AH901:AH902)</f>
        <v>20</v>
      </c>
      <c r="AI903" s="13">
        <f>IF(SUM(AI901:AI902)&lt;19,SUM(AI901:AI902),SUM(AI901:AI902))</f>
        <v>28</v>
      </c>
      <c r="AJ903" s="13">
        <f>IF(SUM(AH903:AI903)&lt;40,SUM(AH903:AI903),SUM(AH903:AI903))</f>
        <v>48</v>
      </c>
      <c r="AK903" s="13">
        <f>SUM(AK901:AK902)</f>
        <v>8</v>
      </c>
      <c r="AL903" s="13">
        <f>IF(SUM(AL901:AL902)&lt;9,SUM(AL901:AL902),SUM(AL901:AL902))</f>
        <v>15</v>
      </c>
      <c r="AM903" s="13">
        <f>IF(SUM(AK903:AL903)&lt;20,SUM(AK903:AL903),SUM(AK903:AL903))</f>
        <v>23</v>
      </c>
      <c r="AN903" s="15" t="str">
        <f>IF(OR(I903&lt;100,L903&lt;100,O903&lt;100,R903&lt;60,U903&lt;60,X903&lt;60,AA903&lt;40,AD903&lt;40,AG903&lt;40,AJ903&lt;40,AM903&lt;20),"0",SUM(AA903,AD903,X903,U903,R903,O903,L903,I903,AG903,AJ903,AM903))</f>
        <v>0</v>
      </c>
      <c r="AO903" s="15">
        <f>AN903/1320*100</f>
        <v>0</v>
      </c>
      <c r="AP903" s="15" t="str">
        <f>IF(AO903&lt;50,"   ",IF(AO903&lt;65,"مقبول",IF(AO903&lt;75,"جيد",IF(AO903&lt;85,"جيدجداً",IF(AO903&lt;=100,"ممتاز","خطا")))))</f>
        <v xml:space="preserve">   </v>
      </c>
      <c r="AQ903" s="34"/>
      <c r="AR903" s="34"/>
      <c r="AS903" s="34"/>
      <c r="AT903" s="34"/>
      <c r="AU903" s="60"/>
    </row>
    <row r="904" spans="2:47" ht="28.5" customHeight="1" thickBot="1">
      <c r="B904" s="52">
        <v>196</v>
      </c>
      <c r="C904" s="34">
        <v>684</v>
      </c>
      <c r="D904" s="54" t="s">
        <v>53</v>
      </c>
      <c r="E904" s="34">
        <v>306</v>
      </c>
      <c r="F904" s="11" t="s">
        <v>30</v>
      </c>
      <c r="G904" s="28">
        <v>14</v>
      </c>
      <c r="H904" s="28">
        <v>26</v>
      </c>
      <c r="I904" s="13">
        <f>SUM(G904:H904)</f>
        <v>40</v>
      </c>
      <c r="J904" s="28">
        <v>15</v>
      </c>
      <c r="K904" s="28">
        <v>25</v>
      </c>
      <c r="L904" s="13">
        <f>SUM(J904:K904)</f>
        <v>40</v>
      </c>
      <c r="M904" s="28">
        <v>8</v>
      </c>
      <c r="N904" s="28">
        <v>14</v>
      </c>
      <c r="O904" s="13">
        <f>SUM(M904:N904)</f>
        <v>22</v>
      </c>
      <c r="P904" s="28">
        <v>10</v>
      </c>
      <c r="Q904" s="28">
        <v>14</v>
      </c>
      <c r="R904" s="13">
        <f>SUM(P904:Q904)</f>
        <v>24</v>
      </c>
      <c r="S904" s="28">
        <v>12</v>
      </c>
      <c r="T904" s="28">
        <v>12</v>
      </c>
      <c r="U904" s="13">
        <f>SUM(S904:T904)</f>
        <v>24</v>
      </c>
      <c r="V904" s="28">
        <v>11</v>
      </c>
      <c r="W904" s="28">
        <v>11</v>
      </c>
      <c r="X904" s="13">
        <f>SUM(V904:W904)</f>
        <v>22</v>
      </c>
      <c r="Y904" s="28">
        <v>3</v>
      </c>
      <c r="Z904" s="28">
        <v>18</v>
      </c>
      <c r="AA904" s="13">
        <f>SUM(Y904:Z904)</f>
        <v>21</v>
      </c>
      <c r="AB904" s="28">
        <v>10</v>
      </c>
      <c r="AC904" s="28">
        <v>22</v>
      </c>
      <c r="AD904" s="13">
        <f>SUM(AB904:AC904)</f>
        <v>32</v>
      </c>
      <c r="AE904" s="28">
        <v>9</v>
      </c>
      <c r="AF904" s="28">
        <v>20</v>
      </c>
      <c r="AG904" s="13">
        <f>SUM(AE904:AF904)</f>
        <v>29</v>
      </c>
      <c r="AH904" s="28">
        <v>3</v>
      </c>
      <c r="AI904" s="28">
        <v>3</v>
      </c>
      <c r="AJ904" s="13">
        <f>SUM(AH904:AI904)</f>
        <v>6</v>
      </c>
      <c r="AK904" s="28">
        <v>3</v>
      </c>
      <c r="AL904" s="28">
        <v>0</v>
      </c>
      <c r="AM904" s="13">
        <f>SUM(AK904:AL904)</f>
        <v>3</v>
      </c>
      <c r="AN904" s="57"/>
      <c r="AO904" s="57"/>
      <c r="AP904" s="32"/>
      <c r="AQ904" s="34"/>
      <c r="AR904" s="34"/>
      <c r="AS904" s="34"/>
      <c r="AT904" s="34"/>
      <c r="AU904" s="58" t="s">
        <v>68</v>
      </c>
    </row>
    <row r="905" spans="2:47" ht="28.5" customHeight="1" thickBot="1">
      <c r="B905" s="52"/>
      <c r="C905" s="34"/>
      <c r="D905" s="55"/>
      <c r="E905" s="34"/>
      <c r="F905" s="11" t="s">
        <v>31</v>
      </c>
      <c r="G905" s="28">
        <v>10</v>
      </c>
      <c r="H905" s="28">
        <v>52</v>
      </c>
      <c r="I905" s="13">
        <f>SUM(G905:H905)</f>
        <v>62</v>
      </c>
      <c r="J905" s="28">
        <v>18</v>
      </c>
      <c r="K905" s="28">
        <v>27</v>
      </c>
      <c r="L905" s="13">
        <f>SUM(J905:K905)</f>
        <v>45</v>
      </c>
      <c r="M905" s="28">
        <v>10</v>
      </c>
      <c r="N905" s="28">
        <v>4</v>
      </c>
      <c r="O905" s="13">
        <f>SUM(M905:N905)</f>
        <v>14</v>
      </c>
      <c r="P905" s="28">
        <v>20</v>
      </c>
      <c r="Q905" s="28">
        <v>16</v>
      </c>
      <c r="R905" s="13">
        <f>SUM(P905:Q905)</f>
        <v>36</v>
      </c>
      <c r="S905" s="28">
        <v>5</v>
      </c>
      <c r="T905" s="28">
        <v>10</v>
      </c>
      <c r="U905" s="13">
        <f>SUM(S905:T905)</f>
        <v>15</v>
      </c>
      <c r="V905" s="28">
        <v>11</v>
      </c>
      <c r="W905" s="28">
        <v>10</v>
      </c>
      <c r="X905" s="13">
        <f>SUM(V905:W905)</f>
        <v>21</v>
      </c>
      <c r="Y905" s="28">
        <v>1</v>
      </c>
      <c r="Z905" s="28">
        <v>18</v>
      </c>
      <c r="AA905" s="13">
        <f>SUM(Y905:Z905)</f>
        <v>19</v>
      </c>
      <c r="AB905" s="28">
        <v>11</v>
      </c>
      <c r="AC905" s="28">
        <v>19</v>
      </c>
      <c r="AD905" s="13">
        <f>SUM(AB905:AC905)</f>
        <v>30</v>
      </c>
      <c r="AE905" s="28">
        <v>11</v>
      </c>
      <c r="AF905" s="28">
        <v>11</v>
      </c>
      <c r="AG905" s="13">
        <f>SUM(AE905:AF905)</f>
        <v>22</v>
      </c>
      <c r="AH905" s="28">
        <v>3</v>
      </c>
      <c r="AI905" s="28">
        <v>13</v>
      </c>
      <c r="AJ905" s="13">
        <f>SUM(AH905:AI905)</f>
        <v>16</v>
      </c>
      <c r="AK905" s="28">
        <v>3</v>
      </c>
      <c r="AL905" s="28">
        <v>14</v>
      </c>
      <c r="AM905" s="13">
        <f>SUM(AK905:AL905)</f>
        <v>17</v>
      </c>
      <c r="AN905" s="57"/>
      <c r="AO905" s="57"/>
      <c r="AP905" s="33"/>
      <c r="AQ905" s="34"/>
      <c r="AR905" s="34"/>
      <c r="AS905" s="34"/>
      <c r="AT905" s="34"/>
      <c r="AU905" s="59"/>
    </row>
    <row r="906" spans="2:47" ht="36" customHeight="1" thickBot="1">
      <c r="B906" s="52"/>
      <c r="C906" s="34"/>
      <c r="D906" s="55"/>
      <c r="E906" s="34"/>
      <c r="F906" s="14" t="s">
        <v>32</v>
      </c>
      <c r="G906" s="13">
        <f>SUM(G904:G905)</f>
        <v>24</v>
      </c>
      <c r="H906" s="13">
        <f>IF(SUM(H904:H905)&lt;38,SUM(H904:H905),SUM(H904:H905))</f>
        <v>78</v>
      </c>
      <c r="I906" s="13">
        <f>IF(SUM(G906:H906)&lt;100,SUM(G906:H906),SUM(G906:H906))</f>
        <v>102</v>
      </c>
      <c r="J906" s="13">
        <f>SUM(J904:J905)</f>
        <v>33</v>
      </c>
      <c r="K906" s="13">
        <f>IF(SUM(K904:K905)&lt;38,SUM(K904:K905),SUM(K904:K905))</f>
        <v>52</v>
      </c>
      <c r="L906" s="13"/>
      <c r="M906" s="13">
        <f>SUM(M904:M905)</f>
        <v>18</v>
      </c>
      <c r="N906" s="13">
        <f>IF(SUM(N904:N905)&lt;38,SUM(N904:N905),SUM(N904:N905))</f>
        <v>18</v>
      </c>
      <c r="O906" s="13"/>
      <c r="P906" s="13">
        <f>SUM(P904:P905)</f>
        <v>30</v>
      </c>
      <c r="Q906" s="13">
        <f>IF(SUM(Q904:Q905)&lt;38,SUM(Q904:Q905),SUM(Q904:Q905))</f>
        <v>30</v>
      </c>
      <c r="R906" s="13">
        <f>IF(SUM(P906:Q906)&lt;80,SUM(P906:Q906),SUM(P906:Q906))</f>
        <v>60</v>
      </c>
      <c r="S906" s="13">
        <f>SUM(S904:S905)</f>
        <v>17</v>
      </c>
      <c r="T906" s="13">
        <f>IF(SUM(T904:T905)&lt;38,SUM(T904:T905),SUM(T904:T905))</f>
        <v>22</v>
      </c>
      <c r="U906" s="13"/>
      <c r="V906" s="13">
        <f>SUM(V904:V905)</f>
        <v>22</v>
      </c>
      <c r="W906" s="13">
        <f>IF(SUM(W904:W905)&lt;38,SUM(W904:W905),SUM(W904:W905))</f>
        <v>21</v>
      </c>
      <c r="X906" s="13"/>
      <c r="Y906" s="13">
        <f>SUM(Y904:Y905)</f>
        <v>4</v>
      </c>
      <c r="Z906" s="13">
        <f>IF(SUM(Z904:Z905)&lt;19,SUM(Z904:Z905),SUM(Z904:Z905))</f>
        <v>36</v>
      </c>
      <c r="AA906" s="13">
        <f>IF(SUM(Y906:Z906)&lt;40,SUM(Y906:Z906),SUM(Y906:Z906))</f>
        <v>40</v>
      </c>
      <c r="AB906" s="13">
        <f>SUM(AB904:AB905)</f>
        <v>21</v>
      </c>
      <c r="AC906" s="13">
        <f>IF(SUM(AC904:AC905)&lt;19,SUM(AC904:AC905),SUM(AC904:AC905))</f>
        <v>41</v>
      </c>
      <c r="AD906" s="13">
        <f>IF(SUM(AB906:AC906)&lt;40,SUM(AB906:AC906),SUM(AB906:AC906))</f>
        <v>62</v>
      </c>
      <c r="AE906" s="13">
        <f>SUM(AE904:AE905)</f>
        <v>20</v>
      </c>
      <c r="AF906" s="13">
        <f>IF(SUM(AF904:AF905)&lt;19,SUM(AF904:AF905),SUM(AF904:AF905))</f>
        <v>31</v>
      </c>
      <c r="AG906" s="13">
        <f>IF(SUM(AE906:AF906)&lt;40,SUM(AE906:AF906),SUM(AE906:AF906))</f>
        <v>51</v>
      </c>
      <c r="AH906" s="13">
        <f>SUM(AH904:AH905)</f>
        <v>6</v>
      </c>
      <c r="AI906" s="13">
        <f>IF(SUM(AI904:AI905)&lt;19,SUM(AI904:AI905),SUM(AI904:AI905))</f>
        <v>16</v>
      </c>
      <c r="AJ906" s="13"/>
      <c r="AK906" s="13">
        <f>SUM(AK904:AK905)</f>
        <v>6</v>
      </c>
      <c r="AL906" s="13">
        <f>IF(SUM(AL904:AL905)&lt;9,SUM(AL904:AL905),SUM(AL904:AL905))</f>
        <v>14</v>
      </c>
      <c r="AM906" s="13">
        <f>IF(SUM(AK906:AL906)&lt;20,SUM(AK906:AL906),SUM(AK906:AL906))</f>
        <v>20</v>
      </c>
      <c r="AN906" s="15" t="str">
        <f>IF(OR(I906&lt;100,L906&lt;100,O906&lt;100,R906&lt;60,U906&lt;60,X906&lt;60,AA906&lt;40,AD906&lt;40,AG906&lt;40,AJ906&lt;40,AM906&lt;20),"0",SUM(AA906,AD906,X906,U906,R906,O906,L906,I906,AG906,AJ906,AM906))</f>
        <v>0</v>
      </c>
      <c r="AO906" s="15">
        <f>AN906/1320*100</f>
        <v>0</v>
      </c>
      <c r="AP906" s="15" t="str">
        <f>IF(AO906&lt;50,"   ",IF(AO906&lt;65,"مقبول",IF(AO906&lt;75,"جيد",IF(AO906&lt;85,"جيدجداً",IF(AO906&lt;=100,"ممتاز","خطا")))))</f>
        <v xml:space="preserve">   </v>
      </c>
      <c r="AQ906" s="34"/>
      <c r="AR906" s="34"/>
      <c r="AS906" s="34"/>
      <c r="AT906" s="34"/>
      <c r="AU906" s="60"/>
    </row>
    <row r="907" spans="2:47" ht="28.5" customHeight="1" thickBot="1">
      <c r="B907" s="52">
        <v>197</v>
      </c>
      <c r="C907" s="34">
        <v>685</v>
      </c>
      <c r="D907" s="54" t="s">
        <v>54</v>
      </c>
      <c r="E907" s="34">
        <v>307</v>
      </c>
      <c r="F907" s="11" t="s">
        <v>30</v>
      </c>
      <c r="G907" s="28">
        <v>25</v>
      </c>
      <c r="H907" s="28">
        <v>54</v>
      </c>
      <c r="I907" s="13">
        <f>SUM(G907:H907)</f>
        <v>79</v>
      </c>
      <c r="J907" s="28">
        <v>27</v>
      </c>
      <c r="K907" s="28">
        <v>23</v>
      </c>
      <c r="L907" s="13">
        <f>SUM(J907:K907)</f>
        <v>50</v>
      </c>
      <c r="M907" s="28">
        <v>12</v>
      </c>
      <c r="N907" s="28">
        <v>15</v>
      </c>
      <c r="O907" s="13">
        <f>SUM(M907:N907)</f>
        <v>27</v>
      </c>
      <c r="P907" s="28">
        <v>15</v>
      </c>
      <c r="Q907" s="28">
        <v>15</v>
      </c>
      <c r="R907" s="13">
        <f>SUM(P907:Q907)</f>
        <v>30</v>
      </c>
      <c r="S907" s="28">
        <v>14</v>
      </c>
      <c r="T907" s="28">
        <v>3</v>
      </c>
      <c r="U907" s="13">
        <f>SUM(S907:T907)</f>
        <v>17</v>
      </c>
      <c r="V907" s="28">
        <v>13</v>
      </c>
      <c r="W907" s="28">
        <v>8</v>
      </c>
      <c r="X907" s="13">
        <f>SUM(V907:W907)</f>
        <v>21</v>
      </c>
      <c r="Y907" s="28">
        <v>3</v>
      </c>
      <c r="Z907" s="28">
        <v>13</v>
      </c>
      <c r="AA907" s="13">
        <f>SUM(Y907:Z907)</f>
        <v>16</v>
      </c>
      <c r="AB907" s="28">
        <v>10</v>
      </c>
      <c r="AC907" s="28">
        <v>9</v>
      </c>
      <c r="AD907" s="13">
        <f>SUM(AB907:AC907)</f>
        <v>19</v>
      </c>
      <c r="AE907" s="28">
        <v>10</v>
      </c>
      <c r="AF907" s="28">
        <v>10</v>
      </c>
      <c r="AG907" s="13">
        <f>SUM(AE907:AF907)</f>
        <v>20</v>
      </c>
      <c r="AH907" s="28">
        <v>8</v>
      </c>
      <c r="AI907" s="28">
        <v>7</v>
      </c>
      <c r="AJ907" s="13">
        <f>SUM(AH907:AI907)</f>
        <v>15</v>
      </c>
      <c r="AK907" s="28">
        <v>6</v>
      </c>
      <c r="AL907" s="28">
        <v>9</v>
      </c>
      <c r="AM907" s="13">
        <f>SUM(AK907:AL907)</f>
        <v>15</v>
      </c>
      <c r="AN907" s="57"/>
      <c r="AO907" s="57"/>
      <c r="AP907" s="32"/>
      <c r="AQ907" s="34"/>
      <c r="AR907" s="34"/>
      <c r="AS907" s="34"/>
      <c r="AT907" s="34"/>
      <c r="AU907" s="58" t="s">
        <v>68</v>
      </c>
    </row>
    <row r="908" spans="2:47" ht="28.5" customHeight="1" thickBot="1">
      <c r="B908" s="52"/>
      <c r="C908" s="34"/>
      <c r="D908" s="55"/>
      <c r="E908" s="34"/>
      <c r="F908" s="11" t="s">
        <v>31</v>
      </c>
      <c r="G908" s="28">
        <v>24</v>
      </c>
      <c r="H908" s="28">
        <v>18</v>
      </c>
      <c r="I908" s="13">
        <f>SUM(G908:H908)</f>
        <v>42</v>
      </c>
      <c r="J908" s="28">
        <v>26</v>
      </c>
      <c r="K908" s="28">
        <v>33</v>
      </c>
      <c r="L908" s="13">
        <f>SUM(J908:K908)</f>
        <v>59</v>
      </c>
      <c r="M908" s="28">
        <v>15</v>
      </c>
      <c r="N908" s="28">
        <v>1</v>
      </c>
      <c r="O908" s="13">
        <f>SUM(M908:N908)</f>
        <v>16</v>
      </c>
      <c r="P908" s="28">
        <v>13</v>
      </c>
      <c r="Q908" s="28">
        <v>17</v>
      </c>
      <c r="R908" s="13">
        <f>SUM(P908:Q908)</f>
        <v>30</v>
      </c>
      <c r="S908" s="28">
        <v>11</v>
      </c>
      <c r="T908" s="28">
        <v>4</v>
      </c>
      <c r="U908" s="13">
        <f>SUM(S908:T908)</f>
        <v>15</v>
      </c>
      <c r="V908" s="28">
        <v>15</v>
      </c>
      <c r="W908" s="28">
        <v>11</v>
      </c>
      <c r="X908" s="13">
        <f>SUM(V908:W908)</f>
        <v>26</v>
      </c>
      <c r="Y908" s="28">
        <v>1</v>
      </c>
      <c r="Z908" s="28">
        <v>7</v>
      </c>
      <c r="AA908" s="13">
        <f>SUM(Y908:Z908)</f>
        <v>8</v>
      </c>
      <c r="AB908" s="28">
        <v>11</v>
      </c>
      <c r="AC908" s="28">
        <v>16</v>
      </c>
      <c r="AD908" s="13">
        <f>SUM(AB908:AC908)</f>
        <v>27</v>
      </c>
      <c r="AE908" s="28">
        <v>5</v>
      </c>
      <c r="AF908" s="28">
        <v>15</v>
      </c>
      <c r="AG908" s="13">
        <f>SUM(AE908:AF908)</f>
        <v>20</v>
      </c>
      <c r="AH908" s="28">
        <v>8</v>
      </c>
      <c r="AI908" s="28">
        <v>5</v>
      </c>
      <c r="AJ908" s="13">
        <f>SUM(AH908:AI908)</f>
        <v>13</v>
      </c>
      <c r="AK908" s="28">
        <v>3</v>
      </c>
      <c r="AL908" s="28">
        <v>4</v>
      </c>
      <c r="AM908" s="13">
        <f>SUM(AK908:AL908)</f>
        <v>7</v>
      </c>
      <c r="AN908" s="57"/>
      <c r="AO908" s="57"/>
      <c r="AP908" s="33"/>
      <c r="AQ908" s="34"/>
      <c r="AR908" s="34"/>
      <c r="AS908" s="34"/>
      <c r="AT908" s="34"/>
      <c r="AU908" s="59"/>
    </row>
    <row r="909" spans="2:47" ht="36" customHeight="1" thickBot="1">
      <c r="B909" s="52"/>
      <c r="C909" s="34"/>
      <c r="D909" s="55"/>
      <c r="E909" s="34"/>
      <c r="F909" s="14" t="s">
        <v>32</v>
      </c>
      <c r="G909" s="13">
        <f>SUM(G907:G908)</f>
        <v>49</v>
      </c>
      <c r="H909" s="13">
        <f>IF(SUM(H907:H908)&lt;38,SUM(H907:H908),SUM(H907:H908))</f>
        <v>72</v>
      </c>
      <c r="I909" s="13">
        <f>IF(SUM(G909:H909)&lt;100,SUM(G909:H909),SUM(G909:H909))</f>
        <v>121</v>
      </c>
      <c r="J909" s="13">
        <f>SUM(J907:J908)</f>
        <v>53</v>
      </c>
      <c r="K909" s="13">
        <f>IF(SUM(K907:K908)&lt;38,SUM(K907:K908),SUM(K907:K908))</f>
        <v>56</v>
      </c>
      <c r="L909" s="13">
        <f>IF(SUM(J909:K909)&lt;100,SUM(J909:K909),SUM(J909:K909))</f>
        <v>109</v>
      </c>
      <c r="M909" s="13">
        <f>SUM(M907:M908)</f>
        <v>27</v>
      </c>
      <c r="N909" s="13">
        <f>IF(SUM(N907:N908)&lt;38,SUM(N907:N908),SUM(N907:N908))</f>
        <v>16</v>
      </c>
      <c r="O909" s="13"/>
      <c r="P909" s="13">
        <f>SUM(P907:P908)</f>
        <v>28</v>
      </c>
      <c r="Q909" s="13">
        <f>IF(SUM(Q907:Q908)&lt;38,SUM(Q907:Q908),SUM(Q907:Q908))</f>
        <v>32</v>
      </c>
      <c r="R909" s="13">
        <f>IF(SUM(P909:Q909)&lt;80,SUM(P909:Q909),SUM(P909:Q909))</f>
        <v>60</v>
      </c>
      <c r="S909" s="13">
        <f>SUM(S907:S908)</f>
        <v>25</v>
      </c>
      <c r="T909" s="13">
        <f>IF(SUM(T907:T908)&lt;38,SUM(T907:T908),SUM(T907:T908))</f>
        <v>7</v>
      </c>
      <c r="U909" s="13"/>
      <c r="V909" s="13">
        <f>SUM(V907:V908)</f>
        <v>28</v>
      </c>
      <c r="W909" s="13">
        <f>IF(SUM(W907:W908)&lt;38,SUM(W907:W908),SUM(W907:W908))</f>
        <v>19</v>
      </c>
      <c r="X909" s="13"/>
      <c r="Y909" s="13">
        <f>SUM(Y907:Y908)</f>
        <v>4</v>
      </c>
      <c r="Z909" s="13">
        <f>IF(SUM(Z907:Z908)&lt;19,SUM(Z907:Z908),SUM(Z907:Z908))</f>
        <v>20</v>
      </c>
      <c r="AA909" s="13"/>
      <c r="AB909" s="13">
        <f>SUM(AB907:AB908)</f>
        <v>21</v>
      </c>
      <c r="AC909" s="13">
        <f>IF(SUM(AC907:AC908)&lt;19,SUM(AC907:AC908),SUM(AC907:AC908))</f>
        <v>25</v>
      </c>
      <c r="AD909" s="13">
        <f>IF(SUM(AB909:AC909)&lt;40,SUM(AB909:AC909),SUM(AB909:AC909))</f>
        <v>46</v>
      </c>
      <c r="AE909" s="13">
        <f>SUM(AE907:AE908)</f>
        <v>15</v>
      </c>
      <c r="AF909" s="13">
        <f>IF(SUM(AF907:AF908)&lt;19,SUM(AF907:AF908),SUM(AF907:AF908))</f>
        <v>25</v>
      </c>
      <c r="AG909" s="13">
        <f>IF(SUM(AE909:AF909)&lt;40,SUM(AE909:AF909),SUM(AE909:AF909))</f>
        <v>40</v>
      </c>
      <c r="AH909" s="13">
        <f>SUM(AH907:AH908)</f>
        <v>16</v>
      </c>
      <c r="AI909" s="13">
        <f>IF(SUM(AI907:AI908)&lt;19,SUM(AI907:AI908),SUM(AI907:AI908))</f>
        <v>12</v>
      </c>
      <c r="AJ909" s="13"/>
      <c r="AK909" s="13">
        <f>SUM(AK907:AK908)</f>
        <v>9</v>
      </c>
      <c r="AL909" s="13">
        <f>IF(SUM(AL907:AL908)&lt;9,SUM(AL907:AL908),SUM(AL907:AL908))</f>
        <v>13</v>
      </c>
      <c r="AM909" s="13">
        <f>IF(SUM(AK909:AL909)&lt;20,SUM(AK909:AL909),SUM(AK909:AL909))</f>
        <v>22</v>
      </c>
      <c r="AN909" s="15" t="str">
        <f>IF(OR(I909&lt;100,L909&lt;100,O909&lt;100,R909&lt;60,U909&lt;60,X909&lt;60,AA909&lt;40,AD909&lt;40,AG909&lt;40,AJ909&lt;40,AM909&lt;20),"0",SUM(AA909,AD909,X909,U909,R909,O909,L909,I909,AG909,AJ909,AM909))</f>
        <v>0</v>
      </c>
      <c r="AO909" s="15">
        <f>AN909/1320*100</f>
        <v>0</v>
      </c>
      <c r="AP909" s="15" t="str">
        <f>IF(AO909&lt;50,"   ",IF(AO909&lt;65,"مقبول",IF(AO909&lt;75,"جيد",IF(AO909&lt;85,"جيدجداً",IF(AO909&lt;=100,"ممتاز","خطا")))))</f>
        <v xml:space="preserve">   </v>
      </c>
      <c r="AQ909" s="34"/>
      <c r="AR909" s="34"/>
      <c r="AS909" s="34"/>
      <c r="AT909" s="34"/>
      <c r="AU909" s="60"/>
    </row>
    <row r="910" spans="2:47" ht="28.5" customHeight="1" thickBot="1">
      <c r="B910" s="52">
        <v>198</v>
      </c>
      <c r="C910" s="34">
        <v>686</v>
      </c>
      <c r="D910" s="54" t="s">
        <v>55</v>
      </c>
      <c r="E910" s="34">
        <v>308</v>
      </c>
      <c r="F910" s="11" t="s">
        <v>30</v>
      </c>
      <c r="G910" s="28">
        <v>17</v>
      </c>
      <c r="H910" s="28">
        <v>33</v>
      </c>
      <c r="I910" s="13">
        <f>SUM(G910:H910)</f>
        <v>50</v>
      </c>
      <c r="J910" s="28">
        <v>26</v>
      </c>
      <c r="K910" s="28">
        <v>26</v>
      </c>
      <c r="L910" s="13">
        <f>SUM(J910:K910)</f>
        <v>52</v>
      </c>
      <c r="M910" s="28">
        <v>12</v>
      </c>
      <c r="N910" s="28">
        <v>15</v>
      </c>
      <c r="O910" s="13">
        <f>SUM(M910:N910)</f>
        <v>27</v>
      </c>
      <c r="P910" s="28">
        <v>18</v>
      </c>
      <c r="Q910" s="28">
        <v>15</v>
      </c>
      <c r="R910" s="13">
        <f>SUM(P910:Q910)</f>
        <v>33</v>
      </c>
      <c r="S910" s="28">
        <v>11</v>
      </c>
      <c r="T910" s="28">
        <v>11</v>
      </c>
      <c r="U910" s="13">
        <f>SUM(S910:T910)</f>
        <v>22</v>
      </c>
      <c r="V910" s="28">
        <v>17</v>
      </c>
      <c r="W910" s="28">
        <v>18</v>
      </c>
      <c r="X910" s="13">
        <f>SUM(V910:W910)</f>
        <v>35</v>
      </c>
      <c r="Y910" s="28">
        <v>6</v>
      </c>
      <c r="Z910" s="28">
        <v>15</v>
      </c>
      <c r="AA910" s="13">
        <f>SUM(Y910:Z910)</f>
        <v>21</v>
      </c>
      <c r="AB910" s="28">
        <v>11</v>
      </c>
      <c r="AC910" s="28">
        <v>16</v>
      </c>
      <c r="AD910" s="13">
        <f>SUM(AB910:AC910)</f>
        <v>27</v>
      </c>
      <c r="AE910" s="28">
        <v>7</v>
      </c>
      <c r="AF910" s="28">
        <v>6</v>
      </c>
      <c r="AG910" s="13">
        <f>SUM(AE910:AF910)</f>
        <v>13</v>
      </c>
      <c r="AH910" s="28">
        <v>8</v>
      </c>
      <c r="AI910" s="28">
        <v>9</v>
      </c>
      <c r="AJ910" s="13">
        <f>SUM(AH910:AI910)</f>
        <v>17</v>
      </c>
      <c r="AK910" s="28">
        <v>6</v>
      </c>
      <c r="AL910" s="28">
        <v>7</v>
      </c>
      <c r="AM910" s="13">
        <f>SUM(AK910:AL910)</f>
        <v>13</v>
      </c>
      <c r="AN910" s="57"/>
      <c r="AO910" s="57"/>
      <c r="AP910" s="32"/>
      <c r="AQ910" s="34"/>
      <c r="AR910" s="34"/>
      <c r="AS910" s="34"/>
      <c r="AT910" s="34"/>
      <c r="AU910" s="58" t="s">
        <v>68</v>
      </c>
    </row>
    <row r="911" spans="2:47" ht="28.5" customHeight="1" thickBot="1">
      <c r="B911" s="52"/>
      <c r="C911" s="34"/>
      <c r="D911" s="55"/>
      <c r="E911" s="34"/>
      <c r="F911" s="11" t="s">
        <v>31</v>
      </c>
      <c r="G911" s="28">
        <v>18</v>
      </c>
      <c r="H911" s="28">
        <v>38</v>
      </c>
      <c r="I911" s="13">
        <f>SUM(G911:H911)</f>
        <v>56</v>
      </c>
      <c r="J911" s="28">
        <v>22</v>
      </c>
      <c r="K911" s="28">
        <v>27</v>
      </c>
      <c r="L911" s="13">
        <f>SUM(J911:K911)</f>
        <v>49</v>
      </c>
      <c r="M911" s="28">
        <v>17</v>
      </c>
      <c r="N911" s="28">
        <v>6</v>
      </c>
      <c r="O911" s="13">
        <f>SUM(M911:N911)</f>
        <v>23</v>
      </c>
      <c r="P911" s="28">
        <v>14</v>
      </c>
      <c r="Q911" s="28">
        <v>16</v>
      </c>
      <c r="R911" s="13">
        <f>SUM(P911:Q911)</f>
        <v>30</v>
      </c>
      <c r="S911" s="28">
        <v>9</v>
      </c>
      <c r="T911" s="28">
        <v>16</v>
      </c>
      <c r="U911" s="13">
        <f>SUM(S911:T911)</f>
        <v>25</v>
      </c>
      <c r="V911" s="28">
        <v>13</v>
      </c>
      <c r="W911" s="28">
        <v>19</v>
      </c>
      <c r="X911" s="13">
        <f>SUM(V911:W911)</f>
        <v>32</v>
      </c>
      <c r="Y911" s="28">
        <v>6</v>
      </c>
      <c r="Z911" s="28">
        <v>19</v>
      </c>
      <c r="AA911" s="13">
        <f>SUM(Y911:Z911)</f>
        <v>25</v>
      </c>
      <c r="AB911" s="28">
        <v>12</v>
      </c>
      <c r="AC911" s="28">
        <v>9</v>
      </c>
      <c r="AD911" s="13">
        <f>SUM(AB911:AC911)</f>
        <v>21</v>
      </c>
      <c r="AE911" s="28">
        <v>4</v>
      </c>
      <c r="AF911" s="28">
        <v>23</v>
      </c>
      <c r="AG911" s="13">
        <f>SUM(AE911:AF911)</f>
        <v>27</v>
      </c>
      <c r="AH911" s="28">
        <v>8</v>
      </c>
      <c r="AI911" s="28">
        <v>15</v>
      </c>
      <c r="AJ911" s="13">
        <f>SUM(AH911:AI911)</f>
        <v>23</v>
      </c>
      <c r="AK911" s="28">
        <v>3</v>
      </c>
      <c r="AL911" s="28">
        <v>8</v>
      </c>
      <c r="AM911" s="13">
        <f>SUM(AK911:AL911)</f>
        <v>11</v>
      </c>
      <c r="AN911" s="57"/>
      <c r="AO911" s="57"/>
      <c r="AP911" s="33"/>
      <c r="AQ911" s="34"/>
      <c r="AR911" s="34"/>
      <c r="AS911" s="34"/>
      <c r="AT911" s="34"/>
      <c r="AU911" s="59"/>
    </row>
    <row r="912" spans="2:47" ht="36" customHeight="1" thickBot="1">
      <c r="B912" s="52"/>
      <c r="C912" s="34"/>
      <c r="D912" s="55"/>
      <c r="E912" s="34"/>
      <c r="F912" s="14" t="s">
        <v>32</v>
      </c>
      <c r="G912" s="13">
        <f>SUM(G910:G911)</f>
        <v>35</v>
      </c>
      <c r="H912" s="13">
        <f>IF(SUM(H910:H911)&lt;38,SUM(H910:H911),SUM(H910:H911))</f>
        <v>71</v>
      </c>
      <c r="I912" s="13">
        <f>IF(SUM(G912:H912)&lt;100,SUM(G912:H912),SUM(G912:H912))</f>
        <v>106</v>
      </c>
      <c r="J912" s="13">
        <f>SUM(J910:J911)</f>
        <v>48</v>
      </c>
      <c r="K912" s="13">
        <f>IF(SUM(K910:K911)&lt;38,SUM(K910:K911),SUM(K910:K911))</f>
        <v>53</v>
      </c>
      <c r="L912" s="13"/>
      <c r="M912" s="13">
        <f>SUM(M910:M911)</f>
        <v>29</v>
      </c>
      <c r="N912" s="13">
        <f>IF(SUM(N910:N911)&lt;38,SUM(N910:N911),SUM(N910:N911))</f>
        <v>21</v>
      </c>
      <c r="O912" s="13"/>
      <c r="P912" s="13">
        <f>SUM(P910:P911)</f>
        <v>32</v>
      </c>
      <c r="Q912" s="13">
        <f>IF(SUM(Q910:Q911)&lt;38,SUM(Q910:Q911),SUM(Q910:Q911))</f>
        <v>31</v>
      </c>
      <c r="R912" s="13">
        <f>IF(SUM(P912:Q912)&lt;80,SUM(P912:Q912),SUM(P912:Q912))</f>
        <v>63</v>
      </c>
      <c r="S912" s="13">
        <f>SUM(S910:S911)</f>
        <v>20</v>
      </c>
      <c r="T912" s="13">
        <f>IF(SUM(T910:T911)&lt;38,SUM(T910:T911),SUM(T910:T911))</f>
        <v>27</v>
      </c>
      <c r="U912" s="13"/>
      <c r="V912" s="13">
        <f>SUM(V910:V911)</f>
        <v>30</v>
      </c>
      <c r="W912" s="13">
        <f>IF(SUM(W910:W911)&lt;38,SUM(W910:W911),SUM(W910:W911))</f>
        <v>37</v>
      </c>
      <c r="X912" s="13">
        <f>IF(SUM(V912:W912)&lt;80,SUM(V912:W912),SUM(V912:W912))</f>
        <v>67</v>
      </c>
      <c r="Y912" s="13">
        <f>SUM(Y910:Y911)</f>
        <v>12</v>
      </c>
      <c r="Z912" s="13">
        <f>IF(SUM(Z910:Z911)&lt;19,SUM(Z910:Z911),SUM(Z910:Z911))</f>
        <v>34</v>
      </c>
      <c r="AA912" s="13">
        <f>IF(SUM(Y912:Z912)&lt;40,SUM(Y912:Z912),SUM(Y912:Z912))</f>
        <v>46</v>
      </c>
      <c r="AB912" s="13">
        <f>SUM(AB910:AB911)</f>
        <v>23</v>
      </c>
      <c r="AC912" s="13">
        <f>IF(SUM(AC910:AC911)&lt;19,SUM(AC910:AC911),SUM(AC910:AC911))</f>
        <v>25</v>
      </c>
      <c r="AD912" s="13">
        <f>IF(SUM(AB912:AC912)&lt;40,SUM(AB912:AC912),SUM(AB912:AC912))</f>
        <v>48</v>
      </c>
      <c r="AE912" s="13">
        <f>SUM(AE910:AE911)</f>
        <v>11</v>
      </c>
      <c r="AF912" s="13">
        <f>IF(SUM(AF910:AF911)&lt;19,SUM(AF910:AF911),SUM(AF910:AF911))</f>
        <v>29</v>
      </c>
      <c r="AG912" s="13">
        <f>IF(SUM(AE912:AF912)&lt;40,SUM(AE912:AF912),SUM(AE912:AF912))</f>
        <v>40</v>
      </c>
      <c r="AH912" s="13">
        <f>SUM(AH910:AH911)</f>
        <v>16</v>
      </c>
      <c r="AI912" s="13">
        <f>IF(SUM(AI910:AI911)&lt;19,SUM(AI910:AI911),SUM(AI910:AI911))</f>
        <v>24</v>
      </c>
      <c r="AJ912" s="13">
        <f>IF(SUM(AH912:AI912)&lt;40,SUM(AH912:AI912),SUM(AH912:AI912))</f>
        <v>40</v>
      </c>
      <c r="AK912" s="13">
        <f>SUM(AK910:AK911)</f>
        <v>9</v>
      </c>
      <c r="AL912" s="13">
        <f>IF(SUM(AL910:AL911)&lt;9,SUM(AL910:AL911),SUM(AL910:AL911))</f>
        <v>15</v>
      </c>
      <c r="AM912" s="13">
        <f>IF(SUM(AK912:AL912)&lt;20,SUM(AK912:AL912),SUM(AK912:AL912))</f>
        <v>24</v>
      </c>
      <c r="AN912" s="15" t="str">
        <f>IF(OR(I912&lt;100,L912&lt;100,O912&lt;100,R912&lt;60,U912&lt;60,X912&lt;60,AA912&lt;40,AD912&lt;40,AG912&lt;40,AJ912&lt;40,AM912&lt;20),"0",SUM(AA912,AD912,X912,U912,R912,O912,L912,I912,AG912,AJ912,AM912))</f>
        <v>0</v>
      </c>
      <c r="AO912" s="15">
        <f>AN912/1320*100</f>
        <v>0</v>
      </c>
      <c r="AP912" s="15" t="str">
        <f>IF(AO912&lt;50,"   ",IF(AO912&lt;65,"مقبول",IF(AO912&lt;75,"جيد",IF(AO912&lt;85,"جيدجداً",IF(AO912&lt;=100,"ممتاز","خطا")))))</f>
        <v xml:space="preserve">   </v>
      </c>
      <c r="AQ912" s="34"/>
      <c r="AR912" s="34"/>
      <c r="AS912" s="34"/>
      <c r="AT912" s="34"/>
      <c r="AU912" s="60"/>
    </row>
    <row r="913" spans="2:47" ht="28.5" customHeight="1" thickBot="1">
      <c r="B913" s="52">
        <v>199</v>
      </c>
      <c r="C913" s="34">
        <v>687</v>
      </c>
      <c r="D913" s="54" t="s">
        <v>56</v>
      </c>
      <c r="E913" s="34">
        <v>309</v>
      </c>
      <c r="F913" s="11" t="s">
        <v>30</v>
      </c>
      <c r="G913" s="28">
        <v>22</v>
      </c>
      <c r="H913" s="28">
        <v>50</v>
      </c>
      <c r="I913" s="13">
        <f>SUM(G913:H913)</f>
        <v>72</v>
      </c>
      <c r="J913" s="28">
        <v>21</v>
      </c>
      <c r="K913" s="28">
        <v>43</v>
      </c>
      <c r="L913" s="13">
        <f>SUM(J913:K913)</f>
        <v>64</v>
      </c>
      <c r="M913" s="28">
        <v>20</v>
      </c>
      <c r="N913" s="28">
        <v>41</v>
      </c>
      <c r="O913" s="13">
        <f>SUM(M913:N913)</f>
        <v>61</v>
      </c>
      <c r="P913" s="28">
        <v>15</v>
      </c>
      <c r="Q913" s="28">
        <v>20</v>
      </c>
      <c r="R913" s="13">
        <f>SUM(P913:Q913)</f>
        <v>35</v>
      </c>
      <c r="S913" s="28">
        <v>16</v>
      </c>
      <c r="T913" s="28">
        <v>15</v>
      </c>
      <c r="U913" s="13">
        <f>SUM(S913:T913)</f>
        <v>31</v>
      </c>
      <c r="V913" s="28">
        <v>16</v>
      </c>
      <c r="W913" s="28">
        <v>14</v>
      </c>
      <c r="X913" s="13">
        <f>SUM(V913:W913)</f>
        <v>30</v>
      </c>
      <c r="Y913" s="28">
        <v>9</v>
      </c>
      <c r="Z913" s="28">
        <v>21</v>
      </c>
      <c r="AA913" s="13">
        <f>SUM(Y913:Z913)</f>
        <v>30</v>
      </c>
      <c r="AB913" s="28">
        <v>14</v>
      </c>
      <c r="AC913" s="28">
        <v>21</v>
      </c>
      <c r="AD913" s="13">
        <f>SUM(AB913:AC913)</f>
        <v>35</v>
      </c>
      <c r="AE913" s="28">
        <v>9</v>
      </c>
      <c r="AF913" s="28">
        <v>23</v>
      </c>
      <c r="AG913" s="13">
        <f>SUM(AE913:AF913)</f>
        <v>32</v>
      </c>
      <c r="AH913" s="28">
        <v>7</v>
      </c>
      <c r="AI913" s="28">
        <v>14</v>
      </c>
      <c r="AJ913" s="13">
        <f>SUM(AH913:AI913)</f>
        <v>21</v>
      </c>
      <c r="AK913" s="28">
        <v>5</v>
      </c>
      <c r="AL913" s="28">
        <v>6</v>
      </c>
      <c r="AM913" s="13">
        <f>SUM(AK913:AL913)</f>
        <v>11</v>
      </c>
      <c r="AN913" s="57"/>
      <c r="AO913" s="57"/>
      <c r="AP913" s="32"/>
      <c r="AQ913" s="34"/>
      <c r="AR913" s="34"/>
      <c r="AS913" s="34"/>
      <c r="AT913" s="34"/>
      <c r="AU913" s="80" t="str">
        <f>IF(AN915="0","راسب","ناجح")</f>
        <v>ناجح</v>
      </c>
    </row>
    <row r="914" spans="2:47" ht="28.5" customHeight="1" thickBot="1">
      <c r="B914" s="52"/>
      <c r="C914" s="34"/>
      <c r="D914" s="55"/>
      <c r="E914" s="34"/>
      <c r="F914" s="11" t="s">
        <v>31</v>
      </c>
      <c r="G914" s="28">
        <v>22</v>
      </c>
      <c r="H914" s="28">
        <v>63</v>
      </c>
      <c r="I914" s="13">
        <f>SUM(G914:H914)</f>
        <v>85</v>
      </c>
      <c r="J914" s="28">
        <v>21</v>
      </c>
      <c r="K914" s="28">
        <v>39</v>
      </c>
      <c r="L914" s="13">
        <f>SUM(J914:K914)</f>
        <v>60</v>
      </c>
      <c r="M914" s="28">
        <v>15</v>
      </c>
      <c r="N914" s="28">
        <v>40</v>
      </c>
      <c r="O914" s="13">
        <f>SUM(M914:N914)</f>
        <v>55</v>
      </c>
      <c r="P914" s="28">
        <v>13</v>
      </c>
      <c r="Q914" s="28">
        <v>20</v>
      </c>
      <c r="R914" s="13">
        <f>SUM(P914:Q914)</f>
        <v>33</v>
      </c>
      <c r="S914" s="28">
        <v>21</v>
      </c>
      <c r="T914" s="28">
        <v>24</v>
      </c>
      <c r="U914" s="13">
        <f>SUM(S914:T914)</f>
        <v>45</v>
      </c>
      <c r="V914" s="28">
        <v>18</v>
      </c>
      <c r="W914" s="28">
        <v>23</v>
      </c>
      <c r="X914" s="13">
        <f>SUM(V914:W914)</f>
        <v>41</v>
      </c>
      <c r="Y914" s="28">
        <v>8</v>
      </c>
      <c r="Z914" s="28">
        <v>26</v>
      </c>
      <c r="AA914" s="13">
        <f>SUM(Y914:Z914)</f>
        <v>34</v>
      </c>
      <c r="AB914" s="28">
        <v>14</v>
      </c>
      <c r="AC914" s="28">
        <v>6</v>
      </c>
      <c r="AD914" s="13">
        <f>SUM(AB914:AC914)</f>
        <v>20</v>
      </c>
      <c r="AE914" s="28">
        <v>11</v>
      </c>
      <c r="AF914" s="28">
        <v>18</v>
      </c>
      <c r="AG914" s="13">
        <f>SUM(AE914:AF914)</f>
        <v>29</v>
      </c>
      <c r="AH914" s="28">
        <v>7</v>
      </c>
      <c r="AI914" s="28">
        <v>12</v>
      </c>
      <c r="AJ914" s="13">
        <f>SUM(AH914:AI914)</f>
        <v>19</v>
      </c>
      <c r="AK914" s="28">
        <v>4</v>
      </c>
      <c r="AL914" s="28">
        <v>7</v>
      </c>
      <c r="AM914" s="13">
        <f>SUM(AK914:AL914)</f>
        <v>11</v>
      </c>
      <c r="AN914" s="57"/>
      <c r="AO914" s="57"/>
      <c r="AP914" s="33"/>
      <c r="AQ914" s="34"/>
      <c r="AR914" s="34"/>
      <c r="AS914" s="34"/>
      <c r="AT914" s="34"/>
      <c r="AU914" s="80"/>
    </row>
    <row r="915" spans="2:47" ht="36" thickBot="1">
      <c r="B915" s="52"/>
      <c r="C915" s="34"/>
      <c r="D915" s="55"/>
      <c r="E915" s="34"/>
      <c r="F915" s="14" t="s">
        <v>32</v>
      </c>
      <c r="G915" s="13">
        <f>SUM(G913:G914)</f>
        <v>44</v>
      </c>
      <c r="H915" s="13">
        <f>IF(SUM(H913:H914)&lt;38,SUM(H913:H914),SUM(H913:H914))</f>
        <v>113</v>
      </c>
      <c r="I915" s="13">
        <f>IF(SUM(G915:H915)&lt;100,SUM(G915:H915),SUM(G915:H915))</f>
        <v>157</v>
      </c>
      <c r="J915" s="13">
        <f>SUM(J913:J914)</f>
        <v>42</v>
      </c>
      <c r="K915" s="13">
        <f>IF(SUM(K913:K914)&lt;38,SUM(K913:K914),SUM(K913:K914))</f>
        <v>82</v>
      </c>
      <c r="L915" s="13">
        <f>IF(SUM(J915:K915)&lt;100,SUM(J915:K915),SUM(J915:K915))</f>
        <v>124</v>
      </c>
      <c r="M915" s="13">
        <f>SUM(M913:M914)</f>
        <v>35</v>
      </c>
      <c r="N915" s="13">
        <f>IF(SUM(N913:N914)&lt;38,SUM(N913:N914),SUM(N913:N914))</f>
        <v>81</v>
      </c>
      <c r="O915" s="13">
        <f>IF(SUM(M915:N915)&lt;100,SUM(M915:N915),SUM(M915:N915))</f>
        <v>116</v>
      </c>
      <c r="P915" s="13">
        <f>SUM(P913:P914)</f>
        <v>28</v>
      </c>
      <c r="Q915" s="13">
        <f>IF(SUM(Q913:Q914)&lt;38,SUM(Q913:Q914),SUM(Q913:Q914))</f>
        <v>40</v>
      </c>
      <c r="R915" s="13">
        <f>IF(SUM(P915:Q915)&lt;80,SUM(P915:Q915),SUM(P915:Q915))</f>
        <v>68</v>
      </c>
      <c r="S915" s="13">
        <f>SUM(S913:S914)</f>
        <v>37</v>
      </c>
      <c r="T915" s="13">
        <f>IF(SUM(T913:T914)&lt;38,SUM(T913:T914),SUM(T913:T914))</f>
        <v>39</v>
      </c>
      <c r="U915" s="13">
        <f>IF(SUM(S915:T915)&lt;80,SUM(S915:T915),SUM(S915:T915))</f>
        <v>76</v>
      </c>
      <c r="V915" s="13">
        <f>SUM(V913:V914)</f>
        <v>34</v>
      </c>
      <c r="W915" s="13">
        <f>IF(SUM(W913:W914)&lt;38,SUM(W913:W914),SUM(W913:W914))</f>
        <v>37</v>
      </c>
      <c r="X915" s="13">
        <f>IF(SUM(V915:W915)&lt;80,SUM(V915:W915),SUM(V915:W915))</f>
        <v>71</v>
      </c>
      <c r="Y915" s="13">
        <f>SUM(Y913:Y914)</f>
        <v>17</v>
      </c>
      <c r="Z915" s="13">
        <f>IF(SUM(Z913:Z914)&lt;19,SUM(Z913:Z914),SUM(Z913:Z914))</f>
        <v>47</v>
      </c>
      <c r="AA915" s="13">
        <f>IF(SUM(Y915:Z915)&lt;40,SUM(Y915:Z915),SUM(Y915:Z915))</f>
        <v>64</v>
      </c>
      <c r="AB915" s="13">
        <f>SUM(AB913:AB914)</f>
        <v>28</v>
      </c>
      <c r="AC915" s="13">
        <f>IF(SUM(AC913:AC914)&lt;19,SUM(AC913:AC914),SUM(AC913:AC914))</f>
        <v>27</v>
      </c>
      <c r="AD915" s="13">
        <f>IF(SUM(AB915:AC915)&lt;40,SUM(AB915:AC915),SUM(AB915:AC915))</f>
        <v>55</v>
      </c>
      <c r="AE915" s="13">
        <f>SUM(AE913:AE914)</f>
        <v>20</v>
      </c>
      <c r="AF915" s="13">
        <f>IF(SUM(AF913:AF914)&lt;19,SUM(AF913:AF914),SUM(AF913:AF914))</f>
        <v>41</v>
      </c>
      <c r="AG915" s="13">
        <f>IF(SUM(AE915:AF915)&lt;40,SUM(AE915:AF915),SUM(AE915:AF915))</f>
        <v>61</v>
      </c>
      <c r="AH915" s="13">
        <f>SUM(AH913:AH914)</f>
        <v>14</v>
      </c>
      <c r="AI915" s="13">
        <f>IF(SUM(AI913:AI914)&lt;19,SUM(AI913:AI914),SUM(AI913:AI914))</f>
        <v>26</v>
      </c>
      <c r="AJ915" s="13">
        <f>IF(SUM(AH915:AI915)&lt;40,SUM(AH915:AI915),SUM(AH915:AI915))</f>
        <v>40</v>
      </c>
      <c r="AK915" s="13">
        <f>SUM(AK913:AK914)</f>
        <v>9</v>
      </c>
      <c r="AL915" s="13">
        <f>IF(SUM(AL913:AL914)&lt;9,SUM(AL913:AL914),SUM(AL913:AL914))</f>
        <v>13</v>
      </c>
      <c r="AM915" s="13">
        <f>IF(SUM(AK915:AL915)&lt;20,SUM(AK915:AL915),SUM(AK915:AL915))</f>
        <v>22</v>
      </c>
      <c r="AN915" s="15">
        <f>IF(OR(I915&lt;100,L915&lt;100,O915&lt;100,R915&lt;60,U915&lt;60,X915&lt;60,AA915&lt;40,AD915&lt;40,AG915&lt;40,AJ915&lt;40,AM915&lt;20),"0",SUM(AA915,AD915,X915,U915,R915,O915,L915,I915,AG915,AJ915,AM915))</f>
        <v>854</v>
      </c>
      <c r="AO915" s="15">
        <f>AN915/1320*100</f>
        <v>64.696969696969703</v>
      </c>
      <c r="AP915" s="15" t="str">
        <f>IF(AO915&lt;50,"   ",IF(AO915&lt;65,"مقبول",IF(AO915&lt;75,"جيد",IF(AO915&lt;85,"جيدجداً",IF(AO915&lt;=100,"ممتاز","خطا")))))</f>
        <v>مقبول</v>
      </c>
      <c r="AQ915" s="34"/>
      <c r="AR915" s="34"/>
      <c r="AS915" s="34"/>
      <c r="AT915" s="34"/>
      <c r="AU915" s="80"/>
    </row>
    <row r="916" spans="2:47" ht="28.5" customHeight="1" thickBot="1">
      <c r="B916" s="52">
        <v>200</v>
      </c>
      <c r="C916" s="34">
        <v>688</v>
      </c>
      <c r="D916" s="54" t="s">
        <v>57</v>
      </c>
      <c r="E916" s="34">
        <v>310</v>
      </c>
      <c r="F916" s="11" t="s">
        <v>30</v>
      </c>
      <c r="G916" s="28">
        <v>30</v>
      </c>
      <c r="H916" s="28">
        <v>70</v>
      </c>
      <c r="I916" s="13">
        <f>SUM(G916:H916)</f>
        <v>100</v>
      </c>
      <c r="J916" s="28">
        <v>30</v>
      </c>
      <c r="K916" s="28">
        <v>39</v>
      </c>
      <c r="L916" s="13">
        <f>SUM(J916:K916)</f>
        <v>69</v>
      </c>
      <c r="M916" s="28">
        <v>27</v>
      </c>
      <c r="N916" s="28">
        <v>48</v>
      </c>
      <c r="O916" s="13">
        <f>SUM(M916:N916)</f>
        <v>75</v>
      </c>
      <c r="P916" s="28">
        <v>24</v>
      </c>
      <c r="Q916" s="28">
        <v>36</v>
      </c>
      <c r="R916" s="13">
        <f>SUM(P916:Q916)</f>
        <v>60</v>
      </c>
      <c r="S916" s="28">
        <v>24</v>
      </c>
      <c r="T916" s="28">
        <v>25</v>
      </c>
      <c r="U916" s="13">
        <f>SUM(S916:T916)</f>
        <v>49</v>
      </c>
      <c r="V916" s="28">
        <v>21</v>
      </c>
      <c r="W916" s="28">
        <v>35</v>
      </c>
      <c r="X916" s="13">
        <f>SUM(V916:W916)</f>
        <v>56</v>
      </c>
      <c r="Y916" s="28">
        <v>10</v>
      </c>
      <c r="Z916" s="28">
        <v>28</v>
      </c>
      <c r="AA916" s="13">
        <f>SUM(Y916:Z916)</f>
        <v>38</v>
      </c>
      <c r="AB916" s="28">
        <v>16</v>
      </c>
      <c r="AC916" s="28">
        <v>22</v>
      </c>
      <c r="AD916" s="13">
        <f>SUM(AB916:AC916)</f>
        <v>38</v>
      </c>
      <c r="AE916" s="28">
        <v>12</v>
      </c>
      <c r="AF916" s="28">
        <v>25</v>
      </c>
      <c r="AG916" s="13">
        <f>SUM(AE916:AF916)</f>
        <v>37</v>
      </c>
      <c r="AH916" s="28">
        <v>12</v>
      </c>
      <c r="AI916" s="28">
        <v>25</v>
      </c>
      <c r="AJ916" s="13">
        <f>SUM(AH916:AI916)</f>
        <v>37</v>
      </c>
      <c r="AK916" s="28">
        <v>6</v>
      </c>
      <c r="AL916" s="28">
        <v>11</v>
      </c>
      <c r="AM916" s="13">
        <f>SUM(AK916:AL916)</f>
        <v>17</v>
      </c>
      <c r="AN916" s="57"/>
      <c r="AO916" s="57"/>
      <c r="AP916" s="32"/>
      <c r="AQ916" s="34"/>
      <c r="AR916" s="34"/>
      <c r="AS916" s="34"/>
      <c r="AT916" s="34"/>
      <c r="AU916" s="80" t="str">
        <f>IF(AN918="0","راسب","ناجح")</f>
        <v>ناجح</v>
      </c>
    </row>
    <row r="917" spans="2:47" ht="28.5" customHeight="1" thickBot="1">
      <c r="B917" s="52"/>
      <c r="C917" s="34"/>
      <c r="D917" s="55"/>
      <c r="E917" s="34"/>
      <c r="F917" s="11" t="s">
        <v>31</v>
      </c>
      <c r="G917" s="28">
        <v>30</v>
      </c>
      <c r="H917" s="28">
        <v>65</v>
      </c>
      <c r="I917" s="13">
        <f>SUM(G917:H917)</f>
        <v>95</v>
      </c>
      <c r="J917" s="28">
        <v>26</v>
      </c>
      <c r="K917" s="28">
        <v>35</v>
      </c>
      <c r="L917" s="13">
        <f>SUM(J917:K917)</f>
        <v>61</v>
      </c>
      <c r="M917" s="28">
        <v>27</v>
      </c>
      <c r="N917" s="28">
        <v>35</v>
      </c>
      <c r="O917" s="13">
        <f>SUM(M917:N917)</f>
        <v>62</v>
      </c>
      <c r="P917" s="28">
        <v>16</v>
      </c>
      <c r="Q917" s="28">
        <v>20</v>
      </c>
      <c r="R917" s="13">
        <f>SUM(P917:Q917)</f>
        <v>36</v>
      </c>
      <c r="S917" s="28">
        <v>24</v>
      </c>
      <c r="T917" s="28">
        <v>34</v>
      </c>
      <c r="U917" s="13">
        <f>SUM(S917:T917)</f>
        <v>58</v>
      </c>
      <c r="V917" s="28">
        <v>22</v>
      </c>
      <c r="W917" s="28">
        <v>26</v>
      </c>
      <c r="X917" s="13">
        <f>SUM(V917:W917)</f>
        <v>48</v>
      </c>
      <c r="Y917" s="28">
        <v>12</v>
      </c>
      <c r="Z917" s="28">
        <v>28</v>
      </c>
      <c r="AA917" s="13">
        <f>SUM(Y917:Z917)</f>
        <v>40</v>
      </c>
      <c r="AB917" s="28">
        <v>16</v>
      </c>
      <c r="AC917" s="28">
        <v>23</v>
      </c>
      <c r="AD917" s="13">
        <f>SUM(AB917:AC917)</f>
        <v>39</v>
      </c>
      <c r="AE917" s="28">
        <v>12</v>
      </c>
      <c r="AF917" s="28">
        <v>28</v>
      </c>
      <c r="AG917" s="13">
        <f>SUM(AE917:AF917)</f>
        <v>40</v>
      </c>
      <c r="AH917" s="28">
        <v>12</v>
      </c>
      <c r="AI917" s="28">
        <v>22</v>
      </c>
      <c r="AJ917" s="13">
        <f>SUM(AH917:AI917)</f>
        <v>34</v>
      </c>
      <c r="AK917" s="28">
        <v>5</v>
      </c>
      <c r="AL917" s="28">
        <v>9</v>
      </c>
      <c r="AM917" s="13">
        <f>SUM(AK917:AL917)</f>
        <v>14</v>
      </c>
      <c r="AN917" s="57"/>
      <c r="AO917" s="57"/>
      <c r="AP917" s="33"/>
      <c r="AQ917" s="34"/>
      <c r="AR917" s="34"/>
      <c r="AS917" s="34"/>
      <c r="AT917" s="34"/>
      <c r="AU917" s="80"/>
    </row>
    <row r="918" spans="2:47" ht="36" thickBot="1">
      <c r="B918" s="52"/>
      <c r="C918" s="34"/>
      <c r="D918" s="85"/>
      <c r="E918" s="34"/>
      <c r="F918" s="14" t="s">
        <v>32</v>
      </c>
      <c r="G918" s="13">
        <f>SUM(G916:G917)</f>
        <v>60</v>
      </c>
      <c r="H918" s="13">
        <f>IF(SUM(H916:H917)&lt;38,SUM(H916:H917),SUM(H916:H917))</f>
        <v>135</v>
      </c>
      <c r="I918" s="13">
        <f>IF(SUM(G918:H918)&lt;100,SUM(G918:H918),SUM(G918:H918))</f>
        <v>195</v>
      </c>
      <c r="J918" s="13">
        <f>SUM(J916:J917)</f>
        <v>56</v>
      </c>
      <c r="K918" s="13">
        <f>IF(SUM(K916:K917)&lt;38,SUM(K916:K917),SUM(K916:K917))</f>
        <v>74</v>
      </c>
      <c r="L918" s="13">
        <f>IF(SUM(J918:K918)&lt;100,SUM(J918:K918),SUM(J918:K918))</f>
        <v>130</v>
      </c>
      <c r="M918" s="13">
        <f>SUM(M916:M917)</f>
        <v>54</v>
      </c>
      <c r="N918" s="13">
        <f>IF(SUM(N916:N917)&lt;38,SUM(N916:N917),SUM(N916:N917))</f>
        <v>83</v>
      </c>
      <c r="O918" s="13">
        <f>IF(SUM(M918:N918)&lt;100,SUM(M918:N918),SUM(M918:N918))</f>
        <v>137</v>
      </c>
      <c r="P918" s="13">
        <f>SUM(P916:P917)</f>
        <v>40</v>
      </c>
      <c r="Q918" s="13">
        <f>IF(SUM(Q916:Q917)&lt;38,SUM(Q916:Q917),SUM(Q916:Q917))</f>
        <v>56</v>
      </c>
      <c r="R918" s="13">
        <f>IF(SUM(P918:Q918)&lt;80,SUM(P918:Q918),SUM(P918:Q918))</f>
        <v>96</v>
      </c>
      <c r="S918" s="13">
        <f>SUM(S916:S917)</f>
        <v>48</v>
      </c>
      <c r="T918" s="13">
        <f>IF(SUM(T916:T917)&lt;38,SUM(T916:T917),SUM(T916:T917))</f>
        <v>59</v>
      </c>
      <c r="U918" s="13">
        <f>IF(SUM(S918:T918)&lt;80,SUM(S918:T918),SUM(S918:T918))</f>
        <v>107</v>
      </c>
      <c r="V918" s="13">
        <f>SUM(V916:V917)</f>
        <v>43</v>
      </c>
      <c r="W918" s="13">
        <f>IF(SUM(W916:W917)&lt;38,SUM(W916:W917),SUM(W916:W917))</f>
        <v>61</v>
      </c>
      <c r="X918" s="13">
        <f>IF(SUM(V918:W918)&lt;80,SUM(V918:W918),SUM(V918:W918))</f>
        <v>104</v>
      </c>
      <c r="Y918" s="13">
        <f>SUM(Y916:Y917)</f>
        <v>22</v>
      </c>
      <c r="Z918" s="13">
        <f>IF(SUM(Z916:Z917)&lt;19,SUM(Z916:Z917),SUM(Z916:Z917))</f>
        <v>56</v>
      </c>
      <c r="AA918" s="13">
        <f>IF(SUM(Y918:Z918)&lt;40,SUM(Y918:Z918),SUM(Y918:Z918))</f>
        <v>78</v>
      </c>
      <c r="AB918" s="13">
        <f>SUM(AB916:AB917)</f>
        <v>32</v>
      </c>
      <c r="AC918" s="13">
        <f>IF(SUM(AC916:AC917)&lt;19,SUM(AC916:AC917),SUM(AC916:AC917))</f>
        <v>45</v>
      </c>
      <c r="AD918" s="13">
        <f>IF(SUM(AB918:AC918)&lt;40,SUM(AB918:AC918),SUM(AB918:AC918))</f>
        <v>77</v>
      </c>
      <c r="AE918" s="13">
        <f>SUM(AE916:AE917)</f>
        <v>24</v>
      </c>
      <c r="AF918" s="13">
        <f>IF(SUM(AF916:AF917)&lt;19,SUM(AF916:AF917),SUM(AF916:AF917))</f>
        <v>53</v>
      </c>
      <c r="AG918" s="13">
        <f>IF(SUM(AE918:AF918)&lt;40,SUM(AE918:AF918),SUM(AE918:AF918))</f>
        <v>77</v>
      </c>
      <c r="AH918" s="13">
        <f>SUM(AH916:AH917)</f>
        <v>24</v>
      </c>
      <c r="AI918" s="13">
        <f>IF(SUM(AI916:AI917)&lt;19,SUM(AI916:AI917),SUM(AI916:AI917))</f>
        <v>47</v>
      </c>
      <c r="AJ918" s="13">
        <f>IF(SUM(AH918:AI918)&lt;40,SUM(AH918:AI918),SUM(AH918:AI918))</f>
        <v>71</v>
      </c>
      <c r="AK918" s="13">
        <f>SUM(AK916:AK917)</f>
        <v>11</v>
      </c>
      <c r="AL918" s="13">
        <f>IF(SUM(AL916:AL917)&lt;9,SUM(AL916:AL917),SUM(AL916:AL917))</f>
        <v>20</v>
      </c>
      <c r="AM918" s="13">
        <f>IF(SUM(AK918:AL918)&lt;20,SUM(AK918:AL918),SUM(AK918:AL918))</f>
        <v>31</v>
      </c>
      <c r="AN918" s="15">
        <f>IF(OR(I918&lt;100,L918&lt;100,O918&lt;100,R918&lt;60,U918&lt;60,X918&lt;60,AA918&lt;40,AD918&lt;40,AG918&lt;40,AJ918&lt;40,AM918&lt;20),"0",SUM(AA918,AD918,X918,U918,R918,O918,L918,I918,AG918,AJ918,AM918))</f>
        <v>1103</v>
      </c>
      <c r="AO918" s="15">
        <f>AN918/1320*100</f>
        <v>83.560606060606062</v>
      </c>
      <c r="AP918" s="15" t="str">
        <f>IF(AO918&lt;50,"   ",IF(AO918&lt;65,"مقبول",IF(AO918&lt;75,"جيد",IF(AO918&lt;85,"جيدجداً",IF(AO918&lt;=100,"ممتاز","خطا")))))</f>
        <v>جيدجداً</v>
      </c>
      <c r="AQ918" s="34"/>
      <c r="AR918" s="34"/>
      <c r="AS918" s="34"/>
      <c r="AT918" s="34"/>
      <c r="AU918" s="80"/>
    </row>
    <row r="919" spans="2:47" ht="28.5" customHeight="1" thickBot="1">
      <c r="B919" s="52">
        <v>201</v>
      </c>
      <c r="C919" s="34">
        <v>689</v>
      </c>
      <c r="D919" s="54" t="s">
        <v>58</v>
      </c>
      <c r="E919" s="34">
        <v>311</v>
      </c>
      <c r="F919" s="11" t="s">
        <v>30</v>
      </c>
      <c r="G919" s="28">
        <v>19</v>
      </c>
      <c r="H919" s="28">
        <v>49</v>
      </c>
      <c r="I919" s="13">
        <f>SUM(G919:H919)</f>
        <v>68</v>
      </c>
      <c r="J919" s="28">
        <v>23</v>
      </c>
      <c r="K919" s="28">
        <v>42</v>
      </c>
      <c r="L919" s="13">
        <f>SUM(J919:K919)</f>
        <v>65</v>
      </c>
      <c r="M919" s="28">
        <v>11</v>
      </c>
      <c r="N919" s="28">
        <v>16</v>
      </c>
      <c r="O919" s="13">
        <f>SUM(M919:N919)</f>
        <v>27</v>
      </c>
      <c r="P919" s="28">
        <v>17</v>
      </c>
      <c r="Q919" s="28">
        <v>20</v>
      </c>
      <c r="R919" s="13">
        <f>SUM(P919:Q919)</f>
        <v>37</v>
      </c>
      <c r="S919" s="28">
        <v>12</v>
      </c>
      <c r="T919" s="28">
        <v>20</v>
      </c>
      <c r="U919" s="13">
        <f>SUM(S919:T919)</f>
        <v>32</v>
      </c>
      <c r="V919" s="28">
        <v>14</v>
      </c>
      <c r="W919" s="28">
        <v>20</v>
      </c>
      <c r="X919" s="13">
        <f>SUM(V919:W919)</f>
        <v>34</v>
      </c>
      <c r="Y919" s="28">
        <v>9</v>
      </c>
      <c r="Z919" s="28">
        <v>22</v>
      </c>
      <c r="AA919" s="13">
        <f>SUM(Y919:Z919)</f>
        <v>31</v>
      </c>
      <c r="AB919" s="28">
        <v>13</v>
      </c>
      <c r="AC919" s="28">
        <v>12</v>
      </c>
      <c r="AD919" s="13">
        <f>SUM(AB919:AC919)</f>
        <v>25</v>
      </c>
      <c r="AE919" s="28">
        <v>7</v>
      </c>
      <c r="AF919" s="28">
        <v>13</v>
      </c>
      <c r="AG919" s="13">
        <f>SUM(AE919:AF919)</f>
        <v>20</v>
      </c>
      <c r="AH919" s="28">
        <v>5</v>
      </c>
      <c r="AI919" s="28">
        <v>6</v>
      </c>
      <c r="AJ919" s="13">
        <f>SUM(AH919:AI919)</f>
        <v>11</v>
      </c>
      <c r="AK919" s="28">
        <v>6</v>
      </c>
      <c r="AL919" s="28">
        <v>4</v>
      </c>
      <c r="AM919" s="13">
        <f>SUM(AK919:AL919)</f>
        <v>10</v>
      </c>
      <c r="AN919" s="57"/>
      <c r="AO919" s="57"/>
      <c r="AP919" s="32"/>
      <c r="AQ919" s="34"/>
      <c r="AR919" s="34"/>
      <c r="AS919" s="34"/>
      <c r="AT919" s="34"/>
      <c r="AU919" s="58" t="s">
        <v>68</v>
      </c>
    </row>
    <row r="920" spans="2:47" ht="28.5" customHeight="1" thickBot="1">
      <c r="B920" s="52"/>
      <c r="C920" s="34"/>
      <c r="D920" s="55"/>
      <c r="E920" s="34"/>
      <c r="F920" s="11" t="s">
        <v>31</v>
      </c>
      <c r="G920" s="28">
        <v>25</v>
      </c>
      <c r="H920" s="28">
        <v>46</v>
      </c>
      <c r="I920" s="13">
        <f>SUM(G920:H920)</f>
        <v>71</v>
      </c>
      <c r="J920" s="28">
        <v>26</v>
      </c>
      <c r="K920" s="28">
        <v>36</v>
      </c>
      <c r="L920" s="13">
        <f>SUM(J920:K920)</f>
        <v>62</v>
      </c>
      <c r="M920" s="28">
        <v>17</v>
      </c>
      <c r="N920" s="28">
        <v>26</v>
      </c>
      <c r="O920" s="13">
        <f>SUM(M920:N920)</f>
        <v>43</v>
      </c>
      <c r="P920" s="28">
        <v>21</v>
      </c>
      <c r="Q920" s="28">
        <v>27</v>
      </c>
      <c r="R920" s="13">
        <f>SUM(P920:Q920)</f>
        <v>48</v>
      </c>
      <c r="S920" s="28">
        <v>15</v>
      </c>
      <c r="T920" s="28">
        <v>16</v>
      </c>
      <c r="U920" s="13">
        <f>SUM(S920:T920)</f>
        <v>31</v>
      </c>
      <c r="V920" s="28">
        <v>17</v>
      </c>
      <c r="W920" s="28">
        <v>22</v>
      </c>
      <c r="X920" s="13">
        <f>SUM(V920:W920)</f>
        <v>39</v>
      </c>
      <c r="Y920" s="28">
        <v>8</v>
      </c>
      <c r="Z920" s="28">
        <v>28</v>
      </c>
      <c r="AA920" s="13">
        <f>SUM(Y920:Z920)</f>
        <v>36</v>
      </c>
      <c r="AB920" s="28">
        <v>12</v>
      </c>
      <c r="AC920" s="28">
        <v>11</v>
      </c>
      <c r="AD920" s="13">
        <f>SUM(AB920:AC920)</f>
        <v>23</v>
      </c>
      <c r="AE920" s="28">
        <v>12</v>
      </c>
      <c r="AF920" s="28">
        <v>19</v>
      </c>
      <c r="AG920" s="13">
        <f>SUM(AE920:AF920)</f>
        <v>31</v>
      </c>
      <c r="AH920" s="28">
        <v>8</v>
      </c>
      <c r="AI920" s="28">
        <v>21</v>
      </c>
      <c r="AJ920" s="13">
        <f>SUM(AH920:AI920)</f>
        <v>29</v>
      </c>
      <c r="AK920" s="28">
        <v>4</v>
      </c>
      <c r="AL920" s="28">
        <v>10</v>
      </c>
      <c r="AM920" s="13">
        <f>SUM(AK920:AL920)</f>
        <v>14</v>
      </c>
      <c r="AN920" s="57"/>
      <c r="AO920" s="57"/>
      <c r="AP920" s="33"/>
      <c r="AQ920" s="34"/>
      <c r="AR920" s="34"/>
      <c r="AS920" s="34"/>
      <c r="AT920" s="34"/>
      <c r="AU920" s="59"/>
    </row>
    <row r="921" spans="2:47" ht="36" thickBot="1">
      <c r="B921" s="52"/>
      <c r="C921" s="34"/>
      <c r="D921" s="82"/>
      <c r="E921" s="34"/>
      <c r="F921" s="14" t="s">
        <v>32</v>
      </c>
      <c r="G921" s="13">
        <f>SUM(G919:G920)</f>
        <v>44</v>
      </c>
      <c r="H921" s="13">
        <f>IF(SUM(H919:H920)&lt;38,SUM(H919:H920),SUM(H919:H920))</f>
        <v>95</v>
      </c>
      <c r="I921" s="13">
        <f>IF(SUM(G921:H921)&lt;100,SUM(G921:H921),SUM(G921:H921))</f>
        <v>139</v>
      </c>
      <c r="J921" s="13">
        <f>SUM(J919:J920)</f>
        <v>49</v>
      </c>
      <c r="K921" s="13">
        <f>IF(SUM(K919:K920)&lt;38,SUM(K919:K920),SUM(K919:K920))</f>
        <v>78</v>
      </c>
      <c r="L921" s="13">
        <f>IF(SUM(J921:K921)&lt;100,SUM(J921:K921),SUM(J921:K921))</f>
        <v>127</v>
      </c>
      <c r="M921" s="13">
        <f>SUM(M919:M920)</f>
        <v>28</v>
      </c>
      <c r="N921" s="13">
        <f>IF(SUM(N919:N920)&lt;38,SUM(N919:N920),SUM(N919:N920))</f>
        <v>42</v>
      </c>
      <c r="O921" s="13"/>
      <c r="P921" s="13">
        <f>SUM(P919:P920)</f>
        <v>38</v>
      </c>
      <c r="Q921" s="13">
        <f>IF(SUM(Q919:Q920)&lt;38,SUM(Q919:Q920),SUM(Q919:Q920))</f>
        <v>47</v>
      </c>
      <c r="R921" s="13">
        <f>IF(SUM(P921:Q921)&lt;80,SUM(P921:Q921),SUM(P921:Q921))</f>
        <v>85</v>
      </c>
      <c r="S921" s="13">
        <f>SUM(S919:S920)</f>
        <v>27</v>
      </c>
      <c r="T921" s="13">
        <f>IF(SUM(T919:T920)&lt;38,SUM(T919:T920),SUM(T919:T920))</f>
        <v>36</v>
      </c>
      <c r="U921" s="13">
        <f>IF(SUM(S921:T921)&lt;80,SUM(S921:T921),SUM(S921:T921))</f>
        <v>63</v>
      </c>
      <c r="V921" s="13">
        <f>SUM(V919:V920)</f>
        <v>31</v>
      </c>
      <c r="W921" s="13">
        <f>IF(SUM(W919:W920)&lt;38,SUM(W919:W920),SUM(W919:W920))</f>
        <v>42</v>
      </c>
      <c r="X921" s="13">
        <f>IF(SUM(V921:W921)&lt;80,SUM(V921:W921),SUM(V921:W921))</f>
        <v>73</v>
      </c>
      <c r="Y921" s="13">
        <f>SUM(Y919:Y920)</f>
        <v>17</v>
      </c>
      <c r="Z921" s="13">
        <f>IF(SUM(Z919:Z920)&lt;19,SUM(Z919:Z920),SUM(Z919:Z920))</f>
        <v>50</v>
      </c>
      <c r="AA921" s="13">
        <f>IF(SUM(Y921:Z921)&lt;40,SUM(Y921:Z921),SUM(Y921:Z921))</f>
        <v>67</v>
      </c>
      <c r="AB921" s="13">
        <f>SUM(AB919:AB920)</f>
        <v>25</v>
      </c>
      <c r="AC921" s="13">
        <f>IF(SUM(AC919:AC920)&lt;19,SUM(AC919:AC920),SUM(AC919:AC920))</f>
        <v>23</v>
      </c>
      <c r="AD921" s="13">
        <f>IF(SUM(AB921:AC921)&lt;40,SUM(AB921:AC921),SUM(AB921:AC921))</f>
        <v>48</v>
      </c>
      <c r="AE921" s="13">
        <f>SUM(AE919:AE920)</f>
        <v>19</v>
      </c>
      <c r="AF921" s="13">
        <f>IF(SUM(AF919:AF920)&lt;19,SUM(AF919:AF920),SUM(AF919:AF920))</f>
        <v>32</v>
      </c>
      <c r="AG921" s="13">
        <f>IF(SUM(AE921:AF921)&lt;40,SUM(AE921:AF921),SUM(AE921:AF921))</f>
        <v>51</v>
      </c>
      <c r="AH921" s="13">
        <f>SUM(AH919:AH920)</f>
        <v>13</v>
      </c>
      <c r="AI921" s="13">
        <f>IF(SUM(AI919:AI920)&lt;19,SUM(AI919:AI920),SUM(AI919:AI920))</f>
        <v>27</v>
      </c>
      <c r="AJ921" s="13">
        <f>IF(SUM(AH921:AI921)&lt;40,SUM(AH921:AI921),SUM(AH921:AI921))</f>
        <v>40</v>
      </c>
      <c r="AK921" s="13">
        <f>SUM(AK919:AK920)</f>
        <v>10</v>
      </c>
      <c r="AL921" s="13">
        <f>IF(SUM(AL919:AL920)&lt;9,SUM(AL919:AL920),SUM(AL919:AL920))</f>
        <v>14</v>
      </c>
      <c r="AM921" s="13">
        <f>IF(SUM(AK921:AL921)&lt;20,SUM(AK921:AL921),SUM(AK921:AL921))</f>
        <v>24</v>
      </c>
      <c r="AN921" s="15" t="str">
        <f>IF(OR(I921&lt;100,L921&lt;100,O921&lt;100,R921&lt;60,U921&lt;60,X921&lt;60,AA921&lt;40,AD921&lt;40,AG921&lt;40,AJ921&lt;40,AM921&lt;20),"0",SUM(AA921,AD921,X921,U921,R921,O921,L921,I921,AG921,AJ921,AM921))</f>
        <v>0</v>
      </c>
      <c r="AO921" s="15">
        <f>AN921/1320*100</f>
        <v>0</v>
      </c>
      <c r="AP921" s="15" t="str">
        <f>IF(AO921&lt;50,"   ",IF(AO921&lt;65,"مقبول",IF(AO921&lt;75,"جيد",IF(AO921&lt;85,"جيدجداً",IF(AO921&lt;=100,"ممتاز","خطا")))))</f>
        <v xml:space="preserve">   </v>
      </c>
      <c r="AQ921" s="89"/>
      <c r="AR921" s="89"/>
      <c r="AS921" s="89"/>
      <c r="AT921" s="89"/>
      <c r="AU921" s="60"/>
    </row>
    <row r="926" spans="2:47" ht="26.25">
      <c r="C926" s="16"/>
      <c r="D926" s="17" t="s">
        <v>33</v>
      </c>
      <c r="E926" s="17"/>
      <c r="F926" s="17"/>
      <c r="G926" s="17"/>
      <c r="H926" s="17"/>
      <c r="I926" s="17"/>
      <c r="J926" s="16"/>
      <c r="K926" s="16"/>
      <c r="L926" s="16"/>
      <c r="M926" s="18" t="s">
        <v>34</v>
      </c>
      <c r="N926" s="18" t="s">
        <v>35</v>
      </c>
      <c r="O926" s="18"/>
      <c r="P926" s="18"/>
      <c r="Q926" s="18"/>
      <c r="R926" s="18"/>
      <c r="S926" s="18"/>
      <c r="T926" s="18"/>
      <c r="U926" s="18"/>
      <c r="V926" s="18"/>
      <c r="W926" s="19"/>
      <c r="X926" s="19"/>
      <c r="Y926" s="19"/>
    </row>
    <row r="927" spans="2:47" ht="26.25">
      <c r="C927" s="19"/>
      <c r="D927" s="20" t="s">
        <v>36</v>
      </c>
      <c r="E927" s="18" t="s">
        <v>37</v>
      </c>
      <c r="F927" s="18"/>
      <c r="G927" s="18"/>
      <c r="H927" s="18"/>
      <c r="I927" s="18"/>
      <c r="J927" s="19"/>
      <c r="K927" s="19"/>
      <c r="L927" s="19"/>
      <c r="M927" s="18" t="s">
        <v>34</v>
      </c>
      <c r="N927" s="18" t="s">
        <v>38</v>
      </c>
      <c r="O927" s="18"/>
      <c r="P927" s="18"/>
      <c r="Q927" s="18"/>
      <c r="R927" s="18"/>
      <c r="S927" s="18"/>
      <c r="T927" s="18"/>
      <c r="U927" s="18"/>
      <c r="V927" s="18"/>
      <c r="W927" s="19"/>
      <c r="X927" s="19"/>
      <c r="Y927" s="19"/>
    </row>
    <row r="935" spans="2:47" ht="35.25">
      <c r="J935" s="48" t="s">
        <v>0</v>
      </c>
      <c r="K935" s="48"/>
      <c r="L935" s="48"/>
      <c r="M935" s="48"/>
      <c r="N935" s="48"/>
      <c r="O935" s="48"/>
      <c r="P935" s="48"/>
      <c r="Q935" s="48"/>
      <c r="R935" s="48"/>
      <c r="S935" s="48"/>
      <c r="T935" s="48"/>
      <c r="U935" s="48"/>
      <c r="V935" s="48"/>
      <c r="W935" s="48"/>
      <c r="X935" s="48"/>
      <c r="Y935" s="48"/>
      <c r="Z935" s="48"/>
      <c r="AA935" s="48"/>
      <c r="AB935" s="48"/>
      <c r="AC935" s="48"/>
      <c r="AD935" s="48"/>
      <c r="AE935" s="48"/>
      <c r="AF935" s="48"/>
      <c r="AG935" s="48"/>
      <c r="AH935" s="48"/>
      <c r="AI935" s="48"/>
    </row>
    <row r="938" spans="2:47" ht="15.75" thickBot="1"/>
    <row r="939" spans="2:47" ht="35.25" customHeight="1" thickTop="1" thickBot="1">
      <c r="B939" s="35" t="s">
        <v>2</v>
      </c>
      <c r="C939" s="38" t="s">
        <v>3</v>
      </c>
      <c r="D939" s="41" t="s">
        <v>4</v>
      </c>
      <c r="E939" s="44" t="s">
        <v>5</v>
      </c>
      <c r="F939" s="24" t="s">
        <v>6</v>
      </c>
      <c r="G939" s="29" t="s">
        <v>7</v>
      </c>
      <c r="H939" s="30"/>
      <c r="I939" s="31"/>
      <c r="J939" s="29" t="s">
        <v>8</v>
      </c>
      <c r="K939" s="30"/>
      <c r="L939" s="31"/>
      <c r="M939" s="29" t="s">
        <v>9</v>
      </c>
      <c r="N939" s="30"/>
      <c r="O939" s="31"/>
      <c r="P939" s="29" t="s">
        <v>10</v>
      </c>
      <c r="Q939" s="30"/>
      <c r="R939" s="31"/>
      <c r="S939" s="29" t="s">
        <v>11</v>
      </c>
      <c r="T939" s="30"/>
      <c r="U939" s="31"/>
      <c r="V939" s="29" t="s">
        <v>12</v>
      </c>
      <c r="W939" s="30"/>
      <c r="X939" s="31"/>
      <c r="Y939" s="29" t="s">
        <v>13</v>
      </c>
      <c r="Z939" s="30"/>
      <c r="AA939" s="31"/>
      <c r="AB939" s="29" t="s">
        <v>14</v>
      </c>
      <c r="AC939" s="30"/>
      <c r="AD939" s="31"/>
      <c r="AE939" s="29" t="s">
        <v>15</v>
      </c>
      <c r="AF939" s="30"/>
      <c r="AG939" s="31"/>
      <c r="AH939" s="29" t="s">
        <v>16</v>
      </c>
      <c r="AI939" s="30"/>
      <c r="AJ939" s="31"/>
      <c r="AK939" s="29" t="s">
        <v>17</v>
      </c>
      <c r="AL939" s="30"/>
      <c r="AM939" s="31"/>
      <c r="AN939" s="74" t="s">
        <v>18</v>
      </c>
      <c r="AO939" s="74" t="s">
        <v>19</v>
      </c>
      <c r="AP939" s="74" t="s">
        <v>20</v>
      </c>
      <c r="AQ939" s="61" t="s">
        <v>21</v>
      </c>
      <c r="AR939" s="62"/>
      <c r="AS939" s="61" t="s">
        <v>22</v>
      </c>
      <c r="AT939" s="62"/>
      <c r="AU939" s="65" t="s">
        <v>23</v>
      </c>
    </row>
    <row r="940" spans="2:47" ht="190.5" thickBot="1">
      <c r="B940" s="36"/>
      <c r="C940" s="39"/>
      <c r="D940" s="42"/>
      <c r="E940" s="45"/>
      <c r="F940" s="8" t="s">
        <v>24</v>
      </c>
      <c r="G940" s="8" t="s">
        <v>25</v>
      </c>
      <c r="H940" s="8" t="s">
        <v>26</v>
      </c>
      <c r="I940" s="8" t="s">
        <v>27</v>
      </c>
      <c r="J940" s="8" t="s">
        <v>25</v>
      </c>
      <c r="K940" s="8" t="s">
        <v>26</v>
      </c>
      <c r="L940" s="8" t="s">
        <v>27</v>
      </c>
      <c r="M940" s="8" t="s">
        <v>25</v>
      </c>
      <c r="N940" s="8" t="s">
        <v>26</v>
      </c>
      <c r="O940" s="8" t="s">
        <v>27</v>
      </c>
      <c r="P940" s="8" t="s">
        <v>25</v>
      </c>
      <c r="Q940" s="8" t="s">
        <v>26</v>
      </c>
      <c r="R940" s="8" t="s">
        <v>27</v>
      </c>
      <c r="S940" s="8" t="s">
        <v>25</v>
      </c>
      <c r="T940" s="8" t="s">
        <v>26</v>
      </c>
      <c r="U940" s="8" t="s">
        <v>27</v>
      </c>
      <c r="V940" s="8" t="s">
        <v>25</v>
      </c>
      <c r="W940" s="8" t="s">
        <v>26</v>
      </c>
      <c r="X940" s="8" t="s">
        <v>27</v>
      </c>
      <c r="Y940" s="8" t="s">
        <v>25</v>
      </c>
      <c r="Z940" s="8" t="s">
        <v>26</v>
      </c>
      <c r="AA940" s="8" t="s">
        <v>27</v>
      </c>
      <c r="AB940" s="8" t="s">
        <v>25</v>
      </c>
      <c r="AC940" s="8" t="s">
        <v>26</v>
      </c>
      <c r="AD940" s="8" t="s">
        <v>27</v>
      </c>
      <c r="AE940" s="8" t="s">
        <v>25</v>
      </c>
      <c r="AF940" s="8" t="s">
        <v>26</v>
      </c>
      <c r="AG940" s="8" t="s">
        <v>27</v>
      </c>
      <c r="AH940" s="8" t="s">
        <v>25</v>
      </c>
      <c r="AI940" s="8" t="s">
        <v>26</v>
      </c>
      <c r="AJ940" s="8" t="s">
        <v>27</v>
      </c>
      <c r="AK940" s="8" t="s">
        <v>25</v>
      </c>
      <c r="AL940" s="8" t="s">
        <v>26</v>
      </c>
      <c r="AM940" s="8" t="s">
        <v>27</v>
      </c>
      <c r="AN940" s="75"/>
      <c r="AO940" s="75"/>
      <c r="AP940" s="75"/>
      <c r="AQ940" s="63"/>
      <c r="AR940" s="64"/>
      <c r="AS940" s="63"/>
      <c r="AT940" s="64"/>
      <c r="AU940" s="66"/>
    </row>
    <row r="941" spans="2:47" ht="28.5" thickBot="1">
      <c r="B941" s="36"/>
      <c r="C941" s="39"/>
      <c r="D941" s="42"/>
      <c r="E941" s="45"/>
      <c r="F941" s="25" t="s">
        <v>28</v>
      </c>
      <c r="G941" s="9">
        <v>30</v>
      </c>
      <c r="H941" s="9">
        <v>56</v>
      </c>
      <c r="I941" s="9">
        <v>100</v>
      </c>
      <c r="J941" s="9">
        <v>30</v>
      </c>
      <c r="K941" s="9">
        <v>56</v>
      </c>
      <c r="L941" s="9">
        <v>100</v>
      </c>
      <c r="M941" s="9">
        <v>30</v>
      </c>
      <c r="N941" s="9">
        <v>56</v>
      </c>
      <c r="O941" s="9">
        <v>100</v>
      </c>
      <c r="P941" s="9">
        <v>24</v>
      </c>
      <c r="Q941" s="9">
        <v>29</v>
      </c>
      <c r="R941" s="9">
        <v>60</v>
      </c>
      <c r="S941" s="9">
        <v>24</v>
      </c>
      <c r="T941" s="9">
        <v>29</v>
      </c>
      <c r="U941" s="9">
        <v>60</v>
      </c>
      <c r="V941" s="9">
        <v>24</v>
      </c>
      <c r="W941" s="9">
        <v>29</v>
      </c>
      <c r="X941" s="9">
        <v>60</v>
      </c>
      <c r="Y941" s="9">
        <v>12</v>
      </c>
      <c r="Z941" s="9">
        <v>22</v>
      </c>
      <c r="AA941" s="9">
        <v>40</v>
      </c>
      <c r="AB941" s="9">
        <v>16</v>
      </c>
      <c r="AC941" s="9">
        <v>19</v>
      </c>
      <c r="AD941" s="9">
        <v>40</v>
      </c>
      <c r="AE941" s="9">
        <v>12</v>
      </c>
      <c r="AF941" s="9">
        <v>22</v>
      </c>
      <c r="AG941" s="9">
        <v>40</v>
      </c>
      <c r="AH941" s="9">
        <v>12</v>
      </c>
      <c r="AI941" s="9">
        <v>22</v>
      </c>
      <c r="AJ941" s="9">
        <v>40</v>
      </c>
      <c r="AK941" s="9">
        <v>6</v>
      </c>
      <c r="AL941" s="9">
        <v>11</v>
      </c>
      <c r="AM941" s="9">
        <v>20</v>
      </c>
      <c r="AN941" s="75"/>
      <c r="AO941" s="75"/>
      <c r="AP941" s="75"/>
      <c r="AQ941" s="68" t="s">
        <v>20</v>
      </c>
      <c r="AR941" s="69"/>
      <c r="AS941" s="70" t="s">
        <v>20</v>
      </c>
      <c r="AT941" s="71"/>
      <c r="AU941" s="67"/>
    </row>
    <row r="942" spans="2:47" ht="28.5" thickBot="1">
      <c r="B942" s="37"/>
      <c r="C942" s="40"/>
      <c r="D942" s="43"/>
      <c r="E942" s="46"/>
      <c r="F942" s="10" t="s">
        <v>29</v>
      </c>
      <c r="G942" s="9">
        <v>60</v>
      </c>
      <c r="H942" s="9">
        <v>140</v>
      </c>
      <c r="I942" s="9">
        <v>200</v>
      </c>
      <c r="J942" s="9">
        <v>60</v>
      </c>
      <c r="K942" s="9">
        <v>140</v>
      </c>
      <c r="L942" s="9">
        <v>200</v>
      </c>
      <c r="M942" s="9">
        <v>60</v>
      </c>
      <c r="N942" s="9">
        <v>140</v>
      </c>
      <c r="O942" s="9">
        <v>200</v>
      </c>
      <c r="P942" s="9">
        <v>48</v>
      </c>
      <c r="Q942" s="9">
        <v>72</v>
      </c>
      <c r="R942" s="9">
        <v>120</v>
      </c>
      <c r="S942" s="9">
        <v>48</v>
      </c>
      <c r="T942" s="9">
        <v>72</v>
      </c>
      <c r="U942" s="9">
        <v>120</v>
      </c>
      <c r="V942" s="9">
        <v>48</v>
      </c>
      <c r="W942" s="9">
        <v>72</v>
      </c>
      <c r="X942" s="9">
        <v>120</v>
      </c>
      <c r="Y942" s="9">
        <v>24</v>
      </c>
      <c r="Z942" s="9">
        <v>56</v>
      </c>
      <c r="AA942" s="9">
        <v>80</v>
      </c>
      <c r="AB942" s="9">
        <v>32</v>
      </c>
      <c r="AC942" s="9">
        <v>48</v>
      </c>
      <c r="AD942" s="9">
        <v>80</v>
      </c>
      <c r="AE942" s="9">
        <v>24</v>
      </c>
      <c r="AF942" s="9">
        <v>56</v>
      </c>
      <c r="AG942" s="9">
        <v>80</v>
      </c>
      <c r="AH942" s="9">
        <v>24</v>
      </c>
      <c r="AI942" s="9">
        <v>56</v>
      </c>
      <c r="AJ942" s="9">
        <v>80</v>
      </c>
      <c r="AK942" s="9">
        <v>12</v>
      </c>
      <c r="AL942" s="9">
        <v>28</v>
      </c>
      <c r="AM942" s="9">
        <v>40</v>
      </c>
      <c r="AN942" s="76"/>
      <c r="AO942" s="76"/>
      <c r="AP942" s="76"/>
      <c r="AQ942" s="70"/>
      <c r="AR942" s="71"/>
      <c r="AS942" s="70"/>
      <c r="AT942" s="71"/>
      <c r="AU942" s="67"/>
    </row>
    <row r="943" spans="2:47" ht="28.5" thickBot="1">
      <c r="B943" s="52">
        <v>202</v>
      </c>
      <c r="C943" s="34">
        <v>690</v>
      </c>
      <c r="D943" s="55" t="s">
        <v>59</v>
      </c>
      <c r="E943" s="34">
        <v>312</v>
      </c>
      <c r="F943" s="11" t="s">
        <v>30</v>
      </c>
      <c r="G943" s="28">
        <v>15</v>
      </c>
      <c r="H943" s="28">
        <v>38</v>
      </c>
      <c r="I943" s="13">
        <f>SUM(G943:H943)</f>
        <v>53</v>
      </c>
      <c r="J943" s="28">
        <v>14</v>
      </c>
      <c r="K943" s="28">
        <v>25</v>
      </c>
      <c r="L943" s="13">
        <f>SUM(J943:K943)</f>
        <v>39</v>
      </c>
      <c r="M943" s="28">
        <v>8</v>
      </c>
      <c r="N943" s="28">
        <v>40</v>
      </c>
      <c r="O943" s="13">
        <f>SUM(M943:N943)</f>
        <v>48</v>
      </c>
      <c r="P943" s="28">
        <v>19</v>
      </c>
      <c r="Q943" s="28">
        <v>18</v>
      </c>
      <c r="R943" s="13">
        <f>SUM(P943:Q943)</f>
        <v>37</v>
      </c>
      <c r="S943" s="28">
        <v>17</v>
      </c>
      <c r="T943" s="28">
        <v>10</v>
      </c>
      <c r="U943" s="13">
        <f>SUM(S943:T943)</f>
        <v>27</v>
      </c>
      <c r="V943" s="28">
        <v>14</v>
      </c>
      <c r="W943" s="28">
        <v>12</v>
      </c>
      <c r="X943" s="13">
        <f>SUM(V943:W943)</f>
        <v>26</v>
      </c>
      <c r="Y943" s="28">
        <v>4</v>
      </c>
      <c r="Z943" s="28">
        <v>18</v>
      </c>
      <c r="AA943" s="13">
        <f>SUM(Y943:Z943)</f>
        <v>22</v>
      </c>
      <c r="AB943" s="28">
        <v>12</v>
      </c>
      <c r="AC943" s="28">
        <v>21</v>
      </c>
      <c r="AD943" s="13">
        <f>SUM(AB943:AC943)</f>
        <v>33</v>
      </c>
      <c r="AE943" s="28">
        <v>10</v>
      </c>
      <c r="AF943" s="28">
        <v>25</v>
      </c>
      <c r="AG943" s="13">
        <f>SUM(AE943:AF943)</f>
        <v>35</v>
      </c>
      <c r="AH943" s="28">
        <v>5</v>
      </c>
      <c r="AI943" s="28">
        <v>4</v>
      </c>
      <c r="AJ943" s="13">
        <f>SUM(AH943:AI943)</f>
        <v>9</v>
      </c>
      <c r="AK943" s="28">
        <v>3</v>
      </c>
      <c r="AL943" s="28">
        <v>4</v>
      </c>
      <c r="AM943" s="13">
        <f>SUM(AK943:AL943)</f>
        <v>7</v>
      </c>
      <c r="AN943" s="73"/>
      <c r="AO943" s="73"/>
      <c r="AP943" s="32"/>
      <c r="AQ943" s="34"/>
      <c r="AR943" s="34"/>
      <c r="AS943" s="34"/>
      <c r="AT943" s="34"/>
      <c r="AU943" s="58" t="s">
        <v>68</v>
      </c>
    </row>
    <row r="944" spans="2:47" ht="28.5" thickBot="1">
      <c r="B944" s="52"/>
      <c r="C944" s="34"/>
      <c r="D944" s="55"/>
      <c r="E944" s="34"/>
      <c r="F944" s="11" t="s">
        <v>31</v>
      </c>
      <c r="G944" s="28">
        <v>15</v>
      </c>
      <c r="H944" s="28">
        <v>49</v>
      </c>
      <c r="I944" s="13">
        <f>SUM(G944:H944)</f>
        <v>64</v>
      </c>
      <c r="J944" s="28">
        <v>22</v>
      </c>
      <c r="K944" s="28">
        <v>40</v>
      </c>
      <c r="L944" s="13">
        <f>SUM(J944:K944)</f>
        <v>62</v>
      </c>
      <c r="M944" s="28">
        <v>30</v>
      </c>
      <c r="N944" s="28">
        <v>30</v>
      </c>
      <c r="O944" s="13">
        <f>SUM(M944:N944)</f>
        <v>60</v>
      </c>
      <c r="P944" s="28">
        <v>12</v>
      </c>
      <c r="Q944" s="28">
        <v>20</v>
      </c>
      <c r="R944" s="13">
        <f>SUM(P944:Q944)</f>
        <v>32</v>
      </c>
      <c r="S944" s="28">
        <v>16</v>
      </c>
      <c r="T944" s="28">
        <v>19</v>
      </c>
      <c r="U944" s="13">
        <f>SUM(S944:T944)</f>
        <v>35</v>
      </c>
      <c r="V944" s="28">
        <v>19</v>
      </c>
      <c r="W944" s="28">
        <v>17</v>
      </c>
      <c r="X944" s="13">
        <f>SUM(V944:W944)</f>
        <v>36</v>
      </c>
      <c r="Y944" s="28">
        <v>3</v>
      </c>
      <c r="Z944" s="28">
        <v>16</v>
      </c>
      <c r="AA944" s="13">
        <f>SUM(Y944:Z944)</f>
        <v>19</v>
      </c>
      <c r="AB944" s="28">
        <v>11</v>
      </c>
      <c r="AC944" s="28">
        <v>13</v>
      </c>
      <c r="AD944" s="13">
        <f>SUM(AB944:AC944)</f>
        <v>24</v>
      </c>
      <c r="AE944" s="28">
        <v>11</v>
      </c>
      <c r="AF944" s="28">
        <v>16</v>
      </c>
      <c r="AG944" s="13">
        <f>SUM(AE944:AF944)</f>
        <v>27</v>
      </c>
      <c r="AH944" s="28">
        <v>7</v>
      </c>
      <c r="AI944" s="28">
        <v>24</v>
      </c>
      <c r="AJ944" s="13">
        <f>SUM(AH944:AI944)</f>
        <v>31</v>
      </c>
      <c r="AK944" s="28">
        <v>3</v>
      </c>
      <c r="AL944" s="28">
        <v>10</v>
      </c>
      <c r="AM944" s="13">
        <f>SUM(AK944:AL944)</f>
        <v>13</v>
      </c>
      <c r="AN944" s="33"/>
      <c r="AO944" s="33"/>
      <c r="AP944" s="33"/>
      <c r="AQ944" s="34"/>
      <c r="AR944" s="34"/>
      <c r="AS944" s="34"/>
      <c r="AT944" s="34"/>
      <c r="AU944" s="59"/>
    </row>
    <row r="945" spans="2:47" ht="36" thickBot="1">
      <c r="B945" s="52"/>
      <c r="C945" s="34"/>
      <c r="D945" s="55"/>
      <c r="E945" s="34"/>
      <c r="F945" s="14" t="s">
        <v>32</v>
      </c>
      <c r="G945" s="13">
        <f>SUM(G943:G944)</f>
        <v>30</v>
      </c>
      <c r="H945" s="13">
        <f>IF(SUM(H943:H944)&lt;38,SUM(H943:H944),SUM(H943:H944))</f>
        <v>87</v>
      </c>
      <c r="I945" s="13">
        <f>IF(SUM(G945:H945)&lt;100,SUM(G945:H945),SUM(G945:H945))</f>
        <v>117</v>
      </c>
      <c r="J945" s="13">
        <f>SUM(J943:J944)</f>
        <v>36</v>
      </c>
      <c r="K945" s="13">
        <f>IF(SUM(K943:K944)&lt;38,SUM(K943:K944),SUM(K943:K944))</f>
        <v>65</v>
      </c>
      <c r="L945" s="13">
        <f>IF(SUM(J945:K945)&lt;100,SUM(J945:K945),SUM(J945:K945))</f>
        <v>101</v>
      </c>
      <c r="M945" s="13">
        <f>SUM(M943:M944)</f>
        <v>38</v>
      </c>
      <c r="N945" s="13">
        <f>IF(SUM(N943:N944)&lt;38,SUM(N943:N944),SUM(N943:N944))</f>
        <v>70</v>
      </c>
      <c r="O945" s="13">
        <f>IF(SUM(M945:N945)&lt;100,SUM(M945:N945),SUM(M945:N945))</f>
        <v>108</v>
      </c>
      <c r="P945" s="13">
        <f>SUM(P943:P944)</f>
        <v>31</v>
      </c>
      <c r="Q945" s="13">
        <f>IF(SUM(Q943:Q944)&lt;38,SUM(Q943:Q944),SUM(Q943:Q944))</f>
        <v>38</v>
      </c>
      <c r="R945" s="13">
        <f>IF(SUM(P945:Q945)&lt;80,SUM(P945:Q945),SUM(P945:Q945))</f>
        <v>69</v>
      </c>
      <c r="S945" s="13">
        <f>SUM(S943:S944)</f>
        <v>33</v>
      </c>
      <c r="T945" s="13">
        <f>IF(SUM(T943:T944)&lt;38,SUM(T943:T944),SUM(T943:T944))</f>
        <v>29</v>
      </c>
      <c r="U945" s="13">
        <f>IF(SUM(S945:T945)&lt;80,SUM(S945:T945),SUM(S945:T945))</f>
        <v>62</v>
      </c>
      <c r="V945" s="13">
        <f>SUM(V943:V944)</f>
        <v>33</v>
      </c>
      <c r="W945" s="13">
        <f>IF(SUM(W943:W944)&lt;38,SUM(W943:W944),SUM(W943:W944))</f>
        <v>29</v>
      </c>
      <c r="X945" s="13">
        <f>IF(SUM(V945:W945)&lt;80,SUM(V945:W945),SUM(V945:W945))</f>
        <v>62</v>
      </c>
      <c r="Y945" s="13">
        <f>SUM(Y943:Y944)</f>
        <v>7</v>
      </c>
      <c r="Z945" s="13">
        <f>IF(SUM(Z943:Z944)&lt;19,SUM(Z943:Z944),SUM(Z943:Z944))</f>
        <v>34</v>
      </c>
      <c r="AA945" s="13">
        <f>IF(SUM(Y945:Z945)&lt;40,SUM(Y945:Z945),SUM(Y945:Z945))</f>
        <v>41</v>
      </c>
      <c r="AB945" s="13">
        <f>SUM(AB943:AB944)</f>
        <v>23</v>
      </c>
      <c r="AC945" s="13">
        <f>IF(SUM(AC943:AC944)&lt;19,SUM(AC943:AC944),SUM(AC943:AC944))</f>
        <v>34</v>
      </c>
      <c r="AD945" s="13">
        <f>IF(SUM(AB945:AC945)&lt;40,SUM(AB945:AC945),SUM(AB945:AC945))</f>
        <v>57</v>
      </c>
      <c r="AE945" s="13">
        <f>SUM(AE943:AE944)</f>
        <v>21</v>
      </c>
      <c r="AF945" s="13">
        <f>IF(SUM(AF943:AF944)&lt;19,SUM(AF943:AF944),SUM(AF943:AF944))</f>
        <v>41</v>
      </c>
      <c r="AG945" s="13">
        <f>IF(SUM(AE945:AF945)&lt;40,SUM(AE945:AF945),SUM(AE945:AF945))</f>
        <v>62</v>
      </c>
      <c r="AH945" s="13">
        <f>SUM(AH943:AH944)</f>
        <v>12</v>
      </c>
      <c r="AI945" s="13">
        <f>IF(SUM(AI943:AI944)&lt;19,SUM(AI943:AI944),SUM(AI943:AI944))</f>
        <v>28</v>
      </c>
      <c r="AJ945" s="13">
        <f>IF(SUM(AH945:AI945)&lt;40,SUM(AH945:AI945),SUM(AH945:AI945))</f>
        <v>40</v>
      </c>
      <c r="AK945" s="13">
        <f>SUM(AK943:AK944)</f>
        <v>6</v>
      </c>
      <c r="AL945" s="13">
        <f>IF(SUM(AL943:AL944)&lt;9,SUM(AL943:AL944),SUM(AL943:AL944))</f>
        <v>14</v>
      </c>
      <c r="AM945" s="13">
        <f>IF(SUM(AK945:AL945)&lt;20,SUM(AK945:AL945),SUM(AK945:AL945))</f>
        <v>20</v>
      </c>
      <c r="AN945" s="15">
        <f>IF(OR(I945&lt;100,L945&lt;100,O945&lt;100,R945&lt;60,U945&lt;60,X945&lt;60,AA945&lt;40,AD945&lt;40,AG945&lt;40,AJ945&lt;40,AM945&lt;20),"0",SUM(AA945,AD945,X945,U945,R945,O945,L945,I945,AG945,AJ945,AM945))</f>
        <v>739</v>
      </c>
      <c r="AO945" s="15">
        <f>AN945/1320*100</f>
        <v>55.984848484848484</v>
      </c>
      <c r="AP945" s="15" t="str">
        <f>IF(AO945&lt;50,"   ",IF(AO945&lt;65,"مقبول",IF(AO945&lt;75,"جيد",IF(AO945&lt;85,"جيدجداً",IF(AO945&lt;=100,"ممتاز","خطا")))))</f>
        <v>مقبول</v>
      </c>
      <c r="AQ945" s="34"/>
      <c r="AR945" s="34"/>
      <c r="AS945" s="34"/>
      <c r="AT945" s="34"/>
      <c r="AU945" s="60"/>
    </row>
    <row r="946" spans="2:47" ht="28.5" customHeight="1" thickBot="1">
      <c r="B946" s="52">
        <v>203</v>
      </c>
      <c r="C946" s="34">
        <v>691</v>
      </c>
      <c r="D946" s="54" t="s">
        <v>60</v>
      </c>
      <c r="E946" s="34">
        <v>313</v>
      </c>
      <c r="F946" s="11" t="s">
        <v>30</v>
      </c>
      <c r="G946" s="28">
        <v>18</v>
      </c>
      <c r="H946" s="28">
        <v>56</v>
      </c>
      <c r="I946" s="13">
        <f>SUM(G946:H946)</f>
        <v>74</v>
      </c>
      <c r="J946" s="28">
        <v>24</v>
      </c>
      <c r="K946" s="28">
        <v>30</v>
      </c>
      <c r="L946" s="13">
        <f>SUM(J946:K946)</f>
        <v>54</v>
      </c>
      <c r="M946" s="28">
        <v>17</v>
      </c>
      <c r="N946" s="28">
        <v>44</v>
      </c>
      <c r="O946" s="13">
        <f>SUM(M946:N946)</f>
        <v>61</v>
      </c>
      <c r="P946" s="28">
        <v>22</v>
      </c>
      <c r="Q946" s="28">
        <v>10</v>
      </c>
      <c r="R946" s="13">
        <f>SUM(P946:Q946)</f>
        <v>32</v>
      </c>
      <c r="S946" s="28">
        <v>20</v>
      </c>
      <c r="T946" s="28">
        <v>19</v>
      </c>
      <c r="U946" s="13">
        <f>SUM(S946:T946)</f>
        <v>39</v>
      </c>
      <c r="V946" s="28">
        <v>18</v>
      </c>
      <c r="W946" s="28">
        <v>27</v>
      </c>
      <c r="X946" s="13">
        <f>SUM(V946:W946)</f>
        <v>45</v>
      </c>
      <c r="Y946" s="28">
        <v>10</v>
      </c>
      <c r="Z946" s="28">
        <v>22</v>
      </c>
      <c r="AA946" s="13">
        <f>SUM(Y946:Z946)</f>
        <v>32</v>
      </c>
      <c r="AB946" s="28">
        <v>14</v>
      </c>
      <c r="AC946" s="28">
        <v>22</v>
      </c>
      <c r="AD946" s="13">
        <f>SUM(AB946:AC946)</f>
        <v>36</v>
      </c>
      <c r="AE946" s="28">
        <v>11</v>
      </c>
      <c r="AF946" s="28">
        <v>17</v>
      </c>
      <c r="AG946" s="13">
        <f>SUM(AE946:AF946)</f>
        <v>28</v>
      </c>
      <c r="AH946" s="28">
        <v>9</v>
      </c>
      <c r="AI946" s="28">
        <v>18</v>
      </c>
      <c r="AJ946" s="13">
        <f>SUM(AH946:AI946)</f>
        <v>27</v>
      </c>
      <c r="AK946" s="28">
        <v>5</v>
      </c>
      <c r="AL946" s="28">
        <v>9</v>
      </c>
      <c r="AM946" s="13">
        <f>SUM(AK946:AL946)</f>
        <v>14</v>
      </c>
      <c r="AN946" s="57"/>
      <c r="AO946" s="57"/>
      <c r="AP946" s="32"/>
      <c r="AQ946" s="34"/>
      <c r="AR946" s="34"/>
      <c r="AS946" s="34"/>
      <c r="AT946" s="34"/>
      <c r="AU946" s="80" t="str">
        <f>IF(AN948="0","راسب","ناجح")</f>
        <v>ناجح</v>
      </c>
    </row>
    <row r="947" spans="2:47" ht="28.5" customHeight="1" thickBot="1">
      <c r="B947" s="52"/>
      <c r="C947" s="34"/>
      <c r="D947" s="55"/>
      <c r="E947" s="34"/>
      <c r="F947" s="11" t="s">
        <v>31</v>
      </c>
      <c r="G947" s="28">
        <v>20</v>
      </c>
      <c r="H947" s="28">
        <v>57</v>
      </c>
      <c r="I947" s="13">
        <f>SUM(G947:H947)</f>
        <v>77</v>
      </c>
      <c r="J947" s="28">
        <v>25</v>
      </c>
      <c r="K947" s="28">
        <v>26</v>
      </c>
      <c r="L947" s="13">
        <f>SUM(J947:K947)</f>
        <v>51</v>
      </c>
      <c r="M947" s="28">
        <v>17</v>
      </c>
      <c r="N947" s="28">
        <v>35</v>
      </c>
      <c r="O947" s="13">
        <f>SUM(M947:N947)</f>
        <v>52</v>
      </c>
      <c r="P947" s="28">
        <v>16</v>
      </c>
      <c r="Q947" s="28">
        <v>19</v>
      </c>
      <c r="R947" s="13">
        <f>SUM(P947:Q947)</f>
        <v>35</v>
      </c>
      <c r="S947" s="28">
        <v>19</v>
      </c>
      <c r="T947" s="28">
        <v>29</v>
      </c>
      <c r="U947" s="13">
        <f>SUM(S947:T947)</f>
        <v>48</v>
      </c>
      <c r="V947" s="28">
        <v>16</v>
      </c>
      <c r="W947" s="28">
        <v>17</v>
      </c>
      <c r="X947" s="13">
        <f>SUM(V947:W947)</f>
        <v>33</v>
      </c>
      <c r="Y947" s="28">
        <v>6</v>
      </c>
      <c r="Z947" s="28">
        <v>16</v>
      </c>
      <c r="AA947" s="13">
        <f>SUM(Y947:Z947)</f>
        <v>22</v>
      </c>
      <c r="AB947" s="28">
        <v>14</v>
      </c>
      <c r="AC947" s="28">
        <v>14</v>
      </c>
      <c r="AD947" s="13">
        <f>SUM(AB947:AC947)</f>
        <v>28</v>
      </c>
      <c r="AE947" s="28">
        <v>12</v>
      </c>
      <c r="AF947" s="28">
        <v>24</v>
      </c>
      <c r="AG947" s="13">
        <f>SUM(AE947:AF947)</f>
        <v>36</v>
      </c>
      <c r="AH947" s="28">
        <v>8</v>
      </c>
      <c r="AI947" s="28">
        <v>21</v>
      </c>
      <c r="AJ947" s="13">
        <f>SUM(AH947:AI947)</f>
        <v>29</v>
      </c>
      <c r="AK947" s="28">
        <v>5</v>
      </c>
      <c r="AL947" s="28">
        <v>10</v>
      </c>
      <c r="AM947" s="13">
        <f>SUM(AK947:AL947)</f>
        <v>15</v>
      </c>
      <c r="AN947" s="57"/>
      <c r="AO947" s="57"/>
      <c r="AP947" s="33"/>
      <c r="AQ947" s="34"/>
      <c r="AR947" s="34"/>
      <c r="AS947" s="34"/>
      <c r="AT947" s="34"/>
      <c r="AU947" s="80"/>
    </row>
    <row r="948" spans="2:47" ht="36" thickBot="1">
      <c r="B948" s="52"/>
      <c r="C948" s="34"/>
      <c r="D948" s="55"/>
      <c r="E948" s="34"/>
      <c r="F948" s="14" t="s">
        <v>32</v>
      </c>
      <c r="G948" s="13">
        <f>SUM(G946:G947)</f>
        <v>38</v>
      </c>
      <c r="H948" s="27">
        <f>IF(SUM(H946:H947)&lt;38,SUM(H946:H947),SUM(H946:H947))</f>
        <v>113</v>
      </c>
      <c r="I948" s="13">
        <f>IF(SUM(G948:H948)&lt;100,SUM(G948:H948),SUM(G948:H948))</f>
        <v>151</v>
      </c>
      <c r="J948" s="13">
        <f>SUM(J946:J947)</f>
        <v>49</v>
      </c>
      <c r="K948" s="13">
        <f>IF(SUM(K946:K947)&lt;38,SUM(K946:K947),SUM(K946:K947))</f>
        <v>56</v>
      </c>
      <c r="L948" s="13">
        <f>IF(SUM(J948:K948)&lt;100,SUM(J948:K948),SUM(J948:K948))</f>
        <v>105</v>
      </c>
      <c r="M948" s="13">
        <f>SUM(M946:M947)</f>
        <v>34</v>
      </c>
      <c r="N948" s="13">
        <f>IF(SUM(N946:N947)&lt;38,SUM(N946:N947),SUM(N946:N947))</f>
        <v>79</v>
      </c>
      <c r="O948" s="13">
        <f>IF(SUM(M948:N948)&lt;100,SUM(M948:N948),SUM(M948:N948))</f>
        <v>113</v>
      </c>
      <c r="P948" s="13">
        <f>SUM(P946:P947)</f>
        <v>38</v>
      </c>
      <c r="Q948" s="13">
        <f>IF(SUM(Q946:Q947)&lt;38,SUM(Q946:Q947),SUM(Q946:Q947))</f>
        <v>29</v>
      </c>
      <c r="R948" s="13">
        <f>IF(SUM(P948:Q948)&lt;80,SUM(P948:Q948),SUM(P948:Q948))</f>
        <v>67</v>
      </c>
      <c r="S948" s="13">
        <f>SUM(S946:S947)</f>
        <v>39</v>
      </c>
      <c r="T948" s="13">
        <f>IF(SUM(T946:T947)&lt;38,SUM(T946:T947),SUM(T946:T947))</f>
        <v>48</v>
      </c>
      <c r="U948" s="13">
        <f>IF(SUM(S948:T948)&lt;80,SUM(S948:T948),SUM(S948:T948))</f>
        <v>87</v>
      </c>
      <c r="V948" s="13">
        <f>SUM(V946:V947)</f>
        <v>34</v>
      </c>
      <c r="W948" s="13">
        <f>IF(SUM(W946:W947)&lt;38,SUM(W946:W947),SUM(W946:W947))</f>
        <v>44</v>
      </c>
      <c r="X948" s="13">
        <f>IF(SUM(V948:W948)&lt;80,SUM(V948:W948),SUM(V948:W948))</f>
        <v>78</v>
      </c>
      <c r="Y948" s="13">
        <f>SUM(Y946:Y947)</f>
        <v>16</v>
      </c>
      <c r="Z948" s="13">
        <f>IF(SUM(Z946:Z947)&lt;19,SUM(Z946:Z947),SUM(Z946:Z947))</f>
        <v>38</v>
      </c>
      <c r="AA948" s="13">
        <f>IF(SUM(Y948:Z948)&lt;40,SUM(Y948:Z948),SUM(Y948:Z948))</f>
        <v>54</v>
      </c>
      <c r="AB948" s="13">
        <f>SUM(AB946:AB947)</f>
        <v>28</v>
      </c>
      <c r="AC948" s="13">
        <f>IF(SUM(AC946:AC947)&lt;19,SUM(AC946:AC947),SUM(AC946:AC947))</f>
        <v>36</v>
      </c>
      <c r="AD948" s="13">
        <f>IF(SUM(AB948:AC948)&lt;40,SUM(AB948:AC948),SUM(AB948:AC948))</f>
        <v>64</v>
      </c>
      <c r="AE948" s="13">
        <f>SUM(AE946:AE947)</f>
        <v>23</v>
      </c>
      <c r="AF948" s="13">
        <f>IF(SUM(AF946:AF947)&lt;19,SUM(AF946:AF947),SUM(AF946:AF947))</f>
        <v>41</v>
      </c>
      <c r="AG948" s="13">
        <f>IF(SUM(AE948:AF948)&lt;40,SUM(AE948:AF948),SUM(AE948:AF948))</f>
        <v>64</v>
      </c>
      <c r="AH948" s="13">
        <f>SUM(AH946:AH947)</f>
        <v>17</v>
      </c>
      <c r="AI948" s="13">
        <f>IF(SUM(AI946:AI947)&lt;19,SUM(AI946:AI947),SUM(AI946:AI947))</f>
        <v>39</v>
      </c>
      <c r="AJ948" s="13">
        <f>IF(SUM(AH948:AI948)&lt;40,SUM(AH948:AI948),SUM(AH948:AI948))</f>
        <v>56</v>
      </c>
      <c r="AK948" s="13">
        <f>SUM(AK946:AK947)</f>
        <v>10</v>
      </c>
      <c r="AL948" s="13">
        <f>IF(SUM(AL946:AL947)&lt;9,SUM(AL946:AL947),SUM(AL946:AL947))</f>
        <v>19</v>
      </c>
      <c r="AM948" s="13">
        <f>IF(SUM(AK948:AL948)&lt;20,SUM(AK948:AL948),SUM(AK948:AL948))</f>
        <v>29</v>
      </c>
      <c r="AN948" s="15">
        <f>IF(OR(I948&lt;100,L948&lt;100,O948&lt;100,R948&lt;60,U948&lt;60,X948&lt;60,AA948&lt;40,AD948&lt;40,AG948&lt;40,AJ948&lt;40,AM948&lt;20),"0",SUM(AA948,AD948,X948,U948,R948,O948,L948,I948,AG948,AJ948,AM948))</f>
        <v>868</v>
      </c>
      <c r="AO948" s="15">
        <f>AN948/1320*100</f>
        <v>65.757575757575765</v>
      </c>
      <c r="AP948" s="15" t="str">
        <f>IF(AO948&lt;50,"   ",IF(AO948&lt;65,"مقبول",IF(AO948&lt;75,"جيد",IF(AO948&lt;85,"جيدجداً",IF(AO948&lt;=100,"ممتاز","خطا")))))</f>
        <v>جيد</v>
      </c>
      <c r="AQ948" s="34"/>
      <c r="AR948" s="34"/>
      <c r="AS948" s="34"/>
      <c r="AT948" s="34"/>
      <c r="AU948" s="80"/>
    </row>
    <row r="949" spans="2:47" ht="28.5" customHeight="1" thickBot="1">
      <c r="B949" s="52">
        <v>204</v>
      </c>
      <c r="C949" s="34">
        <v>692</v>
      </c>
      <c r="D949" s="54" t="s">
        <v>61</v>
      </c>
      <c r="E949" s="34">
        <v>314</v>
      </c>
      <c r="F949" s="11" t="s">
        <v>30</v>
      </c>
      <c r="G949" s="28">
        <v>9</v>
      </c>
      <c r="H949" s="28">
        <v>35</v>
      </c>
      <c r="I949" s="13">
        <f>SUM(G949:H949)</f>
        <v>44</v>
      </c>
      <c r="J949" s="28">
        <v>16</v>
      </c>
      <c r="K949" s="28">
        <v>34</v>
      </c>
      <c r="L949" s="13">
        <f>SUM(J949:K949)</f>
        <v>50</v>
      </c>
      <c r="M949" s="28">
        <v>8</v>
      </c>
      <c r="N949" s="28">
        <v>11</v>
      </c>
      <c r="O949" s="13">
        <f>SUM(M949:N949)</f>
        <v>19</v>
      </c>
      <c r="P949" s="28">
        <v>9</v>
      </c>
      <c r="Q949" s="28">
        <v>23</v>
      </c>
      <c r="R949" s="13">
        <f>SUM(P949:Q949)</f>
        <v>32</v>
      </c>
      <c r="S949" s="28">
        <v>13</v>
      </c>
      <c r="T949" s="28">
        <v>28</v>
      </c>
      <c r="U949" s="13">
        <f>SUM(S949:T949)</f>
        <v>41</v>
      </c>
      <c r="V949" s="28">
        <v>14</v>
      </c>
      <c r="W949" s="28">
        <v>16</v>
      </c>
      <c r="X949" s="13">
        <f>SUM(V949:W949)</f>
        <v>30</v>
      </c>
      <c r="Y949" s="28">
        <v>3</v>
      </c>
      <c r="Z949" s="28">
        <v>17</v>
      </c>
      <c r="AA949" s="13">
        <f>SUM(Y949:Z949)</f>
        <v>20</v>
      </c>
      <c r="AB949" s="28">
        <v>12</v>
      </c>
      <c r="AC949" s="28">
        <v>16</v>
      </c>
      <c r="AD949" s="13">
        <f>SUM(AB949:AC949)</f>
        <v>28</v>
      </c>
      <c r="AE949" s="28">
        <v>4</v>
      </c>
      <c r="AF949" s="28">
        <v>4</v>
      </c>
      <c r="AG949" s="13">
        <f>SUM(AE949:AF949)</f>
        <v>8</v>
      </c>
      <c r="AH949" s="28">
        <v>5</v>
      </c>
      <c r="AI949" s="28">
        <v>3</v>
      </c>
      <c r="AJ949" s="13">
        <f>SUM(AH949:AI949)</f>
        <v>8</v>
      </c>
      <c r="AK949" s="28">
        <v>6</v>
      </c>
      <c r="AL949" s="28">
        <v>3</v>
      </c>
      <c r="AM949" s="13">
        <f>SUM(AK949:AL949)</f>
        <v>9</v>
      </c>
      <c r="AN949" s="57"/>
      <c r="AO949" s="57"/>
      <c r="AP949" s="32"/>
      <c r="AQ949" s="34"/>
      <c r="AR949" s="34"/>
      <c r="AS949" s="34"/>
      <c r="AT949" s="34"/>
      <c r="AU949" s="58" t="s">
        <v>68</v>
      </c>
    </row>
    <row r="950" spans="2:47" ht="28.5" customHeight="1" thickBot="1">
      <c r="B950" s="52"/>
      <c r="C950" s="34"/>
      <c r="D950" s="55"/>
      <c r="E950" s="34"/>
      <c r="F950" s="11" t="s">
        <v>31</v>
      </c>
      <c r="G950" s="28">
        <v>21</v>
      </c>
      <c r="H950" s="28">
        <v>43</v>
      </c>
      <c r="I950" s="13">
        <f>SUM(G950:H950)</f>
        <v>64</v>
      </c>
      <c r="J950" s="28">
        <v>17</v>
      </c>
      <c r="K950" s="28">
        <v>37</v>
      </c>
      <c r="L950" s="13">
        <f>SUM(J950:K950)</f>
        <v>54</v>
      </c>
      <c r="M950" s="28">
        <v>5</v>
      </c>
      <c r="N950" s="28">
        <v>3</v>
      </c>
      <c r="O950" s="13">
        <f>SUM(M950:N950)</f>
        <v>8</v>
      </c>
      <c r="P950" s="28">
        <v>19</v>
      </c>
      <c r="Q950" s="28">
        <v>10</v>
      </c>
      <c r="R950" s="13">
        <f>SUM(P950:Q950)</f>
        <v>29</v>
      </c>
      <c r="S950" s="28">
        <v>10</v>
      </c>
      <c r="T950" s="28">
        <v>12</v>
      </c>
      <c r="U950" s="13">
        <f>SUM(S950:T950)</f>
        <v>22</v>
      </c>
      <c r="V950" s="28">
        <v>12</v>
      </c>
      <c r="W950" s="28">
        <v>18</v>
      </c>
      <c r="X950" s="13">
        <f>SUM(V950:W950)</f>
        <v>30</v>
      </c>
      <c r="Y950" s="28">
        <v>3</v>
      </c>
      <c r="Z950" s="28">
        <v>17</v>
      </c>
      <c r="AA950" s="13">
        <f>SUM(Y950:Z950)</f>
        <v>20</v>
      </c>
      <c r="AB950" s="28">
        <v>11</v>
      </c>
      <c r="AC950" s="28">
        <v>14</v>
      </c>
      <c r="AD950" s="13">
        <f>SUM(AB950:AC950)</f>
        <v>25</v>
      </c>
      <c r="AE950" s="28">
        <v>11</v>
      </c>
      <c r="AF950" s="28">
        <v>9</v>
      </c>
      <c r="AG950" s="13">
        <f>SUM(AE950:AF950)</f>
        <v>20</v>
      </c>
      <c r="AH950" s="28">
        <v>2</v>
      </c>
      <c r="AI950" s="28">
        <v>19</v>
      </c>
      <c r="AJ950" s="13">
        <f>SUM(AH950:AI950)</f>
        <v>21</v>
      </c>
      <c r="AK950" s="28">
        <v>4</v>
      </c>
      <c r="AL950" s="28">
        <v>8</v>
      </c>
      <c r="AM950" s="13">
        <f>SUM(AK950:AL950)</f>
        <v>12</v>
      </c>
      <c r="AN950" s="57"/>
      <c r="AO950" s="57"/>
      <c r="AP950" s="33"/>
      <c r="AQ950" s="34"/>
      <c r="AR950" s="34"/>
      <c r="AS950" s="34"/>
      <c r="AT950" s="34"/>
      <c r="AU950" s="59"/>
    </row>
    <row r="951" spans="2:47" ht="36" thickBot="1">
      <c r="B951" s="52"/>
      <c r="C951" s="34"/>
      <c r="D951" s="55"/>
      <c r="E951" s="34"/>
      <c r="F951" s="14" t="s">
        <v>32</v>
      </c>
      <c r="G951" s="13">
        <f>SUM(G949:G950)</f>
        <v>30</v>
      </c>
      <c r="H951" s="13">
        <f>IF(SUM(H949:H950)&lt;38,SUM(H949:H950),SUM(H949:H950))</f>
        <v>78</v>
      </c>
      <c r="I951" s="13">
        <f>IF(SUM(G951:H951)&lt;100,SUM(G951:H951),SUM(G951:H951))</f>
        <v>108</v>
      </c>
      <c r="J951" s="13">
        <f>SUM(J949:J950)</f>
        <v>33</v>
      </c>
      <c r="K951" s="13">
        <f>IF(SUM(K949:K950)&lt;38,SUM(K949:K950),SUM(K949:K950))</f>
        <v>71</v>
      </c>
      <c r="L951" s="13">
        <f>IF(SUM(J951:K951)&lt;100,SUM(J951:K951),SUM(J951:K951))</f>
        <v>104</v>
      </c>
      <c r="M951" s="13">
        <f>SUM(M949:M950)</f>
        <v>13</v>
      </c>
      <c r="N951" s="13">
        <f>IF(SUM(N949:N950)&lt;38,SUM(N949:N950),SUM(N949:N950))</f>
        <v>14</v>
      </c>
      <c r="O951" s="13"/>
      <c r="P951" s="13">
        <f>SUM(P949:P950)</f>
        <v>28</v>
      </c>
      <c r="Q951" s="13">
        <f>IF(SUM(Q949:Q950)&lt;38,SUM(Q949:Q950),SUM(Q949:Q950))</f>
        <v>33</v>
      </c>
      <c r="R951" s="13">
        <f>IF(SUM(P951:Q951)&lt;80,SUM(P951:Q951),SUM(P951:Q951))</f>
        <v>61</v>
      </c>
      <c r="S951" s="13">
        <f>SUM(S949:S950)</f>
        <v>23</v>
      </c>
      <c r="T951" s="13">
        <f>IF(SUM(T949:T950)&lt;38,SUM(T949:T950),SUM(T949:T950))</f>
        <v>40</v>
      </c>
      <c r="U951" s="13">
        <f>IF(SUM(S951:T951)&lt;80,SUM(S951:T951),SUM(S951:T951))</f>
        <v>63</v>
      </c>
      <c r="V951" s="13">
        <f>SUM(V949:V950)</f>
        <v>26</v>
      </c>
      <c r="W951" s="13">
        <f>IF(SUM(W949:W950)&lt;38,SUM(W949:W950),SUM(W949:W950))</f>
        <v>34</v>
      </c>
      <c r="X951" s="13">
        <f>IF(SUM(V951:W951)&lt;80,SUM(V951:W951),SUM(V951:W951))</f>
        <v>60</v>
      </c>
      <c r="Y951" s="13">
        <f>SUM(Y949:Y950)</f>
        <v>6</v>
      </c>
      <c r="Z951" s="13">
        <f>IF(SUM(Z949:Z950)&lt;19,SUM(Z949:Z950),SUM(Z949:Z950))</f>
        <v>34</v>
      </c>
      <c r="AA951" s="13">
        <f>IF(SUM(Y951:Z951)&lt;40,SUM(Y951:Z951),SUM(Y951:Z951))</f>
        <v>40</v>
      </c>
      <c r="AB951" s="13">
        <f>SUM(AB949:AB950)</f>
        <v>23</v>
      </c>
      <c r="AC951" s="13">
        <f>IF(SUM(AC949:AC950)&lt;19,SUM(AC949:AC950),SUM(AC949:AC950))</f>
        <v>30</v>
      </c>
      <c r="AD951" s="13">
        <f>IF(SUM(AB951:AC951)&lt;40,SUM(AB951:AC951),SUM(AB951:AC951))</f>
        <v>53</v>
      </c>
      <c r="AE951" s="13">
        <f>SUM(AE949:AE950)</f>
        <v>15</v>
      </c>
      <c r="AF951" s="13">
        <f>IF(SUM(AF949:AF950)&lt;19,SUM(AF949:AF950),SUM(AF949:AF950))</f>
        <v>13</v>
      </c>
      <c r="AG951" s="13"/>
      <c r="AH951" s="13">
        <f>SUM(AH949:AH950)</f>
        <v>7</v>
      </c>
      <c r="AI951" s="13">
        <f>IF(SUM(AI949:AI950)&lt;19,SUM(AI949:AI950),SUM(AI949:AI950))</f>
        <v>22</v>
      </c>
      <c r="AJ951" s="13">
        <v>29</v>
      </c>
      <c r="AK951" s="13">
        <f>SUM(AK949:AK950)</f>
        <v>10</v>
      </c>
      <c r="AL951" s="13">
        <f>IF(SUM(AL949:AL950)&lt;9,SUM(AL949:AL950),SUM(AL949:AL950))</f>
        <v>11</v>
      </c>
      <c r="AM951" s="13">
        <f>IF(SUM(AK951:AL951)&lt;20,SUM(AK951:AL951),SUM(AK951:AL951))</f>
        <v>21</v>
      </c>
      <c r="AN951" s="15" t="str">
        <f>IF(OR(I951&lt;100,L951&lt;100,O951&lt;100,R951&lt;60,U951&lt;60,X951&lt;60,AA951&lt;40,AD951&lt;40,AG951&lt;40,AJ951&lt;40,AM951&lt;20),"0",SUM(AA951,AD951,X951,U951,R951,O951,L951,I951,AG951,AJ951,AM951))</f>
        <v>0</v>
      </c>
      <c r="AO951" s="15">
        <f>AN951/1320*100</f>
        <v>0</v>
      </c>
      <c r="AP951" s="15" t="str">
        <f>IF(AO951&lt;50,"   ",IF(AO951&lt;65,"مقبول",IF(AO951&lt;75,"جيد",IF(AO951&lt;85,"جيدجداً",IF(AO951&lt;=100,"ممتاز","خطا")))))</f>
        <v xml:space="preserve">   </v>
      </c>
      <c r="AQ951" s="34"/>
      <c r="AR951" s="34"/>
      <c r="AS951" s="34"/>
      <c r="AT951" s="34"/>
      <c r="AU951" s="60"/>
    </row>
    <row r="952" spans="2:47" ht="28.5" customHeight="1" thickBot="1">
      <c r="B952" s="52">
        <v>205</v>
      </c>
      <c r="C952" s="34">
        <v>693</v>
      </c>
      <c r="D952" s="54" t="s">
        <v>62</v>
      </c>
      <c r="E952" s="34">
        <v>315</v>
      </c>
      <c r="F952" s="11" t="s">
        <v>30</v>
      </c>
      <c r="G952" s="28">
        <v>15</v>
      </c>
      <c r="H952" s="28">
        <v>41</v>
      </c>
      <c r="I952" s="13">
        <f>SUM(G952:H952)</f>
        <v>56</v>
      </c>
      <c r="J952" s="28">
        <v>20</v>
      </c>
      <c r="K952" s="28">
        <v>27</v>
      </c>
      <c r="L952" s="13">
        <f>SUM(J952:K952)</f>
        <v>47</v>
      </c>
      <c r="M952" s="28">
        <v>13</v>
      </c>
      <c r="N952" s="28">
        <v>18</v>
      </c>
      <c r="O952" s="13">
        <f>SUM(M952:N952)</f>
        <v>31</v>
      </c>
      <c r="P952" s="28">
        <v>14</v>
      </c>
      <c r="Q952" s="28">
        <v>18</v>
      </c>
      <c r="R952" s="13">
        <f>SUM(P952:Q952)</f>
        <v>32</v>
      </c>
      <c r="S952" s="28">
        <v>19</v>
      </c>
      <c r="T952" s="28">
        <v>8</v>
      </c>
      <c r="U952" s="13">
        <f>SUM(S952:T952)</f>
        <v>27</v>
      </c>
      <c r="V952" s="28">
        <v>14</v>
      </c>
      <c r="W952" s="28">
        <v>12</v>
      </c>
      <c r="X952" s="13">
        <f>SUM(V952:W952)</f>
        <v>26</v>
      </c>
      <c r="Y952" s="28">
        <v>9</v>
      </c>
      <c r="Z952" s="28">
        <v>22</v>
      </c>
      <c r="AA952" s="13">
        <f>SUM(Y952:Z952)</f>
        <v>31</v>
      </c>
      <c r="AB952" s="28">
        <v>13</v>
      </c>
      <c r="AC952" s="28">
        <v>18</v>
      </c>
      <c r="AD952" s="13">
        <f>SUM(AB952:AC952)</f>
        <v>31</v>
      </c>
      <c r="AE952" s="28">
        <v>11</v>
      </c>
      <c r="AF952" s="28">
        <v>26</v>
      </c>
      <c r="AG952" s="13">
        <f>SUM(AE952:AF952)</f>
        <v>37</v>
      </c>
      <c r="AH952" s="28">
        <v>11</v>
      </c>
      <c r="AI952" s="28">
        <v>9</v>
      </c>
      <c r="AJ952" s="13">
        <f>SUM(AH952:AI952)</f>
        <v>20</v>
      </c>
      <c r="AK952" s="28">
        <v>4</v>
      </c>
      <c r="AL952" s="28">
        <v>4</v>
      </c>
      <c r="AM952" s="13">
        <f>SUM(AK952:AL952)</f>
        <v>8</v>
      </c>
      <c r="AN952" s="57"/>
      <c r="AO952" s="57"/>
      <c r="AP952" s="32"/>
      <c r="AQ952" s="34"/>
      <c r="AR952" s="34"/>
      <c r="AS952" s="34"/>
      <c r="AT952" s="34"/>
      <c r="AU952" s="58" t="s">
        <v>68</v>
      </c>
    </row>
    <row r="953" spans="2:47" ht="28.5" customHeight="1" thickBot="1">
      <c r="B953" s="52"/>
      <c r="C953" s="34"/>
      <c r="D953" s="55"/>
      <c r="E953" s="34"/>
      <c r="F953" s="11" t="s">
        <v>31</v>
      </c>
      <c r="G953" s="28">
        <v>19</v>
      </c>
      <c r="H953" s="28">
        <v>54</v>
      </c>
      <c r="I953" s="13">
        <f>SUM(G953:H953)</f>
        <v>73</v>
      </c>
      <c r="J953" s="28">
        <v>23</v>
      </c>
      <c r="K953" s="28">
        <v>38</v>
      </c>
      <c r="L953" s="13">
        <f>SUM(J953:K953)</f>
        <v>61</v>
      </c>
      <c r="M953" s="28">
        <v>15</v>
      </c>
      <c r="N953" s="28">
        <v>18</v>
      </c>
      <c r="O953" s="13">
        <f>SUM(M953:N953)</f>
        <v>33</v>
      </c>
      <c r="P953" s="28">
        <v>13</v>
      </c>
      <c r="Q953" s="28">
        <v>16</v>
      </c>
      <c r="R953" s="13">
        <f>SUM(P953:Q953)</f>
        <v>29</v>
      </c>
      <c r="S953" s="28">
        <v>19</v>
      </c>
      <c r="T953" s="28">
        <v>21</v>
      </c>
      <c r="U953" s="13">
        <f>SUM(S953:T953)</f>
        <v>40</v>
      </c>
      <c r="V953" s="28">
        <v>17</v>
      </c>
      <c r="W953" s="28">
        <v>21</v>
      </c>
      <c r="X953" s="13">
        <f>SUM(V953:W953)</f>
        <v>38</v>
      </c>
      <c r="Y953" s="28">
        <v>5</v>
      </c>
      <c r="Z953" s="28">
        <v>16</v>
      </c>
      <c r="AA953" s="13">
        <f>SUM(Y953:Z953)</f>
        <v>21</v>
      </c>
      <c r="AB953" s="28">
        <v>15</v>
      </c>
      <c r="AC953" s="28">
        <v>18</v>
      </c>
      <c r="AD953" s="13">
        <f>SUM(AB953:AC953)</f>
        <v>33</v>
      </c>
      <c r="AE953" s="28">
        <v>12</v>
      </c>
      <c r="AF953" s="28">
        <v>19</v>
      </c>
      <c r="AG953" s="13">
        <f>SUM(AE953:AF953)</f>
        <v>31</v>
      </c>
      <c r="AH953" s="28">
        <v>9</v>
      </c>
      <c r="AI953" s="28">
        <v>19</v>
      </c>
      <c r="AJ953" s="13">
        <f>SUM(AH953:AI953)</f>
        <v>28</v>
      </c>
      <c r="AK953" s="28">
        <v>4</v>
      </c>
      <c r="AL953" s="28">
        <v>11</v>
      </c>
      <c r="AM953" s="13">
        <f>SUM(AK953:AL953)</f>
        <v>15</v>
      </c>
      <c r="AN953" s="57"/>
      <c r="AO953" s="57"/>
      <c r="AP953" s="33"/>
      <c r="AQ953" s="34"/>
      <c r="AR953" s="34"/>
      <c r="AS953" s="34"/>
      <c r="AT953" s="34"/>
      <c r="AU953" s="59"/>
    </row>
    <row r="954" spans="2:47" ht="36" customHeight="1" thickBot="1">
      <c r="B954" s="52"/>
      <c r="C954" s="34"/>
      <c r="D954" s="55"/>
      <c r="E954" s="34"/>
      <c r="F954" s="14" t="s">
        <v>32</v>
      </c>
      <c r="G954" s="13">
        <f>SUM(G952:G953)</f>
        <v>34</v>
      </c>
      <c r="H954" s="13">
        <f>IF(SUM(H952:H953)&lt;38,SUM(H952:H953),SUM(H952:H953))</f>
        <v>95</v>
      </c>
      <c r="I954" s="13">
        <f>IF(SUM(G954:H954)&lt;100,SUM(G954:H954),SUM(G954:H954))</f>
        <v>129</v>
      </c>
      <c r="J954" s="13">
        <f>SUM(J952:J953)</f>
        <v>43</v>
      </c>
      <c r="K954" s="13">
        <f>IF(SUM(K952:K953)&lt;38,SUM(K952:K953),SUM(K952:K953))</f>
        <v>65</v>
      </c>
      <c r="L954" s="13">
        <f>IF(SUM(J954:K954)&lt;100,SUM(J954:K954),SUM(J954:K954))</f>
        <v>108</v>
      </c>
      <c r="M954" s="13">
        <f>SUM(M952:M953)</f>
        <v>28</v>
      </c>
      <c r="N954" s="13">
        <f>IF(SUM(N952:N953)&lt;38,SUM(N952:N953),SUM(N952:N953))</f>
        <v>36</v>
      </c>
      <c r="O954" s="13"/>
      <c r="P954" s="13">
        <f>SUM(P952:P953)</f>
        <v>27</v>
      </c>
      <c r="Q954" s="13">
        <f>IF(SUM(Q952:Q953)&lt;38,SUM(Q952:Q953),SUM(Q952:Q953))</f>
        <v>34</v>
      </c>
      <c r="R954" s="13">
        <f>IF(SUM(P954:Q954)&lt;80,SUM(P954:Q954),SUM(P954:Q954))</f>
        <v>61</v>
      </c>
      <c r="S954" s="13">
        <f>SUM(S952:S953)</f>
        <v>38</v>
      </c>
      <c r="T954" s="13">
        <f>IF(SUM(T952:T953)&lt;38,SUM(T952:T953),SUM(T952:T953))</f>
        <v>29</v>
      </c>
      <c r="U954" s="13">
        <f>IF(SUM(S954:T954)&lt;80,SUM(S954:T954),SUM(S954:T954))</f>
        <v>67</v>
      </c>
      <c r="V954" s="13">
        <f>SUM(V952:V953)</f>
        <v>31</v>
      </c>
      <c r="W954" s="13">
        <f>IF(SUM(W952:W953)&lt;38,SUM(W952:W953),SUM(W952:W953))</f>
        <v>33</v>
      </c>
      <c r="X954" s="13">
        <f>IF(SUM(V954:W954)&lt;80,SUM(V954:W954),SUM(V954:W954))</f>
        <v>64</v>
      </c>
      <c r="Y954" s="13">
        <f>SUM(Y952:Y953)</f>
        <v>14</v>
      </c>
      <c r="Z954" s="13">
        <f>IF(SUM(Z952:Z953)&lt;19,SUM(Z952:Z953),SUM(Z952:Z953))</f>
        <v>38</v>
      </c>
      <c r="AA954" s="13">
        <f>IF(SUM(Y954:Z954)&lt;40,SUM(Y954:Z954),SUM(Y954:Z954))</f>
        <v>52</v>
      </c>
      <c r="AB954" s="13">
        <f>SUM(AB952:AB953)</f>
        <v>28</v>
      </c>
      <c r="AC954" s="13">
        <f>IF(SUM(AC952:AC953)&lt;19,SUM(AC952:AC953),SUM(AC952:AC953))</f>
        <v>36</v>
      </c>
      <c r="AD954" s="13">
        <f>IF(SUM(AB954:AC954)&lt;40,SUM(AB954:AC954),SUM(AB954:AC954))</f>
        <v>64</v>
      </c>
      <c r="AE954" s="13">
        <f>SUM(AE952:AE953)</f>
        <v>23</v>
      </c>
      <c r="AF954" s="13">
        <f>IF(SUM(AF952:AF953)&lt;19,SUM(AF952:AF953),SUM(AF952:AF953))</f>
        <v>45</v>
      </c>
      <c r="AG954" s="13">
        <f>IF(SUM(AE954:AF954)&lt;40,SUM(AE954:AF954),SUM(AE954:AF954))</f>
        <v>68</v>
      </c>
      <c r="AH954" s="13">
        <f>SUM(AH952:AH953)</f>
        <v>20</v>
      </c>
      <c r="AI954" s="13">
        <f>IF(SUM(AI952:AI953)&lt;19,SUM(AI952:AI953),SUM(AI952:AI953))</f>
        <v>28</v>
      </c>
      <c r="AJ954" s="13">
        <f>IF(SUM(AH954:AI954)&lt;40,SUM(AH954:AI954),SUM(AH954:AI954))</f>
        <v>48</v>
      </c>
      <c r="AK954" s="13">
        <f>SUM(AK952:AK953)</f>
        <v>8</v>
      </c>
      <c r="AL954" s="13">
        <f>IF(SUM(AL952:AL953)&lt;9,SUM(AL952:AL953),SUM(AL952:AL953))</f>
        <v>15</v>
      </c>
      <c r="AM954" s="13">
        <f>IF(SUM(AK954:AL954)&lt;20,SUM(AK954:AL954),SUM(AK954:AL954))</f>
        <v>23</v>
      </c>
      <c r="AN954" s="15" t="str">
        <f>IF(OR(I954&lt;100,L954&lt;100,O954&lt;100,R954&lt;60,U954&lt;60,X954&lt;60,AA954&lt;40,AD954&lt;40,AG954&lt;40,AJ954&lt;40,AM954&lt;20),"0",SUM(AA954,AD954,X954,U954,R954,O954,L954,I954,AG954,AJ954,AM954))</f>
        <v>0</v>
      </c>
      <c r="AO954" s="15">
        <f>AN954/1320*100</f>
        <v>0</v>
      </c>
      <c r="AP954" s="15" t="str">
        <f>IF(AO954&lt;50,"   ",IF(AO954&lt;65,"مقبول",IF(AO954&lt;75,"جيد",IF(AO954&lt;85,"جيدجداً",IF(AO954&lt;=100,"ممتاز","خطا")))))</f>
        <v xml:space="preserve">   </v>
      </c>
      <c r="AQ954" s="34"/>
      <c r="AR954" s="34"/>
      <c r="AS954" s="34"/>
      <c r="AT954" s="34"/>
      <c r="AU954" s="60"/>
    </row>
    <row r="955" spans="2:47" ht="28.5" customHeight="1" thickBot="1">
      <c r="B955" s="52">
        <v>206</v>
      </c>
      <c r="C955" s="34">
        <v>694</v>
      </c>
      <c r="D955" s="54" t="s">
        <v>63</v>
      </c>
      <c r="E955" s="34">
        <v>316</v>
      </c>
      <c r="F955" s="11" t="s">
        <v>30</v>
      </c>
      <c r="G955" s="28">
        <v>14</v>
      </c>
      <c r="H955" s="28">
        <v>26</v>
      </c>
      <c r="I955" s="13">
        <f>SUM(G955:H955)</f>
        <v>40</v>
      </c>
      <c r="J955" s="28">
        <v>15</v>
      </c>
      <c r="K955" s="28">
        <v>25</v>
      </c>
      <c r="L955" s="13">
        <f>SUM(J955:K955)</f>
        <v>40</v>
      </c>
      <c r="M955" s="28">
        <v>8</v>
      </c>
      <c r="N955" s="28">
        <v>14</v>
      </c>
      <c r="O955" s="13">
        <f>SUM(M955:N955)</f>
        <v>22</v>
      </c>
      <c r="P955" s="28">
        <v>10</v>
      </c>
      <c r="Q955" s="28">
        <v>14</v>
      </c>
      <c r="R955" s="13">
        <f>SUM(P955:Q955)</f>
        <v>24</v>
      </c>
      <c r="S955" s="28">
        <v>12</v>
      </c>
      <c r="T955" s="28">
        <v>12</v>
      </c>
      <c r="U955" s="13">
        <f>SUM(S955:T955)</f>
        <v>24</v>
      </c>
      <c r="V955" s="28">
        <v>11</v>
      </c>
      <c r="W955" s="28">
        <v>11</v>
      </c>
      <c r="X955" s="13">
        <f>SUM(V955:W955)</f>
        <v>22</v>
      </c>
      <c r="Y955" s="28">
        <v>3</v>
      </c>
      <c r="Z955" s="28">
        <v>18</v>
      </c>
      <c r="AA955" s="13">
        <f>SUM(Y955:Z955)</f>
        <v>21</v>
      </c>
      <c r="AB955" s="28">
        <v>10</v>
      </c>
      <c r="AC955" s="28">
        <v>22</v>
      </c>
      <c r="AD955" s="13">
        <f>SUM(AB955:AC955)</f>
        <v>32</v>
      </c>
      <c r="AE955" s="28">
        <v>9</v>
      </c>
      <c r="AF955" s="28">
        <v>20</v>
      </c>
      <c r="AG955" s="13">
        <f>SUM(AE955:AF955)</f>
        <v>29</v>
      </c>
      <c r="AH955" s="28">
        <v>3</v>
      </c>
      <c r="AI955" s="28">
        <v>3</v>
      </c>
      <c r="AJ955" s="13">
        <f>SUM(AH955:AI955)</f>
        <v>6</v>
      </c>
      <c r="AK955" s="28">
        <v>3</v>
      </c>
      <c r="AL955" s="28">
        <v>0</v>
      </c>
      <c r="AM955" s="13">
        <f>SUM(AK955:AL955)</f>
        <v>3</v>
      </c>
      <c r="AN955" s="57"/>
      <c r="AO955" s="57"/>
      <c r="AP955" s="32"/>
      <c r="AQ955" s="34"/>
      <c r="AR955" s="34"/>
      <c r="AS955" s="34"/>
      <c r="AT955" s="34"/>
      <c r="AU955" s="58" t="s">
        <v>68</v>
      </c>
    </row>
    <row r="956" spans="2:47" ht="28.5" customHeight="1" thickBot="1">
      <c r="B956" s="52"/>
      <c r="C956" s="34"/>
      <c r="D956" s="55"/>
      <c r="E956" s="34"/>
      <c r="F956" s="11" t="s">
        <v>31</v>
      </c>
      <c r="G956" s="28">
        <v>10</v>
      </c>
      <c r="H956" s="28">
        <v>52</v>
      </c>
      <c r="I956" s="13">
        <f>SUM(G956:H956)</f>
        <v>62</v>
      </c>
      <c r="J956" s="28">
        <v>18</v>
      </c>
      <c r="K956" s="28">
        <v>27</v>
      </c>
      <c r="L956" s="13">
        <f>SUM(J956:K956)</f>
        <v>45</v>
      </c>
      <c r="M956" s="28">
        <v>10</v>
      </c>
      <c r="N956" s="28">
        <v>4</v>
      </c>
      <c r="O956" s="13">
        <f>SUM(M956:N956)</f>
        <v>14</v>
      </c>
      <c r="P956" s="28">
        <v>20</v>
      </c>
      <c r="Q956" s="28">
        <v>16</v>
      </c>
      <c r="R956" s="13">
        <f>SUM(P956:Q956)</f>
        <v>36</v>
      </c>
      <c r="S956" s="28">
        <v>5</v>
      </c>
      <c r="T956" s="28">
        <v>10</v>
      </c>
      <c r="U956" s="13">
        <f>SUM(S956:T956)</f>
        <v>15</v>
      </c>
      <c r="V956" s="28">
        <v>11</v>
      </c>
      <c r="W956" s="28">
        <v>10</v>
      </c>
      <c r="X956" s="13">
        <f>SUM(V956:W956)</f>
        <v>21</v>
      </c>
      <c r="Y956" s="28">
        <v>1</v>
      </c>
      <c r="Z956" s="28">
        <v>18</v>
      </c>
      <c r="AA956" s="13">
        <f>SUM(Y956:Z956)</f>
        <v>19</v>
      </c>
      <c r="AB956" s="28">
        <v>11</v>
      </c>
      <c r="AC956" s="28">
        <v>19</v>
      </c>
      <c r="AD956" s="13">
        <f>SUM(AB956:AC956)</f>
        <v>30</v>
      </c>
      <c r="AE956" s="28">
        <v>11</v>
      </c>
      <c r="AF956" s="28">
        <v>11</v>
      </c>
      <c r="AG956" s="13">
        <f>SUM(AE956:AF956)</f>
        <v>22</v>
      </c>
      <c r="AH956" s="28">
        <v>3</v>
      </c>
      <c r="AI956" s="28">
        <v>13</v>
      </c>
      <c r="AJ956" s="13">
        <f>SUM(AH956:AI956)</f>
        <v>16</v>
      </c>
      <c r="AK956" s="28">
        <v>3</v>
      </c>
      <c r="AL956" s="28">
        <v>14</v>
      </c>
      <c r="AM956" s="13">
        <f>SUM(AK956:AL956)</f>
        <v>17</v>
      </c>
      <c r="AN956" s="57"/>
      <c r="AO956" s="57"/>
      <c r="AP956" s="33"/>
      <c r="AQ956" s="34"/>
      <c r="AR956" s="34"/>
      <c r="AS956" s="34"/>
      <c r="AT956" s="34"/>
      <c r="AU956" s="59"/>
    </row>
    <row r="957" spans="2:47" ht="36" customHeight="1" thickBot="1">
      <c r="B957" s="52"/>
      <c r="C957" s="34"/>
      <c r="D957" s="55"/>
      <c r="E957" s="34"/>
      <c r="F957" s="14" t="s">
        <v>32</v>
      </c>
      <c r="G957" s="13">
        <f>SUM(G955:G956)</f>
        <v>24</v>
      </c>
      <c r="H957" s="13">
        <f>IF(SUM(H955:H956)&lt;38,SUM(H955:H956),SUM(H955:H956))</f>
        <v>78</v>
      </c>
      <c r="I957" s="13">
        <f>IF(SUM(G957:H957)&lt;100,SUM(G957:H957),SUM(G957:H957))</f>
        <v>102</v>
      </c>
      <c r="J957" s="13">
        <f>SUM(J955:J956)</f>
        <v>33</v>
      </c>
      <c r="K957" s="13">
        <f>IF(SUM(K955:K956)&lt;38,SUM(K955:K956),SUM(K955:K956))</f>
        <v>52</v>
      </c>
      <c r="L957" s="13"/>
      <c r="M957" s="13">
        <f>SUM(M955:M956)</f>
        <v>18</v>
      </c>
      <c r="N957" s="13">
        <f>IF(SUM(N955:N956)&lt;38,SUM(N955:N956),SUM(N955:N956))</f>
        <v>18</v>
      </c>
      <c r="O957" s="13"/>
      <c r="P957" s="13">
        <f>SUM(P955:P956)</f>
        <v>30</v>
      </c>
      <c r="Q957" s="13">
        <f>IF(SUM(Q955:Q956)&lt;38,SUM(Q955:Q956),SUM(Q955:Q956))</f>
        <v>30</v>
      </c>
      <c r="R957" s="13">
        <f>IF(SUM(P957:Q957)&lt;80,SUM(P957:Q957),SUM(P957:Q957))</f>
        <v>60</v>
      </c>
      <c r="S957" s="13">
        <f>SUM(S955:S956)</f>
        <v>17</v>
      </c>
      <c r="T957" s="13">
        <f>IF(SUM(T955:T956)&lt;38,SUM(T955:T956),SUM(T955:T956))</f>
        <v>22</v>
      </c>
      <c r="U957" s="13"/>
      <c r="V957" s="13">
        <f>SUM(V955:V956)</f>
        <v>22</v>
      </c>
      <c r="W957" s="13">
        <f>IF(SUM(W955:W956)&lt;38,SUM(W955:W956),SUM(W955:W956))</f>
        <v>21</v>
      </c>
      <c r="X957" s="13"/>
      <c r="Y957" s="13">
        <f>SUM(Y955:Y956)</f>
        <v>4</v>
      </c>
      <c r="Z957" s="13">
        <f>IF(SUM(Z955:Z956)&lt;19,SUM(Z955:Z956),SUM(Z955:Z956))</f>
        <v>36</v>
      </c>
      <c r="AA957" s="13">
        <f>IF(SUM(Y957:Z957)&lt;40,SUM(Y957:Z957),SUM(Y957:Z957))</f>
        <v>40</v>
      </c>
      <c r="AB957" s="13">
        <f>SUM(AB955:AB956)</f>
        <v>21</v>
      </c>
      <c r="AC957" s="13">
        <f>IF(SUM(AC955:AC956)&lt;19,SUM(AC955:AC956),SUM(AC955:AC956))</f>
        <v>41</v>
      </c>
      <c r="AD957" s="13">
        <f>IF(SUM(AB957:AC957)&lt;40,SUM(AB957:AC957),SUM(AB957:AC957))</f>
        <v>62</v>
      </c>
      <c r="AE957" s="13">
        <f>SUM(AE955:AE956)</f>
        <v>20</v>
      </c>
      <c r="AF957" s="13">
        <f>IF(SUM(AF955:AF956)&lt;19,SUM(AF955:AF956),SUM(AF955:AF956))</f>
        <v>31</v>
      </c>
      <c r="AG957" s="13">
        <f>IF(SUM(AE957:AF957)&lt;40,SUM(AE957:AF957),SUM(AE957:AF957))</f>
        <v>51</v>
      </c>
      <c r="AH957" s="13">
        <f>SUM(AH955:AH956)</f>
        <v>6</v>
      </c>
      <c r="AI957" s="13">
        <f>IF(SUM(AI955:AI956)&lt;19,SUM(AI955:AI956),SUM(AI955:AI956))</f>
        <v>16</v>
      </c>
      <c r="AJ957" s="13"/>
      <c r="AK957" s="13">
        <f>SUM(AK955:AK956)</f>
        <v>6</v>
      </c>
      <c r="AL957" s="13">
        <f>IF(SUM(AL955:AL956)&lt;9,SUM(AL955:AL956),SUM(AL955:AL956))</f>
        <v>14</v>
      </c>
      <c r="AM957" s="13">
        <f>IF(SUM(AK957:AL957)&lt;20,SUM(AK957:AL957),SUM(AK957:AL957))</f>
        <v>20</v>
      </c>
      <c r="AN957" s="15" t="str">
        <f>IF(OR(I957&lt;100,L957&lt;100,O957&lt;100,R957&lt;60,U957&lt;60,X957&lt;60,AA957&lt;40,AD957&lt;40,AG957&lt;40,AJ957&lt;40,AM957&lt;20),"0",SUM(AA957,AD957,X957,U957,R957,O957,L957,I957,AG957,AJ957,AM957))</f>
        <v>0</v>
      </c>
      <c r="AO957" s="15">
        <f>AN957/1320*100</f>
        <v>0</v>
      </c>
      <c r="AP957" s="15" t="str">
        <f>IF(AO957&lt;50,"   ",IF(AO957&lt;65,"مقبول",IF(AO957&lt;75,"جيد",IF(AO957&lt;85,"جيدجداً",IF(AO957&lt;=100,"ممتاز","خطا")))))</f>
        <v xml:space="preserve">   </v>
      </c>
      <c r="AQ957" s="34"/>
      <c r="AR957" s="34"/>
      <c r="AS957" s="34"/>
      <c r="AT957" s="34"/>
      <c r="AU957" s="60"/>
    </row>
    <row r="958" spans="2:47" ht="28.5" customHeight="1" thickBot="1">
      <c r="B958" s="52">
        <v>207</v>
      </c>
      <c r="C958" s="34">
        <v>695</v>
      </c>
      <c r="D958" s="54" t="s">
        <v>54</v>
      </c>
      <c r="E958" s="34">
        <v>317</v>
      </c>
      <c r="F958" s="11" t="s">
        <v>30</v>
      </c>
      <c r="G958" s="28">
        <v>25</v>
      </c>
      <c r="H958" s="28">
        <v>54</v>
      </c>
      <c r="I958" s="13">
        <f>SUM(G958:H958)</f>
        <v>79</v>
      </c>
      <c r="J958" s="28">
        <v>27</v>
      </c>
      <c r="K958" s="28">
        <v>23</v>
      </c>
      <c r="L958" s="13">
        <f>SUM(J958:K958)</f>
        <v>50</v>
      </c>
      <c r="M958" s="28">
        <v>12</v>
      </c>
      <c r="N958" s="28">
        <v>15</v>
      </c>
      <c r="O958" s="13">
        <f>SUM(M958:N958)</f>
        <v>27</v>
      </c>
      <c r="P958" s="28">
        <v>15</v>
      </c>
      <c r="Q958" s="28">
        <v>15</v>
      </c>
      <c r="R958" s="13">
        <f>SUM(P958:Q958)</f>
        <v>30</v>
      </c>
      <c r="S958" s="28">
        <v>14</v>
      </c>
      <c r="T958" s="28">
        <v>3</v>
      </c>
      <c r="U958" s="13">
        <f>SUM(S958:T958)</f>
        <v>17</v>
      </c>
      <c r="V958" s="28">
        <v>13</v>
      </c>
      <c r="W958" s="28">
        <v>8</v>
      </c>
      <c r="X958" s="13">
        <f>SUM(V958:W958)</f>
        <v>21</v>
      </c>
      <c r="Y958" s="28">
        <v>3</v>
      </c>
      <c r="Z958" s="28">
        <v>13</v>
      </c>
      <c r="AA958" s="13">
        <f>SUM(Y958:Z958)</f>
        <v>16</v>
      </c>
      <c r="AB958" s="28">
        <v>10</v>
      </c>
      <c r="AC958" s="28">
        <v>9</v>
      </c>
      <c r="AD958" s="13">
        <f>SUM(AB958:AC958)</f>
        <v>19</v>
      </c>
      <c r="AE958" s="28">
        <v>10</v>
      </c>
      <c r="AF958" s="28">
        <v>10</v>
      </c>
      <c r="AG958" s="13">
        <f>SUM(AE958:AF958)</f>
        <v>20</v>
      </c>
      <c r="AH958" s="28">
        <v>8</v>
      </c>
      <c r="AI958" s="28">
        <v>7</v>
      </c>
      <c r="AJ958" s="13">
        <f>SUM(AH958:AI958)</f>
        <v>15</v>
      </c>
      <c r="AK958" s="28">
        <v>6</v>
      </c>
      <c r="AL958" s="28">
        <v>9</v>
      </c>
      <c r="AM958" s="13">
        <f>SUM(AK958:AL958)</f>
        <v>15</v>
      </c>
      <c r="AN958" s="57"/>
      <c r="AO958" s="57"/>
      <c r="AP958" s="32"/>
      <c r="AQ958" s="34"/>
      <c r="AR958" s="34"/>
      <c r="AS958" s="34"/>
      <c r="AT958" s="34"/>
      <c r="AU958" s="58" t="s">
        <v>68</v>
      </c>
    </row>
    <row r="959" spans="2:47" ht="28.5" customHeight="1" thickBot="1">
      <c r="B959" s="52"/>
      <c r="C959" s="34"/>
      <c r="D959" s="55"/>
      <c r="E959" s="34"/>
      <c r="F959" s="11" t="s">
        <v>31</v>
      </c>
      <c r="G959" s="28">
        <v>24</v>
      </c>
      <c r="H959" s="28">
        <v>18</v>
      </c>
      <c r="I959" s="13">
        <f>SUM(G959:H959)</f>
        <v>42</v>
      </c>
      <c r="J959" s="28">
        <v>26</v>
      </c>
      <c r="K959" s="28">
        <v>33</v>
      </c>
      <c r="L959" s="13">
        <f>SUM(J959:K959)</f>
        <v>59</v>
      </c>
      <c r="M959" s="28">
        <v>15</v>
      </c>
      <c r="N959" s="28">
        <v>1</v>
      </c>
      <c r="O959" s="13">
        <f>SUM(M959:N959)</f>
        <v>16</v>
      </c>
      <c r="P959" s="28">
        <v>13</v>
      </c>
      <c r="Q959" s="28">
        <v>17</v>
      </c>
      <c r="R959" s="13">
        <f>SUM(P959:Q959)</f>
        <v>30</v>
      </c>
      <c r="S959" s="28">
        <v>11</v>
      </c>
      <c r="T959" s="28">
        <v>4</v>
      </c>
      <c r="U959" s="13">
        <f>SUM(S959:T959)</f>
        <v>15</v>
      </c>
      <c r="V959" s="28">
        <v>15</v>
      </c>
      <c r="W959" s="28">
        <v>11</v>
      </c>
      <c r="X959" s="13">
        <f>SUM(V959:W959)</f>
        <v>26</v>
      </c>
      <c r="Y959" s="28">
        <v>1</v>
      </c>
      <c r="Z959" s="28">
        <v>7</v>
      </c>
      <c r="AA959" s="13">
        <f>SUM(Y959:Z959)</f>
        <v>8</v>
      </c>
      <c r="AB959" s="28">
        <v>11</v>
      </c>
      <c r="AC959" s="28">
        <v>16</v>
      </c>
      <c r="AD959" s="13">
        <f>SUM(AB959:AC959)</f>
        <v>27</v>
      </c>
      <c r="AE959" s="28">
        <v>5</v>
      </c>
      <c r="AF959" s="28">
        <v>15</v>
      </c>
      <c r="AG959" s="13">
        <f>SUM(AE959:AF959)</f>
        <v>20</v>
      </c>
      <c r="AH959" s="28">
        <v>8</v>
      </c>
      <c r="AI959" s="28">
        <v>5</v>
      </c>
      <c r="AJ959" s="13">
        <f>SUM(AH959:AI959)</f>
        <v>13</v>
      </c>
      <c r="AK959" s="28">
        <v>3</v>
      </c>
      <c r="AL959" s="28">
        <v>4</v>
      </c>
      <c r="AM959" s="13">
        <f>SUM(AK959:AL959)</f>
        <v>7</v>
      </c>
      <c r="AN959" s="57"/>
      <c r="AO959" s="57"/>
      <c r="AP959" s="33"/>
      <c r="AQ959" s="34"/>
      <c r="AR959" s="34"/>
      <c r="AS959" s="34"/>
      <c r="AT959" s="34"/>
      <c r="AU959" s="59"/>
    </row>
    <row r="960" spans="2:47" ht="36" customHeight="1" thickBot="1">
      <c r="B960" s="52"/>
      <c r="C960" s="34"/>
      <c r="D960" s="55"/>
      <c r="E960" s="34"/>
      <c r="F960" s="14" t="s">
        <v>32</v>
      </c>
      <c r="G960" s="13">
        <f>SUM(G958:G959)</f>
        <v>49</v>
      </c>
      <c r="H960" s="13">
        <f>IF(SUM(H958:H959)&lt;38,SUM(H958:H959),SUM(H958:H959))</f>
        <v>72</v>
      </c>
      <c r="I960" s="13">
        <f>IF(SUM(G960:H960)&lt;100,SUM(G960:H960),SUM(G960:H960))</f>
        <v>121</v>
      </c>
      <c r="J960" s="13">
        <f>SUM(J958:J959)</f>
        <v>53</v>
      </c>
      <c r="K960" s="13">
        <f>IF(SUM(K958:K959)&lt;38,SUM(K958:K959),SUM(K958:K959))</f>
        <v>56</v>
      </c>
      <c r="L960" s="13">
        <f>IF(SUM(J960:K960)&lt;100,SUM(J960:K960),SUM(J960:K960))</f>
        <v>109</v>
      </c>
      <c r="M960" s="13">
        <f>SUM(M958:M959)</f>
        <v>27</v>
      </c>
      <c r="N960" s="13">
        <f>IF(SUM(N958:N959)&lt;38,SUM(N958:N959),SUM(N958:N959))</f>
        <v>16</v>
      </c>
      <c r="O960" s="13"/>
      <c r="P960" s="13">
        <f>SUM(P958:P959)</f>
        <v>28</v>
      </c>
      <c r="Q960" s="13">
        <f>IF(SUM(Q958:Q959)&lt;38,SUM(Q958:Q959),SUM(Q958:Q959))</f>
        <v>32</v>
      </c>
      <c r="R960" s="13">
        <f>IF(SUM(P960:Q960)&lt;80,SUM(P960:Q960),SUM(P960:Q960))</f>
        <v>60</v>
      </c>
      <c r="S960" s="13">
        <f>SUM(S958:S959)</f>
        <v>25</v>
      </c>
      <c r="T960" s="13">
        <f>IF(SUM(T958:T959)&lt;38,SUM(T958:T959),SUM(T958:T959))</f>
        <v>7</v>
      </c>
      <c r="U960" s="13"/>
      <c r="V960" s="13">
        <f>SUM(V958:V959)</f>
        <v>28</v>
      </c>
      <c r="W960" s="13">
        <f>IF(SUM(W958:W959)&lt;38,SUM(W958:W959),SUM(W958:W959))</f>
        <v>19</v>
      </c>
      <c r="X960" s="13"/>
      <c r="Y960" s="13">
        <f>SUM(Y958:Y959)</f>
        <v>4</v>
      </c>
      <c r="Z960" s="13">
        <f>IF(SUM(Z958:Z959)&lt;19,SUM(Z958:Z959),SUM(Z958:Z959))</f>
        <v>20</v>
      </c>
      <c r="AA960" s="13"/>
      <c r="AB960" s="13">
        <f>SUM(AB958:AB959)</f>
        <v>21</v>
      </c>
      <c r="AC960" s="13">
        <f>IF(SUM(AC958:AC959)&lt;19,SUM(AC958:AC959),SUM(AC958:AC959))</f>
        <v>25</v>
      </c>
      <c r="AD960" s="13">
        <f>IF(SUM(AB960:AC960)&lt;40,SUM(AB960:AC960),SUM(AB960:AC960))</f>
        <v>46</v>
      </c>
      <c r="AE960" s="13">
        <f>SUM(AE958:AE959)</f>
        <v>15</v>
      </c>
      <c r="AF960" s="13">
        <f>IF(SUM(AF958:AF959)&lt;19,SUM(AF958:AF959),SUM(AF958:AF959))</f>
        <v>25</v>
      </c>
      <c r="AG960" s="13">
        <f>IF(SUM(AE960:AF960)&lt;40,SUM(AE960:AF960),SUM(AE960:AF960))</f>
        <v>40</v>
      </c>
      <c r="AH960" s="13">
        <f>SUM(AH958:AH959)</f>
        <v>16</v>
      </c>
      <c r="AI960" s="13">
        <f>IF(SUM(AI958:AI959)&lt;19,SUM(AI958:AI959),SUM(AI958:AI959))</f>
        <v>12</v>
      </c>
      <c r="AJ960" s="13"/>
      <c r="AK960" s="13">
        <f>SUM(AK958:AK959)</f>
        <v>9</v>
      </c>
      <c r="AL960" s="13">
        <f>IF(SUM(AL958:AL959)&lt;9,SUM(AL958:AL959),SUM(AL958:AL959))</f>
        <v>13</v>
      </c>
      <c r="AM960" s="13">
        <f>IF(SUM(AK960:AL960)&lt;20,SUM(AK960:AL960),SUM(AK960:AL960))</f>
        <v>22</v>
      </c>
      <c r="AN960" s="15" t="str">
        <f>IF(OR(I960&lt;100,L960&lt;100,O960&lt;100,R960&lt;60,U960&lt;60,X960&lt;60,AA960&lt;40,AD960&lt;40,AG960&lt;40,AJ960&lt;40,AM960&lt;20),"0",SUM(AA960,AD960,X960,U960,R960,O960,L960,I960,AG960,AJ960,AM960))</f>
        <v>0</v>
      </c>
      <c r="AO960" s="15">
        <f>AN960/1320*100</f>
        <v>0</v>
      </c>
      <c r="AP960" s="15" t="str">
        <f>IF(AO960&lt;50,"   ",IF(AO960&lt;65,"مقبول",IF(AO960&lt;75,"جيد",IF(AO960&lt;85,"جيدجداً",IF(AO960&lt;=100,"ممتاز","خطا")))))</f>
        <v xml:space="preserve">   </v>
      </c>
      <c r="AQ960" s="34"/>
      <c r="AR960" s="34"/>
      <c r="AS960" s="34"/>
      <c r="AT960" s="34"/>
      <c r="AU960" s="60"/>
    </row>
    <row r="961" spans="2:47" ht="28.5" customHeight="1" thickBot="1">
      <c r="B961" s="52">
        <v>208</v>
      </c>
      <c r="C961" s="34">
        <v>696</v>
      </c>
      <c r="D961" s="54" t="s">
        <v>64</v>
      </c>
      <c r="E961" s="34">
        <v>318</v>
      </c>
      <c r="F961" s="11" t="s">
        <v>30</v>
      </c>
      <c r="G961" s="28">
        <v>17</v>
      </c>
      <c r="H961" s="28">
        <v>33</v>
      </c>
      <c r="I961" s="13">
        <f>SUM(G961:H961)</f>
        <v>50</v>
      </c>
      <c r="J961" s="28">
        <v>26</v>
      </c>
      <c r="K961" s="28">
        <v>26</v>
      </c>
      <c r="L961" s="13">
        <f>SUM(J961:K961)</f>
        <v>52</v>
      </c>
      <c r="M961" s="28">
        <v>12</v>
      </c>
      <c r="N961" s="28">
        <v>15</v>
      </c>
      <c r="O961" s="13">
        <f>SUM(M961:N961)</f>
        <v>27</v>
      </c>
      <c r="P961" s="28">
        <v>18</v>
      </c>
      <c r="Q961" s="28">
        <v>15</v>
      </c>
      <c r="R961" s="13">
        <f>SUM(P961:Q961)</f>
        <v>33</v>
      </c>
      <c r="S961" s="28">
        <v>11</v>
      </c>
      <c r="T961" s="28">
        <v>11</v>
      </c>
      <c r="U961" s="13">
        <f>SUM(S961:T961)</f>
        <v>22</v>
      </c>
      <c r="V961" s="28">
        <v>17</v>
      </c>
      <c r="W961" s="28">
        <v>18</v>
      </c>
      <c r="X961" s="13">
        <f>SUM(V961:W961)</f>
        <v>35</v>
      </c>
      <c r="Y961" s="28">
        <v>6</v>
      </c>
      <c r="Z961" s="28">
        <v>15</v>
      </c>
      <c r="AA961" s="13">
        <f>SUM(Y961:Z961)</f>
        <v>21</v>
      </c>
      <c r="AB961" s="28">
        <v>11</v>
      </c>
      <c r="AC961" s="28">
        <v>16</v>
      </c>
      <c r="AD961" s="13">
        <f>SUM(AB961:AC961)</f>
        <v>27</v>
      </c>
      <c r="AE961" s="28">
        <v>7</v>
      </c>
      <c r="AF961" s="28">
        <v>6</v>
      </c>
      <c r="AG961" s="13">
        <f>SUM(AE961:AF961)</f>
        <v>13</v>
      </c>
      <c r="AH961" s="28">
        <v>8</v>
      </c>
      <c r="AI961" s="28">
        <v>9</v>
      </c>
      <c r="AJ961" s="13">
        <f>SUM(AH961:AI961)</f>
        <v>17</v>
      </c>
      <c r="AK961" s="28">
        <v>6</v>
      </c>
      <c r="AL961" s="28">
        <v>7</v>
      </c>
      <c r="AM961" s="13">
        <f>SUM(AK961:AL961)</f>
        <v>13</v>
      </c>
      <c r="AN961" s="57"/>
      <c r="AO961" s="57"/>
      <c r="AP961" s="32"/>
      <c r="AQ961" s="34"/>
      <c r="AR961" s="34"/>
      <c r="AS961" s="34"/>
      <c r="AT961" s="34"/>
      <c r="AU961" s="58" t="s">
        <v>68</v>
      </c>
    </row>
    <row r="962" spans="2:47" ht="28.5" customHeight="1" thickBot="1">
      <c r="B962" s="52"/>
      <c r="C962" s="34"/>
      <c r="D962" s="55"/>
      <c r="E962" s="34"/>
      <c r="F962" s="11" t="s">
        <v>31</v>
      </c>
      <c r="G962" s="28">
        <v>18</v>
      </c>
      <c r="H962" s="28">
        <v>38</v>
      </c>
      <c r="I962" s="13">
        <f>SUM(G962:H962)</f>
        <v>56</v>
      </c>
      <c r="J962" s="28">
        <v>22</v>
      </c>
      <c r="K962" s="28">
        <v>27</v>
      </c>
      <c r="L962" s="13">
        <f>SUM(J962:K962)</f>
        <v>49</v>
      </c>
      <c r="M962" s="28">
        <v>17</v>
      </c>
      <c r="N962" s="28">
        <v>6</v>
      </c>
      <c r="O962" s="13">
        <f>SUM(M962:N962)</f>
        <v>23</v>
      </c>
      <c r="P962" s="28">
        <v>14</v>
      </c>
      <c r="Q962" s="28">
        <v>16</v>
      </c>
      <c r="R962" s="13">
        <f>SUM(P962:Q962)</f>
        <v>30</v>
      </c>
      <c r="S962" s="28">
        <v>9</v>
      </c>
      <c r="T962" s="28">
        <v>16</v>
      </c>
      <c r="U962" s="13">
        <f>SUM(S962:T962)</f>
        <v>25</v>
      </c>
      <c r="V962" s="28">
        <v>13</v>
      </c>
      <c r="W962" s="28">
        <v>19</v>
      </c>
      <c r="X962" s="13">
        <f>SUM(V962:W962)</f>
        <v>32</v>
      </c>
      <c r="Y962" s="28">
        <v>6</v>
      </c>
      <c r="Z962" s="28">
        <v>19</v>
      </c>
      <c r="AA962" s="13">
        <f>SUM(Y962:Z962)</f>
        <v>25</v>
      </c>
      <c r="AB962" s="28">
        <v>12</v>
      </c>
      <c r="AC962" s="28">
        <v>9</v>
      </c>
      <c r="AD962" s="13">
        <f>SUM(AB962:AC962)</f>
        <v>21</v>
      </c>
      <c r="AE962" s="28">
        <v>4</v>
      </c>
      <c r="AF962" s="28">
        <v>23</v>
      </c>
      <c r="AG962" s="13">
        <f>SUM(AE962:AF962)</f>
        <v>27</v>
      </c>
      <c r="AH962" s="28">
        <v>8</v>
      </c>
      <c r="AI962" s="28">
        <v>15</v>
      </c>
      <c r="AJ962" s="13">
        <f>SUM(AH962:AI962)</f>
        <v>23</v>
      </c>
      <c r="AK962" s="28">
        <v>3</v>
      </c>
      <c r="AL962" s="28">
        <v>8</v>
      </c>
      <c r="AM962" s="13">
        <f>SUM(AK962:AL962)</f>
        <v>11</v>
      </c>
      <c r="AN962" s="57"/>
      <c r="AO962" s="57"/>
      <c r="AP962" s="33"/>
      <c r="AQ962" s="34"/>
      <c r="AR962" s="34"/>
      <c r="AS962" s="34"/>
      <c r="AT962" s="34"/>
      <c r="AU962" s="59"/>
    </row>
    <row r="963" spans="2:47" ht="36" customHeight="1" thickBot="1">
      <c r="B963" s="52"/>
      <c r="C963" s="34"/>
      <c r="D963" s="55"/>
      <c r="E963" s="34"/>
      <c r="F963" s="14" t="s">
        <v>32</v>
      </c>
      <c r="G963" s="13">
        <f>SUM(G961:G962)</f>
        <v>35</v>
      </c>
      <c r="H963" s="13">
        <f>IF(SUM(H961:H962)&lt;38,SUM(H961:H962),SUM(H961:H962))</f>
        <v>71</v>
      </c>
      <c r="I963" s="13">
        <f>IF(SUM(G963:H963)&lt;100,SUM(G963:H963),SUM(G963:H963))</f>
        <v>106</v>
      </c>
      <c r="J963" s="13">
        <f>SUM(J961:J962)</f>
        <v>48</v>
      </c>
      <c r="K963" s="13">
        <f>IF(SUM(K961:K962)&lt;38,SUM(K961:K962),SUM(K961:K962))</f>
        <v>53</v>
      </c>
      <c r="L963" s="13"/>
      <c r="M963" s="13">
        <f>SUM(M961:M962)</f>
        <v>29</v>
      </c>
      <c r="N963" s="13">
        <f>IF(SUM(N961:N962)&lt;38,SUM(N961:N962),SUM(N961:N962))</f>
        <v>21</v>
      </c>
      <c r="O963" s="13"/>
      <c r="P963" s="13">
        <f>SUM(P961:P962)</f>
        <v>32</v>
      </c>
      <c r="Q963" s="13">
        <f>IF(SUM(Q961:Q962)&lt;38,SUM(Q961:Q962),SUM(Q961:Q962))</f>
        <v>31</v>
      </c>
      <c r="R963" s="13">
        <f>IF(SUM(P963:Q963)&lt;80,SUM(P963:Q963),SUM(P963:Q963))</f>
        <v>63</v>
      </c>
      <c r="S963" s="13">
        <f>SUM(S961:S962)</f>
        <v>20</v>
      </c>
      <c r="T963" s="13">
        <f>IF(SUM(T961:T962)&lt;38,SUM(T961:T962),SUM(T961:T962))</f>
        <v>27</v>
      </c>
      <c r="U963" s="13"/>
      <c r="V963" s="13">
        <f>SUM(V961:V962)</f>
        <v>30</v>
      </c>
      <c r="W963" s="13">
        <f>IF(SUM(W961:W962)&lt;38,SUM(W961:W962),SUM(W961:W962))</f>
        <v>37</v>
      </c>
      <c r="X963" s="13">
        <f>IF(SUM(V963:W963)&lt;80,SUM(V963:W963),SUM(V963:W963))</f>
        <v>67</v>
      </c>
      <c r="Y963" s="13">
        <f>SUM(Y961:Y962)</f>
        <v>12</v>
      </c>
      <c r="Z963" s="13">
        <f>IF(SUM(Z961:Z962)&lt;19,SUM(Z961:Z962),SUM(Z961:Z962))</f>
        <v>34</v>
      </c>
      <c r="AA963" s="13">
        <f>IF(SUM(Y963:Z963)&lt;40,SUM(Y963:Z963),SUM(Y963:Z963))</f>
        <v>46</v>
      </c>
      <c r="AB963" s="13">
        <f>SUM(AB961:AB962)</f>
        <v>23</v>
      </c>
      <c r="AC963" s="13">
        <f>IF(SUM(AC961:AC962)&lt;19,SUM(AC961:AC962),SUM(AC961:AC962))</f>
        <v>25</v>
      </c>
      <c r="AD963" s="13">
        <f>IF(SUM(AB963:AC963)&lt;40,SUM(AB963:AC963),SUM(AB963:AC963))</f>
        <v>48</v>
      </c>
      <c r="AE963" s="13">
        <f>SUM(AE961:AE962)</f>
        <v>11</v>
      </c>
      <c r="AF963" s="13">
        <f>IF(SUM(AF961:AF962)&lt;19,SUM(AF961:AF962),SUM(AF961:AF962))</f>
        <v>29</v>
      </c>
      <c r="AG963" s="13">
        <f>IF(SUM(AE963:AF963)&lt;40,SUM(AE963:AF963),SUM(AE963:AF963))</f>
        <v>40</v>
      </c>
      <c r="AH963" s="13">
        <f>SUM(AH961:AH962)</f>
        <v>16</v>
      </c>
      <c r="AI963" s="13">
        <f>IF(SUM(AI961:AI962)&lt;19,SUM(AI961:AI962),SUM(AI961:AI962))</f>
        <v>24</v>
      </c>
      <c r="AJ963" s="13">
        <f>IF(SUM(AH963:AI963)&lt;40,SUM(AH963:AI963),SUM(AH963:AI963))</f>
        <v>40</v>
      </c>
      <c r="AK963" s="13">
        <f>SUM(AK961:AK962)</f>
        <v>9</v>
      </c>
      <c r="AL963" s="13">
        <f>IF(SUM(AL961:AL962)&lt;9,SUM(AL961:AL962),SUM(AL961:AL962))</f>
        <v>15</v>
      </c>
      <c r="AM963" s="13">
        <f>IF(SUM(AK963:AL963)&lt;20,SUM(AK963:AL963),SUM(AK963:AL963))</f>
        <v>24</v>
      </c>
      <c r="AN963" s="15" t="str">
        <f>IF(OR(I963&lt;100,L963&lt;100,O963&lt;100,R963&lt;60,U963&lt;60,X963&lt;60,AA963&lt;40,AD963&lt;40,AG963&lt;40,AJ963&lt;40,AM963&lt;20),"0",SUM(AA963,AD963,X963,U963,R963,O963,L963,I963,AG963,AJ963,AM963))</f>
        <v>0</v>
      </c>
      <c r="AO963" s="15">
        <f>AN963/1320*100</f>
        <v>0</v>
      </c>
      <c r="AP963" s="15" t="str">
        <f>IF(AO963&lt;50,"   ",IF(AO963&lt;65,"مقبول",IF(AO963&lt;75,"جيد",IF(AO963&lt;85,"جيدجداً",IF(AO963&lt;=100,"ممتاز","خطا")))))</f>
        <v xml:space="preserve">   </v>
      </c>
      <c r="AQ963" s="34"/>
      <c r="AR963" s="34"/>
      <c r="AS963" s="34"/>
      <c r="AT963" s="34"/>
      <c r="AU963" s="60"/>
    </row>
    <row r="964" spans="2:47" ht="28.5" customHeight="1" thickBot="1">
      <c r="B964" s="52">
        <v>209</v>
      </c>
      <c r="C964" s="34">
        <v>697</v>
      </c>
      <c r="D964" s="54" t="s">
        <v>65</v>
      </c>
      <c r="E964" s="34">
        <v>319</v>
      </c>
      <c r="F964" s="11" t="s">
        <v>30</v>
      </c>
      <c r="G964" s="28">
        <v>22</v>
      </c>
      <c r="H964" s="28">
        <v>50</v>
      </c>
      <c r="I964" s="13">
        <f>SUM(G964:H964)</f>
        <v>72</v>
      </c>
      <c r="J964" s="28">
        <v>21</v>
      </c>
      <c r="K964" s="28">
        <v>43</v>
      </c>
      <c r="L964" s="13">
        <f>SUM(J964:K964)</f>
        <v>64</v>
      </c>
      <c r="M964" s="28">
        <v>20</v>
      </c>
      <c r="N964" s="28">
        <v>41</v>
      </c>
      <c r="O964" s="13">
        <f>SUM(M964:N964)</f>
        <v>61</v>
      </c>
      <c r="P964" s="28">
        <v>15</v>
      </c>
      <c r="Q964" s="28">
        <v>20</v>
      </c>
      <c r="R964" s="13">
        <f>SUM(P964:Q964)</f>
        <v>35</v>
      </c>
      <c r="S964" s="28">
        <v>16</v>
      </c>
      <c r="T964" s="28">
        <v>15</v>
      </c>
      <c r="U964" s="13">
        <f>SUM(S964:T964)</f>
        <v>31</v>
      </c>
      <c r="V964" s="28">
        <v>16</v>
      </c>
      <c r="W964" s="28">
        <v>14</v>
      </c>
      <c r="X964" s="13">
        <f>SUM(V964:W964)</f>
        <v>30</v>
      </c>
      <c r="Y964" s="28">
        <v>9</v>
      </c>
      <c r="Z964" s="28">
        <v>21</v>
      </c>
      <c r="AA964" s="13">
        <f>SUM(Y964:Z964)</f>
        <v>30</v>
      </c>
      <c r="AB964" s="28">
        <v>14</v>
      </c>
      <c r="AC964" s="28">
        <v>21</v>
      </c>
      <c r="AD964" s="13">
        <f>SUM(AB964:AC964)</f>
        <v>35</v>
      </c>
      <c r="AE964" s="28">
        <v>9</v>
      </c>
      <c r="AF964" s="28">
        <v>23</v>
      </c>
      <c r="AG964" s="13">
        <f>SUM(AE964:AF964)</f>
        <v>32</v>
      </c>
      <c r="AH964" s="28">
        <v>7</v>
      </c>
      <c r="AI964" s="28">
        <v>14</v>
      </c>
      <c r="AJ964" s="13">
        <f>SUM(AH964:AI964)</f>
        <v>21</v>
      </c>
      <c r="AK964" s="28">
        <v>5</v>
      </c>
      <c r="AL964" s="28">
        <v>6</v>
      </c>
      <c r="AM964" s="13">
        <f>SUM(AK964:AL964)</f>
        <v>11</v>
      </c>
      <c r="AN964" s="57"/>
      <c r="AO964" s="57"/>
      <c r="AP964" s="32"/>
      <c r="AQ964" s="34"/>
      <c r="AR964" s="34"/>
      <c r="AS964" s="34"/>
      <c r="AT964" s="34"/>
      <c r="AU964" s="80" t="str">
        <f>IF(AN966="0","راسب","ناجح")</f>
        <v>ناجح</v>
      </c>
    </row>
    <row r="965" spans="2:47" ht="28.5" customHeight="1" thickBot="1">
      <c r="B965" s="52"/>
      <c r="C965" s="34"/>
      <c r="D965" s="55"/>
      <c r="E965" s="34"/>
      <c r="F965" s="11" t="s">
        <v>31</v>
      </c>
      <c r="G965" s="28">
        <v>22</v>
      </c>
      <c r="H965" s="28">
        <v>63</v>
      </c>
      <c r="I965" s="13">
        <f>SUM(G965:H965)</f>
        <v>85</v>
      </c>
      <c r="J965" s="28">
        <v>21</v>
      </c>
      <c r="K965" s="28">
        <v>39</v>
      </c>
      <c r="L965" s="13">
        <f>SUM(J965:K965)</f>
        <v>60</v>
      </c>
      <c r="M965" s="28">
        <v>15</v>
      </c>
      <c r="N965" s="28">
        <v>40</v>
      </c>
      <c r="O965" s="13">
        <f>SUM(M965:N965)</f>
        <v>55</v>
      </c>
      <c r="P965" s="28">
        <v>13</v>
      </c>
      <c r="Q965" s="28">
        <v>20</v>
      </c>
      <c r="R965" s="13">
        <f>SUM(P965:Q965)</f>
        <v>33</v>
      </c>
      <c r="S965" s="28">
        <v>21</v>
      </c>
      <c r="T965" s="28">
        <v>24</v>
      </c>
      <c r="U965" s="13">
        <f>SUM(S965:T965)</f>
        <v>45</v>
      </c>
      <c r="V965" s="28">
        <v>18</v>
      </c>
      <c r="W965" s="28">
        <v>23</v>
      </c>
      <c r="X965" s="13">
        <f>SUM(V965:W965)</f>
        <v>41</v>
      </c>
      <c r="Y965" s="28">
        <v>8</v>
      </c>
      <c r="Z965" s="28">
        <v>26</v>
      </c>
      <c r="AA965" s="13">
        <f>SUM(Y965:Z965)</f>
        <v>34</v>
      </c>
      <c r="AB965" s="28">
        <v>14</v>
      </c>
      <c r="AC965" s="28">
        <v>6</v>
      </c>
      <c r="AD965" s="13">
        <f>SUM(AB965:AC965)</f>
        <v>20</v>
      </c>
      <c r="AE965" s="28">
        <v>11</v>
      </c>
      <c r="AF965" s="28">
        <v>18</v>
      </c>
      <c r="AG965" s="13">
        <f>SUM(AE965:AF965)</f>
        <v>29</v>
      </c>
      <c r="AH965" s="28">
        <v>7</v>
      </c>
      <c r="AI965" s="28">
        <v>12</v>
      </c>
      <c r="AJ965" s="13">
        <f>SUM(AH965:AI965)</f>
        <v>19</v>
      </c>
      <c r="AK965" s="28">
        <v>4</v>
      </c>
      <c r="AL965" s="28">
        <v>7</v>
      </c>
      <c r="AM965" s="13">
        <f>SUM(AK965:AL965)</f>
        <v>11</v>
      </c>
      <c r="AN965" s="57"/>
      <c r="AO965" s="57"/>
      <c r="AP965" s="33"/>
      <c r="AQ965" s="34"/>
      <c r="AR965" s="34"/>
      <c r="AS965" s="34"/>
      <c r="AT965" s="34"/>
      <c r="AU965" s="80"/>
    </row>
    <row r="966" spans="2:47" ht="36" thickBot="1">
      <c r="B966" s="52"/>
      <c r="C966" s="34"/>
      <c r="D966" s="55"/>
      <c r="E966" s="34"/>
      <c r="F966" s="14" t="s">
        <v>32</v>
      </c>
      <c r="G966" s="13">
        <f>SUM(G964:G965)</f>
        <v>44</v>
      </c>
      <c r="H966" s="13">
        <f>IF(SUM(H964:H965)&lt;38,SUM(H964:H965),SUM(H964:H965))</f>
        <v>113</v>
      </c>
      <c r="I966" s="13">
        <f>IF(SUM(G966:H966)&lt;100,SUM(G966:H966),SUM(G966:H966))</f>
        <v>157</v>
      </c>
      <c r="J966" s="13">
        <f>SUM(J964:J965)</f>
        <v>42</v>
      </c>
      <c r="K966" s="13">
        <f>IF(SUM(K964:K965)&lt;38,SUM(K964:K965),SUM(K964:K965))</f>
        <v>82</v>
      </c>
      <c r="L966" s="13">
        <f>IF(SUM(J966:K966)&lt;100,SUM(J966:K966),SUM(J966:K966))</f>
        <v>124</v>
      </c>
      <c r="M966" s="13">
        <f>SUM(M964:M965)</f>
        <v>35</v>
      </c>
      <c r="N966" s="13">
        <f>IF(SUM(N964:N965)&lt;38,SUM(N964:N965),SUM(N964:N965))</f>
        <v>81</v>
      </c>
      <c r="O966" s="13">
        <f>IF(SUM(M966:N966)&lt;100,SUM(M966:N966),SUM(M966:N966))</f>
        <v>116</v>
      </c>
      <c r="P966" s="13">
        <f>SUM(P964:P965)</f>
        <v>28</v>
      </c>
      <c r="Q966" s="13">
        <f>IF(SUM(Q964:Q965)&lt;38,SUM(Q964:Q965),SUM(Q964:Q965))</f>
        <v>40</v>
      </c>
      <c r="R966" s="13">
        <f>IF(SUM(P966:Q966)&lt;80,SUM(P966:Q966),SUM(P966:Q966))</f>
        <v>68</v>
      </c>
      <c r="S966" s="13">
        <f>SUM(S964:S965)</f>
        <v>37</v>
      </c>
      <c r="T966" s="13">
        <f>IF(SUM(T964:T965)&lt;38,SUM(T964:T965),SUM(T964:T965))</f>
        <v>39</v>
      </c>
      <c r="U966" s="13">
        <f>IF(SUM(S966:T966)&lt;80,SUM(S966:T966),SUM(S966:T966))</f>
        <v>76</v>
      </c>
      <c r="V966" s="13">
        <f>SUM(V964:V965)</f>
        <v>34</v>
      </c>
      <c r="W966" s="13">
        <f>IF(SUM(W964:W965)&lt;38,SUM(W964:W965),SUM(W964:W965))</f>
        <v>37</v>
      </c>
      <c r="X966" s="13">
        <f>IF(SUM(V966:W966)&lt;80,SUM(V966:W966),SUM(V966:W966))</f>
        <v>71</v>
      </c>
      <c r="Y966" s="13">
        <f>SUM(Y964:Y965)</f>
        <v>17</v>
      </c>
      <c r="Z966" s="13">
        <f>IF(SUM(Z964:Z965)&lt;19,SUM(Z964:Z965),SUM(Z964:Z965))</f>
        <v>47</v>
      </c>
      <c r="AA966" s="13">
        <f>IF(SUM(Y966:Z966)&lt;40,SUM(Y966:Z966),SUM(Y966:Z966))</f>
        <v>64</v>
      </c>
      <c r="AB966" s="13">
        <f>SUM(AB964:AB965)</f>
        <v>28</v>
      </c>
      <c r="AC966" s="13">
        <f>IF(SUM(AC964:AC965)&lt;19,SUM(AC964:AC965),SUM(AC964:AC965))</f>
        <v>27</v>
      </c>
      <c r="AD966" s="13">
        <f>IF(SUM(AB966:AC966)&lt;40,SUM(AB966:AC966),SUM(AB966:AC966))</f>
        <v>55</v>
      </c>
      <c r="AE966" s="13">
        <f>SUM(AE964:AE965)</f>
        <v>20</v>
      </c>
      <c r="AF966" s="13">
        <f>IF(SUM(AF964:AF965)&lt;19,SUM(AF964:AF965),SUM(AF964:AF965))</f>
        <v>41</v>
      </c>
      <c r="AG966" s="13">
        <f>IF(SUM(AE966:AF966)&lt;40,SUM(AE966:AF966),SUM(AE966:AF966))</f>
        <v>61</v>
      </c>
      <c r="AH966" s="13">
        <f>SUM(AH964:AH965)</f>
        <v>14</v>
      </c>
      <c r="AI966" s="13">
        <f>IF(SUM(AI964:AI965)&lt;19,SUM(AI964:AI965),SUM(AI964:AI965))</f>
        <v>26</v>
      </c>
      <c r="AJ966" s="13">
        <f>IF(SUM(AH966:AI966)&lt;40,SUM(AH966:AI966),SUM(AH966:AI966))</f>
        <v>40</v>
      </c>
      <c r="AK966" s="13">
        <f>SUM(AK964:AK965)</f>
        <v>9</v>
      </c>
      <c r="AL966" s="13">
        <f>IF(SUM(AL964:AL965)&lt;9,SUM(AL964:AL965),SUM(AL964:AL965))</f>
        <v>13</v>
      </c>
      <c r="AM966" s="13">
        <f>IF(SUM(AK966:AL966)&lt;20,SUM(AK966:AL966),SUM(AK966:AL966))</f>
        <v>22</v>
      </c>
      <c r="AN966" s="15">
        <f>IF(OR(I966&lt;100,L966&lt;100,O966&lt;100,R966&lt;60,U966&lt;60,X966&lt;60,AA966&lt;40,AD966&lt;40,AG966&lt;40,AJ966&lt;40,AM966&lt;20),"0",SUM(AA966,AD966,X966,U966,R966,O966,L966,I966,AG966,AJ966,AM966))</f>
        <v>854</v>
      </c>
      <c r="AO966" s="15">
        <f>AN966/1320*100</f>
        <v>64.696969696969703</v>
      </c>
      <c r="AP966" s="15" t="str">
        <f>IF(AO966&lt;50,"   ",IF(AO966&lt;65,"مقبول",IF(AO966&lt;75,"جيد",IF(AO966&lt;85,"جيدجداً",IF(AO966&lt;=100,"ممتاز","خطا")))))</f>
        <v>مقبول</v>
      </c>
      <c r="AQ966" s="34"/>
      <c r="AR966" s="34"/>
      <c r="AS966" s="34"/>
      <c r="AT966" s="34"/>
      <c r="AU966" s="80"/>
    </row>
    <row r="967" spans="2:47" ht="28.5" customHeight="1" thickBot="1">
      <c r="B967" s="52">
        <v>210</v>
      </c>
      <c r="C967" s="34">
        <v>698</v>
      </c>
      <c r="D967" s="54" t="s">
        <v>66</v>
      </c>
      <c r="E967" s="34">
        <v>320</v>
      </c>
      <c r="F967" s="11" t="s">
        <v>30</v>
      </c>
      <c r="G967" s="28">
        <v>30</v>
      </c>
      <c r="H967" s="28">
        <v>70</v>
      </c>
      <c r="I967" s="13">
        <f>SUM(G967:H967)</f>
        <v>100</v>
      </c>
      <c r="J967" s="28">
        <v>30</v>
      </c>
      <c r="K967" s="28">
        <v>39</v>
      </c>
      <c r="L967" s="13">
        <f>SUM(J967:K967)</f>
        <v>69</v>
      </c>
      <c r="M967" s="28">
        <v>27</v>
      </c>
      <c r="N967" s="28">
        <v>48</v>
      </c>
      <c r="O967" s="13">
        <f>SUM(M967:N967)</f>
        <v>75</v>
      </c>
      <c r="P967" s="28">
        <v>24</v>
      </c>
      <c r="Q967" s="28">
        <v>36</v>
      </c>
      <c r="R967" s="13">
        <f>SUM(P967:Q967)</f>
        <v>60</v>
      </c>
      <c r="S967" s="28">
        <v>24</v>
      </c>
      <c r="T967" s="28">
        <v>25</v>
      </c>
      <c r="U967" s="13">
        <f>SUM(S967:T967)</f>
        <v>49</v>
      </c>
      <c r="V967" s="28">
        <v>21</v>
      </c>
      <c r="W967" s="28">
        <v>35</v>
      </c>
      <c r="X967" s="13">
        <f>SUM(V967:W967)</f>
        <v>56</v>
      </c>
      <c r="Y967" s="28">
        <v>10</v>
      </c>
      <c r="Z967" s="28">
        <v>28</v>
      </c>
      <c r="AA967" s="13">
        <f>SUM(Y967:Z967)</f>
        <v>38</v>
      </c>
      <c r="AB967" s="28">
        <v>16</v>
      </c>
      <c r="AC967" s="28">
        <v>22</v>
      </c>
      <c r="AD967" s="13">
        <f>SUM(AB967:AC967)</f>
        <v>38</v>
      </c>
      <c r="AE967" s="28">
        <v>12</v>
      </c>
      <c r="AF967" s="28">
        <v>25</v>
      </c>
      <c r="AG967" s="13">
        <f>SUM(AE967:AF967)</f>
        <v>37</v>
      </c>
      <c r="AH967" s="28">
        <v>12</v>
      </c>
      <c r="AI967" s="28">
        <v>25</v>
      </c>
      <c r="AJ967" s="13">
        <f>SUM(AH967:AI967)</f>
        <v>37</v>
      </c>
      <c r="AK967" s="28">
        <v>6</v>
      </c>
      <c r="AL967" s="28">
        <v>11</v>
      </c>
      <c r="AM967" s="13">
        <f>SUM(AK967:AL967)</f>
        <v>17</v>
      </c>
      <c r="AN967" s="57"/>
      <c r="AO967" s="57"/>
      <c r="AP967" s="32"/>
      <c r="AQ967" s="34"/>
      <c r="AR967" s="34"/>
      <c r="AS967" s="34"/>
      <c r="AT967" s="34"/>
      <c r="AU967" s="80" t="str">
        <f>IF(AN969="0","راسب","ناجح")</f>
        <v>ناجح</v>
      </c>
    </row>
    <row r="968" spans="2:47" ht="28.5" customHeight="1" thickBot="1">
      <c r="B968" s="52"/>
      <c r="C968" s="34"/>
      <c r="D968" s="55"/>
      <c r="E968" s="34"/>
      <c r="F968" s="11" t="s">
        <v>31</v>
      </c>
      <c r="G968" s="28">
        <v>30</v>
      </c>
      <c r="H968" s="28">
        <v>65</v>
      </c>
      <c r="I968" s="13">
        <f>SUM(G968:H968)</f>
        <v>95</v>
      </c>
      <c r="J968" s="28">
        <v>26</v>
      </c>
      <c r="K968" s="28">
        <v>35</v>
      </c>
      <c r="L968" s="13">
        <f>SUM(J968:K968)</f>
        <v>61</v>
      </c>
      <c r="M968" s="28">
        <v>27</v>
      </c>
      <c r="N968" s="28">
        <v>35</v>
      </c>
      <c r="O968" s="13">
        <f>SUM(M968:N968)</f>
        <v>62</v>
      </c>
      <c r="P968" s="28">
        <v>16</v>
      </c>
      <c r="Q968" s="28">
        <v>20</v>
      </c>
      <c r="R968" s="13">
        <f>SUM(P968:Q968)</f>
        <v>36</v>
      </c>
      <c r="S968" s="28">
        <v>24</v>
      </c>
      <c r="T968" s="28">
        <v>34</v>
      </c>
      <c r="U968" s="13">
        <f>SUM(S968:T968)</f>
        <v>58</v>
      </c>
      <c r="V968" s="28">
        <v>22</v>
      </c>
      <c r="W968" s="28">
        <v>26</v>
      </c>
      <c r="X968" s="13">
        <f>SUM(V968:W968)</f>
        <v>48</v>
      </c>
      <c r="Y968" s="28">
        <v>12</v>
      </c>
      <c r="Z968" s="28">
        <v>28</v>
      </c>
      <c r="AA968" s="13">
        <f>SUM(Y968:Z968)</f>
        <v>40</v>
      </c>
      <c r="AB968" s="28">
        <v>16</v>
      </c>
      <c r="AC968" s="28">
        <v>23</v>
      </c>
      <c r="AD968" s="13">
        <f>SUM(AB968:AC968)</f>
        <v>39</v>
      </c>
      <c r="AE968" s="28">
        <v>12</v>
      </c>
      <c r="AF968" s="28">
        <v>28</v>
      </c>
      <c r="AG968" s="13">
        <f>SUM(AE968:AF968)</f>
        <v>40</v>
      </c>
      <c r="AH968" s="28">
        <v>12</v>
      </c>
      <c r="AI968" s="28">
        <v>22</v>
      </c>
      <c r="AJ968" s="13">
        <f>SUM(AH968:AI968)</f>
        <v>34</v>
      </c>
      <c r="AK968" s="28">
        <v>5</v>
      </c>
      <c r="AL968" s="28">
        <v>9</v>
      </c>
      <c r="AM968" s="13">
        <f>SUM(AK968:AL968)</f>
        <v>14</v>
      </c>
      <c r="AN968" s="57"/>
      <c r="AO968" s="57"/>
      <c r="AP968" s="33"/>
      <c r="AQ968" s="34"/>
      <c r="AR968" s="34"/>
      <c r="AS968" s="34"/>
      <c r="AT968" s="34"/>
      <c r="AU968" s="80"/>
    </row>
    <row r="969" spans="2:47" ht="36" thickBot="1">
      <c r="B969" s="52"/>
      <c r="C969" s="34"/>
      <c r="D969" s="85"/>
      <c r="E969" s="34"/>
      <c r="F969" s="14" t="s">
        <v>32</v>
      </c>
      <c r="G969" s="13">
        <f>SUM(G967:G968)</f>
        <v>60</v>
      </c>
      <c r="H969" s="13">
        <f>IF(SUM(H967:H968)&lt;38,SUM(H967:H968),SUM(H967:H968))</f>
        <v>135</v>
      </c>
      <c r="I969" s="13">
        <f>IF(SUM(G969:H969)&lt;100,SUM(G969:H969),SUM(G969:H969))</f>
        <v>195</v>
      </c>
      <c r="J969" s="13">
        <f>SUM(J967:J968)</f>
        <v>56</v>
      </c>
      <c r="K969" s="13">
        <f>IF(SUM(K967:K968)&lt;38,SUM(K967:K968),SUM(K967:K968))</f>
        <v>74</v>
      </c>
      <c r="L969" s="13">
        <f>IF(SUM(J969:K969)&lt;100,SUM(J969:K969),SUM(J969:K969))</f>
        <v>130</v>
      </c>
      <c r="M969" s="13">
        <f>SUM(M967:M968)</f>
        <v>54</v>
      </c>
      <c r="N969" s="13">
        <f>IF(SUM(N967:N968)&lt;38,SUM(N967:N968),SUM(N967:N968))</f>
        <v>83</v>
      </c>
      <c r="O969" s="13">
        <f>IF(SUM(M969:N969)&lt;100,SUM(M969:N969),SUM(M969:N969))</f>
        <v>137</v>
      </c>
      <c r="P969" s="13">
        <f>SUM(P967:P968)</f>
        <v>40</v>
      </c>
      <c r="Q969" s="13">
        <f>IF(SUM(Q967:Q968)&lt;38,SUM(Q967:Q968),SUM(Q967:Q968))</f>
        <v>56</v>
      </c>
      <c r="R969" s="13">
        <f>IF(SUM(P969:Q969)&lt;80,SUM(P969:Q969),SUM(P969:Q969))</f>
        <v>96</v>
      </c>
      <c r="S969" s="13">
        <f>SUM(S967:S968)</f>
        <v>48</v>
      </c>
      <c r="T969" s="13">
        <f>IF(SUM(T967:T968)&lt;38,SUM(T967:T968),SUM(T967:T968))</f>
        <v>59</v>
      </c>
      <c r="U969" s="13">
        <f>IF(SUM(S969:T969)&lt;80,SUM(S969:T969),SUM(S969:T969))</f>
        <v>107</v>
      </c>
      <c r="V969" s="13">
        <f>SUM(V967:V968)</f>
        <v>43</v>
      </c>
      <c r="W969" s="13">
        <f>IF(SUM(W967:W968)&lt;38,SUM(W967:W968),SUM(W967:W968))</f>
        <v>61</v>
      </c>
      <c r="X969" s="13">
        <f>IF(SUM(V969:W969)&lt;80,SUM(V969:W969),SUM(V969:W969))</f>
        <v>104</v>
      </c>
      <c r="Y969" s="13">
        <f>SUM(Y967:Y968)</f>
        <v>22</v>
      </c>
      <c r="Z969" s="13">
        <f>IF(SUM(Z967:Z968)&lt;19,SUM(Z967:Z968),SUM(Z967:Z968))</f>
        <v>56</v>
      </c>
      <c r="AA969" s="13">
        <f>IF(SUM(Y969:Z969)&lt;40,SUM(Y969:Z969),SUM(Y969:Z969))</f>
        <v>78</v>
      </c>
      <c r="AB969" s="13">
        <f>SUM(AB967:AB968)</f>
        <v>32</v>
      </c>
      <c r="AC969" s="13">
        <f>IF(SUM(AC967:AC968)&lt;19,SUM(AC967:AC968),SUM(AC967:AC968))</f>
        <v>45</v>
      </c>
      <c r="AD969" s="13">
        <f>IF(SUM(AB969:AC969)&lt;40,SUM(AB969:AC969),SUM(AB969:AC969))</f>
        <v>77</v>
      </c>
      <c r="AE969" s="13">
        <f>SUM(AE967:AE968)</f>
        <v>24</v>
      </c>
      <c r="AF969" s="13">
        <f>IF(SUM(AF967:AF968)&lt;19,SUM(AF967:AF968),SUM(AF967:AF968))</f>
        <v>53</v>
      </c>
      <c r="AG969" s="13">
        <f>IF(SUM(AE969:AF969)&lt;40,SUM(AE969:AF969),SUM(AE969:AF969))</f>
        <v>77</v>
      </c>
      <c r="AH969" s="13">
        <f>SUM(AH967:AH968)</f>
        <v>24</v>
      </c>
      <c r="AI969" s="13">
        <f>IF(SUM(AI967:AI968)&lt;19,SUM(AI967:AI968),SUM(AI967:AI968))</f>
        <v>47</v>
      </c>
      <c r="AJ969" s="13">
        <f>IF(SUM(AH969:AI969)&lt;40,SUM(AH969:AI969),SUM(AH969:AI969))</f>
        <v>71</v>
      </c>
      <c r="AK969" s="13">
        <f>SUM(AK967:AK968)</f>
        <v>11</v>
      </c>
      <c r="AL969" s="13">
        <f>IF(SUM(AL967:AL968)&lt;9,SUM(AL967:AL968),SUM(AL967:AL968))</f>
        <v>20</v>
      </c>
      <c r="AM969" s="13">
        <f>IF(SUM(AK969:AL969)&lt;20,SUM(AK969:AL969),SUM(AK969:AL969))</f>
        <v>31</v>
      </c>
      <c r="AN969" s="15">
        <f>IF(OR(I969&lt;100,L969&lt;100,O969&lt;100,R969&lt;60,U969&lt;60,X969&lt;60,AA969&lt;40,AD969&lt;40,AG969&lt;40,AJ969&lt;40,AM969&lt;20),"0",SUM(AA969,AD969,X969,U969,R969,O969,L969,I969,AG969,AJ969,AM969))</f>
        <v>1103</v>
      </c>
      <c r="AO969" s="15">
        <f>AN969/1320*100</f>
        <v>83.560606060606062</v>
      </c>
      <c r="AP969" s="15" t="str">
        <f>IF(AO969&lt;50,"   ",IF(AO969&lt;65,"مقبول",IF(AO969&lt;75,"جيد",IF(AO969&lt;85,"جيدجداً",IF(AO969&lt;=100,"ممتاز","خطا")))))</f>
        <v>جيدجداً</v>
      </c>
      <c r="AQ969" s="34"/>
      <c r="AR969" s="34"/>
      <c r="AS969" s="34"/>
      <c r="AT969" s="34"/>
      <c r="AU969" s="80"/>
    </row>
    <row r="970" spans="2:47" ht="28.5" customHeight="1" thickBot="1">
      <c r="B970" s="52">
        <v>211</v>
      </c>
      <c r="C970" s="34">
        <v>699</v>
      </c>
      <c r="D970" s="54" t="s">
        <v>67</v>
      </c>
      <c r="E970" s="34">
        <v>321</v>
      </c>
      <c r="F970" s="11" t="s">
        <v>30</v>
      </c>
      <c r="G970" s="28">
        <v>19</v>
      </c>
      <c r="H970" s="28">
        <v>49</v>
      </c>
      <c r="I970" s="13">
        <f>SUM(G970:H970)</f>
        <v>68</v>
      </c>
      <c r="J970" s="28">
        <v>23</v>
      </c>
      <c r="K970" s="28">
        <v>42</v>
      </c>
      <c r="L970" s="13">
        <f>SUM(J970:K970)</f>
        <v>65</v>
      </c>
      <c r="M970" s="28">
        <v>20</v>
      </c>
      <c r="N970" s="28">
        <v>30</v>
      </c>
      <c r="O970" s="13">
        <f>SUM(M970:N970)</f>
        <v>50</v>
      </c>
      <c r="P970" s="28">
        <v>17</v>
      </c>
      <c r="Q970" s="28">
        <v>20</v>
      </c>
      <c r="R970" s="13">
        <f>SUM(P970:Q970)</f>
        <v>37</v>
      </c>
      <c r="S970" s="28">
        <v>12</v>
      </c>
      <c r="T970" s="28">
        <v>20</v>
      </c>
      <c r="U970" s="13">
        <f>SUM(S970:T970)</f>
        <v>32</v>
      </c>
      <c r="V970" s="28">
        <v>14</v>
      </c>
      <c r="W970" s="28">
        <v>20</v>
      </c>
      <c r="X970" s="13">
        <f>SUM(V970:W970)</f>
        <v>34</v>
      </c>
      <c r="Y970" s="28">
        <v>9</v>
      </c>
      <c r="Z970" s="28">
        <v>22</v>
      </c>
      <c r="AA970" s="13">
        <f>SUM(Y970:Z970)</f>
        <v>31</v>
      </c>
      <c r="AB970" s="28">
        <v>13</v>
      </c>
      <c r="AC970" s="28">
        <v>12</v>
      </c>
      <c r="AD970" s="13">
        <f>SUM(AB970:AC970)</f>
        <v>25</v>
      </c>
      <c r="AE970" s="28">
        <v>7</v>
      </c>
      <c r="AF970" s="28">
        <v>13</v>
      </c>
      <c r="AG970" s="13">
        <f>SUM(AE970:AF970)</f>
        <v>20</v>
      </c>
      <c r="AH970" s="28">
        <v>5</v>
      </c>
      <c r="AI970" s="28">
        <v>6</v>
      </c>
      <c r="AJ970" s="13">
        <f>SUM(AH970:AI970)</f>
        <v>11</v>
      </c>
      <c r="AK970" s="28">
        <v>6</v>
      </c>
      <c r="AL970" s="28">
        <v>4</v>
      </c>
      <c r="AM970" s="13">
        <f>SUM(AK970:AL970)</f>
        <v>10</v>
      </c>
      <c r="AN970" s="57"/>
      <c r="AO970" s="57"/>
      <c r="AP970" s="32"/>
      <c r="AQ970" s="34"/>
      <c r="AR970" s="34"/>
      <c r="AS970" s="34"/>
      <c r="AT970" s="34"/>
      <c r="AU970" s="80" t="str">
        <f>IF(AN972="0","راسب","ناجح")</f>
        <v>ناجح</v>
      </c>
    </row>
    <row r="971" spans="2:47" ht="28.5" customHeight="1" thickBot="1">
      <c r="B971" s="52"/>
      <c r="C971" s="34"/>
      <c r="D971" s="55"/>
      <c r="E971" s="34"/>
      <c r="F971" s="11" t="s">
        <v>31</v>
      </c>
      <c r="G971" s="28">
        <v>25</v>
      </c>
      <c r="H971" s="28">
        <v>46</v>
      </c>
      <c r="I971" s="13">
        <f>SUM(G971:H971)</f>
        <v>71</v>
      </c>
      <c r="J971" s="28">
        <v>26</v>
      </c>
      <c r="K971" s="28">
        <v>36</v>
      </c>
      <c r="L971" s="13">
        <f>SUM(J971:K971)</f>
        <v>62</v>
      </c>
      <c r="M971" s="28">
        <v>30</v>
      </c>
      <c r="N971" s="28">
        <v>26</v>
      </c>
      <c r="O971" s="13">
        <f>SUM(M971:N971)</f>
        <v>56</v>
      </c>
      <c r="P971" s="28">
        <v>21</v>
      </c>
      <c r="Q971" s="28">
        <v>27</v>
      </c>
      <c r="R971" s="13">
        <f>SUM(P971:Q971)</f>
        <v>48</v>
      </c>
      <c r="S971" s="28">
        <v>15</v>
      </c>
      <c r="T971" s="28">
        <v>16</v>
      </c>
      <c r="U971" s="13">
        <f>SUM(S971:T971)</f>
        <v>31</v>
      </c>
      <c r="V971" s="28">
        <v>17</v>
      </c>
      <c r="W971" s="28">
        <v>22</v>
      </c>
      <c r="X971" s="13">
        <f>SUM(V971:W971)</f>
        <v>39</v>
      </c>
      <c r="Y971" s="28">
        <v>8</v>
      </c>
      <c r="Z971" s="28">
        <v>28</v>
      </c>
      <c r="AA971" s="13">
        <f>SUM(Y971:Z971)</f>
        <v>36</v>
      </c>
      <c r="AB971" s="28">
        <v>12</v>
      </c>
      <c r="AC971" s="28">
        <v>11</v>
      </c>
      <c r="AD971" s="13">
        <f>SUM(AB971:AC971)</f>
        <v>23</v>
      </c>
      <c r="AE971" s="28">
        <v>12</v>
      </c>
      <c r="AF971" s="28">
        <v>19</v>
      </c>
      <c r="AG971" s="13">
        <f>SUM(AE971:AF971)</f>
        <v>31</v>
      </c>
      <c r="AH971" s="28">
        <v>8</v>
      </c>
      <c r="AI971" s="28">
        <v>21</v>
      </c>
      <c r="AJ971" s="13">
        <f>SUM(AH971:AI971)</f>
        <v>29</v>
      </c>
      <c r="AK971" s="28">
        <v>4</v>
      </c>
      <c r="AL971" s="28">
        <v>10</v>
      </c>
      <c r="AM971" s="13">
        <f>SUM(AK971:AL971)</f>
        <v>14</v>
      </c>
      <c r="AN971" s="57"/>
      <c r="AO971" s="57"/>
      <c r="AP971" s="33"/>
      <c r="AQ971" s="34"/>
      <c r="AR971" s="34"/>
      <c r="AS971" s="34"/>
      <c r="AT971" s="34"/>
      <c r="AU971" s="80"/>
    </row>
    <row r="972" spans="2:47" ht="36" thickBot="1">
      <c r="B972" s="52"/>
      <c r="C972" s="34"/>
      <c r="D972" s="82"/>
      <c r="E972" s="34"/>
      <c r="F972" s="14" t="s">
        <v>32</v>
      </c>
      <c r="G972" s="13">
        <f>SUM(G970:G971)</f>
        <v>44</v>
      </c>
      <c r="H972" s="13">
        <f>IF(SUM(H970:H971)&lt;38,SUM(H970:H971),SUM(H970:H971))</f>
        <v>95</v>
      </c>
      <c r="I972" s="13">
        <f>IF(SUM(G972:H972)&lt;100,SUM(G972:H972),SUM(G972:H972))</f>
        <v>139</v>
      </c>
      <c r="J972" s="13">
        <f>SUM(J970:J971)</f>
        <v>49</v>
      </c>
      <c r="K972" s="13">
        <f>IF(SUM(K970:K971)&lt;38,SUM(K970:K971),SUM(K970:K971))</f>
        <v>78</v>
      </c>
      <c r="L972" s="13">
        <f>IF(SUM(J972:K972)&lt;100,SUM(J972:K972),SUM(J972:K972))</f>
        <v>127</v>
      </c>
      <c r="M972" s="13">
        <f>SUM(M970:M971)</f>
        <v>50</v>
      </c>
      <c r="N972" s="13">
        <f>IF(SUM(N970:N971)&lt;38,SUM(N970:N971),SUM(N970:N971))</f>
        <v>56</v>
      </c>
      <c r="O972" s="13">
        <f>IF(SUM(M972:N972)&lt;100,SUM(M972:N972),SUM(M972:N972))</f>
        <v>106</v>
      </c>
      <c r="P972" s="13">
        <f>SUM(P970:P971)</f>
        <v>38</v>
      </c>
      <c r="Q972" s="13">
        <f>IF(SUM(Q970:Q971)&lt;38,SUM(Q970:Q971),SUM(Q970:Q971))</f>
        <v>47</v>
      </c>
      <c r="R972" s="13">
        <f>IF(SUM(P972:Q972)&lt;80,SUM(P972:Q972),SUM(P972:Q972))</f>
        <v>85</v>
      </c>
      <c r="S972" s="13">
        <f>SUM(S970:S971)</f>
        <v>27</v>
      </c>
      <c r="T972" s="13">
        <f>IF(SUM(T970:T971)&lt;38,SUM(T970:T971),SUM(T970:T971))</f>
        <v>36</v>
      </c>
      <c r="U972" s="13">
        <f>IF(SUM(S972:T972)&lt;80,SUM(S972:T972),SUM(S972:T972))</f>
        <v>63</v>
      </c>
      <c r="V972" s="13">
        <f>SUM(V970:V971)</f>
        <v>31</v>
      </c>
      <c r="W972" s="13">
        <f>IF(SUM(W970:W971)&lt;38,SUM(W970:W971),SUM(W970:W971))</f>
        <v>42</v>
      </c>
      <c r="X972" s="13">
        <f>IF(SUM(V972:W972)&lt;80,SUM(V972:W972),SUM(V972:W972))</f>
        <v>73</v>
      </c>
      <c r="Y972" s="13">
        <f>SUM(Y970:Y971)</f>
        <v>17</v>
      </c>
      <c r="Z972" s="13">
        <f>IF(SUM(Z970:Z971)&lt;19,SUM(Z970:Z971),SUM(Z970:Z971))</f>
        <v>50</v>
      </c>
      <c r="AA972" s="13">
        <f>IF(SUM(Y972:Z972)&lt;40,SUM(Y972:Z972),SUM(Y972:Z972))</f>
        <v>67</v>
      </c>
      <c r="AB972" s="13">
        <f>SUM(AB970:AB971)</f>
        <v>25</v>
      </c>
      <c r="AC972" s="13">
        <f>IF(SUM(AC970:AC971)&lt;19,SUM(AC970:AC971),SUM(AC970:AC971))</f>
        <v>23</v>
      </c>
      <c r="AD972" s="13">
        <f>IF(SUM(AB972:AC972)&lt;40,SUM(AB972:AC972),SUM(AB972:AC972))</f>
        <v>48</v>
      </c>
      <c r="AE972" s="13">
        <f>SUM(AE970:AE971)</f>
        <v>19</v>
      </c>
      <c r="AF972" s="13">
        <f>IF(SUM(AF970:AF971)&lt;19,SUM(AF970:AF971),SUM(AF970:AF971))</f>
        <v>32</v>
      </c>
      <c r="AG972" s="13">
        <f>IF(SUM(AE972:AF972)&lt;40,SUM(AE972:AF972),SUM(AE972:AF972))</f>
        <v>51</v>
      </c>
      <c r="AH972" s="13">
        <f>SUM(AH970:AH971)</f>
        <v>13</v>
      </c>
      <c r="AI972" s="13">
        <f>IF(SUM(AI970:AI971)&lt;19,SUM(AI970:AI971),SUM(AI970:AI971))</f>
        <v>27</v>
      </c>
      <c r="AJ972" s="13">
        <f>IF(SUM(AH972:AI972)&lt;40,SUM(AH972:AI972),SUM(AH972:AI972))</f>
        <v>40</v>
      </c>
      <c r="AK972" s="13">
        <f>SUM(AK970:AK971)</f>
        <v>10</v>
      </c>
      <c r="AL972" s="13">
        <f>IF(SUM(AL970:AL971)&lt;9,SUM(AL970:AL971),SUM(AL970:AL971))</f>
        <v>14</v>
      </c>
      <c r="AM972" s="13">
        <f>IF(SUM(AK972:AL972)&lt;20,SUM(AK972:AL972),SUM(AK972:AL972))</f>
        <v>24</v>
      </c>
      <c r="AN972" s="15">
        <f>IF(OR(I972&lt;100,L972&lt;100,O972&lt;100,R972&lt;60,U972&lt;60,X972&lt;60,AA972&lt;40,AD972&lt;40,AG972&lt;40,AJ972&lt;40,AM972&lt;20),"0",SUM(AA972,AD972,X972,U972,R972,O972,L972,I972,AG972,AJ972,AM972))</f>
        <v>823</v>
      </c>
      <c r="AO972" s="15">
        <f>AN972/1320*100</f>
        <v>62.348484848484851</v>
      </c>
      <c r="AP972" s="15" t="str">
        <f>IF(AO972&lt;50,"   ",IF(AO972&lt;65,"مقبول",IF(AO972&lt;75,"جيد",IF(AO972&lt;85,"جيدجداً",IF(AO972&lt;=100,"ممتاز","خطا")))))</f>
        <v>مقبول</v>
      </c>
      <c r="AQ972" s="89"/>
      <c r="AR972" s="89"/>
      <c r="AS972" s="89"/>
      <c r="AT972" s="89"/>
      <c r="AU972" s="80"/>
    </row>
    <row r="977" spans="2:47" ht="26.25">
      <c r="C977" s="16"/>
      <c r="D977" s="17" t="s">
        <v>33</v>
      </c>
      <c r="E977" s="17"/>
      <c r="F977" s="17"/>
      <c r="G977" s="17"/>
      <c r="H977" s="17"/>
      <c r="I977" s="17"/>
      <c r="J977" s="16"/>
      <c r="K977" s="16"/>
      <c r="L977" s="16"/>
      <c r="M977" s="18" t="s">
        <v>34</v>
      </c>
      <c r="N977" s="18" t="s">
        <v>35</v>
      </c>
      <c r="O977" s="18"/>
      <c r="P977" s="18"/>
      <c r="Q977" s="18"/>
      <c r="R977" s="18"/>
      <c r="S977" s="18"/>
      <c r="T977" s="18"/>
      <c r="U977" s="18"/>
      <c r="V977" s="18"/>
      <c r="W977" s="19"/>
      <c r="X977" s="19"/>
      <c r="Y977" s="19"/>
    </row>
    <row r="978" spans="2:47" ht="26.25">
      <c r="C978" s="19"/>
      <c r="D978" s="20" t="s">
        <v>36</v>
      </c>
      <c r="E978" s="18" t="s">
        <v>37</v>
      </c>
      <c r="F978" s="18"/>
      <c r="G978" s="18"/>
      <c r="H978" s="18"/>
      <c r="I978" s="18"/>
      <c r="J978" s="19"/>
      <c r="K978" s="19"/>
      <c r="L978" s="19"/>
      <c r="M978" s="18" t="s">
        <v>34</v>
      </c>
      <c r="N978" s="18" t="s">
        <v>38</v>
      </c>
      <c r="O978" s="18"/>
      <c r="P978" s="18"/>
      <c r="Q978" s="18"/>
      <c r="R978" s="18"/>
      <c r="S978" s="18"/>
      <c r="T978" s="18"/>
      <c r="U978" s="18"/>
      <c r="V978" s="18"/>
      <c r="W978" s="19"/>
      <c r="X978" s="19"/>
      <c r="Y978" s="19"/>
    </row>
    <row r="980" spans="2:47" ht="35.25">
      <c r="J980" s="48" t="s">
        <v>0</v>
      </c>
      <c r="K980" s="48"/>
      <c r="L980" s="48"/>
      <c r="M980" s="48"/>
      <c r="N980" s="48"/>
      <c r="O980" s="48"/>
      <c r="P980" s="48"/>
      <c r="Q980" s="48"/>
      <c r="R980" s="48"/>
      <c r="S980" s="48"/>
      <c r="T980" s="48"/>
      <c r="U980" s="48"/>
      <c r="V980" s="48"/>
      <c r="W980" s="48"/>
      <c r="X980" s="48"/>
      <c r="Y980" s="48"/>
      <c r="Z980" s="48"/>
      <c r="AA980" s="48"/>
      <c r="AB980" s="48"/>
      <c r="AC980" s="48"/>
      <c r="AD980" s="48"/>
      <c r="AE980" s="48"/>
      <c r="AF980" s="48"/>
      <c r="AG980" s="48"/>
      <c r="AH980" s="48"/>
      <c r="AI980" s="48"/>
    </row>
    <row r="982" spans="2:47" ht="15.75" thickBot="1">
      <c r="AR982" s="7"/>
    </row>
    <row r="983" spans="2:47" ht="36.75" thickTop="1" thickBot="1">
      <c r="B983" s="35" t="s">
        <v>2</v>
      </c>
      <c r="C983" s="38" t="s">
        <v>3</v>
      </c>
      <c r="D983" s="41" t="s">
        <v>4</v>
      </c>
      <c r="E983" s="44" t="s">
        <v>5</v>
      </c>
      <c r="F983" s="24" t="s">
        <v>6</v>
      </c>
      <c r="G983" s="29" t="s">
        <v>7</v>
      </c>
      <c r="H983" s="30"/>
      <c r="I983" s="31"/>
      <c r="J983" s="29" t="s">
        <v>8</v>
      </c>
      <c r="K983" s="30"/>
      <c r="L983" s="31"/>
      <c r="M983" s="29" t="s">
        <v>9</v>
      </c>
      <c r="N983" s="30"/>
      <c r="O983" s="31"/>
      <c r="P983" s="29" t="s">
        <v>10</v>
      </c>
      <c r="Q983" s="30"/>
      <c r="R983" s="31"/>
      <c r="S983" s="29" t="s">
        <v>11</v>
      </c>
      <c r="T983" s="30"/>
      <c r="U983" s="31"/>
      <c r="V983" s="29" t="s">
        <v>12</v>
      </c>
      <c r="W983" s="30"/>
      <c r="X983" s="31"/>
      <c r="Y983" s="29" t="s">
        <v>13</v>
      </c>
      <c r="Z983" s="30"/>
      <c r="AA983" s="31"/>
      <c r="AB983" s="29" t="s">
        <v>14</v>
      </c>
      <c r="AC983" s="30"/>
      <c r="AD983" s="31"/>
      <c r="AE983" s="29" t="s">
        <v>15</v>
      </c>
      <c r="AF983" s="30"/>
      <c r="AG983" s="31"/>
      <c r="AH983" s="29" t="s">
        <v>16</v>
      </c>
      <c r="AI983" s="30"/>
      <c r="AJ983" s="31"/>
      <c r="AK983" s="29" t="s">
        <v>17</v>
      </c>
      <c r="AL983" s="30"/>
      <c r="AM983" s="31"/>
      <c r="AN983" s="74" t="s">
        <v>18</v>
      </c>
      <c r="AO983" s="74" t="s">
        <v>19</v>
      </c>
      <c r="AP983" s="74" t="s">
        <v>20</v>
      </c>
      <c r="AQ983" s="61" t="s">
        <v>21</v>
      </c>
      <c r="AR983" s="62"/>
      <c r="AS983" s="61" t="s">
        <v>22</v>
      </c>
      <c r="AT983" s="62"/>
      <c r="AU983" s="65" t="s">
        <v>23</v>
      </c>
    </row>
    <row r="984" spans="2:47" ht="190.5" thickBot="1">
      <c r="B984" s="36"/>
      <c r="C984" s="39"/>
      <c r="D984" s="42"/>
      <c r="E984" s="45"/>
      <c r="F984" s="8" t="s">
        <v>24</v>
      </c>
      <c r="G984" s="8" t="s">
        <v>25</v>
      </c>
      <c r="H984" s="8" t="s">
        <v>26</v>
      </c>
      <c r="I984" s="8" t="s">
        <v>27</v>
      </c>
      <c r="J984" s="8" t="s">
        <v>25</v>
      </c>
      <c r="K984" s="8" t="s">
        <v>26</v>
      </c>
      <c r="L984" s="8" t="s">
        <v>27</v>
      </c>
      <c r="M984" s="8" t="s">
        <v>25</v>
      </c>
      <c r="N984" s="8" t="s">
        <v>26</v>
      </c>
      <c r="O984" s="8" t="s">
        <v>27</v>
      </c>
      <c r="P984" s="8" t="s">
        <v>25</v>
      </c>
      <c r="Q984" s="8" t="s">
        <v>26</v>
      </c>
      <c r="R984" s="8" t="s">
        <v>27</v>
      </c>
      <c r="S984" s="8" t="s">
        <v>25</v>
      </c>
      <c r="T984" s="8" t="s">
        <v>26</v>
      </c>
      <c r="U984" s="8" t="s">
        <v>27</v>
      </c>
      <c r="V984" s="8" t="s">
        <v>25</v>
      </c>
      <c r="W984" s="8" t="s">
        <v>26</v>
      </c>
      <c r="X984" s="8" t="s">
        <v>27</v>
      </c>
      <c r="Y984" s="8" t="s">
        <v>25</v>
      </c>
      <c r="Z984" s="8" t="s">
        <v>26</v>
      </c>
      <c r="AA984" s="8" t="s">
        <v>27</v>
      </c>
      <c r="AB984" s="8" t="s">
        <v>25</v>
      </c>
      <c r="AC984" s="8" t="s">
        <v>26</v>
      </c>
      <c r="AD984" s="8" t="s">
        <v>27</v>
      </c>
      <c r="AE984" s="8" t="s">
        <v>25</v>
      </c>
      <c r="AF984" s="8" t="s">
        <v>26</v>
      </c>
      <c r="AG984" s="8" t="s">
        <v>27</v>
      </c>
      <c r="AH984" s="8" t="s">
        <v>25</v>
      </c>
      <c r="AI984" s="8" t="s">
        <v>26</v>
      </c>
      <c r="AJ984" s="8" t="s">
        <v>27</v>
      </c>
      <c r="AK984" s="8" t="s">
        <v>25</v>
      </c>
      <c r="AL984" s="8" t="s">
        <v>26</v>
      </c>
      <c r="AM984" s="8" t="s">
        <v>27</v>
      </c>
      <c r="AN984" s="75"/>
      <c r="AO984" s="75"/>
      <c r="AP984" s="75"/>
      <c r="AQ984" s="63"/>
      <c r="AR984" s="64"/>
      <c r="AS984" s="63"/>
      <c r="AT984" s="64"/>
      <c r="AU984" s="66"/>
    </row>
    <row r="985" spans="2:47" ht="28.5" thickBot="1">
      <c r="B985" s="36"/>
      <c r="C985" s="39"/>
      <c r="D985" s="42"/>
      <c r="E985" s="45"/>
      <c r="F985" s="25" t="s">
        <v>28</v>
      </c>
      <c r="G985" s="9">
        <v>30</v>
      </c>
      <c r="H985" s="9">
        <v>56</v>
      </c>
      <c r="I985" s="9">
        <v>100</v>
      </c>
      <c r="J985" s="9">
        <v>30</v>
      </c>
      <c r="K985" s="9">
        <v>56</v>
      </c>
      <c r="L985" s="9">
        <v>100</v>
      </c>
      <c r="M985" s="9">
        <v>30</v>
      </c>
      <c r="N985" s="9">
        <v>56</v>
      </c>
      <c r="O985" s="9">
        <v>100</v>
      </c>
      <c r="P985" s="9">
        <v>24</v>
      </c>
      <c r="Q985" s="9">
        <v>29</v>
      </c>
      <c r="R985" s="9">
        <v>60</v>
      </c>
      <c r="S985" s="9">
        <v>24</v>
      </c>
      <c r="T985" s="9">
        <v>29</v>
      </c>
      <c r="U985" s="9">
        <v>60</v>
      </c>
      <c r="V985" s="9">
        <v>24</v>
      </c>
      <c r="W985" s="9">
        <v>29</v>
      </c>
      <c r="X985" s="9">
        <v>60</v>
      </c>
      <c r="Y985" s="9">
        <v>12</v>
      </c>
      <c r="Z985" s="9">
        <v>22</v>
      </c>
      <c r="AA985" s="9">
        <v>40</v>
      </c>
      <c r="AB985" s="9">
        <v>16</v>
      </c>
      <c r="AC985" s="9">
        <v>19</v>
      </c>
      <c r="AD985" s="9">
        <v>40</v>
      </c>
      <c r="AE985" s="9">
        <v>12</v>
      </c>
      <c r="AF985" s="9">
        <v>22</v>
      </c>
      <c r="AG985" s="9">
        <v>40</v>
      </c>
      <c r="AH985" s="9">
        <v>12</v>
      </c>
      <c r="AI985" s="9">
        <v>22</v>
      </c>
      <c r="AJ985" s="9">
        <v>40</v>
      </c>
      <c r="AK985" s="9">
        <v>6</v>
      </c>
      <c r="AL985" s="9">
        <v>11</v>
      </c>
      <c r="AM985" s="9">
        <v>20</v>
      </c>
      <c r="AN985" s="75"/>
      <c r="AO985" s="75"/>
      <c r="AP985" s="75"/>
      <c r="AQ985" s="68" t="s">
        <v>20</v>
      </c>
      <c r="AR985" s="69"/>
      <c r="AS985" s="70" t="s">
        <v>20</v>
      </c>
      <c r="AT985" s="71"/>
      <c r="AU985" s="67"/>
    </row>
    <row r="986" spans="2:47" ht="28.5" thickBot="1">
      <c r="B986" s="37"/>
      <c r="C986" s="40"/>
      <c r="D986" s="43"/>
      <c r="E986" s="46"/>
      <c r="F986" s="25" t="s">
        <v>29</v>
      </c>
      <c r="G986" s="9">
        <v>60</v>
      </c>
      <c r="H986" s="9">
        <v>140</v>
      </c>
      <c r="I986" s="9">
        <v>200</v>
      </c>
      <c r="J986" s="9">
        <v>60</v>
      </c>
      <c r="K986" s="9">
        <v>140</v>
      </c>
      <c r="L986" s="9">
        <v>200</v>
      </c>
      <c r="M986" s="9">
        <v>60</v>
      </c>
      <c r="N986" s="9">
        <v>140</v>
      </c>
      <c r="O986" s="9">
        <v>200</v>
      </c>
      <c r="P986" s="9">
        <v>48</v>
      </c>
      <c r="Q986" s="9">
        <v>72</v>
      </c>
      <c r="R986" s="9">
        <v>120</v>
      </c>
      <c r="S986" s="9">
        <v>48</v>
      </c>
      <c r="T986" s="9">
        <v>72</v>
      </c>
      <c r="U986" s="9">
        <v>120</v>
      </c>
      <c r="V986" s="9">
        <v>48</v>
      </c>
      <c r="W986" s="9">
        <v>72</v>
      </c>
      <c r="X986" s="9">
        <v>120</v>
      </c>
      <c r="Y986" s="9">
        <v>24</v>
      </c>
      <c r="Z986" s="9">
        <v>56</v>
      </c>
      <c r="AA986" s="9">
        <v>80</v>
      </c>
      <c r="AB986" s="9">
        <v>32</v>
      </c>
      <c r="AC986" s="9">
        <v>48</v>
      </c>
      <c r="AD986" s="9">
        <v>80</v>
      </c>
      <c r="AE986" s="9">
        <v>24</v>
      </c>
      <c r="AF986" s="9">
        <v>56</v>
      </c>
      <c r="AG986" s="9">
        <v>80</v>
      </c>
      <c r="AH986" s="9">
        <v>24</v>
      </c>
      <c r="AI986" s="9">
        <v>56</v>
      </c>
      <c r="AJ986" s="9">
        <v>80</v>
      </c>
      <c r="AK986" s="9">
        <v>12</v>
      </c>
      <c r="AL986" s="9">
        <v>28</v>
      </c>
      <c r="AM986" s="9">
        <v>40</v>
      </c>
      <c r="AN986" s="76"/>
      <c r="AO986" s="76"/>
      <c r="AP986" s="76"/>
      <c r="AQ986" s="70"/>
      <c r="AR986" s="71"/>
      <c r="AS986" s="70"/>
      <c r="AT986" s="71"/>
      <c r="AU986" s="67"/>
    </row>
    <row r="987" spans="2:47" ht="28.5" customHeight="1" thickBot="1">
      <c r="B987" s="52">
        <v>212</v>
      </c>
      <c r="C987" s="56">
        <v>700</v>
      </c>
      <c r="D987" s="72" t="s">
        <v>39</v>
      </c>
      <c r="E987" s="56">
        <v>322</v>
      </c>
      <c r="F987" s="11" t="s">
        <v>30</v>
      </c>
      <c r="G987" s="28">
        <v>10</v>
      </c>
      <c r="H987" s="28">
        <v>52</v>
      </c>
      <c r="I987" s="13">
        <f>SUM(G987:H987)</f>
        <v>62</v>
      </c>
      <c r="J987" s="28">
        <v>11</v>
      </c>
      <c r="K987" s="28">
        <v>23</v>
      </c>
      <c r="L987" s="13">
        <f>SUM(J987:K987)</f>
        <v>34</v>
      </c>
      <c r="M987" s="28">
        <v>10</v>
      </c>
      <c r="N987" s="28">
        <v>18</v>
      </c>
      <c r="O987" s="13">
        <f>SUM(M987:N987)</f>
        <v>28</v>
      </c>
      <c r="P987" s="28">
        <v>10</v>
      </c>
      <c r="Q987" s="28">
        <v>22</v>
      </c>
      <c r="R987" s="13">
        <f>SUM(P987:Q987)</f>
        <v>32</v>
      </c>
      <c r="S987" s="28">
        <v>12</v>
      </c>
      <c r="T987" s="28">
        <v>5</v>
      </c>
      <c r="U987" s="13">
        <f>SUM(S987:T987)</f>
        <v>17</v>
      </c>
      <c r="V987" s="28">
        <v>17</v>
      </c>
      <c r="W987" s="28">
        <v>6</v>
      </c>
      <c r="X987" s="13">
        <f>SUM(V987:W987)</f>
        <v>23</v>
      </c>
      <c r="Y987" s="28">
        <v>7</v>
      </c>
      <c r="Z987" s="28">
        <v>22</v>
      </c>
      <c r="AA987" s="13">
        <f>SUM(Y987:Z987)</f>
        <v>29</v>
      </c>
      <c r="AB987" s="28">
        <v>13</v>
      </c>
      <c r="AC987" s="28">
        <v>12</v>
      </c>
      <c r="AD987" s="13">
        <f>SUM(AB987:AC987)</f>
        <v>25</v>
      </c>
      <c r="AE987" s="28">
        <v>9</v>
      </c>
      <c r="AF987" s="28">
        <v>10</v>
      </c>
      <c r="AG987" s="13">
        <f>SUM(AE987:AF987)</f>
        <v>19</v>
      </c>
      <c r="AH987" s="28">
        <v>4</v>
      </c>
      <c r="AI987" s="28">
        <v>5</v>
      </c>
      <c r="AJ987" s="13">
        <f>SUM(AH987:AI987)</f>
        <v>9</v>
      </c>
      <c r="AK987" s="28">
        <v>3</v>
      </c>
      <c r="AL987" s="28">
        <v>3</v>
      </c>
      <c r="AM987" s="13">
        <f>SUM(AK987:AL987)</f>
        <v>6</v>
      </c>
      <c r="AN987" s="73"/>
      <c r="AO987" s="73"/>
      <c r="AP987" s="32"/>
      <c r="AQ987" s="34"/>
      <c r="AR987" s="34"/>
      <c r="AS987" s="34"/>
      <c r="AT987" s="34"/>
      <c r="AU987" s="58" t="s">
        <v>68</v>
      </c>
    </row>
    <row r="988" spans="2:47" ht="28.5" customHeight="1" thickBot="1">
      <c r="B988" s="52"/>
      <c r="C988" s="53"/>
      <c r="D988" s="55"/>
      <c r="E988" s="53"/>
      <c r="F988" s="11" t="s">
        <v>31</v>
      </c>
      <c r="G988" s="28">
        <v>11</v>
      </c>
      <c r="H988" s="28">
        <v>48</v>
      </c>
      <c r="I988" s="13">
        <f>SUM(G988:H988)</f>
        <v>59</v>
      </c>
      <c r="J988" s="28">
        <v>18</v>
      </c>
      <c r="K988" s="28">
        <v>27</v>
      </c>
      <c r="L988" s="13">
        <f>SUM(J988:K988)</f>
        <v>45</v>
      </c>
      <c r="M988" s="28">
        <v>8</v>
      </c>
      <c r="N988" s="28">
        <v>16</v>
      </c>
      <c r="O988" s="13">
        <f>SUM(M988:N988)</f>
        <v>24</v>
      </c>
      <c r="P988" s="28">
        <v>14</v>
      </c>
      <c r="Q988" s="28">
        <v>14</v>
      </c>
      <c r="R988" s="13">
        <f>SUM(P988:Q988)</f>
        <v>28</v>
      </c>
      <c r="S988" s="28">
        <v>15</v>
      </c>
      <c r="T988" s="28">
        <v>17</v>
      </c>
      <c r="U988" s="13">
        <f>SUM(S988:T988)</f>
        <v>32</v>
      </c>
      <c r="V988" s="28">
        <v>17</v>
      </c>
      <c r="W988" s="28">
        <v>23</v>
      </c>
      <c r="X988" s="13">
        <f>SUM(V988:W988)</f>
        <v>40</v>
      </c>
      <c r="Y988" s="28">
        <v>1</v>
      </c>
      <c r="Z988" s="28">
        <v>17</v>
      </c>
      <c r="AA988" s="13">
        <f>SUM(Y988:Z988)</f>
        <v>18</v>
      </c>
      <c r="AB988" s="28">
        <v>11</v>
      </c>
      <c r="AC988" s="28">
        <v>15</v>
      </c>
      <c r="AD988" s="13">
        <f>SUM(AB988:AC988)</f>
        <v>26</v>
      </c>
      <c r="AE988" s="28">
        <v>11</v>
      </c>
      <c r="AF988" s="28">
        <v>14</v>
      </c>
      <c r="AG988" s="13">
        <f>SUM(AE988:AF988)</f>
        <v>25</v>
      </c>
      <c r="AH988" s="28">
        <v>4</v>
      </c>
      <c r="AI988" s="28">
        <v>27</v>
      </c>
      <c r="AJ988" s="13">
        <f>SUM(AH988:AI988)</f>
        <v>31</v>
      </c>
      <c r="AK988" s="28">
        <v>3</v>
      </c>
      <c r="AL988" s="28">
        <v>11</v>
      </c>
      <c r="AM988" s="13">
        <f>SUM(AK988:AL988)</f>
        <v>14</v>
      </c>
      <c r="AN988" s="33"/>
      <c r="AO988" s="33"/>
      <c r="AP988" s="33"/>
      <c r="AQ988" s="34"/>
      <c r="AR988" s="34"/>
      <c r="AS988" s="34"/>
      <c r="AT988" s="34"/>
      <c r="AU988" s="59"/>
    </row>
    <row r="989" spans="2:47" ht="36" thickBot="1">
      <c r="B989" s="52"/>
      <c r="C989" s="53"/>
      <c r="D989" s="55"/>
      <c r="E989" s="53"/>
      <c r="F989" s="14" t="s">
        <v>32</v>
      </c>
      <c r="G989" s="13">
        <f>SUM(G987:G988)</f>
        <v>21</v>
      </c>
      <c r="H989" s="13">
        <f>IF(SUM(H987:H988)&lt;38,SUM(H987:H988),SUM(H987:H988))</f>
        <v>100</v>
      </c>
      <c r="I989" s="13">
        <f>IF(SUM(G989:H989)&lt;100,SUM(G989:H989),SUM(G989:H989))</f>
        <v>121</v>
      </c>
      <c r="J989" s="13">
        <v>56</v>
      </c>
      <c r="K989" s="13">
        <f>IF(SUM(K987:K988)&lt;38,SUM(K987:K988),SUM(K987:K988))</f>
        <v>50</v>
      </c>
      <c r="L989" s="13">
        <f>IF(SUM(J989:K989)&lt;100,SUM(J989:K989),SUM(J989:K989))</f>
        <v>106</v>
      </c>
      <c r="M989" s="13">
        <f>SUM(M987:M988)</f>
        <v>18</v>
      </c>
      <c r="N989" s="13">
        <f>IF(SUM(N987:N988)&lt;38,SUM(N987:N988),SUM(N987:N988))</f>
        <v>34</v>
      </c>
      <c r="O989" s="13">
        <f>IF(SUM(M989:N989)&lt;100,SUM(M989:N989),SUM(M989:N989))</f>
        <v>52</v>
      </c>
      <c r="P989" s="13">
        <f>SUM(P987:P988)</f>
        <v>24</v>
      </c>
      <c r="Q989" s="13">
        <f>IF(SUM(Q987:Q988)&lt;38,SUM(Q987:Q988),SUM(Q987:Q988))</f>
        <v>36</v>
      </c>
      <c r="R989" s="13">
        <f>IF(SUM(P989:Q989)&lt;80,SUM(P989:Q989),SUM(P989:Q989))</f>
        <v>60</v>
      </c>
      <c r="S989" s="13">
        <f>SUM(S987:S988)</f>
        <v>27</v>
      </c>
      <c r="T989" s="13">
        <f>IF(SUM(T987:T988)&lt;38,SUM(T987:T988),SUM(T987:T988))</f>
        <v>22</v>
      </c>
      <c r="U989" s="13">
        <f>IF(SUM(S989:T989)&lt;80,SUM(S989:T989),SUM(S989:T989))</f>
        <v>49</v>
      </c>
      <c r="V989" s="13">
        <f>SUM(V987:V988)</f>
        <v>34</v>
      </c>
      <c r="W989" s="13">
        <f>IF(SUM(W987:W988)&lt;38,SUM(W987:W988),SUM(W987:W988))</f>
        <v>29</v>
      </c>
      <c r="X989" s="13">
        <f>IF(SUM(V989:W989)&lt;80,SUM(V989:W989),SUM(V989:W989))</f>
        <v>63</v>
      </c>
      <c r="Y989" s="13">
        <f>SUM(Y987:Y988)</f>
        <v>8</v>
      </c>
      <c r="Z989" s="13">
        <f>IF(SUM(Z987:Z988)&lt;19,SUM(Z987:Z988),SUM(Z987:Z988))</f>
        <v>39</v>
      </c>
      <c r="AA989" s="13">
        <f>IF(SUM(Y989:Z989)&lt;40,SUM(Y989:Z989),SUM(Y989:Z989))</f>
        <v>47</v>
      </c>
      <c r="AB989" s="13">
        <f>SUM(AB987:AB988)</f>
        <v>24</v>
      </c>
      <c r="AC989" s="13">
        <f>IF(SUM(AC987:AC988)&lt;19,SUM(AC987:AC988),SUM(AC987:AC988))</f>
        <v>27</v>
      </c>
      <c r="AD989" s="13">
        <f>IF(SUM(AB989:AC989)&lt;40,SUM(AB989:AC989),SUM(AB989:AC989))</f>
        <v>51</v>
      </c>
      <c r="AE989" s="13">
        <f>SUM(AE987:AE988)</f>
        <v>20</v>
      </c>
      <c r="AF989" s="13">
        <f>IF(SUM(AF987:AF988)&lt;19,SUM(AF987:AF988),SUM(AF987:AF988))</f>
        <v>24</v>
      </c>
      <c r="AG989" s="13">
        <f>IF(SUM(AE989:AF989)&lt;40,SUM(AE989:AF989),SUM(AE989:AF989))</f>
        <v>44</v>
      </c>
      <c r="AH989" s="13">
        <f>SUM(AH987:AH988)</f>
        <v>8</v>
      </c>
      <c r="AI989" s="13">
        <f>IF(SUM(AI987:AI988)&lt;19,SUM(AI987:AI988),SUM(AI987:AI988))</f>
        <v>32</v>
      </c>
      <c r="AJ989" s="13">
        <f>IF(SUM(AH989:AI989)&lt;40,SUM(AH989:AI989),SUM(AH989:AI989))</f>
        <v>40</v>
      </c>
      <c r="AK989" s="13">
        <f>SUM(AK987:AK988)</f>
        <v>6</v>
      </c>
      <c r="AL989" s="13">
        <f>IF(SUM(AL987:AL988)&lt;9,SUM(AL987:AL988),SUM(AL987:AL988))</f>
        <v>14</v>
      </c>
      <c r="AM989" s="13">
        <f>IF(SUM(AK989:AL989)&lt;20,SUM(AK989:AL989),SUM(AK989:AL989))</f>
        <v>20</v>
      </c>
      <c r="AN989" s="15" t="str">
        <f>IF(OR(I989&lt;100,L989&lt;100,O989&lt;100,R989&lt;60,U989&lt;60,X989&lt;60,AA989&lt;40,AD989&lt;40,AG989&lt;40,AJ989&lt;40,AM989&lt;20),"0",SUM(AA989,AD989,X989,U989,R989,O989,L989,I989,AG989,AJ989,AM989))</f>
        <v>0</v>
      </c>
      <c r="AO989" s="15">
        <f>AN989/1320*100</f>
        <v>0</v>
      </c>
      <c r="AP989" s="15" t="str">
        <f>IF(AO989&lt;50,"   ",IF(AO989&lt;65,"مقبول",IF(AO989&lt;75,"جيد",IF(AO989&lt;85,"جيدجداً",IF(AO989&lt;=100,"ممتاز","خطا")))))</f>
        <v xml:space="preserve">   </v>
      </c>
      <c r="AQ989" s="34"/>
      <c r="AR989" s="34"/>
      <c r="AS989" s="34"/>
      <c r="AT989" s="34"/>
      <c r="AU989" s="60"/>
    </row>
    <row r="990" spans="2:47" ht="28.5" customHeight="1" thickBot="1">
      <c r="B990" s="52">
        <v>213</v>
      </c>
      <c r="C990" s="56">
        <v>701</v>
      </c>
      <c r="D990" s="54" t="s">
        <v>40</v>
      </c>
      <c r="E990" s="56">
        <v>323</v>
      </c>
      <c r="F990" s="11" t="s">
        <v>30</v>
      </c>
      <c r="G990" s="28">
        <v>16</v>
      </c>
      <c r="H990" s="28">
        <v>45</v>
      </c>
      <c r="I990" s="13">
        <f>SUM(G990:H990)</f>
        <v>61</v>
      </c>
      <c r="J990" s="28">
        <v>26</v>
      </c>
      <c r="K990" s="28">
        <v>32</v>
      </c>
      <c r="L990" s="13">
        <f>SUM(J990:K990)</f>
        <v>58</v>
      </c>
      <c r="M990" s="28">
        <v>19</v>
      </c>
      <c r="N990" s="28">
        <v>25</v>
      </c>
      <c r="O990" s="13">
        <f>SUM(M990:N990)</f>
        <v>44</v>
      </c>
      <c r="P990" s="28">
        <v>13</v>
      </c>
      <c r="Q990" s="28">
        <v>21</v>
      </c>
      <c r="R990" s="13">
        <f>SUM(P990:Q990)</f>
        <v>34</v>
      </c>
      <c r="S990" s="28">
        <v>19</v>
      </c>
      <c r="T990" s="28">
        <v>16</v>
      </c>
      <c r="U990" s="13">
        <f>SUM(S990:T990)</f>
        <v>35</v>
      </c>
      <c r="V990" s="28">
        <v>17</v>
      </c>
      <c r="W990" s="28">
        <v>26</v>
      </c>
      <c r="X990" s="13">
        <f>SUM(V990:W990)</f>
        <v>43</v>
      </c>
      <c r="Y990" s="28">
        <v>9</v>
      </c>
      <c r="Z990" s="28">
        <v>22</v>
      </c>
      <c r="AA990" s="13">
        <f>SUM(Y990:Z990)</f>
        <v>31</v>
      </c>
      <c r="AB990" s="28">
        <v>11</v>
      </c>
      <c r="AC990" s="28">
        <v>14</v>
      </c>
      <c r="AD990" s="13">
        <f>SUM(AB990:AC990)</f>
        <v>25</v>
      </c>
      <c r="AE990" s="28">
        <v>10</v>
      </c>
      <c r="AF990" s="28">
        <v>7</v>
      </c>
      <c r="AG990" s="13">
        <f>SUM(AE990:AF990)</f>
        <v>17</v>
      </c>
      <c r="AH990" s="28">
        <v>9</v>
      </c>
      <c r="AI990" s="28">
        <v>15</v>
      </c>
      <c r="AJ990" s="13">
        <f>SUM(AH990:AI990)</f>
        <v>24</v>
      </c>
      <c r="AK990" s="28">
        <v>3</v>
      </c>
      <c r="AL990" s="28">
        <v>4</v>
      </c>
      <c r="AM990" s="13">
        <f>SUM(AK990:AL990)</f>
        <v>7</v>
      </c>
      <c r="AN990" s="57"/>
      <c r="AO990" s="57"/>
      <c r="AP990" s="32"/>
      <c r="AQ990" s="34"/>
      <c r="AR990" s="34"/>
      <c r="AS990" s="34"/>
      <c r="AT990" s="34"/>
      <c r="AU990" s="58" t="str">
        <f>IF(AN992="0","راسب","ناجح")</f>
        <v>ناجح</v>
      </c>
    </row>
    <row r="991" spans="2:47" ht="28.5" customHeight="1" thickBot="1">
      <c r="B991" s="52"/>
      <c r="C991" s="53"/>
      <c r="D991" s="55"/>
      <c r="E991" s="53"/>
      <c r="F991" s="11" t="s">
        <v>31</v>
      </c>
      <c r="G991" s="28">
        <v>26</v>
      </c>
      <c r="H991" s="28">
        <v>49</v>
      </c>
      <c r="I991" s="13">
        <f>SUM(G991:H991)</f>
        <v>75</v>
      </c>
      <c r="J991" s="28">
        <v>26</v>
      </c>
      <c r="K991" s="28">
        <v>38</v>
      </c>
      <c r="L991" s="13">
        <f>SUM(J991:K991)</f>
        <v>64</v>
      </c>
      <c r="M991" s="28">
        <v>17</v>
      </c>
      <c r="N991" s="28">
        <v>39</v>
      </c>
      <c r="O991" s="13">
        <f>SUM(M991:N991)</f>
        <v>56</v>
      </c>
      <c r="P991" s="28">
        <v>16</v>
      </c>
      <c r="Q991" s="28">
        <v>14</v>
      </c>
      <c r="R991" s="13">
        <f>SUM(P991:Q991)</f>
        <v>30</v>
      </c>
      <c r="S991" s="28">
        <v>18</v>
      </c>
      <c r="T991" s="28">
        <v>24</v>
      </c>
      <c r="U991" s="13">
        <f>SUM(S991:T991)</f>
        <v>42</v>
      </c>
      <c r="V991" s="28">
        <v>17</v>
      </c>
      <c r="W991" s="28">
        <v>14</v>
      </c>
      <c r="X991" s="13">
        <f>SUM(V991:W991)</f>
        <v>31</v>
      </c>
      <c r="Y991" s="28">
        <v>8</v>
      </c>
      <c r="Z991" s="28">
        <v>14</v>
      </c>
      <c r="AA991" s="13">
        <f>SUM(Y991:Z991)</f>
        <v>22</v>
      </c>
      <c r="AB991" s="28">
        <v>12</v>
      </c>
      <c r="AC991" s="28">
        <v>18</v>
      </c>
      <c r="AD991" s="13">
        <f>SUM(AB991:AC991)</f>
        <v>30</v>
      </c>
      <c r="AE991" s="28">
        <v>11</v>
      </c>
      <c r="AF991" s="28">
        <v>23</v>
      </c>
      <c r="AG991" s="13">
        <f>SUM(AE991:AF991)</f>
        <v>34</v>
      </c>
      <c r="AH991" s="28">
        <v>9</v>
      </c>
      <c r="AI991" s="28">
        <v>18</v>
      </c>
      <c r="AJ991" s="13">
        <f>SUM(AH991:AI991)</f>
        <v>27</v>
      </c>
      <c r="AK991" s="28">
        <v>4</v>
      </c>
      <c r="AL991" s="28">
        <v>10</v>
      </c>
      <c r="AM991" s="13">
        <f>SUM(AK991:AL991)</f>
        <v>14</v>
      </c>
      <c r="AN991" s="57"/>
      <c r="AO991" s="57"/>
      <c r="AP991" s="33"/>
      <c r="AQ991" s="34"/>
      <c r="AR991" s="34"/>
      <c r="AS991" s="34"/>
      <c r="AT991" s="34"/>
      <c r="AU991" s="59"/>
    </row>
    <row r="992" spans="2:47" ht="36" customHeight="1" thickBot="1">
      <c r="B992" s="52"/>
      <c r="C992" s="53"/>
      <c r="D992" s="55"/>
      <c r="E992" s="53"/>
      <c r="F992" s="14" t="s">
        <v>32</v>
      </c>
      <c r="G992" s="13">
        <f>SUM(G990:G991)</f>
        <v>42</v>
      </c>
      <c r="H992" s="13">
        <f>IF(SUM(H990:H991)&lt;38,SUM(H990:H991),SUM(H990:H991))</f>
        <v>94</v>
      </c>
      <c r="I992" s="13">
        <f>IF(SUM(G992:H992)&lt;100,SUM(G992:H992),SUM(G992:H992))</f>
        <v>136</v>
      </c>
      <c r="J992" s="13">
        <f>SUM(J990:J991)</f>
        <v>52</v>
      </c>
      <c r="K992" s="13">
        <f>IF(SUM(K990:K991)&lt;38,SUM(K990:K991),SUM(K990:K991))</f>
        <v>70</v>
      </c>
      <c r="L992" s="13">
        <f>IF(SUM(J992:K992)&lt;100,SUM(J992:K992),SUM(J992:K992))</f>
        <v>122</v>
      </c>
      <c r="M992" s="13">
        <f>SUM(M990:M991)</f>
        <v>36</v>
      </c>
      <c r="N992" s="13">
        <f>IF(SUM(N990:N991)&lt;38,SUM(N990:N991),SUM(N990:N991))</f>
        <v>64</v>
      </c>
      <c r="O992" s="13">
        <f>IF(SUM(M992:N992)&lt;100,SUM(M992:N992),SUM(M992:N992))</f>
        <v>100</v>
      </c>
      <c r="P992" s="13">
        <f>SUM(P990:P991)</f>
        <v>29</v>
      </c>
      <c r="Q992" s="13">
        <f>IF(SUM(Q990:Q991)&lt;38,SUM(Q990:Q991),SUM(Q990:Q991))</f>
        <v>35</v>
      </c>
      <c r="R992" s="13">
        <f>IF(SUM(P992:Q992)&lt;80,SUM(P992:Q992),SUM(P992:Q992))</f>
        <v>64</v>
      </c>
      <c r="S992" s="13">
        <f>SUM(S990:S991)</f>
        <v>37</v>
      </c>
      <c r="T992" s="13">
        <f>IF(SUM(T990:T991)&lt;38,SUM(T990:T991),SUM(T990:T991))</f>
        <v>40</v>
      </c>
      <c r="U992" s="13">
        <f>IF(SUM(S992:T992)&lt;80,SUM(S992:T992),SUM(S992:T992))</f>
        <v>77</v>
      </c>
      <c r="V992" s="13">
        <f>SUM(V990:V991)</f>
        <v>34</v>
      </c>
      <c r="W992" s="13">
        <f>IF(SUM(W990:W991)&lt;38,SUM(W990:W991),SUM(W990:W991))</f>
        <v>40</v>
      </c>
      <c r="X992" s="13">
        <f>IF(SUM(V992:W992)&lt;80,SUM(V992:W992),SUM(V992:W992))</f>
        <v>74</v>
      </c>
      <c r="Y992" s="13">
        <f>SUM(Y990:Y991)</f>
        <v>17</v>
      </c>
      <c r="Z992" s="13">
        <f>IF(SUM(Z990:Z991)&lt;19,SUM(Z990:Z991),SUM(Z990:Z991))</f>
        <v>36</v>
      </c>
      <c r="AA992" s="13">
        <f>IF(SUM(Y992:Z992)&lt;40,SUM(Y992:Z992),SUM(Y992:Z992))</f>
        <v>53</v>
      </c>
      <c r="AB992" s="13">
        <f>SUM(AB990:AB991)</f>
        <v>23</v>
      </c>
      <c r="AC992" s="13">
        <f>IF(SUM(AC990:AC991)&lt;19,SUM(AC990:AC991),SUM(AC990:AC991))</f>
        <v>32</v>
      </c>
      <c r="AD992" s="13">
        <f>IF(SUM(AB992:AC992)&lt;40,SUM(AB992:AC992),SUM(AB992:AC992))</f>
        <v>55</v>
      </c>
      <c r="AE992" s="13">
        <f>SUM(AE990:AE991)</f>
        <v>21</v>
      </c>
      <c r="AF992" s="13">
        <f>IF(SUM(AF990:AF991)&lt;19,SUM(AF990:AF991),SUM(AF990:AF991))</f>
        <v>30</v>
      </c>
      <c r="AG992" s="13">
        <f>IF(SUM(AE992:AF992)&lt;40,SUM(AE992:AF992),SUM(AE992:AF992))</f>
        <v>51</v>
      </c>
      <c r="AH992" s="13">
        <f>SUM(AH990:AH991)</f>
        <v>18</v>
      </c>
      <c r="AI992" s="13">
        <f>IF(SUM(AI990:AI991)&lt;19,SUM(AI990:AI991),SUM(AI990:AI991))</f>
        <v>33</v>
      </c>
      <c r="AJ992" s="13">
        <f>IF(SUM(AH992:AI992)&lt;40,SUM(AH992:AI992),SUM(AH992:AI992))</f>
        <v>51</v>
      </c>
      <c r="AK992" s="13">
        <f>SUM(AK990:AK991)</f>
        <v>7</v>
      </c>
      <c r="AL992" s="13">
        <f>IF(SUM(AL990:AL991)&lt;9,SUM(AL990:AL991),SUM(AL990:AL991))</f>
        <v>14</v>
      </c>
      <c r="AM992" s="13">
        <f>IF(SUM(AK992:AL992)&lt;20,SUM(AK992:AL992),SUM(AK992:AL992))</f>
        <v>21</v>
      </c>
      <c r="AN992" s="15">
        <f>IF(OR(I992&lt;100,L992&lt;100,O992&lt;100,R992&lt;60,U992&lt;60,X992&lt;60,AA992&lt;40,AD992&lt;40,AG992&lt;40,AJ992&lt;40,AM992&lt;20),"0",SUM(AA992,AD992,X992,U992,R992,O992,L992,I992,AG992,AJ992,AM992))</f>
        <v>804</v>
      </c>
      <c r="AO992" s="15">
        <f>AN992/1320*100</f>
        <v>60.909090909090914</v>
      </c>
      <c r="AP992" s="15" t="str">
        <f>IF(AO992&lt;50,"   ",IF(AO992&lt;65,"مقبول",IF(AO992&lt;75,"جيد",IF(AO992&lt;85,"جيدجداً",IF(AO992&lt;=100,"ممتاز","خطا")))))</f>
        <v>مقبول</v>
      </c>
      <c r="AQ992" s="34"/>
      <c r="AR992" s="34"/>
      <c r="AS992" s="34"/>
      <c r="AT992" s="34"/>
      <c r="AU992" s="60"/>
    </row>
    <row r="993" spans="2:47" ht="28.5" customHeight="1" thickBot="1">
      <c r="B993" s="52">
        <v>214</v>
      </c>
      <c r="C993" s="56">
        <v>702</v>
      </c>
      <c r="D993" s="54" t="s">
        <v>41</v>
      </c>
      <c r="E993" s="56">
        <v>324</v>
      </c>
      <c r="F993" s="11" t="s">
        <v>30</v>
      </c>
      <c r="G993" s="28">
        <v>14</v>
      </c>
      <c r="H993" s="28">
        <v>48</v>
      </c>
      <c r="I993" s="13">
        <f>SUM(G993:H993)</f>
        <v>62</v>
      </c>
      <c r="J993" s="28">
        <v>26</v>
      </c>
      <c r="K993" s="28">
        <v>30</v>
      </c>
      <c r="L993" s="13">
        <f>SUM(J993:K993)</f>
        <v>56</v>
      </c>
      <c r="M993" s="28">
        <v>8</v>
      </c>
      <c r="N993" s="28">
        <v>20</v>
      </c>
      <c r="O993" s="13">
        <f>SUM(M993:N993)</f>
        <v>28</v>
      </c>
      <c r="P993" s="28">
        <v>19</v>
      </c>
      <c r="Q993" s="28">
        <v>19</v>
      </c>
      <c r="R993" s="13">
        <f>SUM(P993:Q993)</f>
        <v>38</v>
      </c>
      <c r="S993" s="28">
        <v>16</v>
      </c>
      <c r="T993" s="28">
        <v>11</v>
      </c>
      <c r="U993" s="13">
        <f>SUM(S993:T993)</f>
        <v>27</v>
      </c>
      <c r="V993" s="28">
        <v>16</v>
      </c>
      <c r="W993" s="28">
        <v>14</v>
      </c>
      <c r="X993" s="13">
        <f>SUM(V993:W993)</f>
        <v>30</v>
      </c>
      <c r="Y993" s="28">
        <v>6</v>
      </c>
      <c r="Z993" s="28">
        <v>18</v>
      </c>
      <c r="AA993" s="13">
        <f>SUM(Y993:Z993)</f>
        <v>24</v>
      </c>
      <c r="AB993" s="28">
        <v>14</v>
      </c>
      <c r="AC993" s="28">
        <v>11</v>
      </c>
      <c r="AD993" s="13">
        <f>SUM(AB993:AC993)</f>
        <v>25</v>
      </c>
      <c r="AE993" s="28">
        <v>6</v>
      </c>
      <c r="AF993" s="28">
        <v>14</v>
      </c>
      <c r="AG993" s="13">
        <f>SUM(AE993:AF993)</f>
        <v>20</v>
      </c>
      <c r="AH993" s="28">
        <v>6</v>
      </c>
      <c r="AI993" s="28">
        <v>8</v>
      </c>
      <c r="AJ993" s="13">
        <f>SUM(AH993:AI993)</f>
        <v>14</v>
      </c>
      <c r="AK993" s="28">
        <v>5</v>
      </c>
      <c r="AL993" s="28">
        <v>4</v>
      </c>
      <c r="AM993" s="13">
        <f>SUM(AK993:AL993)</f>
        <v>9</v>
      </c>
      <c r="AN993" s="57"/>
      <c r="AO993" s="57"/>
      <c r="AP993" s="32"/>
      <c r="AQ993" s="34"/>
      <c r="AR993" s="34"/>
      <c r="AS993" s="34"/>
      <c r="AT993" s="34"/>
      <c r="AU993" s="58" t="s">
        <v>68</v>
      </c>
    </row>
    <row r="994" spans="2:47" ht="28.5" customHeight="1" thickBot="1">
      <c r="B994" s="52"/>
      <c r="C994" s="53"/>
      <c r="D994" s="55"/>
      <c r="E994" s="53"/>
      <c r="F994" s="11" t="s">
        <v>31</v>
      </c>
      <c r="G994" s="28">
        <v>16</v>
      </c>
      <c r="H994" s="28">
        <v>58</v>
      </c>
      <c r="I994" s="13">
        <f>SUM(G994:H994)</f>
        <v>74</v>
      </c>
      <c r="J994" s="28">
        <v>20</v>
      </c>
      <c r="K994" s="28">
        <v>29</v>
      </c>
      <c r="L994" s="13">
        <f>SUM(J994:K994)</f>
        <v>49</v>
      </c>
      <c r="M994" s="28">
        <v>15</v>
      </c>
      <c r="N994" s="28">
        <v>18</v>
      </c>
      <c r="O994" s="13">
        <f>SUM(M994:N994)</f>
        <v>33</v>
      </c>
      <c r="P994" s="28">
        <v>20</v>
      </c>
      <c r="Q994" s="28">
        <v>10</v>
      </c>
      <c r="R994" s="13">
        <f>SUM(P994:Q994)</f>
        <v>30</v>
      </c>
      <c r="S994" s="28">
        <v>16</v>
      </c>
      <c r="T994" s="28">
        <v>21</v>
      </c>
      <c r="U994" s="13">
        <f>SUM(S994:T994)</f>
        <v>37</v>
      </c>
      <c r="V994" s="28">
        <v>17</v>
      </c>
      <c r="W994" s="28">
        <v>19</v>
      </c>
      <c r="X994" s="13">
        <f>SUM(V994:W994)</f>
        <v>36</v>
      </c>
      <c r="Y994" s="28">
        <v>9</v>
      </c>
      <c r="Z994" s="28">
        <v>24</v>
      </c>
      <c r="AA994" s="13">
        <f>SUM(Y994:Z994)</f>
        <v>33</v>
      </c>
      <c r="AB994" s="28">
        <v>14</v>
      </c>
      <c r="AC994" s="28">
        <v>18</v>
      </c>
      <c r="AD994" s="13">
        <f>SUM(AB994:AC994)</f>
        <v>32</v>
      </c>
      <c r="AE994" s="28">
        <v>12</v>
      </c>
      <c r="AF994" s="28">
        <v>14</v>
      </c>
      <c r="AG994" s="13">
        <f>SUM(AE994:AF994)</f>
        <v>26</v>
      </c>
      <c r="AH994" s="28">
        <v>10</v>
      </c>
      <c r="AI994" s="28">
        <v>16</v>
      </c>
      <c r="AJ994" s="13">
        <f>SUM(AH994:AI994)</f>
        <v>26</v>
      </c>
      <c r="AK994" s="28">
        <v>3</v>
      </c>
      <c r="AL994" s="28">
        <v>8</v>
      </c>
      <c r="AM994" s="13">
        <f>SUM(AK994:AL994)</f>
        <v>11</v>
      </c>
      <c r="AN994" s="57"/>
      <c r="AO994" s="57"/>
      <c r="AP994" s="33"/>
      <c r="AQ994" s="34"/>
      <c r="AR994" s="34"/>
      <c r="AS994" s="34"/>
      <c r="AT994" s="34"/>
      <c r="AU994" s="59"/>
    </row>
    <row r="995" spans="2:47" ht="36" customHeight="1" thickBot="1">
      <c r="B995" s="52"/>
      <c r="C995" s="53"/>
      <c r="D995" s="55"/>
      <c r="E995" s="53"/>
      <c r="F995" s="14" t="s">
        <v>32</v>
      </c>
      <c r="G995" s="13">
        <f>SUM(G993:G994)</f>
        <v>30</v>
      </c>
      <c r="H995" s="13">
        <f>IF(SUM(H993:H994)&lt;38,SUM(H993:H994),SUM(H993:H994))</f>
        <v>106</v>
      </c>
      <c r="I995" s="13">
        <f>IF(SUM(G995:H995)&lt;100,SUM(G995:H995),SUM(G995:H995))</f>
        <v>136</v>
      </c>
      <c r="J995" s="13">
        <f>SUM(J993:J994)</f>
        <v>46</v>
      </c>
      <c r="K995" s="13">
        <f>IF(SUM(K993:K994)&lt;38,SUM(K993:K994),SUM(K993:K994))</f>
        <v>59</v>
      </c>
      <c r="L995" s="13">
        <f>IF(SUM(J995:K995)&lt;100,SUM(J995:K995),SUM(J995:K995))</f>
        <v>105</v>
      </c>
      <c r="M995" s="13">
        <f>SUM(M993:M994)</f>
        <v>23</v>
      </c>
      <c r="N995" s="13">
        <f>IF(SUM(N993:N994)&lt;38,SUM(N993:N994),SUM(N993:N994))</f>
        <v>38</v>
      </c>
      <c r="O995" s="13"/>
      <c r="P995" s="13">
        <f>SUM(P993:P994)</f>
        <v>39</v>
      </c>
      <c r="Q995" s="13">
        <f>IF(SUM(Q993:Q994)&lt;38,SUM(Q993:Q994),SUM(Q993:Q994))</f>
        <v>29</v>
      </c>
      <c r="R995" s="13">
        <f>IF(SUM(P995:Q995)&lt;80,SUM(P995:Q995),SUM(P995:Q995))</f>
        <v>68</v>
      </c>
      <c r="S995" s="13">
        <f>SUM(S993:S994)</f>
        <v>32</v>
      </c>
      <c r="T995" s="13">
        <f>IF(SUM(T993:T994)&lt;38,SUM(T993:T994),SUM(T993:T994))</f>
        <v>32</v>
      </c>
      <c r="U995" s="13">
        <f>IF(SUM(S995:T995)&lt;80,SUM(S995:T995),SUM(S995:T995))</f>
        <v>64</v>
      </c>
      <c r="V995" s="13">
        <f>SUM(V993:V994)</f>
        <v>33</v>
      </c>
      <c r="W995" s="13">
        <f>IF(SUM(W993:W994)&lt;38,SUM(W993:W994),SUM(W993:W994))</f>
        <v>33</v>
      </c>
      <c r="X995" s="13">
        <f>IF(SUM(V995:W995)&lt;80,SUM(V995:W995),SUM(V995:W995))</f>
        <v>66</v>
      </c>
      <c r="Y995" s="13">
        <f>SUM(Y993:Y994)</f>
        <v>15</v>
      </c>
      <c r="Z995" s="13">
        <f>IF(SUM(Z993:Z994)&lt;19,SUM(Z993:Z994),SUM(Z993:Z994))</f>
        <v>42</v>
      </c>
      <c r="AA995" s="13">
        <f>IF(SUM(Y995:Z995)&lt;40,SUM(Y995:Z995),SUM(Y995:Z995))</f>
        <v>57</v>
      </c>
      <c r="AB995" s="13">
        <f>SUM(AB993:AB994)</f>
        <v>28</v>
      </c>
      <c r="AC995" s="13">
        <f>IF(SUM(AC993:AC994)&lt;19,SUM(AC993:AC994),SUM(AC993:AC994))</f>
        <v>29</v>
      </c>
      <c r="AD995" s="13">
        <f>IF(SUM(AB995:AC995)&lt;40,SUM(AB995:AC995),SUM(AB995:AC995))</f>
        <v>57</v>
      </c>
      <c r="AE995" s="13">
        <f>SUM(AE993:AE994)</f>
        <v>18</v>
      </c>
      <c r="AF995" s="13">
        <f>IF(SUM(AF993:AF994)&lt;19,SUM(AF993:AF994),SUM(AF993:AF994))</f>
        <v>28</v>
      </c>
      <c r="AG995" s="13">
        <f>IF(SUM(AE995:AF995)&lt;40,SUM(AE995:AF995),SUM(AE995:AF995))</f>
        <v>46</v>
      </c>
      <c r="AH995" s="13">
        <f>SUM(AH993:AH994)</f>
        <v>16</v>
      </c>
      <c r="AI995" s="13">
        <f>IF(SUM(AI993:AI994)&lt;19,SUM(AI993:AI994),SUM(AI993:AI994))</f>
        <v>24</v>
      </c>
      <c r="AJ995" s="13">
        <f>IF(SUM(AH995:AI995)&lt;40,SUM(AH995:AI995),SUM(AH995:AI995))</f>
        <v>40</v>
      </c>
      <c r="AK995" s="13">
        <f>SUM(AK993:AK994)</f>
        <v>8</v>
      </c>
      <c r="AL995" s="13">
        <f>IF(SUM(AL993:AL994)&lt;9,SUM(AL993:AL994),SUM(AL993:AL994))</f>
        <v>12</v>
      </c>
      <c r="AM995" s="13">
        <f>IF(SUM(AK995:AL995)&lt;20,SUM(AK995:AL995),SUM(AK995:AL995))</f>
        <v>20</v>
      </c>
      <c r="AN995" s="15" t="str">
        <f>IF(OR(I995&lt;100,L995&lt;100,O995&lt;100,R995&lt;60,U995&lt;60,X995&lt;60,AA995&lt;40,AD995&lt;40,AG995&lt;40,AJ995&lt;40,AM995&lt;20),"0",SUM(AA995,AD995,X995,U995,R995,O995,L995,I995,AG995,AJ995,AM995))</f>
        <v>0</v>
      </c>
      <c r="AO995" s="15">
        <f>AN995/1320*100</f>
        <v>0</v>
      </c>
      <c r="AP995" s="15" t="str">
        <f>IF(AO995&lt;50,"   ",IF(AO995&lt;65,"مقبول",IF(AO995&lt;75,"جيد",IF(AO995&lt;85,"جيدجداً",IF(AO995&lt;=100,"ممتاز","خطا")))))</f>
        <v xml:space="preserve">   </v>
      </c>
      <c r="AQ995" s="34"/>
      <c r="AR995" s="34"/>
      <c r="AS995" s="34"/>
      <c r="AT995" s="34"/>
      <c r="AU995" s="60"/>
    </row>
    <row r="996" spans="2:47" ht="28.5" customHeight="1" thickBot="1">
      <c r="B996" s="52">
        <v>215</v>
      </c>
      <c r="C996" s="56">
        <v>703</v>
      </c>
      <c r="D996" s="54" t="s">
        <v>42</v>
      </c>
      <c r="E996" s="56">
        <v>325</v>
      </c>
      <c r="F996" s="11" t="s">
        <v>30</v>
      </c>
      <c r="G996" s="28">
        <v>26</v>
      </c>
      <c r="H996" s="28">
        <v>49</v>
      </c>
      <c r="I996" s="13">
        <f>SUM(G996:H996)</f>
        <v>75</v>
      </c>
      <c r="J996" s="28">
        <v>29</v>
      </c>
      <c r="K996" s="28">
        <v>28</v>
      </c>
      <c r="L996" s="13">
        <f>SUM(J996:K996)</f>
        <v>57</v>
      </c>
      <c r="M996" s="28">
        <v>15</v>
      </c>
      <c r="N996" s="28">
        <v>30</v>
      </c>
      <c r="O996" s="13">
        <f>SUM(M996:N996)</f>
        <v>45</v>
      </c>
      <c r="P996" s="28">
        <v>17</v>
      </c>
      <c r="Q996" s="28">
        <v>13</v>
      </c>
      <c r="R996" s="13">
        <f>SUM(P996:Q996)</f>
        <v>30</v>
      </c>
      <c r="S996" s="28">
        <v>16</v>
      </c>
      <c r="T996" s="28">
        <v>18</v>
      </c>
      <c r="U996" s="13">
        <f>SUM(S996:T996)</f>
        <v>34</v>
      </c>
      <c r="V996" s="28">
        <v>19</v>
      </c>
      <c r="W996" s="28">
        <v>30</v>
      </c>
      <c r="X996" s="13">
        <f>SUM(V996:W996)</f>
        <v>49</v>
      </c>
      <c r="Y996" s="28">
        <v>6</v>
      </c>
      <c r="Z996" s="28">
        <v>20</v>
      </c>
      <c r="AA996" s="13">
        <f>SUM(Y996:Z996)</f>
        <v>26</v>
      </c>
      <c r="AB996" s="28">
        <v>16</v>
      </c>
      <c r="AC996" s="28">
        <v>14</v>
      </c>
      <c r="AD996" s="13">
        <f>SUM(AB996:AC996)</f>
        <v>30</v>
      </c>
      <c r="AE996" s="28">
        <v>11</v>
      </c>
      <c r="AF996" s="28">
        <v>9</v>
      </c>
      <c r="AG996" s="13">
        <f>SUM(AE996:AF996)</f>
        <v>20</v>
      </c>
      <c r="AH996" s="28">
        <v>9</v>
      </c>
      <c r="AI996" s="28">
        <v>9</v>
      </c>
      <c r="AJ996" s="13">
        <f>SUM(AH996:AI996)</f>
        <v>18</v>
      </c>
      <c r="AK996" s="28">
        <v>6</v>
      </c>
      <c r="AL996" s="28">
        <v>7</v>
      </c>
      <c r="AM996" s="13">
        <f>SUM(AK996:AL996)</f>
        <v>13</v>
      </c>
      <c r="AN996" s="57"/>
      <c r="AO996" s="57"/>
      <c r="AP996" s="32"/>
      <c r="AQ996" s="34"/>
      <c r="AR996" s="34"/>
      <c r="AS996" s="34"/>
      <c r="AT996" s="34"/>
      <c r="AU996" s="80" t="str">
        <f>IF(AN998="0","راسب","ناجح")</f>
        <v>ناجح</v>
      </c>
    </row>
    <row r="997" spans="2:47" ht="28.5" customHeight="1" thickBot="1">
      <c r="B997" s="52"/>
      <c r="C997" s="53"/>
      <c r="D997" s="55"/>
      <c r="E997" s="53"/>
      <c r="F997" s="11" t="s">
        <v>31</v>
      </c>
      <c r="G997" s="28">
        <v>27</v>
      </c>
      <c r="H997" s="28">
        <v>61</v>
      </c>
      <c r="I997" s="13">
        <f>SUM(G997:H997)</f>
        <v>88</v>
      </c>
      <c r="J997" s="28">
        <v>28</v>
      </c>
      <c r="K997" s="28">
        <v>28</v>
      </c>
      <c r="L997" s="13">
        <f>SUM(J997:K997)</f>
        <v>56</v>
      </c>
      <c r="M997" s="28">
        <v>18</v>
      </c>
      <c r="N997" s="28">
        <v>37</v>
      </c>
      <c r="O997" s="13">
        <f>SUM(M997:N997)</f>
        <v>55</v>
      </c>
      <c r="P997" s="28">
        <v>14</v>
      </c>
      <c r="Q997" s="28">
        <v>16</v>
      </c>
      <c r="R997" s="13">
        <f>SUM(P997:Q997)</f>
        <v>30</v>
      </c>
      <c r="S997" s="28">
        <v>18</v>
      </c>
      <c r="T997" s="28">
        <v>14</v>
      </c>
      <c r="U997" s="13">
        <f>SUM(S997:T997)</f>
        <v>32</v>
      </c>
      <c r="V997" s="28">
        <v>16</v>
      </c>
      <c r="W997" s="28">
        <v>19</v>
      </c>
      <c r="X997" s="13">
        <f>SUM(V997:W997)</f>
        <v>35</v>
      </c>
      <c r="Y997" s="28">
        <v>6</v>
      </c>
      <c r="Z997" s="28">
        <v>21</v>
      </c>
      <c r="AA997" s="13">
        <f>SUM(Y997:Z997)</f>
        <v>27</v>
      </c>
      <c r="AB997" s="28">
        <v>12</v>
      </c>
      <c r="AC997" s="28">
        <v>17</v>
      </c>
      <c r="AD997" s="13">
        <f>SUM(AB997:AC997)</f>
        <v>29</v>
      </c>
      <c r="AE997" s="28">
        <v>11</v>
      </c>
      <c r="AF997" s="28">
        <v>18</v>
      </c>
      <c r="AG997" s="13">
        <f>SUM(AE997:AF997)</f>
        <v>29</v>
      </c>
      <c r="AH997" s="28">
        <v>9</v>
      </c>
      <c r="AI997" s="28">
        <v>16</v>
      </c>
      <c r="AJ997" s="13">
        <f>SUM(AH997:AI997)</f>
        <v>25</v>
      </c>
      <c r="AK997" s="28">
        <v>5</v>
      </c>
      <c r="AL997" s="28">
        <v>4</v>
      </c>
      <c r="AM997" s="13">
        <f>SUM(AK997:AL997)</f>
        <v>9</v>
      </c>
      <c r="AN997" s="57"/>
      <c r="AO997" s="57"/>
      <c r="AP997" s="33"/>
      <c r="AQ997" s="34"/>
      <c r="AR997" s="34"/>
      <c r="AS997" s="34"/>
      <c r="AT997" s="34"/>
      <c r="AU997" s="80"/>
    </row>
    <row r="998" spans="2:47" ht="36" thickBot="1">
      <c r="B998" s="52"/>
      <c r="C998" s="53"/>
      <c r="D998" s="55"/>
      <c r="E998" s="53"/>
      <c r="F998" s="14" t="s">
        <v>32</v>
      </c>
      <c r="G998" s="13">
        <f>SUM(G996:G997)</f>
        <v>53</v>
      </c>
      <c r="H998" s="13">
        <f>IF(SUM(H996:H997)&lt;38,SUM(H996:H997),SUM(H996:H997))</f>
        <v>110</v>
      </c>
      <c r="I998" s="13">
        <f>IF(SUM(G998:H998)&lt;100,SUM(G998:H998),SUM(G998:H998))</f>
        <v>163</v>
      </c>
      <c r="J998" s="13">
        <f>SUM(J996:J997)</f>
        <v>57</v>
      </c>
      <c r="K998" s="13">
        <f>IF(SUM(K996:K997)&lt;38,SUM(K996:K997),SUM(K996:K997))</f>
        <v>56</v>
      </c>
      <c r="L998" s="13">
        <f>IF(SUM(J998:K998)&lt;100,SUM(J998:K998),SUM(J998:K998))</f>
        <v>113</v>
      </c>
      <c r="M998" s="13">
        <f>SUM(M996:M997)</f>
        <v>33</v>
      </c>
      <c r="N998" s="13">
        <f>IF(SUM(N996:N997)&lt;38,SUM(N996:N997),SUM(N996:N997))</f>
        <v>67</v>
      </c>
      <c r="O998" s="13">
        <f>IF(SUM(M998:N998)&lt;100,SUM(M998:N998),SUM(M998:N998))</f>
        <v>100</v>
      </c>
      <c r="P998" s="13">
        <f>SUM(P996:P997)</f>
        <v>31</v>
      </c>
      <c r="Q998" s="13">
        <f>IF(SUM(Q996:Q997)&lt;38,SUM(Q996:Q997),SUM(Q996:Q997))</f>
        <v>29</v>
      </c>
      <c r="R998" s="13">
        <f>IF(SUM(P998:Q998)&lt;80,SUM(P998:Q998),SUM(P998:Q998))</f>
        <v>60</v>
      </c>
      <c r="S998" s="13">
        <f>SUM(S996:S997)</f>
        <v>34</v>
      </c>
      <c r="T998" s="13">
        <f>IF(SUM(T996:T997)&lt;38,SUM(T996:T997),SUM(T996:T997))</f>
        <v>32</v>
      </c>
      <c r="U998" s="13">
        <f>IF(SUM(S998:T998)&lt;80,SUM(S998:T998),SUM(S998:T998))</f>
        <v>66</v>
      </c>
      <c r="V998" s="13">
        <f>SUM(V996:V997)</f>
        <v>35</v>
      </c>
      <c r="W998" s="13">
        <f>IF(SUM(W996:W997)&lt;38,SUM(W996:W997),SUM(W996:W997))</f>
        <v>49</v>
      </c>
      <c r="X998" s="13">
        <f>IF(SUM(V998:W998)&lt;80,SUM(V998:W998),SUM(V998:W998))</f>
        <v>84</v>
      </c>
      <c r="Y998" s="13">
        <f>SUM(Y996:Y997)</f>
        <v>12</v>
      </c>
      <c r="Z998" s="13">
        <f>IF(SUM(Z996:Z997)&lt;19,SUM(Z996:Z997),SUM(Z996:Z997))</f>
        <v>41</v>
      </c>
      <c r="AA998" s="13">
        <f>IF(SUM(Y998:Z998)&lt;40,SUM(Y998:Z998),SUM(Y998:Z998))</f>
        <v>53</v>
      </c>
      <c r="AB998" s="13">
        <f>SUM(AB996:AB997)</f>
        <v>28</v>
      </c>
      <c r="AC998" s="13">
        <f>IF(SUM(AC996:AC997)&lt;19,SUM(AC996:AC997),SUM(AC996:AC997))</f>
        <v>31</v>
      </c>
      <c r="AD998" s="13">
        <f>IF(SUM(AB998:AC998)&lt;40,SUM(AB998:AC998),SUM(AB998:AC998))</f>
        <v>59</v>
      </c>
      <c r="AE998" s="13">
        <f>SUM(AE996:AE997)</f>
        <v>22</v>
      </c>
      <c r="AF998" s="13">
        <f>IF(SUM(AF996:AF997)&lt;19,SUM(AF996:AF997),SUM(AF996:AF997))</f>
        <v>27</v>
      </c>
      <c r="AG998" s="13">
        <f>IF(SUM(AE998:AF998)&lt;40,SUM(AE998:AF998),SUM(AE998:AF998))</f>
        <v>49</v>
      </c>
      <c r="AH998" s="13">
        <f>SUM(AH996:AH997)</f>
        <v>18</v>
      </c>
      <c r="AI998" s="13">
        <f>IF(SUM(AI996:AI997)&lt;19,SUM(AI996:AI997),SUM(AI996:AI997))</f>
        <v>25</v>
      </c>
      <c r="AJ998" s="13">
        <f>IF(SUM(AH998:AI998)&lt;40,SUM(AH998:AI998),SUM(AH998:AI998))</f>
        <v>43</v>
      </c>
      <c r="AK998" s="13">
        <f>SUM(AK996:AK997)</f>
        <v>11</v>
      </c>
      <c r="AL998" s="13">
        <f>IF(SUM(AL996:AL997)&lt;9,SUM(AL996:AL997),SUM(AL996:AL997))</f>
        <v>11</v>
      </c>
      <c r="AM998" s="13">
        <f>IF(SUM(AK998:AL998)&lt;20,SUM(AK998:AL998),SUM(AK998:AL998))</f>
        <v>22</v>
      </c>
      <c r="AN998" s="15">
        <f>IF(OR(I998&lt;100,L998&lt;100,O998&lt;100,R998&lt;60,U998&lt;60,X998&lt;60,AA998&lt;40,AD998&lt;40,AG998&lt;40,AJ998&lt;40,AM998&lt;20),"0",SUM(AA998,AD998,X998,U998,R998,O998,L998,I998,AG998,AJ998,AM998))</f>
        <v>812</v>
      </c>
      <c r="AO998" s="15">
        <f>AN998/1320*100</f>
        <v>61.515151515151508</v>
      </c>
      <c r="AP998" s="15" t="str">
        <f>IF(AO998&lt;50,"   ",IF(AO998&lt;65,"مقبول",IF(AO998&lt;75,"جيد",IF(AO998&lt;85,"جيدجداً",IF(AO998&lt;=100,"ممتاز","خطا")))))</f>
        <v>مقبول</v>
      </c>
      <c r="AQ998" s="34"/>
      <c r="AR998" s="34"/>
      <c r="AS998" s="34"/>
      <c r="AT998" s="34"/>
      <c r="AU998" s="80"/>
    </row>
    <row r="999" spans="2:47" ht="28.5" customHeight="1" thickBot="1">
      <c r="B999" s="52">
        <v>216</v>
      </c>
      <c r="C999" s="56">
        <v>704</v>
      </c>
      <c r="D999" s="54" t="s">
        <v>43</v>
      </c>
      <c r="E999" s="56">
        <v>326</v>
      </c>
      <c r="F999" s="11" t="s">
        <v>30</v>
      </c>
      <c r="G999" s="28">
        <v>8</v>
      </c>
      <c r="H999" s="28">
        <v>12</v>
      </c>
      <c r="I999" s="13">
        <f>SUM(G999:H999)</f>
        <v>20</v>
      </c>
      <c r="J999" s="28">
        <v>9</v>
      </c>
      <c r="K999" s="28">
        <v>5</v>
      </c>
      <c r="L999" s="13">
        <f>SUM(J999:K999)</f>
        <v>14</v>
      </c>
      <c r="M999" s="28">
        <v>17</v>
      </c>
      <c r="N999" s="28">
        <v>0</v>
      </c>
      <c r="O999" s="13">
        <f>SUM(M999:N999)</f>
        <v>17</v>
      </c>
      <c r="P999" s="28">
        <v>11</v>
      </c>
      <c r="Q999" s="28">
        <v>8</v>
      </c>
      <c r="R999" s="13">
        <f>SUM(P999:Q999)</f>
        <v>19</v>
      </c>
      <c r="S999" s="28">
        <v>12</v>
      </c>
      <c r="T999" s="28">
        <v>20</v>
      </c>
      <c r="U999" s="13">
        <f>SUM(S999:T999)</f>
        <v>32</v>
      </c>
      <c r="V999" s="28">
        <v>18</v>
      </c>
      <c r="W999" s="28">
        <v>12</v>
      </c>
      <c r="X999" s="13">
        <f>SUM(V999:W999)</f>
        <v>30</v>
      </c>
      <c r="Y999" s="28">
        <v>5</v>
      </c>
      <c r="Z999" s="28">
        <v>9</v>
      </c>
      <c r="AA999" s="13">
        <f>SUM(Y999:Z999)</f>
        <v>14</v>
      </c>
      <c r="AB999" s="28">
        <v>12</v>
      </c>
      <c r="AC999" s="28">
        <v>14</v>
      </c>
      <c r="AD999" s="13">
        <f>SUM(AB999:AC999)</f>
        <v>26</v>
      </c>
      <c r="AE999" s="28">
        <v>4</v>
      </c>
      <c r="AF999" s="28">
        <v>5</v>
      </c>
      <c r="AG999" s="13">
        <f>SUM(AE999:AF999)</f>
        <v>9</v>
      </c>
      <c r="AH999" s="28">
        <v>6</v>
      </c>
      <c r="AI999" s="28">
        <v>10</v>
      </c>
      <c r="AJ999" s="13">
        <f>SUM(AH999:AI999)</f>
        <v>16</v>
      </c>
      <c r="AK999" s="28">
        <v>5</v>
      </c>
      <c r="AL999" s="28">
        <v>2</v>
      </c>
      <c r="AM999" s="13">
        <f>SUM(AK999:AL999)</f>
        <v>7</v>
      </c>
      <c r="AN999" s="57"/>
      <c r="AO999" s="57"/>
      <c r="AP999" s="32"/>
      <c r="AQ999" s="34"/>
      <c r="AR999" s="34"/>
      <c r="AS999" s="34"/>
      <c r="AT999" s="34"/>
      <c r="AU999" s="58" t="s">
        <v>68</v>
      </c>
    </row>
    <row r="1000" spans="2:47" ht="28.5" customHeight="1" thickBot="1">
      <c r="B1000" s="52"/>
      <c r="C1000" s="53"/>
      <c r="D1000" s="55"/>
      <c r="E1000" s="53"/>
      <c r="F1000" s="11" t="s">
        <v>31</v>
      </c>
      <c r="G1000" s="28">
        <v>19</v>
      </c>
      <c r="H1000" s="28">
        <v>16</v>
      </c>
      <c r="I1000" s="13">
        <f>SUM(G1000:H1000)</f>
        <v>35</v>
      </c>
      <c r="J1000" s="28">
        <v>18</v>
      </c>
      <c r="K1000" s="28">
        <v>22</v>
      </c>
      <c r="L1000" s="13">
        <f>SUM(J1000:K1000)</f>
        <v>40</v>
      </c>
      <c r="M1000" s="28">
        <v>15</v>
      </c>
      <c r="N1000" s="28">
        <v>2</v>
      </c>
      <c r="O1000" s="13">
        <f>SUM(M1000:N1000)</f>
        <v>17</v>
      </c>
      <c r="P1000" s="28">
        <v>14</v>
      </c>
      <c r="Q1000" s="28">
        <v>18</v>
      </c>
      <c r="R1000" s="13">
        <f>SUM(P1000:Q1000)</f>
        <v>32</v>
      </c>
      <c r="S1000" s="28">
        <v>15</v>
      </c>
      <c r="T1000" s="28">
        <v>13</v>
      </c>
      <c r="U1000" s="13">
        <f>SUM(S1000:T1000)</f>
        <v>28</v>
      </c>
      <c r="V1000" s="28">
        <v>16</v>
      </c>
      <c r="W1000" s="28">
        <v>17</v>
      </c>
      <c r="X1000" s="13">
        <f>SUM(V1000:W1000)</f>
        <v>33</v>
      </c>
      <c r="Y1000" s="28">
        <v>1</v>
      </c>
      <c r="Z1000" s="28">
        <v>25</v>
      </c>
      <c r="AA1000" s="13">
        <f>SUM(Y1000:Z1000)</f>
        <v>26</v>
      </c>
      <c r="AB1000" s="28">
        <v>7</v>
      </c>
      <c r="AC1000" s="28">
        <v>8</v>
      </c>
      <c r="AD1000" s="13">
        <f>SUM(AB1000:AC1000)</f>
        <v>15</v>
      </c>
      <c r="AE1000" s="28">
        <v>4</v>
      </c>
      <c r="AF1000" s="28">
        <v>3</v>
      </c>
      <c r="AG1000" s="13">
        <f>SUM(AE1000:AF1000)</f>
        <v>7</v>
      </c>
      <c r="AH1000" s="28">
        <v>6</v>
      </c>
      <c r="AI1000" s="28">
        <v>4</v>
      </c>
      <c r="AJ1000" s="13">
        <f>SUM(AH1000:AI1000)</f>
        <v>10</v>
      </c>
      <c r="AK1000" s="28">
        <v>3</v>
      </c>
      <c r="AL1000" s="28">
        <v>10</v>
      </c>
      <c r="AM1000" s="13">
        <f>SUM(AK1000:AL1000)</f>
        <v>13</v>
      </c>
      <c r="AN1000" s="57"/>
      <c r="AO1000" s="57"/>
      <c r="AP1000" s="33"/>
      <c r="AQ1000" s="34"/>
      <c r="AR1000" s="34"/>
      <c r="AS1000" s="34"/>
      <c r="AT1000" s="34"/>
      <c r="AU1000" s="59"/>
    </row>
    <row r="1001" spans="2:47" ht="36" thickBot="1">
      <c r="B1001" s="52"/>
      <c r="C1001" s="53"/>
      <c r="D1001" s="55"/>
      <c r="E1001" s="53"/>
      <c r="F1001" s="14" t="s">
        <v>32</v>
      </c>
      <c r="G1001" s="13">
        <f>SUM(G999:G1000)</f>
        <v>27</v>
      </c>
      <c r="H1001" s="13">
        <f>IF(SUM(H999:H1000)&lt;38,SUM(H999:H1000),SUM(H999:H1000))</f>
        <v>28</v>
      </c>
      <c r="I1001" s="13"/>
      <c r="J1001" s="13">
        <f>SUM(J999:J1000)</f>
        <v>27</v>
      </c>
      <c r="K1001" s="13">
        <f>IF(SUM(K999:K1000)&lt;38,SUM(K999:K1000),SUM(K999:K1000))</f>
        <v>27</v>
      </c>
      <c r="L1001" s="13"/>
      <c r="M1001" s="13">
        <f>SUM(M999:M1000)</f>
        <v>32</v>
      </c>
      <c r="N1001" s="13">
        <f>IF(SUM(N999:N1000)&lt;38,SUM(N999:N1000),SUM(N999:N1000))</f>
        <v>2</v>
      </c>
      <c r="O1001" s="13"/>
      <c r="P1001" s="13">
        <f>SUM(P999:P1000)</f>
        <v>25</v>
      </c>
      <c r="Q1001" s="13">
        <f>IF(SUM(Q999:Q1000)&lt;38,SUM(Q999:Q1000),SUM(Q999:Q1000))</f>
        <v>26</v>
      </c>
      <c r="R1001" s="13"/>
      <c r="S1001" s="13">
        <f>SUM(S999:S1000)</f>
        <v>27</v>
      </c>
      <c r="T1001" s="13">
        <f>IF(SUM(T999:T1000)&lt;38,SUM(T999:T1000),SUM(T999:T1000))</f>
        <v>33</v>
      </c>
      <c r="U1001" s="13">
        <f>IF(SUM(S1001:T1001)&lt;80,SUM(S1001:T1001),SUM(S1001:T1001))</f>
        <v>60</v>
      </c>
      <c r="V1001" s="13">
        <f>SUM(V999:V1000)</f>
        <v>34</v>
      </c>
      <c r="W1001" s="13">
        <f>IF(SUM(W999:W1000)&lt;38,SUM(W999:W1000),SUM(W999:W1000))</f>
        <v>29</v>
      </c>
      <c r="X1001" s="13">
        <f>IF(SUM(V1001:W1001)&lt;80,SUM(V1001:W1001),SUM(V1001:W1001))</f>
        <v>63</v>
      </c>
      <c r="Y1001" s="13">
        <f>SUM(Y999:Y1000)</f>
        <v>6</v>
      </c>
      <c r="Z1001" s="13">
        <f>IF(SUM(Z999:Z1000)&lt;19,SUM(Z999:Z1000),SUM(Z999:Z1000))</f>
        <v>34</v>
      </c>
      <c r="AA1001" s="13">
        <f>IF(SUM(Y1001:Z1001)&lt;40,SUM(Y1001:Z1001),SUM(Y1001:Z1001))</f>
        <v>40</v>
      </c>
      <c r="AB1001" s="13">
        <f>SUM(AB999:AB1000)</f>
        <v>19</v>
      </c>
      <c r="AC1001" s="13">
        <f>IF(SUM(AC999:AC1000)&lt;19,SUM(AC999:AC1000),SUM(AC999:AC1000))</f>
        <v>22</v>
      </c>
      <c r="AD1001" s="13">
        <f>IF(SUM(AB1001:AC1001)&lt;40,SUM(AB1001:AC1001),SUM(AB1001:AC1001))</f>
        <v>41</v>
      </c>
      <c r="AE1001" s="13">
        <f>SUM(AE999:AE1000)</f>
        <v>8</v>
      </c>
      <c r="AF1001" s="13">
        <f>IF(SUM(AF999:AF1000)&lt;19,SUM(AF999:AF1000),SUM(AF999:AF1000))</f>
        <v>8</v>
      </c>
      <c r="AG1001" s="13"/>
      <c r="AH1001" s="13">
        <f>SUM(AH999:AH1000)</f>
        <v>12</v>
      </c>
      <c r="AI1001" s="13">
        <f>IF(SUM(AI999:AI1000)&lt;19,SUM(AI999:AI1000),SUM(AI999:AI1000))</f>
        <v>14</v>
      </c>
      <c r="AJ1001" s="13"/>
      <c r="AK1001" s="13">
        <f>SUM(AK999:AK1000)</f>
        <v>8</v>
      </c>
      <c r="AL1001" s="13">
        <f>IF(SUM(AL999:AL1000)&lt;9,SUM(AL999:AL1000),SUM(AL999:AL1000))</f>
        <v>12</v>
      </c>
      <c r="AM1001" s="13">
        <f>IF(SUM(AK1001:AL1001)&lt;20,SUM(AK1001:AL1001),SUM(AK1001:AL1001))</f>
        <v>20</v>
      </c>
      <c r="AN1001" s="15" t="str">
        <f>IF(OR(I1001&lt;100,L1001&lt;100,O1001&lt;100,R1001&lt;60,U1001&lt;60,X1001&lt;60,AA1001&lt;40,AD1001&lt;40,AG1001&lt;40,AJ1001&lt;40,AM1001&lt;20),"0",SUM(AA1001,AD1001,X1001,U1001,R1001,O1001,L1001,I1001,AG1001,AJ1001,AM1001))</f>
        <v>0</v>
      </c>
      <c r="AO1001" s="15">
        <f>AN1001/1320*100</f>
        <v>0</v>
      </c>
      <c r="AP1001" s="15" t="str">
        <f>IF(AO1001&lt;50,"   ",IF(AO1001&lt;65,"مقبول",IF(AO1001&lt;75,"جيد",IF(AO1001&lt;85,"جيدجداً",IF(AO1001&lt;=100,"ممتاز","خطا")))))</f>
        <v xml:space="preserve">   </v>
      </c>
      <c r="AQ1001" s="34"/>
      <c r="AR1001" s="34"/>
      <c r="AS1001" s="34"/>
      <c r="AT1001" s="34"/>
      <c r="AU1001" s="60"/>
    </row>
    <row r="1002" spans="2:47" ht="28.5" customHeight="1" thickBot="1">
      <c r="B1002" s="52">
        <v>217</v>
      </c>
      <c r="C1002" s="56">
        <v>705</v>
      </c>
      <c r="D1002" s="54" t="s">
        <v>44</v>
      </c>
      <c r="E1002" s="56">
        <v>327</v>
      </c>
      <c r="F1002" s="11" t="s">
        <v>30</v>
      </c>
      <c r="G1002" s="28">
        <v>26</v>
      </c>
      <c r="H1002" s="28">
        <v>54</v>
      </c>
      <c r="I1002" s="13">
        <f>SUM(G1002:H1002)</f>
        <v>80</v>
      </c>
      <c r="J1002" s="28">
        <v>29</v>
      </c>
      <c r="K1002" s="28">
        <v>42</v>
      </c>
      <c r="L1002" s="13">
        <f>SUM(J1002:K1002)</f>
        <v>71</v>
      </c>
      <c r="M1002" s="28">
        <v>26</v>
      </c>
      <c r="N1002" s="28">
        <v>47</v>
      </c>
      <c r="O1002" s="13">
        <f>SUM(M1002:N1002)</f>
        <v>73</v>
      </c>
      <c r="P1002" s="28">
        <v>20</v>
      </c>
      <c r="Q1002" s="28">
        <v>25</v>
      </c>
      <c r="R1002" s="13">
        <f>SUM(P1002:Q1002)</f>
        <v>45</v>
      </c>
      <c r="S1002" s="28">
        <v>22</v>
      </c>
      <c r="T1002" s="28">
        <v>29</v>
      </c>
      <c r="U1002" s="13">
        <f>SUM(S1002:T1002)</f>
        <v>51</v>
      </c>
      <c r="V1002" s="28">
        <v>17</v>
      </c>
      <c r="W1002" s="28">
        <v>28</v>
      </c>
      <c r="X1002" s="13">
        <f>SUM(V1002:W1002)</f>
        <v>45</v>
      </c>
      <c r="Y1002" s="28">
        <v>10</v>
      </c>
      <c r="Z1002" s="28">
        <v>24</v>
      </c>
      <c r="AA1002" s="13">
        <f>SUM(Y1002:Z1002)</f>
        <v>34</v>
      </c>
      <c r="AB1002" s="28">
        <v>10</v>
      </c>
      <c r="AC1002" s="28">
        <v>23</v>
      </c>
      <c r="AD1002" s="13">
        <f>SUM(AB1002:AC1002)</f>
        <v>33</v>
      </c>
      <c r="AE1002" s="28">
        <v>10</v>
      </c>
      <c r="AF1002" s="28">
        <v>13</v>
      </c>
      <c r="AG1002" s="13">
        <f>SUM(AE1002:AF1002)</f>
        <v>23</v>
      </c>
      <c r="AH1002" s="28">
        <v>9</v>
      </c>
      <c r="AI1002" s="28">
        <v>24</v>
      </c>
      <c r="AJ1002" s="13">
        <f>SUM(AH1002:AI1002)</f>
        <v>33</v>
      </c>
      <c r="AK1002" s="28">
        <v>6</v>
      </c>
      <c r="AL1002" s="28">
        <v>6</v>
      </c>
      <c r="AM1002" s="13">
        <f>SUM(AK1002:AL1002)</f>
        <v>12</v>
      </c>
      <c r="AN1002" s="57"/>
      <c r="AO1002" s="57"/>
      <c r="AP1002" s="32"/>
      <c r="AQ1002" s="34"/>
      <c r="AR1002" s="34"/>
      <c r="AS1002" s="34"/>
      <c r="AT1002" s="34"/>
      <c r="AU1002" s="80" t="str">
        <f>IF(AN1004="0","راسب","ناجح")</f>
        <v>ناجح</v>
      </c>
    </row>
    <row r="1003" spans="2:47" ht="28.5" customHeight="1" thickBot="1">
      <c r="B1003" s="52"/>
      <c r="C1003" s="53"/>
      <c r="D1003" s="55"/>
      <c r="E1003" s="53"/>
      <c r="F1003" s="11" t="s">
        <v>31</v>
      </c>
      <c r="G1003" s="28">
        <v>30</v>
      </c>
      <c r="H1003" s="28">
        <v>50</v>
      </c>
      <c r="I1003" s="13">
        <f>SUM(G1003:H1003)</f>
        <v>80</v>
      </c>
      <c r="J1003" s="28">
        <v>28</v>
      </c>
      <c r="K1003" s="28">
        <v>45</v>
      </c>
      <c r="L1003" s="13">
        <f>SUM(J1003:K1003)</f>
        <v>73</v>
      </c>
      <c r="M1003" s="28">
        <v>24</v>
      </c>
      <c r="N1003" s="28">
        <v>43</v>
      </c>
      <c r="O1003" s="13">
        <f>SUM(M1003:N1003)</f>
        <v>67</v>
      </c>
      <c r="P1003" s="28">
        <v>20</v>
      </c>
      <c r="Q1003" s="28">
        <v>24</v>
      </c>
      <c r="R1003" s="13">
        <f>SUM(P1003:Q1003)</f>
        <v>44</v>
      </c>
      <c r="S1003" s="28">
        <v>24</v>
      </c>
      <c r="T1003" s="28">
        <v>32</v>
      </c>
      <c r="U1003" s="13">
        <f>SUM(S1003:T1003)</f>
        <v>56</v>
      </c>
      <c r="V1003" s="28">
        <v>19</v>
      </c>
      <c r="W1003" s="28">
        <v>24</v>
      </c>
      <c r="X1003" s="13">
        <f>SUM(V1003:W1003)</f>
        <v>43</v>
      </c>
      <c r="Y1003" s="28">
        <v>10</v>
      </c>
      <c r="Z1003" s="28">
        <v>18</v>
      </c>
      <c r="AA1003" s="13">
        <f>SUM(Y1003:Z1003)</f>
        <v>28</v>
      </c>
      <c r="AB1003" s="28">
        <v>10</v>
      </c>
      <c r="AC1003" s="28">
        <v>20</v>
      </c>
      <c r="AD1003" s="13">
        <f>SUM(AB1003:AC1003)</f>
        <v>30</v>
      </c>
      <c r="AE1003" s="28">
        <v>11</v>
      </c>
      <c r="AF1003" s="28">
        <v>23</v>
      </c>
      <c r="AG1003" s="13">
        <f>SUM(AE1003:AF1003)</f>
        <v>34</v>
      </c>
      <c r="AH1003" s="28">
        <v>10</v>
      </c>
      <c r="AI1003" s="28">
        <v>20</v>
      </c>
      <c r="AJ1003" s="13">
        <f>SUM(AH1003:AI1003)</f>
        <v>30</v>
      </c>
      <c r="AK1003" s="28">
        <v>4</v>
      </c>
      <c r="AL1003" s="28">
        <v>9</v>
      </c>
      <c r="AM1003" s="13">
        <f>SUM(AK1003:AL1003)</f>
        <v>13</v>
      </c>
      <c r="AN1003" s="57"/>
      <c r="AO1003" s="57"/>
      <c r="AP1003" s="33"/>
      <c r="AQ1003" s="34"/>
      <c r="AR1003" s="34"/>
      <c r="AS1003" s="34"/>
      <c r="AT1003" s="34"/>
      <c r="AU1003" s="80"/>
    </row>
    <row r="1004" spans="2:47" ht="36" thickBot="1">
      <c r="B1004" s="52"/>
      <c r="C1004" s="53"/>
      <c r="D1004" s="85"/>
      <c r="E1004" s="53"/>
      <c r="F1004" s="14" t="s">
        <v>32</v>
      </c>
      <c r="G1004" s="13">
        <f>SUM(G1002:G1003)</f>
        <v>56</v>
      </c>
      <c r="H1004" s="13">
        <f>IF(SUM(H1002:H1003)&lt;38,SUM(H1002:H1003),SUM(H1002:H1003))</f>
        <v>104</v>
      </c>
      <c r="I1004" s="13">
        <f>IF(SUM(G1004:H1004)&lt;100,SUM(G1004:H1004),SUM(G1004:H1004))</f>
        <v>160</v>
      </c>
      <c r="J1004" s="13">
        <f>SUM(J1002:J1003)</f>
        <v>57</v>
      </c>
      <c r="K1004" s="13">
        <f>IF(SUM(K1002:K1003)&lt;38,SUM(K1002:K1003),SUM(K1002:K1003))</f>
        <v>87</v>
      </c>
      <c r="L1004" s="13">
        <f>IF(SUM(J1004:K1004)&lt;100,SUM(J1004:K1004),SUM(J1004:K1004))</f>
        <v>144</v>
      </c>
      <c r="M1004" s="13">
        <f>SUM(M1002:M1003)</f>
        <v>50</v>
      </c>
      <c r="N1004" s="13">
        <f>IF(SUM(N1002:N1003)&lt;38,SUM(N1002:N1003),SUM(N1002:N1003))</f>
        <v>90</v>
      </c>
      <c r="O1004" s="13">
        <f>IF(SUM(M1004:N1004)&lt;100,SUM(M1004:N1004),SUM(M1004:N1004))</f>
        <v>140</v>
      </c>
      <c r="P1004" s="13">
        <f>SUM(P1002:P1003)</f>
        <v>40</v>
      </c>
      <c r="Q1004" s="13">
        <f>IF(SUM(Q1002:Q1003)&lt;38,SUM(Q1002:Q1003),SUM(Q1002:Q1003))</f>
        <v>49</v>
      </c>
      <c r="R1004" s="13">
        <f>IF(SUM(P1004:Q1004)&lt;80,SUM(P1004:Q1004),SUM(P1004:Q1004))</f>
        <v>89</v>
      </c>
      <c r="S1004" s="13">
        <f>SUM(S1002:S1003)</f>
        <v>46</v>
      </c>
      <c r="T1004" s="13">
        <f>IF(SUM(T1002:T1003)&lt;38,SUM(T1002:T1003),SUM(T1002:T1003))</f>
        <v>61</v>
      </c>
      <c r="U1004" s="13">
        <f>IF(SUM(S1004:T1004)&lt;80,SUM(S1004:T1004),SUM(S1004:T1004))</f>
        <v>107</v>
      </c>
      <c r="V1004" s="13">
        <f>SUM(V1002:V1003)</f>
        <v>36</v>
      </c>
      <c r="W1004" s="13">
        <f>IF(SUM(W1002:W1003)&lt;38,SUM(W1002:W1003),SUM(W1002:W1003))</f>
        <v>52</v>
      </c>
      <c r="X1004" s="13">
        <f>IF(SUM(V1004:W1004)&lt;80,SUM(V1004:W1004),SUM(V1004:W1004))</f>
        <v>88</v>
      </c>
      <c r="Y1004" s="13">
        <f>SUM(Y1002:Y1003)</f>
        <v>20</v>
      </c>
      <c r="Z1004" s="13">
        <f>IF(SUM(Z1002:Z1003)&lt;19,SUM(Z1002:Z1003),SUM(Z1002:Z1003))</f>
        <v>42</v>
      </c>
      <c r="AA1004" s="13">
        <f>IF(SUM(Y1004:Z1004)&lt;40,SUM(Y1004:Z1004),SUM(Y1004:Z1004))</f>
        <v>62</v>
      </c>
      <c r="AB1004" s="13">
        <f>SUM(AB1002:AB1003)</f>
        <v>20</v>
      </c>
      <c r="AC1004" s="13">
        <f>IF(SUM(AC1002:AC1003)&lt;19,SUM(AC1002:AC1003),SUM(AC1002:AC1003))</f>
        <v>43</v>
      </c>
      <c r="AD1004" s="13">
        <f>IF(SUM(AB1004:AC1004)&lt;40,SUM(AB1004:AC1004),SUM(AB1004:AC1004))</f>
        <v>63</v>
      </c>
      <c r="AE1004" s="13">
        <f>SUM(AE1002:AE1003)</f>
        <v>21</v>
      </c>
      <c r="AF1004" s="13">
        <f>IF(SUM(AF1002:AF1003)&lt;19,SUM(AF1002:AF1003),SUM(AF1002:AF1003))</f>
        <v>36</v>
      </c>
      <c r="AG1004" s="13">
        <f>IF(SUM(AE1004:AF1004)&lt;40,SUM(AE1004:AF1004),SUM(AE1004:AF1004))</f>
        <v>57</v>
      </c>
      <c r="AH1004" s="13">
        <f>SUM(AH1002:AH1003)</f>
        <v>19</v>
      </c>
      <c r="AI1004" s="13">
        <f>IF(SUM(AI1002:AI1003)&lt;19,SUM(AI1002:AI1003),SUM(AI1002:AI1003))</f>
        <v>44</v>
      </c>
      <c r="AJ1004" s="13">
        <f>IF(SUM(AH1004:AI1004)&lt;40,SUM(AH1004:AI1004),SUM(AH1004:AI1004))</f>
        <v>63</v>
      </c>
      <c r="AK1004" s="13">
        <f>SUM(AK1002:AK1003)</f>
        <v>10</v>
      </c>
      <c r="AL1004" s="13">
        <f>IF(SUM(AL1002:AL1003)&lt;9,SUM(AL1002:AL1003),SUM(AL1002:AL1003))</f>
        <v>15</v>
      </c>
      <c r="AM1004" s="13">
        <f>IF(SUM(AK1004:AL1004)&lt;20,SUM(AK1004:AL1004),SUM(AK1004:AL1004))</f>
        <v>25</v>
      </c>
      <c r="AN1004" s="15">
        <f>IF(OR(I1004&lt;100,L1004&lt;100,O1004&lt;100,R1004&lt;60,U1004&lt;60,X1004&lt;60,AA1004&lt;40,AD1004&lt;40,AG1004&lt;40,AJ1004&lt;40,AM1004&lt;20),"0",SUM(AA1004,AD1004,X1004,U1004,R1004,O1004,L1004,I1004,AG1004,AJ1004,AM1004))</f>
        <v>998</v>
      </c>
      <c r="AO1004" s="15">
        <f>AN1004/1320*100</f>
        <v>75.606060606060609</v>
      </c>
      <c r="AP1004" s="15" t="str">
        <f>IF(AO1004&lt;50,"   ",IF(AO1004&lt;65,"مقبول",IF(AO1004&lt;75,"جيد",IF(AO1004&lt;85,"جيد جداً",IF(AO1004&lt;=100,"ممتاز","خطا")))))</f>
        <v>جيد جداً</v>
      </c>
      <c r="AQ1004" s="34"/>
      <c r="AR1004" s="34"/>
      <c r="AS1004" s="34"/>
      <c r="AT1004" s="34"/>
      <c r="AU1004" s="80"/>
    </row>
    <row r="1005" spans="2:47" ht="28.5" customHeight="1" thickBot="1">
      <c r="B1005" s="52">
        <v>218</v>
      </c>
      <c r="C1005" s="56">
        <v>706</v>
      </c>
      <c r="D1005" s="54" t="s">
        <v>45</v>
      </c>
      <c r="E1005" s="56">
        <v>328</v>
      </c>
      <c r="F1005" s="11" t="s">
        <v>30</v>
      </c>
      <c r="G1005" s="28">
        <v>16</v>
      </c>
      <c r="H1005" s="28">
        <v>54</v>
      </c>
      <c r="I1005" s="13">
        <f>SUM(G1005:H1005)</f>
        <v>70</v>
      </c>
      <c r="J1005" s="28">
        <v>26</v>
      </c>
      <c r="K1005" s="28">
        <v>30</v>
      </c>
      <c r="L1005" s="13">
        <f>SUM(J1005:K1005)</f>
        <v>56</v>
      </c>
      <c r="M1005" s="28">
        <v>16</v>
      </c>
      <c r="N1005" s="28">
        <v>17</v>
      </c>
      <c r="O1005" s="13">
        <f>SUM(M1005:N1005)</f>
        <v>33</v>
      </c>
      <c r="P1005" s="28">
        <v>18</v>
      </c>
      <c r="Q1005" s="28">
        <v>12</v>
      </c>
      <c r="R1005" s="13">
        <f>SUM(P1005:Q1005)</f>
        <v>30</v>
      </c>
      <c r="S1005" s="28">
        <v>15</v>
      </c>
      <c r="T1005" s="28">
        <v>11</v>
      </c>
      <c r="U1005" s="13">
        <f>SUM(S1005:T1005)</f>
        <v>26</v>
      </c>
      <c r="V1005" s="28">
        <v>14</v>
      </c>
      <c r="W1005" s="28">
        <v>20</v>
      </c>
      <c r="X1005" s="13">
        <f>SUM(V1005:W1005)</f>
        <v>34</v>
      </c>
      <c r="Y1005" s="28">
        <v>7</v>
      </c>
      <c r="Z1005" s="28">
        <v>18</v>
      </c>
      <c r="AA1005" s="13">
        <f>SUM(Y1005:Z1005)</f>
        <v>25</v>
      </c>
      <c r="AB1005" s="28">
        <v>13</v>
      </c>
      <c r="AC1005" s="28">
        <v>10</v>
      </c>
      <c r="AD1005" s="13">
        <f>SUM(AB1005:AC1005)</f>
        <v>23</v>
      </c>
      <c r="AE1005" s="28">
        <v>7</v>
      </c>
      <c r="AF1005" s="28">
        <v>6</v>
      </c>
      <c r="AG1005" s="13">
        <f>SUM(AE1005:AF1005)</f>
        <v>13</v>
      </c>
      <c r="AH1005" s="28">
        <v>7</v>
      </c>
      <c r="AI1005" s="28">
        <v>9</v>
      </c>
      <c r="AJ1005" s="13">
        <f>SUM(AH1005:AI1005)</f>
        <v>16</v>
      </c>
      <c r="AK1005" s="28">
        <v>6</v>
      </c>
      <c r="AL1005" s="28">
        <v>9</v>
      </c>
      <c r="AM1005" s="13">
        <f>SUM(AK1005:AL1005)</f>
        <v>15</v>
      </c>
      <c r="AN1005" s="57"/>
      <c r="AO1005" s="57"/>
      <c r="AP1005" s="32"/>
      <c r="AQ1005" s="34"/>
      <c r="AR1005" s="34"/>
      <c r="AS1005" s="34"/>
      <c r="AT1005" s="34"/>
      <c r="AU1005" s="58" t="s">
        <v>68</v>
      </c>
    </row>
    <row r="1006" spans="2:47" ht="28.5" customHeight="1" thickBot="1">
      <c r="B1006" s="52"/>
      <c r="C1006" s="53"/>
      <c r="D1006" s="55"/>
      <c r="E1006" s="53"/>
      <c r="F1006" s="11" t="s">
        <v>31</v>
      </c>
      <c r="G1006" s="28">
        <v>21</v>
      </c>
      <c r="H1006" s="28">
        <v>39</v>
      </c>
      <c r="I1006" s="13">
        <f>SUM(G1006:H1006)</f>
        <v>60</v>
      </c>
      <c r="J1006" s="28">
        <v>25</v>
      </c>
      <c r="K1006" s="28">
        <v>29</v>
      </c>
      <c r="L1006" s="13">
        <f>SUM(J1006:K1006)</f>
        <v>54</v>
      </c>
      <c r="M1006" s="28">
        <v>19</v>
      </c>
      <c r="N1006" s="28">
        <v>16</v>
      </c>
      <c r="O1006" s="13">
        <f>SUM(M1006:N1006)</f>
        <v>35</v>
      </c>
      <c r="P1006" s="28">
        <v>14</v>
      </c>
      <c r="Q1006" s="28">
        <v>17</v>
      </c>
      <c r="R1006" s="13">
        <f>SUM(P1006:Q1006)</f>
        <v>31</v>
      </c>
      <c r="S1006" s="28">
        <v>13</v>
      </c>
      <c r="T1006" s="28">
        <v>21</v>
      </c>
      <c r="U1006" s="13">
        <f>SUM(S1006:T1006)</f>
        <v>34</v>
      </c>
      <c r="V1006" s="28">
        <v>18</v>
      </c>
      <c r="W1006" s="28">
        <v>16</v>
      </c>
      <c r="X1006" s="13">
        <f>SUM(V1006:W1006)</f>
        <v>34</v>
      </c>
      <c r="Y1006" s="28">
        <v>5</v>
      </c>
      <c r="Z1006" s="28">
        <v>19</v>
      </c>
      <c r="AA1006" s="13">
        <f>SUM(Y1006:Z1006)</f>
        <v>24</v>
      </c>
      <c r="AB1006" s="28">
        <v>11</v>
      </c>
      <c r="AC1006" s="28">
        <v>16</v>
      </c>
      <c r="AD1006" s="13">
        <f>SUM(AB1006:AC1006)</f>
        <v>27</v>
      </c>
      <c r="AE1006" s="28">
        <v>9</v>
      </c>
      <c r="AF1006" s="28">
        <v>18</v>
      </c>
      <c r="AG1006" s="13">
        <f>SUM(AE1006:AF1006)</f>
        <v>27</v>
      </c>
      <c r="AH1006" s="28">
        <v>11</v>
      </c>
      <c r="AI1006" s="28">
        <v>15</v>
      </c>
      <c r="AJ1006" s="13">
        <f>SUM(AH1006:AI1006)</f>
        <v>26</v>
      </c>
      <c r="AK1006" s="28">
        <v>3</v>
      </c>
      <c r="AL1006" s="28">
        <v>5</v>
      </c>
      <c r="AM1006" s="13">
        <f>SUM(AK1006:AL1006)</f>
        <v>8</v>
      </c>
      <c r="AN1006" s="57"/>
      <c r="AO1006" s="57"/>
      <c r="AP1006" s="33"/>
      <c r="AQ1006" s="34"/>
      <c r="AR1006" s="34"/>
      <c r="AS1006" s="34"/>
      <c r="AT1006" s="34"/>
      <c r="AU1006" s="59"/>
    </row>
    <row r="1007" spans="2:47" ht="36" thickBot="1">
      <c r="B1007" s="52"/>
      <c r="C1007" s="53"/>
      <c r="D1007" s="82"/>
      <c r="E1007" s="53"/>
      <c r="F1007" s="14" t="s">
        <v>32</v>
      </c>
      <c r="G1007" s="13">
        <f>SUM(G1005:G1006)</f>
        <v>37</v>
      </c>
      <c r="H1007" s="13">
        <f>IF(SUM(H1005:H1006)&lt;38,SUM(H1005:H1006),SUM(H1005:H1006))</f>
        <v>93</v>
      </c>
      <c r="I1007" s="13">
        <f>IF(SUM(G1007:H1007)&lt;100,SUM(G1007:H1007),SUM(G1007:H1007))</f>
        <v>130</v>
      </c>
      <c r="J1007" s="13">
        <f>SUM(J1005:J1006)</f>
        <v>51</v>
      </c>
      <c r="K1007" s="13">
        <f>IF(SUM(K1005:K1006)&lt;38,SUM(K1005:K1006),SUM(K1005:K1006))</f>
        <v>59</v>
      </c>
      <c r="L1007" s="13">
        <f>IF(SUM(J1007:K1007)&lt;100,SUM(J1007:K1007),SUM(J1007:K1007))</f>
        <v>110</v>
      </c>
      <c r="M1007" s="13">
        <f>SUM(M1005:M1006)</f>
        <v>35</v>
      </c>
      <c r="N1007" s="13">
        <f>IF(SUM(N1005:N1006)&lt;38,SUM(N1005:N1006),SUM(N1005:N1006))</f>
        <v>33</v>
      </c>
      <c r="O1007" s="13"/>
      <c r="P1007" s="13">
        <f>SUM(P1005:P1006)</f>
        <v>32</v>
      </c>
      <c r="Q1007" s="13">
        <f>IF(SUM(Q1005:Q1006)&lt;38,SUM(Q1005:Q1006),SUM(Q1005:Q1006))</f>
        <v>29</v>
      </c>
      <c r="R1007" s="13">
        <f>IF(SUM(P1007:Q1007)&lt;80,SUM(P1007:Q1007),SUM(P1007:Q1007))</f>
        <v>61</v>
      </c>
      <c r="S1007" s="13">
        <f>SUM(S1005:S1006)</f>
        <v>28</v>
      </c>
      <c r="T1007" s="13">
        <f>IF(SUM(T1005:T1006)&lt;38,SUM(T1005:T1006),SUM(T1005:T1006))</f>
        <v>32</v>
      </c>
      <c r="U1007" s="13">
        <f>IF(SUM(S1007:T1007)&lt;80,SUM(S1007:T1007),SUM(S1007:T1007))</f>
        <v>60</v>
      </c>
      <c r="V1007" s="13">
        <f>SUM(V1005:V1006)</f>
        <v>32</v>
      </c>
      <c r="W1007" s="13">
        <f>IF(SUM(W1005:W1006)&lt;38,SUM(W1005:W1006),SUM(W1005:W1006))</f>
        <v>36</v>
      </c>
      <c r="X1007" s="13">
        <f>IF(SUM(V1007:W1007)&lt;80,SUM(V1007:W1007),SUM(V1007:W1007))</f>
        <v>68</v>
      </c>
      <c r="Y1007" s="13">
        <f>SUM(Y1005:Y1006)</f>
        <v>12</v>
      </c>
      <c r="Z1007" s="13">
        <f>IF(SUM(Z1005:Z1006)&lt;19,SUM(Z1005:Z1006),SUM(Z1005:Z1006))</f>
        <v>37</v>
      </c>
      <c r="AA1007" s="13">
        <f>IF(SUM(Y1007:Z1007)&lt;40,SUM(Y1007:Z1007),SUM(Y1007:Z1007))</f>
        <v>49</v>
      </c>
      <c r="AB1007" s="13">
        <f>SUM(AB1005:AB1006)</f>
        <v>24</v>
      </c>
      <c r="AC1007" s="13">
        <f>IF(SUM(AC1005:AC1006)&lt;19,SUM(AC1005:AC1006),SUM(AC1005:AC1006))</f>
        <v>26</v>
      </c>
      <c r="AD1007" s="13">
        <f>IF(SUM(AB1007:AC1007)&lt;40,SUM(AB1007:AC1007),SUM(AB1007:AC1007))</f>
        <v>50</v>
      </c>
      <c r="AE1007" s="13">
        <f>SUM(AE1005:AE1006)</f>
        <v>16</v>
      </c>
      <c r="AF1007" s="13">
        <f>IF(SUM(AF1005:AF1006)&lt;19,SUM(AF1005:AF1006),SUM(AF1005:AF1006))</f>
        <v>24</v>
      </c>
      <c r="AG1007" s="13">
        <f>IF(SUM(AE1007:AF1007)&lt;40,SUM(AE1007:AF1007),SUM(AE1007:AF1007))</f>
        <v>40</v>
      </c>
      <c r="AH1007" s="13">
        <f>SUM(AH1005:AH1006)</f>
        <v>18</v>
      </c>
      <c r="AI1007" s="13">
        <f>IF(SUM(AI1005:AI1006)&lt;19,SUM(AI1005:AI1006),SUM(AI1005:AI1006))</f>
        <v>24</v>
      </c>
      <c r="AJ1007" s="13">
        <f>IF(SUM(AH1007:AI1007)&lt;40,SUM(AH1007:AI1007),SUM(AH1007:AI1007))</f>
        <v>42</v>
      </c>
      <c r="AK1007" s="13">
        <f>SUM(AK1005:AK1006)</f>
        <v>9</v>
      </c>
      <c r="AL1007" s="13">
        <f>IF(SUM(AL1005:AL1006)&lt;9,SUM(AL1005:AL1006),SUM(AL1005:AL1006))</f>
        <v>14</v>
      </c>
      <c r="AM1007" s="13">
        <f>IF(SUM(AK1007:AL1007)&lt;20,SUM(AK1007:AL1007),SUM(AK1007:AL1007))</f>
        <v>23</v>
      </c>
      <c r="AN1007" s="15" t="str">
        <f>IF(OR(I1007&lt;100,L1007&lt;100,O1007&lt;100,R1007&lt;60,U1007&lt;60,X1007&lt;60,AA1007&lt;40,AD1007&lt;40,AG1007&lt;40,AJ1007&lt;40,AM1007&lt;20),"0",SUM(AA1007,AD1007,X1007,U1007,R1007,O1007,L1007,I1007,AG1007,AJ1007,AM1007))</f>
        <v>0</v>
      </c>
      <c r="AO1007" s="15">
        <f>AN1007/1320*100</f>
        <v>0</v>
      </c>
      <c r="AP1007" s="15" t="str">
        <f>IF(AO1007&lt;50,"   ",IF(AO1007&lt;65,"مقبول",IF(AO1007&lt;75,"جيد",IF(AO1007&lt;85,"جيدجداً",IF(AO1007&lt;=100,"ممتاز","خطا")))))</f>
        <v xml:space="preserve">   </v>
      </c>
      <c r="AQ1007" s="34"/>
      <c r="AR1007" s="34"/>
      <c r="AS1007" s="34"/>
      <c r="AT1007" s="34"/>
      <c r="AU1007" s="60"/>
    </row>
    <row r="1008" spans="2:47" ht="28.5" customHeight="1" thickBot="1">
      <c r="B1008" s="52">
        <v>219</v>
      </c>
      <c r="C1008" s="56">
        <v>707</v>
      </c>
      <c r="D1008" s="54" t="s">
        <v>46</v>
      </c>
      <c r="E1008" s="56">
        <v>329</v>
      </c>
      <c r="F1008" s="11" t="s">
        <v>30</v>
      </c>
      <c r="G1008" s="28">
        <v>18</v>
      </c>
      <c r="H1008" s="28">
        <v>56</v>
      </c>
      <c r="I1008" s="13">
        <f>SUM(G1008:H1008)</f>
        <v>74</v>
      </c>
      <c r="J1008" s="28">
        <v>24</v>
      </c>
      <c r="K1008" s="28">
        <v>30</v>
      </c>
      <c r="L1008" s="13">
        <f>SUM(J1008:K1008)</f>
        <v>54</v>
      </c>
      <c r="M1008" s="28">
        <v>17</v>
      </c>
      <c r="N1008" s="28">
        <v>44</v>
      </c>
      <c r="O1008" s="13">
        <f>SUM(M1008:N1008)</f>
        <v>61</v>
      </c>
      <c r="P1008" s="28">
        <v>22</v>
      </c>
      <c r="Q1008" s="28">
        <v>10</v>
      </c>
      <c r="R1008" s="13">
        <f>SUM(P1008:Q1008)</f>
        <v>32</v>
      </c>
      <c r="S1008" s="28">
        <v>20</v>
      </c>
      <c r="T1008" s="28">
        <v>19</v>
      </c>
      <c r="U1008" s="13">
        <f>SUM(S1008:T1008)</f>
        <v>39</v>
      </c>
      <c r="V1008" s="28">
        <v>18</v>
      </c>
      <c r="W1008" s="28">
        <v>27</v>
      </c>
      <c r="X1008" s="13">
        <f>SUM(V1008:W1008)</f>
        <v>45</v>
      </c>
      <c r="Y1008" s="28">
        <v>10</v>
      </c>
      <c r="Z1008" s="28">
        <v>22</v>
      </c>
      <c r="AA1008" s="13">
        <f>SUM(Y1008:Z1008)</f>
        <v>32</v>
      </c>
      <c r="AB1008" s="28">
        <v>14</v>
      </c>
      <c r="AC1008" s="28">
        <v>22</v>
      </c>
      <c r="AD1008" s="13">
        <f>SUM(AB1008:AC1008)</f>
        <v>36</v>
      </c>
      <c r="AE1008" s="28">
        <v>11</v>
      </c>
      <c r="AF1008" s="28">
        <v>17</v>
      </c>
      <c r="AG1008" s="13">
        <f>SUM(AE1008:AF1008)</f>
        <v>28</v>
      </c>
      <c r="AH1008" s="28">
        <v>9</v>
      </c>
      <c r="AI1008" s="28">
        <v>18</v>
      </c>
      <c r="AJ1008" s="13">
        <f>SUM(AH1008:AI1008)</f>
        <v>27</v>
      </c>
      <c r="AK1008" s="28">
        <v>5</v>
      </c>
      <c r="AL1008" s="28">
        <v>9</v>
      </c>
      <c r="AM1008" s="13">
        <f>SUM(AK1008:AL1008)</f>
        <v>14</v>
      </c>
      <c r="AN1008" s="57"/>
      <c r="AO1008" s="57"/>
      <c r="AP1008" s="32"/>
      <c r="AQ1008" s="34"/>
      <c r="AR1008" s="34"/>
      <c r="AS1008" s="34"/>
      <c r="AT1008" s="34"/>
      <c r="AU1008" s="80" t="str">
        <f>IF(AN1010="0","راسب","ناجح")</f>
        <v>ناجح</v>
      </c>
    </row>
    <row r="1009" spans="2:47" ht="28.5" customHeight="1" thickBot="1">
      <c r="B1009" s="52"/>
      <c r="C1009" s="53"/>
      <c r="D1009" s="55"/>
      <c r="E1009" s="53"/>
      <c r="F1009" s="11" t="s">
        <v>31</v>
      </c>
      <c r="G1009" s="28">
        <v>20</v>
      </c>
      <c r="H1009" s="28">
        <v>57</v>
      </c>
      <c r="I1009" s="13">
        <f>SUM(G1009:H1009)</f>
        <v>77</v>
      </c>
      <c r="J1009" s="28">
        <v>25</v>
      </c>
      <c r="K1009" s="28">
        <v>26</v>
      </c>
      <c r="L1009" s="13">
        <f>SUM(J1009:K1009)</f>
        <v>51</v>
      </c>
      <c r="M1009" s="28">
        <v>17</v>
      </c>
      <c r="N1009" s="28">
        <v>35</v>
      </c>
      <c r="O1009" s="13">
        <f>SUM(M1009:N1009)</f>
        <v>52</v>
      </c>
      <c r="P1009" s="28">
        <v>16</v>
      </c>
      <c r="Q1009" s="28">
        <v>19</v>
      </c>
      <c r="R1009" s="13">
        <f>SUM(P1009:Q1009)</f>
        <v>35</v>
      </c>
      <c r="S1009" s="28">
        <v>19</v>
      </c>
      <c r="T1009" s="28">
        <v>29</v>
      </c>
      <c r="U1009" s="13">
        <f>SUM(S1009:T1009)</f>
        <v>48</v>
      </c>
      <c r="V1009" s="28">
        <v>16</v>
      </c>
      <c r="W1009" s="28">
        <v>17</v>
      </c>
      <c r="X1009" s="13">
        <f>SUM(V1009:W1009)</f>
        <v>33</v>
      </c>
      <c r="Y1009" s="28">
        <v>6</v>
      </c>
      <c r="Z1009" s="28">
        <v>16</v>
      </c>
      <c r="AA1009" s="13">
        <f>SUM(Y1009:Z1009)</f>
        <v>22</v>
      </c>
      <c r="AB1009" s="28">
        <v>14</v>
      </c>
      <c r="AC1009" s="28">
        <v>14</v>
      </c>
      <c r="AD1009" s="13">
        <f>SUM(AB1009:AC1009)</f>
        <v>28</v>
      </c>
      <c r="AE1009" s="28">
        <v>12</v>
      </c>
      <c r="AF1009" s="28">
        <v>24</v>
      </c>
      <c r="AG1009" s="13">
        <f>SUM(AE1009:AF1009)</f>
        <v>36</v>
      </c>
      <c r="AH1009" s="28">
        <v>8</v>
      </c>
      <c r="AI1009" s="28">
        <v>21</v>
      </c>
      <c r="AJ1009" s="13">
        <f>SUM(AH1009:AI1009)</f>
        <v>29</v>
      </c>
      <c r="AK1009" s="28">
        <v>5</v>
      </c>
      <c r="AL1009" s="28">
        <v>10</v>
      </c>
      <c r="AM1009" s="13">
        <f>SUM(AK1009:AL1009)</f>
        <v>15</v>
      </c>
      <c r="AN1009" s="57"/>
      <c r="AO1009" s="57"/>
      <c r="AP1009" s="33"/>
      <c r="AQ1009" s="34"/>
      <c r="AR1009" s="34"/>
      <c r="AS1009" s="34"/>
      <c r="AT1009" s="34"/>
      <c r="AU1009" s="80"/>
    </row>
    <row r="1010" spans="2:47" ht="36" thickBot="1">
      <c r="B1010" s="52"/>
      <c r="C1010" s="53"/>
      <c r="D1010" s="55"/>
      <c r="E1010" s="53"/>
      <c r="F1010" s="14" t="s">
        <v>32</v>
      </c>
      <c r="G1010" s="13">
        <f>SUM(G1008:G1009)</f>
        <v>38</v>
      </c>
      <c r="H1010" s="13">
        <f>IF(SUM(H1008:H1009)&lt;38,SUM(H1008:H1009),SUM(H1008:H1009))</f>
        <v>113</v>
      </c>
      <c r="I1010" s="13">
        <f>IF(SUM(G1010:H1010)&lt;100,SUM(G1010:H1010),SUM(G1010:H1010))</f>
        <v>151</v>
      </c>
      <c r="J1010" s="13">
        <f>SUM(J1008:J1009)</f>
        <v>49</v>
      </c>
      <c r="K1010" s="13">
        <f>IF(SUM(K1008:K1009)&lt;38,SUM(K1008:K1009),SUM(K1008:K1009))</f>
        <v>56</v>
      </c>
      <c r="L1010" s="13">
        <f>IF(SUM(J1010:K1010)&lt;100,SUM(J1010:K1010),SUM(J1010:K1010))</f>
        <v>105</v>
      </c>
      <c r="M1010" s="13">
        <f>SUM(M1008:M1009)</f>
        <v>34</v>
      </c>
      <c r="N1010" s="13">
        <f>IF(SUM(N1008:N1009)&lt;38,SUM(N1008:N1009),SUM(N1008:N1009))</f>
        <v>79</v>
      </c>
      <c r="O1010" s="13">
        <f>IF(SUM(M1010:N1010)&lt;100,SUM(M1010:N1010),SUM(M1010:N1010))</f>
        <v>113</v>
      </c>
      <c r="P1010" s="13">
        <f>SUM(P1008:P1009)</f>
        <v>38</v>
      </c>
      <c r="Q1010" s="13">
        <f>IF(SUM(Q1008:Q1009)&lt;38,SUM(Q1008:Q1009),SUM(Q1008:Q1009))</f>
        <v>29</v>
      </c>
      <c r="R1010" s="13">
        <f>IF(SUM(P1010:Q1010)&lt;80,SUM(P1010:Q1010),SUM(P1010:Q1010))</f>
        <v>67</v>
      </c>
      <c r="S1010" s="13">
        <f>SUM(S1008:S1009)</f>
        <v>39</v>
      </c>
      <c r="T1010" s="13">
        <f>IF(SUM(T1008:T1009)&lt;38,SUM(T1008:T1009),SUM(T1008:T1009))</f>
        <v>48</v>
      </c>
      <c r="U1010" s="13">
        <f>IF(SUM(S1010:T1010)&lt;80,SUM(S1010:T1010),SUM(S1010:T1010))</f>
        <v>87</v>
      </c>
      <c r="V1010" s="13">
        <f>SUM(V1008:V1009)</f>
        <v>34</v>
      </c>
      <c r="W1010" s="13">
        <f>IF(SUM(W1008:W1009)&lt;38,SUM(W1008:W1009),SUM(W1008:W1009))</f>
        <v>44</v>
      </c>
      <c r="X1010" s="13">
        <f>IF(SUM(V1010:W1010)&lt;80,SUM(V1010:W1010),SUM(V1010:W1010))</f>
        <v>78</v>
      </c>
      <c r="Y1010" s="13">
        <f>SUM(Y1008:Y1009)</f>
        <v>16</v>
      </c>
      <c r="Z1010" s="13">
        <f>IF(SUM(Z1008:Z1009)&lt;19,SUM(Z1008:Z1009),SUM(Z1008:Z1009))</f>
        <v>38</v>
      </c>
      <c r="AA1010" s="13">
        <f>IF(SUM(Y1010:Z1010)&lt;40,SUM(Y1010:Z1010),SUM(Y1010:Z1010))</f>
        <v>54</v>
      </c>
      <c r="AB1010" s="13">
        <f>SUM(AB1008:AB1009)</f>
        <v>28</v>
      </c>
      <c r="AC1010" s="13">
        <f>IF(SUM(AC1008:AC1009)&lt;19,SUM(AC1008:AC1009),SUM(AC1008:AC1009))</f>
        <v>36</v>
      </c>
      <c r="AD1010" s="13">
        <f>IF(SUM(AB1010:AC1010)&lt;40,SUM(AB1010:AC1010),SUM(AB1010:AC1010))</f>
        <v>64</v>
      </c>
      <c r="AE1010" s="13">
        <f>SUM(AE1008:AE1009)</f>
        <v>23</v>
      </c>
      <c r="AF1010" s="13">
        <f>IF(SUM(AF1008:AF1009)&lt;19,SUM(AF1008:AF1009),SUM(AF1008:AF1009))</f>
        <v>41</v>
      </c>
      <c r="AG1010" s="13">
        <f>IF(SUM(AE1010:AF1010)&lt;40,SUM(AE1010:AF1010),SUM(AE1010:AF1010))</f>
        <v>64</v>
      </c>
      <c r="AH1010" s="13">
        <f>SUM(AH1008:AH1009)</f>
        <v>17</v>
      </c>
      <c r="AI1010" s="13">
        <f>IF(SUM(AI1008:AI1009)&lt;19,SUM(AI1008:AI1009),SUM(AI1008:AI1009))</f>
        <v>39</v>
      </c>
      <c r="AJ1010" s="13">
        <f>IF(SUM(AH1010:AI1010)&lt;40,SUM(AH1010:AI1010),SUM(AH1010:AI1010))</f>
        <v>56</v>
      </c>
      <c r="AK1010" s="13">
        <f>SUM(AK1008:AK1009)</f>
        <v>10</v>
      </c>
      <c r="AL1010" s="13">
        <f>IF(SUM(AL1008:AL1009)&lt;9,SUM(AL1008:AL1009),SUM(AL1008:AL1009))</f>
        <v>19</v>
      </c>
      <c r="AM1010" s="13">
        <f>IF(SUM(AK1010:AL1010)&lt;20,SUM(AK1010:AL1010),SUM(AK1010:AL1010))</f>
        <v>29</v>
      </c>
      <c r="AN1010" s="15">
        <f>IF(OR(I1010&lt;100,L1010&lt;100,O1010&lt;100,R1010&lt;60,U1010&lt;60,X1010&lt;60,AA1010&lt;40,AD1010&lt;40,AG1010&lt;40,AJ1010&lt;40,AM1010&lt;20),"0",SUM(AA1010,AD1010,X1010,U1010,R1010,O1010,L1010,I1010,AG1010,AJ1010,AM1010))</f>
        <v>868</v>
      </c>
      <c r="AO1010" s="15">
        <f>AN1010/1320*100</f>
        <v>65.757575757575765</v>
      </c>
      <c r="AP1010" s="15" t="str">
        <f>IF(AO1010&lt;50,"   ",IF(AO1010&lt;65,"مقبول",IF(AO1010&lt;75,"جيد",IF(AO1010&lt;85,"جيدجداً",IF(AO1010&lt;=100,"ممتاز","خطا")))))</f>
        <v>جيد</v>
      </c>
      <c r="AQ1010" s="34"/>
      <c r="AR1010" s="34"/>
      <c r="AS1010" s="34"/>
      <c r="AT1010" s="34"/>
      <c r="AU1010" s="80"/>
    </row>
    <row r="1011" spans="2:47" ht="28.5" customHeight="1" thickBot="1">
      <c r="B1011" s="52">
        <v>220</v>
      </c>
      <c r="C1011" s="56">
        <v>708</v>
      </c>
      <c r="D1011" s="54" t="s">
        <v>47</v>
      </c>
      <c r="E1011" s="56">
        <v>330</v>
      </c>
      <c r="F1011" s="11" t="s">
        <v>30</v>
      </c>
      <c r="G1011" s="28">
        <v>7</v>
      </c>
      <c r="H1011" s="28">
        <v>16</v>
      </c>
      <c r="I1011" s="13">
        <f>SUM(G1011:H1011)</f>
        <v>23</v>
      </c>
      <c r="J1011" s="28">
        <v>19</v>
      </c>
      <c r="K1011" s="28">
        <v>22</v>
      </c>
      <c r="L1011" s="13">
        <f>SUM(J1011:K1011)</f>
        <v>41</v>
      </c>
      <c r="M1011" s="28">
        <v>8</v>
      </c>
      <c r="N1011" s="28">
        <v>16</v>
      </c>
      <c r="O1011" s="13">
        <f>SUM(M1011:N1011)</f>
        <v>24</v>
      </c>
      <c r="P1011" s="28">
        <v>16</v>
      </c>
      <c r="Q1011" s="28">
        <v>10</v>
      </c>
      <c r="R1011" s="13">
        <f>SUM(P1011:Q1011)</f>
        <v>26</v>
      </c>
      <c r="S1011" s="28">
        <v>8</v>
      </c>
      <c r="T1011" s="28">
        <v>2</v>
      </c>
      <c r="U1011" s="13">
        <f>SUM(S1011:T1011)</f>
        <v>10</v>
      </c>
      <c r="V1011" s="28">
        <v>12</v>
      </c>
      <c r="W1011" s="28">
        <v>12</v>
      </c>
      <c r="X1011" s="13">
        <f>SUM(V1011:W1011)</f>
        <v>24</v>
      </c>
      <c r="Y1011" s="28">
        <v>3</v>
      </c>
      <c r="Z1011" s="28">
        <v>8</v>
      </c>
      <c r="AA1011" s="13">
        <f>SUM(Y1011:Z1011)</f>
        <v>11</v>
      </c>
      <c r="AB1011" s="28">
        <v>9</v>
      </c>
      <c r="AC1011" s="28">
        <v>9</v>
      </c>
      <c r="AD1011" s="13">
        <f>SUM(AB1011:AC1011)</f>
        <v>18</v>
      </c>
      <c r="AE1011" s="28">
        <v>7</v>
      </c>
      <c r="AF1011" s="28">
        <v>13</v>
      </c>
      <c r="AG1011" s="13">
        <f>SUM(AE1011:AF1011)</f>
        <v>20</v>
      </c>
      <c r="AH1011" s="28">
        <v>4</v>
      </c>
      <c r="AI1011" s="28">
        <v>6</v>
      </c>
      <c r="AJ1011" s="13">
        <f>SUM(AH1011:AI1011)</f>
        <v>10</v>
      </c>
      <c r="AK1011" s="28">
        <v>3</v>
      </c>
      <c r="AL1011" s="28">
        <v>3</v>
      </c>
      <c r="AM1011" s="13">
        <f>SUM(AK1011:AL1011)</f>
        <v>6</v>
      </c>
      <c r="AN1011" s="57"/>
      <c r="AO1011" s="57"/>
      <c r="AP1011" s="32"/>
      <c r="AQ1011" s="34"/>
      <c r="AR1011" s="34"/>
      <c r="AS1011" s="34"/>
      <c r="AT1011" s="34"/>
      <c r="AU1011" s="58" t="s">
        <v>68</v>
      </c>
    </row>
    <row r="1012" spans="2:47" ht="28.5" customHeight="1" thickBot="1">
      <c r="B1012" s="52"/>
      <c r="C1012" s="53"/>
      <c r="D1012" s="55"/>
      <c r="E1012" s="53"/>
      <c r="F1012" s="11" t="s">
        <v>31</v>
      </c>
      <c r="G1012" s="28">
        <v>13</v>
      </c>
      <c r="H1012" s="28">
        <v>41</v>
      </c>
      <c r="I1012" s="13">
        <f>SUM(G1012:H1012)</f>
        <v>54</v>
      </c>
      <c r="J1012" s="28">
        <v>17</v>
      </c>
      <c r="K1012" s="28">
        <v>31</v>
      </c>
      <c r="L1012" s="13">
        <f>SUM(J1012:K1012)</f>
        <v>48</v>
      </c>
      <c r="M1012" s="28">
        <v>9</v>
      </c>
      <c r="N1012" s="28">
        <v>18</v>
      </c>
      <c r="O1012" s="13">
        <f>SUM(M1012:N1012)</f>
        <v>27</v>
      </c>
      <c r="P1012" s="28">
        <v>20</v>
      </c>
      <c r="Q1012" s="28">
        <v>21</v>
      </c>
      <c r="R1012" s="13">
        <f>SUM(P1012:Q1012)</f>
        <v>41</v>
      </c>
      <c r="S1012" s="28">
        <v>9</v>
      </c>
      <c r="T1012" s="28">
        <v>18</v>
      </c>
      <c r="U1012" s="13">
        <f>SUM(S1012:T1012)</f>
        <v>27</v>
      </c>
      <c r="V1012" s="28">
        <v>10</v>
      </c>
      <c r="W1012" s="28">
        <v>9</v>
      </c>
      <c r="X1012" s="13">
        <f>SUM(V1012:W1012)</f>
        <v>19</v>
      </c>
      <c r="Y1012" s="28">
        <v>1</v>
      </c>
      <c r="Z1012" s="28">
        <v>10</v>
      </c>
      <c r="AA1012" s="13">
        <f>SUM(Y1012:Z1012)</f>
        <v>11</v>
      </c>
      <c r="AB1012" s="28">
        <v>10</v>
      </c>
      <c r="AC1012" s="28">
        <v>12</v>
      </c>
      <c r="AD1012" s="13">
        <f>SUM(AB1012:AC1012)</f>
        <v>22</v>
      </c>
      <c r="AE1012" s="28">
        <v>8</v>
      </c>
      <c r="AF1012" s="28">
        <v>12</v>
      </c>
      <c r="AG1012" s="13">
        <f>SUM(AE1012:AF1012)</f>
        <v>20</v>
      </c>
      <c r="AH1012" s="28">
        <v>3</v>
      </c>
      <c r="AI1012" s="28">
        <v>13</v>
      </c>
      <c r="AJ1012" s="13">
        <f>SUM(AH1012:AI1012)</f>
        <v>16</v>
      </c>
      <c r="AK1012" s="28">
        <v>3</v>
      </c>
      <c r="AL1012" s="28">
        <v>11</v>
      </c>
      <c r="AM1012" s="13">
        <f>SUM(AK1012:AL1012)</f>
        <v>14</v>
      </c>
      <c r="AN1012" s="57"/>
      <c r="AO1012" s="57"/>
      <c r="AP1012" s="33"/>
      <c r="AQ1012" s="34"/>
      <c r="AR1012" s="34"/>
      <c r="AS1012" s="34"/>
      <c r="AT1012" s="34"/>
      <c r="AU1012" s="59"/>
    </row>
    <row r="1013" spans="2:47" ht="36" thickBot="1">
      <c r="B1013" s="52"/>
      <c r="C1013" s="53"/>
      <c r="D1013" s="55"/>
      <c r="E1013" s="53"/>
      <c r="F1013" s="14" t="s">
        <v>32</v>
      </c>
      <c r="G1013" s="13">
        <f>SUM(G1011:G1012)</f>
        <v>20</v>
      </c>
      <c r="H1013" s="13">
        <f>IF(SUM(H1011:H1012)&lt;38,SUM(H1011:H1012),SUM(H1011:H1012))</f>
        <v>57</v>
      </c>
      <c r="I1013" s="13">
        <f>IF(SUM(G1013:H1013)&lt;100,SUM(G1013:H1013),SUM(G1013:H1013))</f>
        <v>77</v>
      </c>
      <c r="J1013" s="13">
        <f>SUM(J1011:J1012)</f>
        <v>36</v>
      </c>
      <c r="K1013" s="13">
        <f>IF(SUM(K1011:K1012)&lt;38,SUM(K1011:K1012),SUM(K1011:K1012))</f>
        <v>53</v>
      </c>
      <c r="L1013" s="13"/>
      <c r="M1013" s="13">
        <f>SUM(M1011:M1012)</f>
        <v>17</v>
      </c>
      <c r="N1013" s="13">
        <f>IF(SUM(N1011:N1012)&lt;38,SUM(N1011:N1012),SUM(N1011:N1012))</f>
        <v>34</v>
      </c>
      <c r="O1013" s="13"/>
      <c r="P1013" s="13">
        <f>SUM(P1011:P1012)</f>
        <v>36</v>
      </c>
      <c r="Q1013" s="13">
        <f>IF(SUM(Q1011:Q1012)&lt;38,SUM(Q1011:Q1012),SUM(Q1011:Q1012))</f>
        <v>31</v>
      </c>
      <c r="R1013" s="13">
        <f>IF(SUM(P1013:Q1013)&lt;80,SUM(P1013:Q1013),SUM(P1013:Q1013))</f>
        <v>67</v>
      </c>
      <c r="S1013" s="13">
        <f>SUM(S1011:S1012)</f>
        <v>17</v>
      </c>
      <c r="T1013" s="13">
        <f>IF(SUM(T1011:T1012)&lt;38,SUM(T1011:T1012),SUM(T1011:T1012))</f>
        <v>20</v>
      </c>
      <c r="U1013" s="13"/>
      <c r="V1013" s="13">
        <f>SUM(V1011:V1012)</f>
        <v>22</v>
      </c>
      <c r="W1013" s="13">
        <f>IF(SUM(W1011:W1012)&lt;38,SUM(W1011:W1012),SUM(W1011:W1012))</f>
        <v>21</v>
      </c>
      <c r="X1013" s="13"/>
      <c r="Y1013" s="13">
        <f>SUM(Y1011:Y1012)</f>
        <v>4</v>
      </c>
      <c r="Z1013" s="13">
        <f>IF(SUM(Z1011:Z1012)&lt;19,SUM(Z1011:Z1012),SUM(Z1011:Z1012))</f>
        <v>18</v>
      </c>
      <c r="AA1013" s="13"/>
      <c r="AB1013" s="13">
        <f>SUM(AB1011:AB1012)</f>
        <v>19</v>
      </c>
      <c r="AC1013" s="13">
        <f>IF(SUM(AC1011:AC1012)&lt;19,SUM(AC1011:AC1012),SUM(AC1011:AC1012))</f>
        <v>21</v>
      </c>
      <c r="AD1013" s="13">
        <f>IF(SUM(AB1013:AC1013)&lt;40,SUM(AB1013:AC1013),SUM(AB1013:AC1013))</f>
        <v>40</v>
      </c>
      <c r="AE1013" s="13">
        <f>SUM(AE1011:AE1012)</f>
        <v>15</v>
      </c>
      <c r="AF1013" s="13">
        <f>IF(SUM(AF1011:AF1012)&lt;19,SUM(AF1011:AF1012),SUM(AF1011:AF1012))</f>
        <v>25</v>
      </c>
      <c r="AG1013" s="13">
        <f>IF(SUM(AE1013:AF1013)&lt;40,SUM(AE1013:AF1013),SUM(AE1013:AF1013))</f>
        <v>40</v>
      </c>
      <c r="AH1013" s="13">
        <f>SUM(AH1011:AH1012)</f>
        <v>7</v>
      </c>
      <c r="AI1013" s="13">
        <f>IF(SUM(AI1011:AI1012)&lt;19,SUM(AI1011:AI1012),SUM(AI1011:AI1012))</f>
        <v>19</v>
      </c>
      <c r="AJ1013" s="13"/>
      <c r="AK1013" s="13">
        <f>SUM(AK1011:AK1012)</f>
        <v>6</v>
      </c>
      <c r="AL1013" s="13">
        <f>IF(SUM(AL1011:AL1012)&lt;9,SUM(AL1011:AL1012),SUM(AL1011:AL1012))</f>
        <v>14</v>
      </c>
      <c r="AM1013" s="13">
        <f>IF(SUM(AK1013:AL1013)&lt;20,SUM(AK1013:AL1013),SUM(AK1013:AL1013))</f>
        <v>20</v>
      </c>
      <c r="AN1013" s="15" t="str">
        <f>IF(OR(I1013&lt;100,L1013&lt;100,O1013&lt;100,R1013&lt;60,U1013&lt;60,X1013&lt;60,AA1013&lt;40,AD1013&lt;40,AG1013&lt;40,AJ1013&lt;40,AM1013&lt;20),"0",SUM(AA1013,AD1013,X1013,U1013,R1013,O1013,L1013,I1013,AG1013,AJ1013,AM1013))</f>
        <v>0</v>
      </c>
      <c r="AO1013" s="15">
        <f>AN1013/1320*100</f>
        <v>0</v>
      </c>
      <c r="AP1013" s="15" t="str">
        <f>IF(AO1013&lt;50,"   ",IF(AO1013&lt;65,"مقبول",IF(AO1013&lt;75,"جيد",IF(AO1013&lt;85,"جيدجداً",IF(AO1013&lt;=100,"ممتاز","خطا")))))</f>
        <v xml:space="preserve">   </v>
      </c>
      <c r="AQ1013" s="34"/>
      <c r="AR1013" s="34"/>
      <c r="AS1013" s="34"/>
      <c r="AT1013" s="34"/>
      <c r="AU1013" s="60"/>
    </row>
    <row r="1014" spans="2:47" ht="28.5" customHeight="1" thickBot="1">
      <c r="B1014" s="52">
        <v>221</v>
      </c>
      <c r="C1014" s="56">
        <v>709</v>
      </c>
      <c r="D1014" s="54" t="s">
        <v>48</v>
      </c>
      <c r="E1014" s="56">
        <v>331</v>
      </c>
      <c r="F1014" s="11" t="s">
        <v>30</v>
      </c>
      <c r="G1014" s="28">
        <v>30</v>
      </c>
      <c r="H1014" s="28">
        <v>70</v>
      </c>
      <c r="I1014" s="13">
        <f>SUM(G1014:H1014)</f>
        <v>100</v>
      </c>
      <c r="J1014" s="28">
        <v>30</v>
      </c>
      <c r="K1014" s="28">
        <v>39</v>
      </c>
      <c r="L1014" s="13">
        <f>SUM(J1014:K1014)</f>
        <v>69</v>
      </c>
      <c r="M1014" s="28">
        <v>27</v>
      </c>
      <c r="N1014" s="28">
        <v>48</v>
      </c>
      <c r="O1014" s="13">
        <f>SUM(M1014:N1014)</f>
        <v>75</v>
      </c>
      <c r="P1014" s="28">
        <v>24</v>
      </c>
      <c r="Q1014" s="28">
        <v>36</v>
      </c>
      <c r="R1014" s="13">
        <f>SUM(P1014:Q1014)</f>
        <v>60</v>
      </c>
      <c r="S1014" s="28">
        <v>24</v>
      </c>
      <c r="T1014" s="28">
        <v>25</v>
      </c>
      <c r="U1014" s="13">
        <f>SUM(S1014:T1014)</f>
        <v>49</v>
      </c>
      <c r="V1014" s="28">
        <v>21</v>
      </c>
      <c r="W1014" s="28">
        <v>35</v>
      </c>
      <c r="X1014" s="13">
        <f>SUM(V1014:W1014)</f>
        <v>56</v>
      </c>
      <c r="Y1014" s="28">
        <v>10</v>
      </c>
      <c r="Z1014" s="28">
        <v>28</v>
      </c>
      <c r="AA1014" s="13">
        <f>SUM(Y1014:Z1014)</f>
        <v>38</v>
      </c>
      <c r="AB1014" s="28">
        <v>16</v>
      </c>
      <c r="AC1014" s="28">
        <v>22</v>
      </c>
      <c r="AD1014" s="13">
        <f>SUM(AB1014:AC1014)</f>
        <v>38</v>
      </c>
      <c r="AE1014" s="28">
        <v>12</v>
      </c>
      <c r="AF1014" s="28">
        <v>25</v>
      </c>
      <c r="AG1014" s="13">
        <f>SUM(AE1014:AF1014)</f>
        <v>37</v>
      </c>
      <c r="AH1014" s="28">
        <v>12</v>
      </c>
      <c r="AI1014" s="28">
        <v>25</v>
      </c>
      <c r="AJ1014" s="13">
        <f>SUM(AH1014:AI1014)</f>
        <v>37</v>
      </c>
      <c r="AK1014" s="28">
        <v>6</v>
      </c>
      <c r="AL1014" s="28">
        <v>11</v>
      </c>
      <c r="AM1014" s="13">
        <f>SUM(AK1014:AL1014)</f>
        <v>17</v>
      </c>
      <c r="AN1014" s="57"/>
      <c r="AO1014" s="57"/>
      <c r="AP1014" s="32"/>
      <c r="AQ1014" s="34"/>
      <c r="AR1014" s="34"/>
      <c r="AS1014" s="34"/>
      <c r="AT1014" s="34"/>
      <c r="AU1014" s="80" t="str">
        <f>IF(AN1016="0","راسب","ناجح")</f>
        <v>ناجح</v>
      </c>
    </row>
    <row r="1015" spans="2:47" ht="28.5" customHeight="1" thickBot="1">
      <c r="B1015" s="52"/>
      <c r="C1015" s="53"/>
      <c r="D1015" s="55"/>
      <c r="E1015" s="53"/>
      <c r="F1015" s="11" t="s">
        <v>31</v>
      </c>
      <c r="G1015" s="28">
        <v>30</v>
      </c>
      <c r="H1015" s="28">
        <v>65</v>
      </c>
      <c r="I1015" s="13">
        <f>SUM(G1015:H1015)</f>
        <v>95</v>
      </c>
      <c r="J1015" s="28">
        <v>26</v>
      </c>
      <c r="K1015" s="28">
        <v>35</v>
      </c>
      <c r="L1015" s="13">
        <f>SUM(J1015:K1015)</f>
        <v>61</v>
      </c>
      <c r="M1015" s="28">
        <v>27</v>
      </c>
      <c r="N1015" s="28">
        <v>35</v>
      </c>
      <c r="O1015" s="13">
        <f>SUM(M1015:N1015)</f>
        <v>62</v>
      </c>
      <c r="P1015" s="28">
        <v>16</v>
      </c>
      <c r="Q1015" s="28">
        <v>20</v>
      </c>
      <c r="R1015" s="13">
        <f>SUM(P1015:Q1015)</f>
        <v>36</v>
      </c>
      <c r="S1015" s="28">
        <v>24</v>
      </c>
      <c r="T1015" s="28">
        <v>34</v>
      </c>
      <c r="U1015" s="13">
        <f>SUM(S1015:T1015)</f>
        <v>58</v>
      </c>
      <c r="V1015" s="28">
        <v>22</v>
      </c>
      <c r="W1015" s="28">
        <v>26</v>
      </c>
      <c r="X1015" s="13">
        <f>SUM(V1015:W1015)</f>
        <v>48</v>
      </c>
      <c r="Y1015" s="28">
        <v>12</v>
      </c>
      <c r="Z1015" s="28">
        <v>28</v>
      </c>
      <c r="AA1015" s="13">
        <f>SUM(Y1015:Z1015)</f>
        <v>40</v>
      </c>
      <c r="AB1015" s="28">
        <v>16</v>
      </c>
      <c r="AC1015" s="28">
        <v>23</v>
      </c>
      <c r="AD1015" s="13">
        <f>SUM(AB1015:AC1015)</f>
        <v>39</v>
      </c>
      <c r="AE1015" s="28">
        <v>12</v>
      </c>
      <c r="AF1015" s="28">
        <v>28</v>
      </c>
      <c r="AG1015" s="13">
        <f>SUM(AE1015:AF1015)</f>
        <v>40</v>
      </c>
      <c r="AH1015" s="28">
        <v>12</v>
      </c>
      <c r="AI1015" s="28">
        <v>22</v>
      </c>
      <c r="AJ1015" s="13">
        <f>SUM(AH1015:AI1015)</f>
        <v>34</v>
      </c>
      <c r="AK1015" s="28">
        <v>5</v>
      </c>
      <c r="AL1015" s="28">
        <v>9</v>
      </c>
      <c r="AM1015" s="13">
        <f>SUM(AK1015:AL1015)</f>
        <v>14</v>
      </c>
      <c r="AN1015" s="57"/>
      <c r="AO1015" s="57"/>
      <c r="AP1015" s="33"/>
      <c r="AQ1015" s="34"/>
      <c r="AR1015" s="34"/>
      <c r="AS1015" s="34"/>
      <c r="AT1015" s="34"/>
      <c r="AU1015" s="80"/>
    </row>
    <row r="1016" spans="2:47" ht="36" thickBot="1">
      <c r="B1016" s="52"/>
      <c r="C1016" s="53"/>
      <c r="D1016" s="55"/>
      <c r="E1016" s="53"/>
      <c r="F1016" s="14" t="s">
        <v>32</v>
      </c>
      <c r="G1016" s="13">
        <f>SUM(G1014:G1015)</f>
        <v>60</v>
      </c>
      <c r="H1016" s="13">
        <f>IF(SUM(H1014:H1015)&lt;38,SUM(H1014:H1015),SUM(H1014:H1015))</f>
        <v>135</v>
      </c>
      <c r="I1016" s="13">
        <f>IF(SUM(G1016:H1016)&lt;100,SUM(G1016:H1016),SUM(G1016:H1016))</f>
        <v>195</v>
      </c>
      <c r="J1016" s="13">
        <f>SUM(J1014:J1015)</f>
        <v>56</v>
      </c>
      <c r="K1016" s="13">
        <f>IF(SUM(K1014:K1015)&lt;38,SUM(K1014:K1015),SUM(K1014:K1015))</f>
        <v>74</v>
      </c>
      <c r="L1016" s="13">
        <f>IF(SUM(J1016:K1016)&lt;100,SUM(J1016:K1016),SUM(J1016:K1016))</f>
        <v>130</v>
      </c>
      <c r="M1016" s="13">
        <f>SUM(M1014:M1015)</f>
        <v>54</v>
      </c>
      <c r="N1016" s="13">
        <f>IF(SUM(N1014:N1015)&lt;38,SUM(N1014:N1015),SUM(N1014:N1015))</f>
        <v>83</v>
      </c>
      <c r="O1016" s="13">
        <f>IF(SUM(M1016:N1016)&lt;100,SUM(M1016:N1016),SUM(M1016:N1016))</f>
        <v>137</v>
      </c>
      <c r="P1016" s="13">
        <f>SUM(P1014:P1015)</f>
        <v>40</v>
      </c>
      <c r="Q1016" s="13">
        <f>IF(SUM(Q1014:Q1015)&lt;38,SUM(Q1014:Q1015),SUM(Q1014:Q1015))</f>
        <v>56</v>
      </c>
      <c r="R1016" s="13">
        <f>IF(SUM(P1016:Q1016)&lt;80,SUM(P1016:Q1016),SUM(P1016:Q1016))</f>
        <v>96</v>
      </c>
      <c r="S1016" s="13">
        <f>SUM(S1014:S1015)</f>
        <v>48</v>
      </c>
      <c r="T1016" s="13">
        <f>IF(SUM(T1014:T1015)&lt;38,SUM(T1014:T1015),SUM(T1014:T1015))</f>
        <v>59</v>
      </c>
      <c r="U1016" s="13">
        <f>IF(SUM(S1016:T1016)&lt;80,SUM(S1016:T1016),SUM(S1016:T1016))</f>
        <v>107</v>
      </c>
      <c r="V1016" s="13">
        <f>SUM(V1014:V1015)</f>
        <v>43</v>
      </c>
      <c r="W1016" s="13">
        <f>IF(SUM(W1014:W1015)&lt;38,SUM(W1014:W1015),SUM(W1014:W1015))</f>
        <v>61</v>
      </c>
      <c r="X1016" s="13">
        <f>IF(SUM(V1016:W1016)&lt;80,SUM(V1016:W1016),SUM(V1016:W1016))</f>
        <v>104</v>
      </c>
      <c r="Y1016" s="13">
        <f>SUM(Y1014:Y1015)</f>
        <v>22</v>
      </c>
      <c r="Z1016" s="13">
        <f>IF(SUM(Z1014:Z1015)&lt;19,SUM(Z1014:Z1015),SUM(Z1014:Z1015))</f>
        <v>56</v>
      </c>
      <c r="AA1016" s="13">
        <f>IF(SUM(Y1016:Z1016)&lt;40,SUM(Y1016:Z1016),SUM(Y1016:Z1016))</f>
        <v>78</v>
      </c>
      <c r="AB1016" s="13">
        <f>SUM(AB1014:AB1015)</f>
        <v>32</v>
      </c>
      <c r="AC1016" s="13">
        <f>IF(SUM(AC1014:AC1015)&lt;19,SUM(AC1014:AC1015),SUM(AC1014:AC1015))</f>
        <v>45</v>
      </c>
      <c r="AD1016" s="13">
        <f>IF(SUM(AB1016:AC1016)&lt;40,SUM(AB1016:AC1016),SUM(AB1016:AC1016))</f>
        <v>77</v>
      </c>
      <c r="AE1016" s="13">
        <f>SUM(AE1014:AE1015)</f>
        <v>24</v>
      </c>
      <c r="AF1016" s="13">
        <f>IF(SUM(AF1014:AF1015)&lt;19,SUM(AF1014:AF1015),SUM(AF1014:AF1015))</f>
        <v>53</v>
      </c>
      <c r="AG1016" s="13">
        <f>IF(SUM(AE1016:AF1016)&lt;40,SUM(AE1016:AF1016),SUM(AE1016:AF1016))</f>
        <v>77</v>
      </c>
      <c r="AH1016" s="13">
        <f>SUM(AH1014:AH1015)</f>
        <v>24</v>
      </c>
      <c r="AI1016" s="13">
        <f>IF(SUM(AI1014:AI1015)&lt;19,SUM(AI1014:AI1015),SUM(AI1014:AI1015))</f>
        <v>47</v>
      </c>
      <c r="AJ1016" s="13">
        <f>IF(SUM(AH1016:AI1016)&lt;40,SUM(AH1016:AI1016),SUM(AH1016:AI1016))</f>
        <v>71</v>
      </c>
      <c r="AK1016" s="13">
        <f>SUM(AK1014:AK1015)</f>
        <v>11</v>
      </c>
      <c r="AL1016" s="13">
        <f>IF(SUM(AL1014:AL1015)&lt;9,SUM(AL1014:AL1015),SUM(AL1014:AL1015))</f>
        <v>20</v>
      </c>
      <c r="AM1016" s="13">
        <f>IF(SUM(AK1016:AL1016)&lt;20,SUM(AK1016:AL1016),SUM(AK1016:AL1016))</f>
        <v>31</v>
      </c>
      <c r="AN1016" s="15">
        <f>IF(OR(I1016&lt;100,L1016&lt;100,O1016&lt;100,R1016&lt;60,U1016&lt;60,X1016&lt;60,AA1016&lt;40,AD1016&lt;40,AG1016&lt;40,AJ1016&lt;40,AM1016&lt;20),"0",SUM(AA1016,AD1016,X1016,U1016,R1016,O1016,L1016,I1016,AG1016,AJ1016,AM1016))</f>
        <v>1103</v>
      </c>
      <c r="AO1016" s="15">
        <f>AN1016/1320*100</f>
        <v>83.560606060606062</v>
      </c>
      <c r="AP1016" s="15" t="str">
        <f>IF(AO1016&lt;50,"   ",IF(AO1016&lt;65,"مقبول",IF(AO1016&lt;75,"جيد",IF(AO1016&lt;85,"جيدجداً",IF(AO1016&lt;=100,"ممتاز","خطا")))))</f>
        <v>جيدجداً</v>
      </c>
      <c r="AQ1016" s="89"/>
      <c r="AR1016" s="89"/>
      <c r="AS1016" s="89"/>
      <c r="AT1016" s="89"/>
      <c r="AU1016" s="80"/>
    </row>
    <row r="1017" spans="2:47" ht="26.25">
      <c r="B1017" s="16"/>
      <c r="C1017" s="16"/>
      <c r="D1017" s="16"/>
      <c r="E1017" s="16"/>
      <c r="F1017" s="16"/>
      <c r="G1017" s="16"/>
      <c r="H1017" s="16"/>
      <c r="I1017" s="16"/>
      <c r="J1017" s="16"/>
      <c r="K1017" s="16"/>
      <c r="L1017" s="16"/>
      <c r="M1017" s="16"/>
      <c r="N1017" s="16"/>
      <c r="O1017" s="16"/>
      <c r="P1017" s="16"/>
      <c r="Q1017" s="16"/>
      <c r="R1017" s="16"/>
      <c r="S1017" s="16"/>
      <c r="T1017" s="16"/>
      <c r="U1017" s="16"/>
      <c r="V1017" s="16"/>
      <c r="W1017" s="16"/>
      <c r="X1017" s="16"/>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row>
    <row r="1018" spans="2:47" ht="26.25">
      <c r="B1018" s="16"/>
      <c r="C1018" s="17" t="s">
        <v>33</v>
      </c>
      <c r="D1018" s="17"/>
      <c r="E1018" s="17"/>
      <c r="F1018" s="17"/>
      <c r="G1018" s="17"/>
      <c r="H1018" s="17"/>
      <c r="I1018" s="16"/>
      <c r="J1018" s="16"/>
      <c r="K1018" s="16"/>
      <c r="L1018" s="18" t="s">
        <v>34</v>
      </c>
      <c r="M1018" s="18" t="s">
        <v>35</v>
      </c>
      <c r="N1018" s="18"/>
      <c r="O1018" s="18"/>
      <c r="P1018" s="18"/>
      <c r="Q1018" s="18"/>
      <c r="R1018" s="18"/>
      <c r="S1018" s="18"/>
      <c r="T1018" s="18"/>
      <c r="U1018" s="18"/>
      <c r="V1018" s="19"/>
      <c r="W1018" s="19"/>
      <c r="X1018" s="19"/>
      <c r="Y1018" s="18"/>
      <c r="Z1018" s="17"/>
      <c r="AA1018" s="17"/>
      <c r="AB1018" s="17"/>
      <c r="AC1018" s="17"/>
      <c r="AD1018" s="17"/>
      <c r="AE1018" s="18"/>
      <c r="AF1018" s="17"/>
      <c r="AG1018" s="17"/>
      <c r="AH1018" s="17"/>
      <c r="AI1018" s="17"/>
      <c r="AJ1018" s="17"/>
      <c r="AK1018" s="17"/>
      <c r="AL1018" s="17"/>
      <c r="AM1018" s="17"/>
      <c r="AN1018" s="17"/>
      <c r="AO1018" s="18"/>
    </row>
    <row r="1019" spans="2:47" ht="33.75">
      <c r="B1019" s="19"/>
      <c r="C1019" s="20" t="s">
        <v>36</v>
      </c>
      <c r="D1019" s="18" t="s">
        <v>37</v>
      </c>
      <c r="E1019" s="18"/>
      <c r="F1019" s="18"/>
      <c r="G1019" s="18"/>
      <c r="H1019" s="18"/>
      <c r="I1019" s="19"/>
      <c r="J1019" s="19"/>
      <c r="K1019" s="19"/>
      <c r="L1019" s="18" t="s">
        <v>34</v>
      </c>
      <c r="M1019" s="18" t="s">
        <v>38</v>
      </c>
      <c r="N1019" s="18"/>
      <c r="O1019" s="18"/>
      <c r="P1019" s="18"/>
      <c r="Q1019" s="18"/>
      <c r="R1019" s="18"/>
      <c r="S1019" s="18"/>
      <c r="T1019" s="18"/>
      <c r="U1019" s="18"/>
      <c r="V1019" s="19"/>
      <c r="W1019" s="19"/>
      <c r="X1019" s="19"/>
      <c r="AA1019" s="21"/>
      <c r="AB1019" s="22"/>
      <c r="AC1019" s="21"/>
      <c r="AD1019" s="21"/>
      <c r="AE1019" s="21"/>
      <c r="AF1019" s="21"/>
      <c r="AI1019" s="21"/>
      <c r="AJ1019" s="21"/>
      <c r="AK1019" s="21"/>
      <c r="AL1019" s="22"/>
      <c r="AM1019" s="21"/>
      <c r="AN1019" s="21"/>
      <c r="AO1019" s="21"/>
      <c r="AP1019" s="21"/>
      <c r="AQ1019" s="21"/>
      <c r="AR1019" s="23"/>
      <c r="AS1019" s="22"/>
      <c r="AT1019" s="21"/>
      <c r="AU1019" s="17"/>
    </row>
    <row r="1020" spans="2:47" ht="33.75">
      <c r="B1020" s="19"/>
      <c r="C1020" s="20"/>
      <c r="D1020" s="18"/>
      <c r="E1020" s="18"/>
      <c r="F1020" s="18"/>
      <c r="G1020" s="18"/>
      <c r="H1020" s="18"/>
      <c r="I1020" s="19"/>
      <c r="J1020" s="19"/>
      <c r="K1020" s="19"/>
      <c r="L1020" s="18"/>
      <c r="M1020" s="18"/>
      <c r="N1020" s="18"/>
      <c r="O1020" s="18"/>
      <c r="P1020" s="18"/>
      <c r="Q1020" s="18"/>
      <c r="R1020" s="18"/>
      <c r="S1020" s="18"/>
      <c r="T1020" s="18"/>
      <c r="U1020" s="18"/>
      <c r="V1020" s="19"/>
      <c r="W1020" s="19"/>
      <c r="X1020" s="19"/>
      <c r="AA1020" s="21"/>
      <c r="AB1020" s="22"/>
      <c r="AC1020" s="21"/>
      <c r="AD1020" s="21"/>
      <c r="AE1020" s="21"/>
      <c r="AF1020" s="21"/>
      <c r="AI1020" s="21"/>
      <c r="AJ1020" s="21"/>
      <c r="AK1020" s="21"/>
      <c r="AL1020" s="22"/>
      <c r="AM1020" s="21"/>
      <c r="AN1020" s="21"/>
      <c r="AO1020" s="21"/>
      <c r="AP1020" s="21"/>
      <c r="AQ1020" s="21"/>
      <c r="AR1020" s="23"/>
      <c r="AS1020" s="22"/>
      <c r="AT1020" s="21"/>
      <c r="AU1020" s="17"/>
    </row>
    <row r="1024" spans="2:47" ht="35.25">
      <c r="J1024" s="48" t="s">
        <v>0</v>
      </c>
      <c r="K1024" s="48"/>
      <c r="L1024" s="48"/>
      <c r="M1024" s="48"/>
      <c r="N1024" s="48"/>
      <c r="O1024" s="48"/>
      <c r="P1024" s="48"/>
      <c r="Q1024" s="48"/>
      <c r="R1024" s="48"/>
      <c r="S1024" s="48"/>
      <c r="T1024" s="48"/>
      <c r="U1024" s="48"/>
      <c r="V1024" s="48"/>
      <c r="W1024" s="48"/>
      <c r="X1024" s="48"/>
      <c r="Y1024" s="48"/>
      <c r="Z1024" s="48"/>
      <c r="AA1024" s="48"/>
      <c r="AB1024" s="48"/>
      <c r="AC1024" s="48"/>
      <c r="AD1024" s="48"/>
      <c r="AE1024" s="48"/>
      <c r="AF1024" s="48"/>
      <c r="AG1024" s="48"/>
      <c r="AH1024" s="48"/>
      <c r="AI1024" s="48"/>
    </row>
    <row r="1027" spans="2:47" ht="15.75" thickBot="1"/>
    <row r="1028" spans="2:47" ht="35.25" customHeight="1" thickTop="1" thickBot="1">
      <c r="B1028" s="35" t="s">
        <v>2</v>
      </c>
      <c r="C1028" s="38" t="s">
        <v>3</v>
      </c>
      <c r="D1028" s="41" t="s">
        <v>4</v>
      </c>
      <c r="E1028" s="44" t="s">
        <v>5</v>
      </c>
      <c r="F1028" s="24" t="s">
        <v>6</v>
      </c>
      <c r="G1028" s="29" t="s">
        <v>7</v>
      </c>
      <c r="H1028" s="30"/>
      <c r="I1028" s="31"/>
      <c r="J1028" s="29" t="s">
        <v>8</v>
      </c>
      <c r="K1028" s="30"/>
      <c r="L1028" s="31"/>
      <c r="M1028" s="29" t="s">
        <v>9</v>
      </c>
      <c r="N1028" s="30"/>
      <c r="O1028" s="31"/>
      <c r="P1028" s="29" t="s">
        <v>10</v>
      </c>
      <c r="Q1028" s="30"/>
      <c r="R1028" s="31"/>
      <c r="S1028" s="29" t="s">
        <v>11</v>
      </c>
      <c r="T1028" s="30"/>
      <c r="U1028" s="31"/>
      <c r="V1028" s="29" t="s">
        <v>12</v>
      </c>
      <c r="W1028" s="30"/>
      <c r="X1028" s="31"/>
      <c r="Y1028" s="29" t="s">
        <v>13</v>
      </c>
      <c r="Z1028" s="30"/>
      <c r="AA1028" s="31"/>
      <c r="AB1028" s="29" t="s">
        <v>14</v>
      </c>
      <c r="AC1028" s="30"/>
      <c r="AD1028" s="31"/>
      <c r="AE1028" s="29" t="s">
        <v>15</v>
      </c>
      <c r="AF1028" s="30"/>
      <c r="AG1028" s="31"/>
      <c r="AH1028" s="29" t="s">
        <v>16</v>
      </c>
      <c r="AI1028" s="30"/>
      <c r="AJ1028" s="31"/>
      <c r="AK1028" s="29" t="s">
        <v>17</v>
      </c>
      <c r="AL1028" s="30"/>
      <c r="AM1028" s="31"/>
      <c r="AN1028" s="74" t="s">
        <v>18</v>
      </c>
      <c r="AO1028" s="74" t="s">
        <v>19</v>
      </c>
      <c r="AP1028" s="74" t="s">
        <v>20</v>
      </c>
      <c r="AQ1028" s="61" t="s">
        <v>21</v>
      </c>
      <c r="AR1028" s="62"/>
      <c r="AS1028" s="61" t="s">
        <v>22</v>
      </c>
      <c r="AT1028" s="62"/>
      <c r="AU1028" s="65" t="s">
        <v>23</v>
      </c>
    </row>
    <row r="1029" spans="2:47" ht="190.5" thickBot="1">
      <c r="B1029" s="36"/>
      <c r="C1029" s="39"/>
      <c r="D1029" s="42"/>
      <c r="E1029" s="45"/>
      <c r="F1029" s="8" t="s">
        <v>24</v>
      </c>
      <c r="G1029" s="8" t="s">
        <v>25</v>
      </c>
      <c r="H1029" s="8" t="s">
        <v>26</v>
      </c>
      <c r="I1029" s="8" t="s">
        <v>27</v>
      </c>
      <c r="J1029" s="8" t="s">
        <v>25</v>
      </c>
      <c r="K1029" s="8" t="s">
        <v>26</v>
      </c>
      <c r="L1029" s="8" t="s">
        <v>27</v>
      </c>
      <c r="M1029" s="8" t="s">
        <v>25</v>
      </c>
      <c r="N1029" s="8" t="s">
        <v>26</v>
      </c>
      <c r="O1029" s="8" t="s">
        <v>27</v>
      </c>
      <c r="P1029" s="8" t="s">
        <v>25</v>
      </c>
      <c r="Q1029" s="8" t="s">
        <v>26</v>
      </c>
      <c r="R1029" s="8" t="s">
        <v>27</v>
      </c>
      <c r="S1029" s="8" t="s">
        <v>25</v>
      </c>
      <c r="T1029" s="8" t="s">
        <v>26</v>
      </c>
      <c r="U1029" s="8" t="s">
        <v>27</v>
      </c>
      <c r="V1029" s="8" t="s">
        <v>25</v>
      </c>
      <c r="W1029" s="8" t="s">
        <v>26</v>
      </c>
      <c r="X1029" s="8" t="s">
        <v>27</v>
      </c>
      <c r="Y1029" s="8" t="s">
        <v>25</v>
      </c>
      <c r="Z1029" s="8" t="s">
        <v>26</v>
      </c>
      <c r="AA1029" s="8" t="s">
        <v>27</v>
      </c>
      <c r="AB1029" s="8" t="s">
        <v>25</v>
      </c>
      <c r="AC1029" s="8" t="s">
        <v>26</v>
      </c>
      <c r="AD1029" s="8" t="s">
        <v>27</v>
      </c>
      <c r="AE1029" s="8" t="s">
        <v>25</v>
      </c>
      <c r="AF1029" s="8" t="s">
        <v>26</v>
      </c>
      <c r="AG1029" s="8" t="s">
        <v>27</v>
      </c>
      <c r="AH1029" s="8" t="s">
        <v>25</v>
      </c>
      <c r="AI1029" s="8" t="s">
        <v>26</v>
      </c>
      <c r="AJ1029" s="8" t="s">
        <v>27</v>
      </c>
      <c r="AK1029" s="8" t="s">
        <v>25</v>
      </c>
      <c r="AL1029" s="8" t="s">
        <v>26</v>
      </c>
      <c r="AM1029" s="8" t="s">
        <v>27</v>
      </c>
      <c r="AN1029" s="75"/>
      <c r="AO1029" s="75"/>
      <c r="AP1029" s="75"/>
      <c r="AQ1029" s="63"/>
      <c r="AR1029" s="64"/>
      <c r="AS1029" s="63"/>
      <c r="AT1029" s="64"/>
      <c r="AU1029" s="66"/>
    </row>
    <row r="1030" spans="2:47" ht="28.5" thickBot="1">
      <c r="B1030" s="36"/>
      <c r="C1030" s="39"/>
      <c r="D1030" s="42"/>
      <c r="E1030" s="45"/>
      <c r="F1030" s="25" t="s">
        <v>28</v>
      </c>
      <c r="G1030" s="9">
        <v>30</v>
      </c>
      <c r="H1030" s="9">
        <v>56</v>
      </c>
      <c r="I1030" s="9">
        <v>100</v>
      </c>
      <c r="J1030" s="9">
        <v>30</v>
      </c>
      <c r="K1030" s="9">
        <v>56</v>
      </c>
      <c r="L1030" s="9">
        <v>100</v>
      </c>
      <c r="M1030" s="9">
        <v>30</v>
      </c>
      <c r="N1030" s="9">
        <v>56</v>
      </c>
      <c r="O1030" s="9">
        <v>100</v>
      </c>
      <c r="P1030" s="9">
        <v>24</v>
      </c>
      <c r="Q1030" s="9">
        <v>29</v>
      </c>
      <c r="R1030" s="9">
        <v>60</v>
      </c>
      <c r="S1030" s="9">
        <v>24</v>
      </c>
      <c r="T1030" s="9">
        <v>29</v>
      </c>
      <c r="U1030" s="9">
        <v>60</v>
      </c>
      <c r="V1030" s="9">
        <v>24</v>
      </c>
      <c r="W1030" s="9">
        <v>29</v>
      </c>
      <c r="X1030" s="9">
        <v>60</v>
      </c>
      <c r="Y1030" s="9">
        <v>12</v>
      </c>
      <c r="Z1030" s="9">
        <v>22</v>
      </c>
      <c r="AA1030" s="9">
        <v>40</v>
      </c>
      <c r="AB1030" s="9">
        <v>16</v>
      </c>
      <c r="AC1030" s="9">
        <v>19</v>
      </c>
      <c r="AD1030" s="9">
        <v>40</v>
      </c>
      <c r="AE1030" s="9">
        <v>12</v>
      </c>
      <c r="AF1030" s="9">
        <v>22</v>
      </c>
      <c r="AG1030" s="9">
        <v>40</v>
      </c>
      <c r="AH1030" s="9">
        <v>12</v>
      </c>
      <c r="AI1030" s="9">
        <v>22</v>
      </c>
      <c r="AJ1030" s="9">
        <v>40</v>
      </c>
      <c r="AK1030" s="9">
        <v>6</v>
      </c>
      <c r="AL1030" s="9">
        <v>11</v>
      </c>
      <c r="AM1030" s="9">
        <v>20</v>
      </c>
      <c r="AN1030" s="75"/>
      <c r="AO1030" s="75"/>
      <c r="AP1030" s="75"/>
      <c r="AQ1030" s="68" t="s">
        <v>20</v>
      </c>
      <c r="AR1030" s="69"/>
      <c r="AS1030" s="70" t="s">
        <v>20</v>
      </c>
      <c r="AT1030" s="71"/>
      <c r="AU1030" s="67"/>
    </row>
    <row r="1031" spans="2:47" ht="28.5" thickBot="1">
      <c r="B1031" s="37"/>
      <c r="C1031" s="40"/>
      <c r="D1031" s="43"/>
      <c r="E1031" s="46"/>
      <c r="F1031" s="10" t="s">
        <v>29</v>
      </c>
      <c r="G1031" s="9">
        <v>60</v>
      </c>
      <c r="H1031" s="9">
        <v>140</v>
      </c>
      <c r="I1031" s="9">
        <v>200</v>
      </c>
      <c r="J1031" s="9">
        <v>60</v>
      </c>
      <c r="K1031" s="9">
        <v>140</v>
      </c>
      <c r="L1031" s="9">
        <v>200</v>
      </c>
      <c r="M1031" s="9">
        <v>60</v>
      </c>
      <c r="N1031" s="9">
        <v>140</v>
      </c>
      <c r="O1031" s="9">
        <v>200</v>
      </c>
      <c r="P1031" s="9">
        <v>48</v>
      </c>
      <c r="Q1031" s="9">
        <v>72</v>
      </c>
      <c r="R1031" s="9">
        <v>120</v>
      </c>
      <c r="S1031" s="9">
        <v>48</v>
      </c>
      <c r="T1031" s="9">
        <v>72</v>
      </c>
      <c r="U1031" s="9">
        <v>120</v>
      </c>
      <c r="V1031" s="9">
        <v>48</v>
      </c>
      <c r="W1031" s="9">
        <v>72</v>
      </c>
      <c r="X1031" s="9">
        <v>120</v>
      </c>
      <c r="Y1031" s="9">
        <v>24</v>
      </c>
      <c r="Z1031" s="9">
        <v>56</v>
      </c>
      <c r="AA1031" s="9">
        <v>80</v>
      </c>
      <c r="AB1031" s="9">
        <v>32</v>
      </c>
      <c r="AC1031" s="9">
        <v>48</v>
      </c>
      <c r="AD1031" s="9">
        <v>80</v>
      </c>
      <c r="AE1031" s="9">
        <v>24</v>
      </c>
      <c r="AF1031" s="9">
        <v>56</v>
      </c>
      <c r="AG1031" s="9">
        <v>80</v>
      </c>
      <c r="AH1031" s="9">
        <v>24</v>
      </c>
      <c r="AI1031" s="9">
        <v>56</v>
      </c>
      <c r="AJ1031" s="9">
        <v>80</v>
      </c>
      <c r="AK1031" s="9">
        <v>12</v>
      </c>
      <c r="AL1031" s="9">
        <v>28</v>
      </c>
      <c r="AM1031" s="9">
        <v>40</v>
      </c>
      <c r="AN1031" s="76"/>
      <c r="AO1031" s="76"/>
      <c r="AP1031" s="76"/>
      <c r="AQ1031" s="70"/>
      <c r="AR1031" s="71"/>
      <c r="AS1031" s="70"/>
      <c r="AT1031" s="71"/>
      <c r="AU1031" s="67"/>
    </row>
    <row r="1032" spans="2:47" ht="28.5" thickBot="1">
      <c r="B1032" s="52">
        <v>222</v>
      </c>
      <c r="C1032" s="34">
        <v>710</v>
      </c>
      <c r="D1032" s="54" t="s">
        <v>49</v>
      </c>
      <c r="E1032" s="34">
        <v>332</v>
      </c>
      <c r="F1032" s="11" t="s">
        <v>30</v>
      </c>
      <c r="G1032" s="28">
        <v>15</v>
      </c>
      <c r="H1032" s="28">
        <v>38</v>
      </c>
      <c r="I1032" s="13">
        <f>SUM(G1032:H1032)</f>
        <v>53</v>
      </c>
      <c r="J1032" s="28">
        <v>14</v>
      </c>
      <c r="K1032" s="28">
        <v>25</v>
      </c>
      <c r="L1032" s="13">
        <f>SUM(J1032:K1032)</f>
        <v>39</v>
      </c>
      <c r="M1032" s="28">
        <v>8</v>
      </c>
      <c r="N1032" s="28">
        <v>11</v>
      </c>
      <c r="O1032" s="13">
        <f>SUM(M1032:N1032)</f>
        <v>19</v>
      </c>
      <c r="P1032" s="28">
        <v>19</v>
      </c>
      <c r="Q1032" s="28">
        <v>18</v>
      </c>
      <c r="R1032" s="13">
        <f>SUM(P1032:Q1032)</f>
        <v>37</v>
      </c>
      <c r="S1032" s="28">
        <v>17</v>
      </c>
      <c r="T1032" s="28">
        <v>10</v>
      </c>
      <c r="U1032" s="13">
        <f>SUM(S1032:T1032)</f>
        <v>27</v>
      </c>
      <c r="V1032" s="28">
        <v>14</v>
      </c>
      <c r="W1032" s="28">
        <v>12</v>
      </c>
      <c r="X1032" s="13">
        <f>SUM(V1032:W1032)</f>
        <v>26</v>
      </c>
      <c r="Y1032" s="28">
        <v>4</v>
      </c>
      <c r="Z1032" s="28">
        <v>18</v>
      </c>
      <c r="AA1032" s="13">
        <f>SUM(Y1032:Z1032)</f>
        <v>22</v>
      </c>
      <c r="AB1032" s="28">
        <v>12</v>
      </c>
      <c r="AC1032" s="28">
        <v>21</v>
      </c>
      <c r="AD1032" s="13">
        <f>SUM(AB1032:AC1032)</f>
        <v>33</v>
      </c>
      <c r="AE1032" s="28">
        <v>10</v>
      </c>
      <c r="AF1032" s="28">
        <v>25</v>
      </c>
      <c r="AG1032" s="13">
        <f>SUM(AE1032:AF1032)</f>
        <v>35</v>
      </c>
      <c r="AH1032" s="28">
        <v>5</v>
      </c>
      <c r="AI1032" s="28">
        <v>4</v>
      </c>
      <c r="AJ1032" s="13">
        <f>SUM(AH1032:AI1032)</f>
        <v>9</v>
      </c>
      <c r="AK1032" s="28">
        <v>3</v>
      </c>
      <c r="AL1032" s="28">
        <v>4</v>
      </c>
      <c r="AM1032" s="13">
        <f>SUM(AK1032:AL1032)</f>
        <v>7</v>
      </c>
      <c r="AN1032" s="73"/>
      <c r="AO1032" s="73"/>
      <c r="AP1032" s="32"/>
      <c r="AQ1032" s="34"/>
      <c r="AR1032" s="34"/>
      <c r="AS1032" s="34"/>
      <c r="AT1032" s="34"/>
      <c r="AU1032" s="58" t="s">
        <v>68</v>
      </c>
    </row>
    <row r="1033" spans="2:47" ht="28.5" thickBot="1">
      <c r="B1033" s="52"/>
      <c r="C1033" s="34"/>
      <c r="D1033" s="55"/>
      <c r="E1033" s="34"/>
      <c r="F1033" s="11" t="s">
        <v>31</v>
      </c>
      <c r="G1033" s="28">
        <v>15</v>
      </c>
      <c r="H1033" s="28">
        <v>49</v>
      </c>
      <c r="I1033" s="13">
        <f>SUM(G1033:H1033)</f>
        <v>64</v>
      </c>
      <c r="J1033" s="28">
        <v>22</v>
      </c>
      <c r="K1033" s="28">
        <v>20</v>
      </c>
      <c r="L1033" s="13">
        <f>SUM(J1033:K1033)</f>
        <v>42</v>
      </c>
      <c r="M1033" s="28">
        <v>8</v>
      </c>
      <c r="N1033" s="28">
        <v>8</v>
      </c>
      <c r="O1033" s="13">
        <f>SUM(M1033:N1033)</f>
        <v>16</v>
      </c>
      <c r="P1033" s="28">
        <v>12</v>
      </c>
      <c r="Q1033" s="28">
        <v>20</v>
      </c>
      <c r="R1033" s="13">
        <f>SUM(P1033:Q1033)</f>
        <v>32</v>
      </c>
      <c r="S1033" s="28">
        <v>16</v>
      </c>
      <c r="T1033" s="28">
        <v>19</v>
      </c>
      <c r="U1033" s="13">
        <f>SUM(S1033:T1033)</f>
        <v>35</v>
      </c>
      <c r="V1033" s="28">
        <v>19</v>
      </c>
      <c r="W1033" s="28">
        <v>17</v>
      </c>
      <c r="X1033" s="13">
        <f>SUM(V1033:W1033)</f>
        <v>36</v>
      </c>
      <c r="Y1033" s="28">
        <v>3</v>
      </c>
      <c r="Z1033" s="28">
        <v>16</v>
      </c>
      <c r="AA1033" s="13">
        <f>SUM(Y1033:Z1033)</f>
        <v>19</v>
      </c>
      <c r="AB1033" s="28">
        <v>11</v>
      </c>
      <c r="AC1033" s="28">
        <v>13</v>
      </c>
      <c r="AD1033" s="13">
        <f>SUM(AB1033:AC1033)</f>
        <v>24</v>
      </c>
      <c r="AE1033" s="28">
        <v>11</v>
      </c>
      <c r="AF1033" s="28">
        <v>16</v>
      </c>
      <c r="AG1033" s="13">
        <f>SUM(AE1033:AF1033)</f>
        <v>27</v>
      </c>
      <c r="AH1033" s="28">
        <v>7</v>
      </c>
      <c r="AI1033" s="28">
        <v>24</v>
      </c>
      <c r="AJ1033" s="13">
        <f>SUM(AH1033:AI1033)</f>
        <v>31</v>
      </c>
      <c r="AK1033" s="28">
        <v>3</v>
      </c>
      <c r="AL1033" s="28">
        <v>10</v>
      </c>
      <c r="AM1033" s="13">
        <f>SUM(AK1033:AL1033)</f>
        <v>13</v>
      </c>
      <c r="AN1033" s="33"/>
      <c r="AO1033" s="33"/>
      <c r="AP1033" s="33"/>
      <c r="AQ1033" s="34"/>
      <c r="AR1033" s="34"/>
      <c r="AS1033" s="34"/>
      <c r="AT1033" s="34"/>
      <c r="AU1033" s="59"/>
    </row>
    <row r="1034" spans="2:47" ht="36" thickBot="1">
      <c r="B1034" s="52"/>
      <c r="C1034" s="34"/>
      <c r="D1034" s="55"/>
      <c r="E1034" s="34"/>
      <c r="F1034" s="14" t="s">
        <v>32</v>
      </c>
      <c r="G1034" s="13">
        <f>SUM(G1032:G1033)</f>
        <v>30</v>
      </c>
      <c r="H1034" s="13">
        <f>IF(SUM(H1032:H1033)&lt;38,SUM(H1032:H1033),SUM(H1032:H1033))</f>
        <v>87</v>
      </c>
      <c r="I1034" s="13">
        <f>IF(SUM(G1034:H1034)&lt;100,SUM(G1034:H1034),SUM(G1034:H1034))</f>
        <v>117</v>
      </c>
      <c r="J1034" s="13">
        <f>SUM(J1032:J1033)</f>
        <v>36</v>
      </c>
      <c r="K1034" s="13">
        <f>IF(SUM(K1032:K1033)&lt;38,SUM(K1032:K1033),SUM(K1032:K1033))</f>
        <v>45</v>
      </c>
      <c r="L1034" s="13"/>
      <c r="M1034" s="13">
        <f>SUM(M1032:M1033)</f>
        <v>16</v>
      </c>
      <c r="N1034" s="13">
        <f>IF(SUM(N1032:N1033)&lt;38,SUM(N1032:N1033),SUM(N1032:N1033))</f>
        <v>19</v>
      </c>
      <c r="O1034" s="13"/>
      <c r="P1034" s="13">
        <f>SUM(P1032:P1033)</f>
        <v>31</v>
      </c>
      <c r="Q1034" s="13">
        <f>IF(SUM(Q1032:Q1033)&lt;38,SUM(Q1032:Q1033),SUM(Q1032:Q1033))</f>
        <v>38</v>
      </c>
      <c r="R1034" s="13">
        <f>IF(SUM(P1034:Q1034)&lt;80,SUM(P1034:Q1034),SUM(P1034:Q1034))</f>
        <v>69</v>
      </c>
      <c r="S1034" s="13">
        <f>SUM(S1032:S1033)</f>
        <v>33</v>
      </c>
      <c r="T1034" s="13">
        <f>IF(SUM(T1032:T1033)&lt;38,SUM(T1032:T1033),SUM(T1032:T1033))</f>
        <v>29</v>
      </c>
      <c r="U1034" s="13">
        <f>IF(SUM(S1034:T1034)&lt;80,SUM(S1034:T1034),SUM(S1034:T1034))</f>
        <v>62</v>
      </c>
      <c r="V1034" s="13">
        <f>SUM(V1032:V1033)</f>
        <v>33</v>
      </c>
      <c r="W1034" s="13">
        <f>IF(SUM(W1032:W1033)&lt;38,SUM(W1032:W1033),SUM(W1032:W1033))</f>
        <v>29</v>
      </c>
      <c r="X1034" s="13">
        <f>IF(SUM(V1034:W1034)&lt;80,SUM(V1034:W1034),SUM(V1034:W1034))</f>
        <v>62</v>
      </c>
      <c r="Y1034" s="13">
        <f>SUM(Y1032:Y1033)</f>
        <v>7</v>
      </c>
      <c r="Z1034" s="13">
        <f>IF(SUM(Z1032:Z1033)&lt;19,SUM(Z1032:Z1033),SUM(Z1032:Z1033))</f>
        <v>34</v>
      </c>
      <c r="AA1034" s="13">
        <f>IF(SUM(Y1034:Z1034)&lt;40,SUM(Y1034:Z1034),SUM(Y1034:Z1034))</f>
        <v>41</v>
      </c>
      <c r="AB1034" s="13">
        <f>SUM(AB1032:AB1033)</f>
        <v>23</v>
      </c>
      <c r="AC1034" s="13">
        <f>IF(SUM(AC1032:AC1033)&lt;19,SUM(AC1032:AC1033),SUM(AC1032:AC1033))</f>
        <v>34</v>
      </c>
      <c r="AD1034" s="13">
        <f>IF(SUM(AB1034:AC1034)&lt;40,SUM(AB1034:AC1034),SUM(AB1034:AC1034))</f>
        <v>57</v>
      </c>
      <c r="AE1034" s="13">
        <f>SUM(AE1032:AE1033)</f>
        <v>21</v>
      </c>
      <c r="AF1034" s="13">
        <f>IF(SUM(AF1032:AF1033)&lt;19,SUM(AF1032:AF1033),SUM(AF1032:AF1033))</f>
        <v>41</v>
      </c>
      <c r="AG1034" s="13">
        <f>IF(SUM(AE1034:AF1034)&lt;40,SUM(AE1034:AF1034),SUM(AE1034:AF1034))</f>
        <v>62</v>
      </c>
      <c r="AH1034" s="13">
        <f>SUM(AH1032:AH1033)</f>
        <v>12</v>
      </c>
      <c r="AI1034" s="13">
        <f>IF(SUM(AI1032:AI1033)&lt;19,SUM(AI1032:AI1033),SUM(AI1032:AI1033))</f>
        <v>28</v>
      </c>
      <c r="AJ1034" s="13">
        <f>IF(SUM(AH1034:AI1034)&lt;40,SUM(AH1034:AI1034),SUM(AH1034:AI1034))</f>
        <v>40</v>
      </c>
      <c r="AK1034" s="13">
        <f>SUM(AK1032:AK1033)</f>
        <v>6</v>
      </c>
      <c r="AL1034" s="13">
        <f>IF(SUM(AL1032:AL1033)&lt;9,SUM(AL1032:AL1033),SUM(AL1032:AL1033))</f>
        <v>14</v>
      </c>
      <c r="AM1034" s="13">
        <f>IF(SUM(AK1034:AL1034)&lt;20,SUM(AK1034:AL1034),SUM(AK1034:AL1034))</f>
        <v>20</v>
      </c>
      <c r="AN1034" s="15" t="str">
        <f>IF(OR(I1034&lt;100,L1034&lt;100,O1034&lt;100,R1034&lt;60,U1034&lt;60,X1034&lt;60,AA1034&lt;40,AD1034&lt;40,AG1034&lt;40,AJ1034&lt;40,AM1034&lt;20),"0",SUM(AA1034,AD1034,X1034,U1034,R1034,O1034,L1034,I1034,AG1034,AJ1034,AM1034))</f>
        <v>0</v>
      </c>
      <c r="AO1034" s="15">
        <f>AN1034/1320*100</f>
        <v>0</v>
      </c>
      <c r="AP1034" s="15" t="str">
        <f>IF(AO1034&lt;50,"   ",IF(AO1034&lt;65,"مقبول",IF(AO1034&lt;75,"جيد",IF(AO1034&lt;85,"جيدجداً",IF(AO1034&lt;=100,"ممتاز","خطا")))))</f>
        <v xml:space="preserve">   </v>
      </c>
      <c r="AQ1034" s="34"/>
      <c r="AR1034" s="34"/>
      <c r="AS1034" s="34"/>
      <c r="AT1034" s="34"/>
      <c r="AU1034" s="60"/>
    </row>
    <row r="1035" spans="2:47" ht="28.5" customHeight="1" thickBot="1">
      <c r="B1035" s="52">
        <v>223</v>
      </c>
      <c r="C1035" s="34">
        <v>711</v>
      </c>
      <c r="D1035" s="54" t="s">
        <v>50</v>
      </c>
      <c r="E1035" s="34">
        <v>333</v>
      </c>
      <c r="F1035" s="11" t="s">
        <v>30</v>
      </c>
      <c r="G1035" s="28">
        <v>18</v>
      </c>
      <c r="H1035" s="28">
        <v>56</v>
      </c>
      <c r="I1035" s="13">
        <f>SUM(G1035:H1035)</f>
        <v>74</v>
      </c>
      <c r="J1035" s="28">
        <v>24</v>
      </c>
      <c r="K1035" s="28">
        <v>30</v>
      </c>
      <c r="L1035" s="13">
        <f>SUM(J1035:K1035)</f>
        <v>54</v>
      </c>
      <c r="M1035" s="28">
        <v>17</v>
      </c>
      <c r="N1035" s="28">
        <v>44</v>
      </c>
      <c r="O1035" s="13">
        <f>SUM(M1035:N1035)</f>
        <v>61</v>
      </c>
      <c r="P1035" s="28">
        <v>22</v>
      </c>
      <c r="Q1035" s="28">
        <v>10</v>
      </c>
      <c r="R1035" s="13">
        <f>SUM(P1035:Q1035)</f>
        <v>32</v>
      </c>
      <c r="S1035" s="28">
        <v>20</v>
      </c>
      <c r="T1035" s="28">
        <v>19</v>
      </c>
      <c r="U1035" s="13">
        <f>SUM(S1035:T1035)</f>
        <v>39</v>
      </c>
      <c r="V1035" s="28">
        <v>18</v>
      </c>
      <c r="W1035" s="28">
        <v>27</v>
      </c>
      <c r="X1035" s="13">
        <f>SUM(V1035:W1035)</f>
        <v>45</v>
      </c>
      <c r="Y1035" s="28">
        <v>10</v>
      </c>
      <c r="Z1035" s="28">
        <v>22</v>
      </c>
      <c r="AA1035" s="13">
        <f>SUM(Y1035:Z1035)</f>
        <v>32</v>
      </c>
      <c r="AB1035" s="28">
        <v>14</v>
      </c>
      <c r="AC1035" s="28">
        <v>22</v>
      </c>
      <c r="AD1035" s="13">
        <f>SUM(AB1035:AC1035)</f>
        <v>36</v>
      </c>
      <c r="AE1035" s="28">
        <v>11</v>
      </c>
      <c r="AF1035" s="28">
        <v>17</v>
      </c>
      <c r="AG1035" s="13">
        <f>SUM(AE1035:AF1035)</f>
        <v>28</v>
      </c>
      <c r="AH1035" s="28">
        <v>9</v>
      </c>
      <c r="AI1035" s="28">
        <v>18</v>
      </c>
      <c r="AJ1035" s="13">
        <f>SUM(AH1035:AI1035)</f>
        <v>27</v>
      </c>
      <c r="AK1035" s="28">
        <v>5</v>
      </c>
      <c r="AL1035" s="28">
        <v>9</v>
      </c>
      <c r="AM1035" s="13">
        <f>SUM(AK1035:AL1035)</f>
        <v>14</v>
      </c>
      <c r="AN1035" s="57"/>
      <c r="AO1035" s="57"/>
      <c r="AP1035" s="32"/>
      <c r="AQ1035" s="34"/>
      <c r="AR1035" s="34"/>
      <c r="AS1035" s="34"/>
      <c r="AT1035" s="34"/>
      <c r="AU1035" s="80" t="str">
        <f>IF(AN1037="0","راسب","ناجح")</f>
        <v>ناجح</v>
      </c>
    </row>
    <row r="1036" spans="2:47" ht="28.5" customHeight="1" thickBot="1">
      <c r="B1036" s="52"/>
      <c r="C1036" s="34"/>
      <c r="D1036" s="55"/>
      <c r="E1036" s="34"/>
      <c r="F1036" s="11" t="s">
        <v>31</v>
      </c>
      <c r="G1036" s="28">
        <v>20</v>
      </c>
      <c r="H1036" s="28">
        <v>57</v>
      </c>
      <c r="I1036" s="13">
        <f>SUM(G1036:H1036)</f>
        <v>77</v>
      </c>
      <c r="J1036" s="28">
        <v>25</v>
      </c>
      <c r="K1036" s="28">
        <v>26</v>
      </c>
      <c r="L1036" s="13">
        <f>SUM(J1036:K1036)</f>
        <v>51</v>
      </c>
      <c r="M1036" s="28">
        <v>17</v>
      </c>
      <c r="N1036" s="28">
        <v>35</v>
      </c>
      <c r="O1036" s="13">
        <f>SUM(M1036:N1036)</f>
        <v>52</v>
      </c>
      <c r="P1036" s="28">
        <v>16</v>
      </c>
      <c r="Q1036" s="28">
        <v>19</v>
      </c>
      <c r="R1036" s="13">
        <f>SUM(P1036:Q1036)</f>
        <v>35</v>
      </c>
      <c r="S1036" s="28">
        <v>19</v>
      </c>
      <c r="T1036" s="28">
        <v>29</v>
      </c>
      <c r="U1036" s="13">
        <f>SUM(S1036:T1036)</f>
        <v>48</v>
      </c>
      <c r="V1036" s="28">
        <v>16</v>
      </c>
      <c r="W1036" s="28">
        <v>17</v>
      </c>
      <c r="X1036" s="13">
        <f>SUM(V1036:W1036)</f>
        <v>33</v>
      </c>
      <c r="Y1036" s="28">
        <v>6</v>
      </c>
      <c r="Z1036" s="28">
        <v>16</v>
      </c>
      <c r="AA1036" s="13">
        <f>SUM(Y1036:Z1036)</f>
        <v>22</v>
      </c>
      <c r="AB1036" s="28">
        <v>14</v>
      </c>
      <c r="AC1036" s="28">
        <v>14</v>
      </c>
      <c r="AD1036" s="13">
        <f>SUM(AB1036:AC1036)</f>
        <v>28</v>
      </c>
      <c r="AE1036" s="28">
        <v>12</v>
      </c>
      <c r="AF1036" s="28">
        <v>24</v>
      </c>
      <c r="AG1036" s="13">
        <f>SUM(AE1036:AF1036)</f>
        <v>36</v>
      </c>
      <c r="AH1036" s="28">
        <v>8</v>
      </c>
      <c r="AI1036" s="28">
        <v>21</v>
      </c>
      <c r="AJ1036" s="13">
        <f>SUM(AH1036:AI1036)</f>
        <v>29</v>
      </c>
      <c r="AK1036" s="28">
        <v>5</v>
      </c>
      <c r="AL1036" s="28">
        <v>10</v>
      </c>
      <c r="AM1036" s="13">
        <f>SUM(AK1036:AL1036)</f>
        <v>15</v>
      </c>
      <c r="AN1036" s="57"/>
      <c r="AO1036" s="57"/>
      <c r="AP1036" s="33"/>
      <c r="AQ1036" s="34"/>
      <c r="AR1036" s="34"/>
      <c r="AS1036" s="34"/>
      <c r="AT1036" s="34"/>
      <c r="AU1036" s="80"/>
    </row>
    <row r="1037" spans="2:47" ht="36" thickBot="1">
      <c r="B1037" s="52"/>
      <c r="C1037" s="34"/>
      <c r="D1037" s="55"/>
      <c r="E1037" s="34"/>
      <c r="F1037" s="14" t="s">
        <v>32</v>
      </c>
      <c r="G1037" s="13">
        <f>SUM(G1035:G1036)</f>
        <v>38</v>
      </c>
      <c r="H1037" s="27">
        <f>IF(SUM(H1035:H1036)&lt;38,SUM(H1035:H1036),SUM(H1035:H1036))</f>
        <v>113</v>
      </c>
      <c r="I1037" s="13">
        <f>IF(SUM(G1037:H1037)&lt;100,SUM(G1037:H1037),SUM(G1037:H1037))</f>
        <v>151</v>
      </c>
      <c r="J1037" s="13">
        <f>SUM(J1035:J1036)</f>
        <v>49</v>
      </c>
      <c r="K1037" s="13">
        <f>IF(SUM(K1035:K1036)&lt;38,SUM(K1035:K1036),SUM(K1035:K1036))</f>
        <v>56</v>
      </c>
      <c r="L1037" s="13">
        <f>IF(SUM(J1037:K1037)&lt;100,SUM(J1037:K1037),SUM(J1037:K1037))</f>
        <v>105</v>
      </c>
      <c r="M1037" s="13">
        <f>SUM(M1035:M1036)</f>
        <v>34</v>
      </c>
      <c r="N1037" s="13">
        <f>IF(SUM(N1035:N1036)&lt;38,SUM(N1035:N1036),SUM(N1035:N1036))</f>
        <v>79</v>
      </c>
      <c r="O1037" s="13">
        <f>IF(SUM(M1037:N1037)&lt;100,SUM(M1037:N1037),SUM(M1037:N1037))</f>
        <v>113</v>
      </c>
      <c r="P1037" s="13">
        <f>SUM(P1035:P1036)</f>
        <v>38</v>
      </c>
      <c r="Q1037" s="13">
        <f>IF(SUM(Q1035:Q1036)&lt;38,SUM(Q1035:Q1036),SUM(Q1035:Q1036))</f>
        <v>29</v>
      </c>
      <c r="R1037" s="13">
        <f>IF(SUM(P1037:Q1037)&lt;80,SUM(P1037:Q1037),SUM(P1037:Q1037))</f>
        <v>67</v>
      </c>
      <c r="S1037" s="13">
        <f>SUM(S1035:S1036)</f>
        <v>39</v>
      </c>
      <c r="T1037" s="13">
        <f>IF(SUM(T1035:T1036)&lt;38,SUM(T1035:T1036),SUM(T1035:T1036))</f>
        <v>48</v>
      </c>
      <c r="U1037" s="13">
        <f>IF(SUM(S1037:T1037)&lt;80,SUM(S1037:T1037),SUM(S1037:T1037))</f>
        <v>87</v>
      </c>
      <c r="V1037" s="13">
        <f>SUM(V1035:V1036)</f>
        <v>34</v>
      </c>
      <c r="W1037" s="13">
        <f>IF(SUM(W1035:W1036)&lt;38,SUM(W1035:W1036),SUM(W1035:W1036))</f>
        <v>44</v>
      </c>
      <c r="X1037" s="13">
        <f>IF(SUM(V1037:W1037)&lt;80,SUM(V1037:W1037),SUM(V1037:W1037))</f>
        <v>78</v>
      </c>
      <c r="Y1037" s="13">
        <f>SUM(Y1035:Y1036)</f>
        <v>16</v>
      </c>
      <c r="Z1037" s="13">
        <f>IF(SUM(Z1035:Z1036)&lt;19,SUM(Z1035:Z1036),SUM(Z1035:Z1036))</f>
        <v>38</v>
      </c>
      <c r="AA1037" s="13">
        <f>IF(SUM(Y1037:Z1037)&lt;40,SUM(Y1037:Z1037),SUM(Y1037:Z1037))</f>
        <v>54</v>
      </c>
      <c r="AB1037" s="13">
        <f>SUM(AB1035:AB1036)</f>
        <v>28</v>
      </c>
      <c r="AC1037" s="13">
        <f>IF(SUM(AC1035:AC1036)&lt;19,SUM(AC1035:AC1036),SUM(AC1035:AC1036))</f>
        <v>36</v>
      </c>
      <c r="AD1037" s="13">
        <f>IF(SUM(AB1037:AC1037)&lt;40,SUM(AB1037:AC1037),SUM(AB1037:AC1037))</f>
        <v>64</v>
      </c>
      <c r="AE1037" s="13">
        <f>SUM(AE1035:AE1036)</f>
        <v>23</v>
      </c>
      <c r="AF1037" s="13">
        <f>IF(SUM(AF1035:AF1036)&lt;19,SUM(AF1035:AF1036),SUM(AF1035:AF1036))</f>
        <v>41</v>
      </c>
      <c r="AG1037" s="13">
        <f>IF(SUM(AE1037:AF1037)&lt;40,SUM(AE1037:AF1037),SUM(AE1037:AF1037))</f>
        <v>64</v>
      </c>
      <c r="AH1037" s="13">
        <f>SUM(AH1035:AH1036)</f>
        <v>17</v>
      </c>
      <c r="AI1037" s="13">
        <f>IF(SUM(AI1035:AI1036)&lt;19,SUM(AI1035:AI1036),SUM(AI1035:AI1036))</f>
        <v>39</v>
      </c>
      <c r="AJ1037" s="13">
        <f>IF(SUM(AH1037:AI1037)&lt;40,SUM(AH1037:AI1037),SUM(AH1037:AI1037))</f>
        <v>56</v>
      </c>
      <c r="AK1037" s="13">
        <f>SUM(AK1035:AK1036)</f>
        <v>10</v>
      </c>
      <c r="AL1037" s="13">
        <f>IF(SUM(AL1035:AL1036)&lt;9,SUM(AL1035:AL1036),SUM(AL1035:AL1036))</f>
        <v>19</v>
      </c>
      <c r="AM1037" s="13">
        <f>IF(SUM(AK1037:AL1037)&lt;20,SUM(AK1037:AL1037),SUM(AK1037:AL1037))</f>
        <v>29</v>
      </c>
      <c r="AN1037" s="15">
        <f>IF(OR(I1037&lt;100,L1037&lt;100,O1037&lt;100,R1037&lt;60,U1037&lt;60,X1037&lt;60,AA1037&lt;40,AD1037&lt;40,AG1037&lt;40,AJ1037&lt;40,AM1037&lt;20),"0",SUM(AA1037,AD1037,X1037,U1037,R1037,O1037,L1037,I1037,AG1037,AJ1037,AM1037))</f>
        <v>868</v>
      </c>
      <c r="AO1037" s="15">
        <f>AN1037/1320*100</f>
        <v>65.757575757575765</v>
      </c>
      <c r="AP1037" s="15" t="str">
        <f>IF(AO1037&lt;50,"   ",IF(AO1037&lt;65,"مقبول",IF(AO1037&lt;75,"جيد",IF(AO1037&lt;85,"جيدجداً",IF(AO1037&lt;=100,"ممتاز","خطا")))))</f>
        <v>جيد</v>
      </c>
      <c r="AQ1037" s="34"/>
      <c r="AR1037" s="34"/>
      <c r="AS1037" s="34"/>
      <c r="AT1037" s="34"/>
      <c r="AU1037" s="80"/>
    </row>
    <row r="1038" spans="2:47" ht="28.5" customHeight="1" thickBot="1">
      <c r="B1038" s="52">
        <v>224</v>
      </c>
      <c r="C1038" s="34">
        <v>712</v>
      </c>
      <c r="D1038" s="54" t="s">
        <v>51</v>
      </c>
      <c r="E1038" s="34">
        <v>334</v>
      </c>
      <c r="F1038" s="11" t="s">
        <v>30</v>
      </c>
      <c r="G1038" s="28">
        <v>9</v>
      </c>
      <c r="H1038" s="28">
        <v>35</v>
      </c>
      <c r="I1038" s="13">
        <f>SUM(G1038:H1038)</f>
        <v>44</v>
      </c>
      <c r="J1038" s="28">
        <v>16</v>
      </c>
      <c r="K1038" s="28">
        <v>34</v>
      </c>
      <c r="L1038" s="13">
        <f>SUM(J1038:K1038)</f>
        <v>50</v>
      </c>
      <c r="M1038" s="28">
        <v>8</v>
      </c>
      <c r="N1038" s="28">
        <v>11</v>
      </c>
      <c r="O1038" s="13">
        <f>SUM(M1038:N1038)</f>
        <v>19</v>
      </c>
      <c r="P1038" s="28">
        <v>9</v>
      </c>
      <c r="Q1038" s="28">
        <v>23</v>
      </c>
      <c r="R1038" s="13">
        <f>SUM(P1038:Q1038)</f>
        <v>32</v>
      </c>
      <c r="S1038" s="28">
        <v>13</v>
      </c>
      <c r="T1038" s="28">
        <v>28</v>
      </c>
      <c r="U1038" s="13">
        <f>SUM(S1038:T1038)</f>
        <v>41</v>
      </c>
      <c r="V1038" s="28">
        <v>14</v>
      </c>
      <c r="W1038" s="28">
        <v>16</v>
      </c>
      <c r="X1038" s="13">
        <f>SUM(V1038:W1038)</f>
        <v>30</v>
      </c>
      <c r="Y1038" s="28">
        <v>3</v>
      </c>
      <c r="Z1038" s="28">
        <v>17</v>
      </c>
      <c r="AA1038" s="13">
        <f>SUM(Y1038:Z1038)</f>
        <v>20</v>
      </c>
      <c r="AB1038" s="28">
        <v>12</v>
      </c>
      <c r="AC1038" s="28">
        <v>16</v>
      </c>
      <c r="AD1038" s="13">
        <f>SUM(AB1038:AC1038)</f>
        <v>28</v>
      </c>
      <c r="AE1038" s="28">
        <v>4</v>
      </c>
      <c r="AF1038" s="28">
        <v>4</v>
      </c>
      <c r="AG1038" s="13">
        <f>SUM(AE1038:AF1038)</f>
        <v>8</v>
      </c>
      <c r="AH1038" s="28">
        <v>5</v>
      </c>
      <c r="AI1038" s="28">
        <v>3</v>
      </c>
      <c r="AJ1038" s="13">
        <f>SUM(AH1038:AI1038)</f>
        <v>8</v>
      </c>
      <c r="AK1038" s="28">
        <v>6</v>
      </c>
      <c r="AL1038" s="28">
        <v>3</v>
      </c>
      <c r="AM1038" s="13">
        <f>SUM(AK1038:AL1038)</f>
        <v>9</v>
      </c>
      <c r="AN1038" s="57"/>
      <c r="AO1038" s="57"/>
      <c r="AP1038" s="32"/>
      <c r="AQ1038" s="34"/>
      <c r="AR1038" s="34"/>
      <c r="AS1038" s="34"/>
      <c r="AT1038" s="34"/>
      <c r="AU1038" s="58" t="s">
        <v>68</v>
      </c>
    </row>
    <row r="1039" spans="2:47" ht="28.5" customHeight="1" thickBot="1">
      <c r="B1039" s="52"/>
      <c r="C1039" s="34"/>
      <c r="D1039" s="55"/>
      <c r="E1039" s="34"/>
      <c r="F1039" s="11" t="s">
        <v>31</v>
      </c>
      <c r="G1039" s="28">
        <v>21</v>
      </c>
      <c r="H1039" s="28">
        <v>43</v>
      </c>
      <c r="I1039" s="13">
        <f>SUM(G1039:H1039)</f>
        <v>64</v>
      </c>
      <c r="J1039" s="28">
        <v>17</v>
      </c>
      <c r="K1039" s="28">
        <v>37</v>
      </c>
      <c r="L1039" s="13">
        <f>SUM(J1039:K1039)</f>
        <v>54</v>
      </c>
      <c r="M1039" s="28">
        <v>5</v>
      </c>
      <c r="N1039" s="28">
        <v>3</v>
      </c>
      <c r="O1039" s="13">
        <f>SUM(M1039:N1039)</f>
        <v>8</v>
      </c>
      <c r="P1039" s="28">
        <v>19</v>
      </c>
      <c r="Q1039" s="28">
        <v>10</v>
      </c>
      <c r="R1039" s="13">
        <f>SUM(P1039:Q1039)</f>
        <v>29</v>
      </c>
      <c r="S1039" s="28">
        <v>10</v>
      </c>
      <c r="T1039" s="28">
        <v>12</v>
      </c>
      <c r="U1039" s="13">
        <f>SUM(S1039:T1039)</f>
        <v>22</v>
      </c>
      <c r="V1039" s="28">
        <v>12</v>
      </c>
      <c r="W1039" s="28">
        <v>18</v>
      </c>
      <c r="X1039" s="13">
        <f>SUM(V1039:W1039)</f>
        <v>30</v>
      </c>
      <c r="Y1039" s="28">
        <v>3</v>
      </c>
      <c r="Z1039" s="28">
        <v>17</v>
      </c>
      <c r="AA1039" s="13">
        <f>SUM(Y1039:Z1039)</f>
        <v>20</v>
      </c>
      <c r="AB1039" s="28">
        <v>11</v>
      </c>
      <c r="AC1039" s="28">
        <v>14</v>
      </c>
      <c r="AD1039" s="13">
        <f>SUM(AB1039:AC1039)</f>
        <v>25</v>
      </c>
      <c r="AE1039" s="28">
        <v>11</v>
      </c>
      <c r="AF1039" s="28">
        <v>9</v>
      </c>
      <c r="AG1039" s="13">
        <f>SUM(AE1039:AF1039)</f>
        <v>20</v>
      </c>
      <c r="AH1039" s="28">
        <v>2</v>
      </c>
      <c r="AI1039" s="28">
        <v>19</v>
      </c>
      <c r="AJ1039" s="13">
        <f>SUM(AH1039:AI1039)</f>
        <v>21</v>
      </c>
      <c r="AK1039" s="28">
        <v>4</v>
      </c>
      <c r="AL1039" s="28">
        <v>8</v>
      </c>
      <c r="AM1039" s="13">
        <f>SUM(AK1039:AL1039)</f>
        <v>12</v>
      </c>
      <c r="AN1039" s="57"/>
      <c r="AO1039" s="57"/>
      <c r="AP1039" s="33"/>
      <c r="AQ1039" s="34"/>
      <c r="AR1039" s="34"/>
      <c r="AS1039" s="34"/>
      <c r="AT1039" s="34"/>
      <c r="AU1039" s="59"/>
    </row>
    <row r="1040" spans="2:47" ht="36" thickBot="1">
      <c r="B1040" s="52"/>
      <c r="C1040" s="34"/>
      <c r="D1040" s="55"/>
      <c r="E1040" s="34"/>
      <c r="F1040" s="14" t="s">
        <v>32</v>
      </c>
      <c r="G1040" s="13">
        <f>SUM(G1038:G1039)</f>
        <v>30</v>
      </c>
      <c r="H1040" s="13">
        <f>IF(SUM(H1038:H1039)&lt;38,SUM(H1038:H1039),SUM(H1038:H1039))</f>
        <v>78</v>
      </c>
      <c r="I1040" s="13">
        <f>IF(SUM(G1040:H1040)&lt;100,SUM(G1040:H1040),SUM(G1040:H1040))</f>
        <v>108</v>
      </c>
      <c r="J1040" s="13">
        <f>SUM(J1038:J1039)</f>
        <v>33</v>
      </c>
      <c r="K1040" s="13">
        <f>IF(SUM(K1038:K1039)&lt;38,SUM(K1038:K1039),SUM(K1038:K1039))</f>
        <v>71</v>
      </c>
      <c r="L1040" s="13">
        <f>IF(SUM(J1040:K1040)&lt;100,SUM(J1040:K1040),SUM(J1040:K1040))</f>
        <v>104</v>
      </c>
      <c r="M1040" s="13">
        <f>SUM(M1038:M1039)</f>
        <v>13</v>
      </c>
      <c r="N1040" s="13">
        <f>IF(SUM(N1038:N1039)&lt;38,SUM(N1038:N1039),SUM(N1038:N1039))</f>
        <v>14</v>
      </c>
      <c r="O1040" s="13"/>
      <c r="P1040" s="13">
        <f>SUM(P1038:P1039)</f>
        <v>28</v>
      </c>
      <c r="Q1040" s="13">
        <f>IF(SUM(Q1038:Q1039)&lt;38,SUM(Q1038:Q1039),SUM(Q1038:Q1039))</f>
        <v>33</v>
      </c>
      <c r="R1040" s="13">
        <f>IF(SUM(P1040:Q1040)&lt;80,SUM(P1040:Q1040),SUM(P1040:Q1040))</f>
        <v>61</v>
      </c>
      <c r="S1040" s="13">
        <f>SUM(S1038:S1039)</f>
        <v>23</v>
      </c>
      <c r="T1040" s="13">
        <f>IF(SUM(T1038:T1039)&lt;38,SUM(T1038:T1039),SUM(T1038:T1039))</f>
        <v>40</v>
      </c>
      <c r="U1040" s="13">
        <f>IF(SUM(S1040:T1040)&lt;80,SUM(S1040:T1040),SUM(S1040:T1040))</f>
        <v>63</v>
      </c>
      <c r="V1040" s="13">
        <f>SUM(V1038:V1039)</f>
        <v>26</v>
      </c>
      <c r="W1040" s="13">
        <f>IF(SUM(W1038:W1039)&lt;38,SUM(W1038:W1039),SUM(W1038:W1039))</f>
        <v>34</v>
      </c>
      <c r="X1040" s="13">
        <f>IF(SUM(V1040:W1040)&lt;80,SUM(V1040:W1040),SUM(V1040:W1040))</f>
        <v>60</v>
      </c>
      <c r="Y1040" s="13">
        <f>SUM(Y1038:Y1039)</f>
        <v>6</v>
      </c>
      <c r="Z1040" s="13">
        <f>IF(SUM(Z1038:Z1039)&lt;19,SUM(Z1038:Z1039),SUM(Z1038:Z1039))</f>
        <v>34</v>
      </c>
      <c r="AA1040" s="13">
        <f>IF(SUM(Y1040:Z1040)&lt;40,SUM(Y1040:Z1040),SUM(Y1040:Z1040))</f>
        <v>40</v>
      </c>
      <c r="AB1040" s="13">
        <f>SUM(AB1038:AB1039)</f>
        <v>23</v>
      </c>
      <c r="AC1040" s="13">
        <f>IF(SUM(AC1038:AC1039)&lt;19,SUM(AC1038:AC1039),SUM(AC1038:AC1039))</f>
        <v>30</v>
      </c>
      <c r="AD1040" s="13">
        <f>IF(SUM(AB1040:AC1040)&lt;40,SUM(AB1040:AC1040),SUM(AB1040:AC1040))</f>
        <v>53</v>
      </c>
      <c r="AE1040" s="13">
        <f>SUM(AE1038:AE1039)</f>
        <v>15</v>
      </c>
      <c r="AF1040" s="13">
        <f>IF(SUM(AF1038:AF1039)&lt;19,SUM(AF1038:AF1039),SUM(AF1038:AF1039))</f>
        <v>13</v>
      </c>
      <c r="AG1040" s="13"/>
      <c r="AH1040" s="13">
        <f>SUM(AH1038:AH1039)</f>
        <v>7</v>
      </c>
      <c r="AI1040" s="13">
        <f>IF(SUM(AI1038:AI1039)&lt;19,SUM(AI1038:AI1039),SUM(AI1038:AI1039))</f>
        <v>22</v>
      </c>
      <c r="AJ1040" s="13">
        <v>29</v>
      </c>
      <c r="AK1040" s="13">
        <f>SUM(AK1038:AK1039)</f>
        <v>10</v>
      </c>
      <c r="AL1040" s="13">
        <f>IF(SUM(AL1038:AL1039)&lt;9,SUM(AL1038:AL1039),SUM(AL1038:AL1039))</f>
        <v>11</v>
      </c>
      <c r="AM1040" s="13">
        <f>IF(SUM(AK1040:AL1040)&lt;20,SUM(AK1040:AL1040),SUM(AK1040:AL1040))</f>
        <v>21</v>
      </c>
      <c r="AN1040" s="15" t="str">
        <f>IF(OR(I1040&lt;100,L1040&lt;100,O1040&lt;100,R1040&lt;60,U1040&lt;60,X1040&lt;60,AA1040&lt;40,AD1040&lt;40,AG1040&lt;40,AJ1040&lt;40,AM1040&lt;20),"0",SUM(AA1040,AD1040,X1040,U1040,R1040,O1040,L1040,I1040,AG1040,AJ1040,AM1040))</f>
        <v>0</v>
      </c>
      <c r="AO1040" s="15">
        <f>AN1040/1320*100</f>
        <v>0</v>
      </c>
      <c r="AP1040" s="15" t="str">
        <f>IF(AO1040&lt;50,"   ",IF(AO1040&lt;65,"مقبول",IF(AO1040&lt;75,"جيد",IF(AO1040&lt;85,"جيدجداً",IF(AO1040&lt;=100,"ممتاز","خطا")))))</f>
        <v xml:space="preserve">   </v>
      </c>
      <c r="AQ1040" s="34"/>
      <c r="AR1040" s="34"/>
      <c r="AS1040" s="34"/>
      <c r="AT1040" s="34"/>
      <c r="AU1040" s="60"/>
    </row>
    <row r="1041" spans="2:47" ht="28.5" customHeight="1" thickBot="1">
      <c r="B1041" s="52">
        <v>225</v>
      </c>
      <c r="C1041" s="34">
        <v>713</v>
      </c>
      <c r="D1041" s="54" t="s">
        <v>52</v>
      </c>
      <c r="E1041" s="34">
        <v>335</v>
      </c>
      <c r="F1041" s="11" t="s">
        <v>30</v>
      </c>
      <c r="G1041" s="28">
        <v>15</v>
      </c>
      <c r="H1041" s="28">
        <v>41</v>
      </c>
      <c r="I1041" s="13">
        <f>SUM(G1041:H1041)</f>
        <v>56</v>
      </c>
      <c r="J1041" s="28">
        <v>20</v>
      </c>
      <c r="K1041" s="28">
        <v>27</v>
      </c>
      <c r="L1041" s="13">
        <f>SUM(J1041:K1041)</f>
        <v>47</v>
      </c>
      <c r="M1041" s="28">
        <v>13</v>
      </c>
      <c r="N1041" s="28">
        <v>18</v>
      </c>
      <c r="O1041" s="13">
        <f>SUM(M1041:N1041)</f>
        <v>31</v>
      </c>
      <c r="P1041" s="28">
        <v>14</v>
      </c>
      <c r="Q1041" s="28">
        <v>18</v>
      </c>
      <c r="R1041" s="13">
        <f>SUM(P1041:Q1041)</f>
        <v>32</v>
      </c>
      <c r="S1041" s="28">
        <v>19</v>
      </c>
      <c r="T1041" s="28">
        <v>8</v>
      </c>
      <c r="U1041" s="13">
        <f>SUM(S1041:T1041)</f>
        <v>27</v>
      </c>
      <c r="V1041" s="28">
        <v>14</v>
      </c>
      <c r="W1041" s="28">
        <v>12</v>
      </c>
      <c r="X1041" s="13">
        <f>SUM(V1041:W1041)</f>
        <v>26</v>
      </c>
      <c r="Y1041" s="28">
        <v>9</v>
      </c>
      <c r="Z1041" s="28">
        <v>22</v>
      </c>
      <c r="AA1041" s="13">
        <f>SUM(Y1041:Z1041)</f>
        <v>31</v>
      </c>
      <c r="AB1041" s="28">
        <v>13</v>
      </c>
      <c r="AC1041" s="28">
        <v>18</v>
      </c>
      <c r="AD1041" s="13">
        <f>SUM(AB1041:AC1041)</f>
        <v>31</v>
      </c>
      <c r="AE1041" s="28">
        <v>11</v>
      </c>
      <c r="AF1041" s="28">
        <v>26</v>
      </c>
      <c r="AG1041" s="13">
        <f>SUM(AE1041:AF1041)</f>
        <v>37</v>
      </c>
      <c r="AH1041" s="28">
        <v>11</v>
      </c>
      <c r="AI1041" s="28">
        <v>9</v>
      </c>
      <c r="AJ1041" s="13">
        <f>SUM(AH1041:AI1041)</f>
        <v>20</v>
      </c>
      <c r="AK1041" s="28">
        <v>4</v>
      </c>
      <c r="AL1041" s="28">
        <v>4</v>
      </c>
      <c r="AM1041" s="13">
        <f>SUM(AK1041:AL1041)</f>
        <v>8</v>
      </c>
      <c r="AN1041" s="57"/>
      <c r="AO1041" s="57"/>
      <c r="AP1041" s="32"/>
      <c r="AQ1041" s="34"/>
      <c r="AR1041" s="34"/>
      <c r="AS1041" s="34"/>
      <c r="AT1041" s="34"/>
      <c r="AU1041" s="58" t="s">
        <v>68</v>
      </c>
    </row>
    <row r="1042" spans="2:47" ht="28.5" customHeight="1" thickBot="1">
      <c r="B1042" s="52"/>
      <c r="C1042" s="34"/>
      <c r="D1042" s="55"/>
      <c r="E1042" s="34"/>
      <c r="F1042" s="11" t="s">
        <v>31</v>
      </c>
      <c r="G1042" s="28">
        <v>19</v>
      </c>
      <c r="H1042" s="28">
        <v>54</v>
      </c>
      <c r="I1042" s="13">
        <f>SUM(G1042:H1042)</f>
        <v>73</v>
      </c>
      <c r="J1042" s="28">
        <v>23</v>
      </c>
      <c r="K1042" s="28">
        <v>38</v>
      </c>
      <c r="L1042" s="13">
        <f>SUM(J1042:K1042)</f>
        <v>61</v>
      </c>
      <c r="M1042" s="28">
        <v>15</v>
      </c>
      <c r="N1042" s="28">
        <v>18</v>
      </c>
      <c r="O1042" s="13">
        <f>SUM(M1042:N1042)</f>
        <v>33</v>
      </c>
      <c r="P1042" s="28">
        <v>13</v>
      </c>
      <c r="Q1042" s="28">
        <v>16</v>
      </c>
      <c r="R1042" s="13">
        <f>SUM(P1042:Q1042)</f>
        <v>29</v>
      </c>
      <c r="S1042" s="28">
        <v>19</v>
      </c>
      <c r="T1042" s="28">
        <v>21</v>
      </c>
      <c r="U1042" s="13">
        <f>SUM(S1042:T1042)</f>
        <v>40</v>
      </c>
      <c r="V1042" s="28">
        <v>17</v>
      </c>
      <c r="W1042" s="28">
        <v>21</v>
      </c>
      <c r="X1042" s="13">
        <f>SUM(V1042:W1042)</f>
        <v>38</v>
      </c>
      <c r="Y1042" s="28">
        <v>5</v>
      </c>
      <c r="Z1042" s="28">
        <v>16</v>
      </c>
      <c r="AA1042" s="13">
        <f>SUM(Y1042:Z1042)</f>
        <v>21</v>
      </c>
      <c r="AB1042" s="28">
        <v>15</v>
      </c>
      <c r="AC1042" s="28">
        <v>18</v>
      </c>
      <c r="AD1042" s="13">
        <f>SUM(AB1042:AC1042)</f>
        <v>33</v>
      </c>
      <c r="AE1042" s="28">
        <v>12</v>
      </c>
      <c r="AF1042" s="28">
        <v>19</v>
      </c>
      <c r="AG1042" s="13">
        <f>SUM(AE1042:AF1042)</f>
        <v>31</v>
      </c>
      <c r="AH1042" s="28">
        <v>9</v>
      </c>
      <c r="AI1042" s="28">
        <v>19</v>
      </c>
      <c r="AJ1042" s="13">
        <f>SUM(AH1042:AI1042)</f>
        <v>28</v>
      </c>
      <c r="AK1042" s="28">
        <v>4</v>
      </c>
      <c r="AL1042" s="28">
        <v>11</v>
      </c>
      <c r="AM1042" s="13">
        <f>SUM(AK1042:AL1042)</f>
        <v>15</v>
      </c>
      <c r="AN1042" s="57"/>
      <c r="AO1042" s="57"/>
      <c r="AP1042" s="33"/>
      <c r="AQ1042" s="34"/>
      <c r="AR1042" s="34"/>
      <c r="AS1042" s="34"/>
      <c r="AT1042" s="34"/>
      <c r="AU1042" s="59"/>
    </row>
    <row r="1043" spans="2:47" ht="36" customHeight="1" thickBot="1">
      <c r="B1043" s="52"/>
      <c r="C1043" s="34"/>
      <c r="D1043" s="55"/>
      <c r="E1043" s="34"/>
      <c r="F1043" s="14" t="s">
        <v>32</v>
      </c>
      <c r="G1043" s="13">
        <f>SUM(G1041:G1042)</f>
        <v>34</v>
      </c>
      <c r="H1043" s="13">
        <f>IF(SUM(H1041:H1042)&lt;38,SUM(H1041:H1042),SUM(H1041:H1042))</f>
        <v>95</v>
      </c>
      <c r="I1043" s="13">
        <f>IF(SUM(G1043:H1043)&lt;100,SUM(G1043:H1043),SUM(G1043:H1043))</f>
        <v>129</v>
      </c>
      <c r="J1043" s="13">
        <f>SUM(J1041:J1042)</f>
        <v>43</v>
      </c>
      <c r="K1043" s="13">
        <f>IF(SUM(K1041:K1042)&lt;38,SUM(K1041:K1042),SUM(K1041:K1042))</f>
        <v>65</v>
      </c>
      <c r="L1043" s="13">
        <f>IF(SUM(J1043:K1043)&lt;100,SUM(J1043:K1043),SUM(J1043:K1043))</f>
        <v>108</v>
      </c>
      <c r="M1043" s="13">
        <f>SUM(M1041:M1042)</f>
        <v>28</v>
      </c>
      <c r="N1043" s="13">
        <f>IF(SUM(N1041:N1042)&lt;38,SUM(N1041:N1042),SUM(N1041:N1042))</f>
        <v>36</v>
      </c>
      <c r="O1043" s="13"/>
      <c r="P1043" s="13">
        <f>SUM(P1041:P1042)</f>
        <v>27</v>
      </c>
      <c r="Q1043" s="13">
        <f>IF(SUM(Q1041:Q1042)&lt;38,SUM(Q1041:Q1042),SUM(Q1041:Q1042))</f>
        <v>34</v>
      </c>
      <c r="R1043" s="13">
        <f>IF(SUM(P1043:Q1043)&lt;80,SUM(P1043:Q1043),SUM(P1043:Q1043))</f>
        <v>61</v>
      </c>
      <c r="S1043" s="13">
        <f>SUM(S1041:S1042)</f>
        <v>38</v>
      </c>
      <c r="T1043" s="13">
        <f>IF(SUM(T1041:T1042)&lt;38,SUM(T1041:T1042),SUM(T1041:T1042))</f>
        <v>29</v>
      </c>
      <c r="U1043" s="13">
        <f>IF(SUM(S1043:T1043)&lt;80,SUM(S1043:T1043),SUM(S1043:T1043))</f>
        <v>67</v>
      </c>
      <c r="V1043" s="13">
        <f>SUM(V1041:V1042)</f>
        <v>31</v>
      </c>
      <c r="W1043" s="13">
        <f>IF(SUM(W1041:W1042)&lt;38,SUM(W1041:W1042),SUM(W1041:W1042))</f>
        <v>33</v>
      </c>
      <c r="X1043" s="13">
        <f>IF(SUM(V1043:W1043)&lt;80,SUM(V1043:W1043),SUM(V1043:W1043))</f>
        <v>64</v>
      </c>
      <c r="Y1043" s="13">
        <f>SUM(Y1041:Y1042)</f>
        <v>14</v>
      </c>
      <c r="Z1043" s="13">
        <f>IF(SUM(Z1041:Z1042)&lt;19,SUM(Z1041:Z1042),SUM(Z1041:Z1042))</f>
        <v>38</v>
      </c>
      <c r="AA1043" s="13">
        <f>IF(SUM(Y1043:Z1043)&lt;40,SUM(Y1043:Z1043),SUM(Y1043:Z1043))</f>
        <v>52</v>
      </c>
      <c r="AB1043" s="13">
        <f>SUM(AB1041:AB1042)</f>
        <v>28</v>
      </c>
      <c r="AC1043" s="13">
        <f>IF(SUM(AC1041:AC1042)&lt;19,SUM(AC1041:AC1042),SUM(AC1041:AC1042))</f>
        <v>36</v>
      </c>
      <c r="AD1043" s="13">
        <f>IF(SUM(AB1043:AC1043)&lt;40,SUM(AB1043:AC1043),SUM(AB1043:AC1043))</f>
        <v>64</v>
      </c>
      <c r="AE1043" s="13">
        <f>SUM(AE1041:AE1042)</f>
        <v>23</v>
      </c>
      <c r="AF1043" s="13">
        <f>IF(SUM(AF1041:AF1042)&lt;19,SUM(AF1041:AF1042),SUM(AF1041:AF1042))</f>
        <v>45</v>
      </c>
      <c r="AG1043" s="13">
        <f>IF(SUM(AE1043:AF1043)&lt;40,SUM(AE1043:AF1043),SUM(AE1043:AF1043))</f>
        <v>68</v>
      </c>
      <c r="AH1043" s="13">
        <f>SUM(AH1041:AH1042)</f>
        <v>20</v>
      </c>
      <c r="AI1043" s="13">
        <f>IF(SUM(AI1041:AI1042)&lt;19,SUM(AI1041:AI1042),SUM(AI1041:AI1042))</f>
        <v>28</v>
      </c>
      <c r="AJ1043" s="13">
        <f>IF(SUM(AH1043:AI1043)&lt;40,SUM(AH1043:AI1043),SUM(AH1043:AI1043))</f>
        <v>48</v>
      </c>
      <c r="AK1043" s="13">
        <f>SUM(AK1041:AK1042)</f>
        <v>8</v>
      </c>
      <c r="AL1043" s="13">
        <f>IF(SUM(AL1041:AL1042)&lt;9,SUM(AL1041:AL1042),SUM(AL1041:AL1042))</f>
        <v>15</v>
      </c>
      <c r="AM1043" s="13">
        <f>IF(SUM(AK1043:AL1043)&lt;20,SUM(AK1043:AL1043),SUM(AK1043:AL1043))</f>
        <v>23</v>
      </c>
      <c r="AN1043" s="15" t="str">
        <f>IF(OR(I1043&lt;100,L1043&lt;100,O1043&lt;100,R1043&lt;60,U1043&lt;60,X1043&lt;60,AA1043&lt;40,AD1043&lt;40,AG1043&lt;40,AJ1043&lt;40,AM1043&lt;20),"0",SUM(AA1043,AD1043,X1043,U1043,R1043,O1043,L1043,I1043,AG1043,AJ1043,AM1043))</f>
        <v>0</v>
      </c>
      <c r="AO1043" s="15">
        <f>AN1043/1320*100</f>
        <v>0</v>
      </c>
      <c r="AP1043" s="15" t="str">
        <f>IF(AO1043&lt;50,"   ",IF(AO1043&lt;65,"مقبول",IF(AO1043&lt;75,"جيد",IF(AO1043&lt;85,"جيدجداً",IF(AO1043&lt;=100,"ممتاز","خطا")))))</f>
        <v xml:space="preserve">   </v>
      </c>
      <c r="AQ1043" s="34"/>
      <c r="AR1043" s="34"/>
      <c r="AS1043" s="34"/>
      <c r="AT1043" s="34"/>
      <c r="AU1043" s="60"/>
    </row>
    <row r="1044" spans="2:47" ht="28.5" customHeight="1" thickBot="1">
      <c r="B1044" s="52">
        <v>226</v>
      </c>
      <c r="C1044" s="34">
        <v>714</v>
      </c>
      <c r="D1044" s="54" t="s">
        <v>53</v>
      </c>
      <c r="E1044" s="34">
        <v>336</v>
      </c>
      <c r="F1044" s="11" t="s">
        <v>30</v>
      </c>
      <c r="G1044" s="28">
        <v>14</v>
      </c>
      <c r="H1044" s="28">
        <v>26</v>
      </c>
      <c r="I1044" s="13">
        <f>SUM(G1044:H1044)</f>
        <v>40</v>
      </c>
      <c r="J1044" s="28">
        <v>15</v>
      </c>
      <c r="K1044" s="28">
        <v>25</v>
      </c>
      <c r="L1044" s="13">
        <f>SUM(J1044:K1044)</f>
        <v>40</v>
      </c>
      <c r="M1044" s="28">
        <v>8</v>
      </c>
      <c r="N1044" s="28">
        <v>14</v>
      </c>
      <c r="O1044" s="13">
        <f>SUM(M1044:N1044)</f>
        <v>22</v>
      </c>
      <c r="P1044" s="28">
        <v>10</v>
      </c>
      <c r="Q1044" s="28">
        <v>14</v>
      </c>
      <c r="R1044" s="13">
        <f>SUM(P1044:Q1044)</f>
        <v>24</v>
      </c>
      <c r="S1044" s="28">
        <v>12</v>
      </c>
      <c r="T1044" s="28">
        <v>12</v>
      </c>
      <c r="U1044" s="13">
        <f>SUM(S1044:T1044)</f>
        <v>24</v>
      </c>
      <c r="V1044" s="28">
        <v>11</v>
      </c>
      <c r="W1044" s="28">
        <v>11</v>
      </c>
      <c r="X1044" s="13">
        <f>SUM(V1044:W1044)</f>
        <v>22</v>
      </c>
      <c r="Y1044" s="28">
        <v>3</v>
      </c>
      <c r="Z1044" s="28">
        <v>18</v>
      </c>
      <c r="AA1044" s="13">
        <f>SUM(Y1044:Z1044)</f>
        <v>21</v>
      </c>
      <c r="AB1044" s="28">
        <v>10</v>
      </c>
      <c r="AC1044" s="28">
        <v>22</v>
      </c>
      <c r="AD1044" s="13">
        <f>SUM(AB1044:AC1044)</f>
        <v>32</v>
      </c>
      <c r="AE1044" s="28">
        <v>9</v>
      </c>
      <c r="AF1044" s="28">
        <v>20</v>
      </c>
      <c r="AG1044" s="13">
        <f>SUM(AE1044:AF1044)</f>
        <v>29</v>
      </c>
      <c r="AH1044" s="28">
        <v>3</v>
      </c>
      <c r="AI1044" s="28">
        <v>3</v>
      </c>
      <c r="AJ1044" s="13">
        <f>SUM(AH1044:AI1044)</f>
        <v>6</v>
      </c>
      <c r="AK1044" s="28">
        <v>3</v>
      </c>
      <c r="AL1044" s="28">
        <v>0</v>
      </c>
      <c r="AM1044" s="13">
        <f>SUM(AK1044:AL1044)</f>
        <v>3</v>
      </c>
      <c r="AN1044" s="57"/>
      <c r="AO1044" s="57"/>
      <c r="AP1044" s="32"/>
      <c r="AQ1044" s="34"/>
      <c r="AR1044" s="34"/>
      <c r="AS1044" s="34"/>
      <c r="AT1044" s="34"/>
      <c r="AU1044" s="58" t="s">
        <v>68</v>
      </c>
    </row>
    <row r="1045" spans="2:47" ht="28.5" customHeight="1" thickBot="1">
      <c r="B1045" s="52"/>
      <c r="C1045" s="34"/>
      <c r="D1045" s="55"/>
      <c r="E1045" s="34"/>
      <c r="F1045" s="11" t="s">
        <v>31</v>
      </c>
      <c r="G1045" s="28">
        <v>10</v>
      </c>
      <c r="H1045" s="28">
        <v>52</v>
      </c>
      <c r="I1045" s="13">
        <f>SUM(G1045:H1045)</f>
        <v>62</v>
      </c>
      <c r="J1045" s="28">
        <v>18</v>
      </c>
      <c r="K1045" s="28">
        <v>27</v>
      </c>
      <c r="L1045" s="13">
        <f>SUM(J1045:K1045)</f>
        <v>45</v>
      </c>
      <c r="M1045" s="28">
        <v>10</v>
      </c>
      <c r="N1045" s="28">
        <v>4</v>
      </c>
      <c r="O1045" s="13">
        <f>SUM(M1045:N1045)</f>
        <v>14</v>
      </c>
      <c r="P1045" s="28">
        <v>20</v>
      </c>
      <c r="Q1045" s="28">
        <v>16</v>
      </c>
      <c r="R1045" s="13">
        <f>SUM(P1045:Q1045)</f>
        <v>36</v>
      </c>
      <c r="S1045" s="28">
        <v>5</v>
      </c>
      <c r="T1045" s="28">
        <v>10</v>
      </c>
      <c r="U1045" s="13">
        <f>SUM(S1045:T1045)</f>
        <v>15</v>
      </c>
      <c r="V1045" s="28">
        <v>11</v>
      </c>
      <c r="W1045" s="28">
        <v>10</v>
      </c>
      <c r="X1045" s="13">
        <f>SUM(V1045:W1045)</f>
        <v>21</v>
      </c>
      <c r="Y1045" s="28">
        <v>1</v>
      </c>
      <c r="Z1045" s="28">
        <v>18</v>
      </c>
      <c r="AA1045" s="13">
        <f>SUM(Y1045:Z1045)</f>
        <v>19</v>
      </c>
      <c r="AB1045" s="28">
        <v>11</v>
      </c>
      <c r="AC1045" s="28">
        <v>19</v>
      </c>
      <c r="AD1045" s="13">
        <f>SUM(AB1045:AC1045)</f>
        <v>30</v>
      </c>
      <c r="AE1045" s="28">
        <v>11</v>
      </c>
      <c r="AF1045" s="28">
        <v>11</v>
      </c>
      <c r="AG1045" s="13">
        <f>SUM(AE1045:AF1045)</f>
        <v>22</v>
      </c>
      <c r="AH1045" s="28">
        <v>3</v>
      </c>
      <c r="AI1045" s="28">
        <v>13</v>
      </c>
      <c r="AJ1045" s="13">
        <f>SUM(AH1045:AI1045)</f>
        <v>16</v>
      </c>
      <c r="AK1045" s="28">
        <v>3</v>
      </c>
      <c r="AL1045" s="28">
        <v>14</v>
      </c>
      <c r="AM1045" s="13">
        <f>SUM(AK1045:AL1045)</f>
        <v>17</v>
      </c>
      <c r="AN1045" s="57"/>
      <c r="AO1045" s="57"/>
      <c r="AP1045" s="33"/>
      <c r="AQ1045" s="34"/>
      <c r="AR1045" s="34"/>
      <c r="AS1045" s="34"/>
      <c r="AT1045" s="34"/>
      <c r="AU1045" s="59"/>
    </row>
    <row r="1046" spans="2:47" ht="36" customHeight="1" thickBot="1">
      <c r="B1046" s="52"/>
      <c r="C1046" s="34"/>
      <c r="D1046" s="55"/>
      <c r="E1046" s="34"/>
      <c r="F1046" s="14" t="s">
        <v>32</v>
      </c>
      <c r="G1046" s="13">
        <f>SUM(G1044:G1045)</f>
        <v>24</v>
      </c>
      <c r="H1046" s="13">
        <f>IF(SUM(H1044:H1045)&lt;38,SUM(H1044:H1045),SUM(H1044:H1045))</f>
        <v>78</v>
      </c>
      <c r="I1046" s="13">
        <f>IF(SUM(G1046:H1046)&lt;100,SUM(G1046:H1046),SUM(G1046:H1046))</f>
        <v>102</v>
      </c>
      <c r="J1046" s="13">
        <f>SUM(J1044:J1045)</f>
        <v>33</v>
      </c>
      <c r="K1046" s="13">
        <f>IF(SUM(K1044:K1045)&lt;38,SUM(K1044:K1045),SUM(K1044:K1045))</f>
        <v>52</v>
      </c>
      <c r="L1046" s="13"/>
      <c r="M1046" s="13">
        <f>SUM(M1044:M1045)</f>
        <v>18</v>
      </c>
      <c r="N1046" s="13">
        <f>IF(SUM(N1044:N1045)&lt;38,SUM(N1044:N1045),SUM(N1044:N1045))</f>
        <v>18</v>
      </c>
      <c r="O1046" s="13"/>
      <c r="P1046" s="13">
        <f>SUM(P1044:P1045)</f>
        <v>30</v>
      </c>
      <c r="Q1046" s="13">
        <f>IF(SUM(Q1044:Q1045)&lt;38,SUM(Q1044:Q1045),SUM(Q1044:Q1045))</f>
        <v>30</v>
      </c>
      <c r="R1046" s="13">
        <f>IF(SUM(P1046:Q1046)&lt;80,SUM(P1046:Q1046),SUM(P1046:Q1046))</f>
        <v>60</v>
      </c>
      <c r="S1046" s="13">
        <f>SUM(S1044:S1045)</f>
        <v>17</v>
      </c>
      <c r="T1046" s="13">
        <f>IF(SUM(T1044:T1045)&lt;38,SUM(T1044:T1045),SUM(T1044:T1045))</f>
        <v>22</v>
      </c>
      <c r="U1046" s="13"/>
      <c r="V1046" s="13">
        <f>SUM(V1044:V1045)</f>
        <v>22</v>
      </c>
      <c r="W1046" s="13">
        <f>IF(SUM(W1044:W1045)&lt;38,SUM(W1044:W1045),SUM(W1044:W1045))</f>
        <v>21</v>
      </c>
      <c r="X1046" s="13"/>
      <c r="Y1046" s="13">
        <f>SUM(Y1044:Y1045)</f>
        <v>4</v>
      </c>
      <c r="Z1046" s="13">
        <f>IF(SUM(Z1044:Z1045)&lt;19,SUM(Z1044:Z1045),SUM(Z1044:Z1045))</f>
        <v>36</v>
      </c>
      <c r="AA1046" s="13">
        <f>IF(SUM(Y1046:Z1046)&lt;40,SUM(Y1046:Z1046),SUM(Y1046:Z1046))</f>
        <v>40</v>
      </c>
      <c r="AB1046" s="13">
        <f>SUM(AB1044:AB1045)</f>
        <v>21</v>
      </c>
      <c r="AC1046" s="13">
        <f>IF(SUM(AC1044:AC1045)&lt;19,SUM(AC1044:AC1045),SUM(AC1044:AC1045))</f>
        <v>41</v>
      </c>
      <c r="AD1046" s="13">
        <f>IF(SUM(AB1046:AC1046)&lt;40,SUM(AB1046:AC1046),SUM(AB1046:AC1046))</f>
        <v>62</v>
      </c>
      <c r="AE1046" s="13">
        <f>SUM(AE1044:AE1045)</f>
        <v>20</v>
      </c>
      <c r="AF1046" s="13">
        <f>IF(SUM(AF1044:AF1045)&lt;19,SUM(AF1044:AF1045),SUM(AF1044:AF1045))</f>
        <v>31</v>
      </c>
      <c r="AG1046" s="13">
        <f>IF(SUM(AE1046:AF1046)&lt;40,SUM(AE1046:AF1046),SUM(AE1046:AF1046))</f>
        <v>51</v>
      </c>
      <c r="AH1046" s="13">
        <f>SUM(AH1044:AH1045)</f>
        <v>6</v>
      </c>
      <c r="AI1046" s="13">
        <f>IF(SUM(AI1044:AI1045)&lt;19,SUM(AI1044:AI1045),SUM(AI1044:AI1045))</f>
        <v>16</v>
      </c>
      <c r="AJ1046" s="13"/>
      <c r="AK1046" s="13">
        <f>SUM(AK1044:AK1045)</f>
        <v>6</v>
      </c>
      <c r="AL1046" s="13">
        <f>IF(SUM(AL1044:AL1045)&lt;9,SUM(AL1044:AL1045),SUM(AL1044:AL1045))</f>
        <v>14</v>
      </c>
      <c r="AM1046" s="13">
        <f>IF(SUM(AK1046:AL1046)&lt;20,SUM(AK1046:AL1046),SUM(AK1046:AL1046))</f>
        <v>20</v>
      </c>
      <c r="AN1046" s="15" t="str">
        <f>IF(OR(I1046&lt;100,L1046&lt;100,O1046&lt;100,R1046&lt;60,U1046&lt;60,X1046&lt;60,AA1046&lt;40,AD1046&lt;40,AG1046&lt;40,AJ1046&lt;40,AM1046&lt;20),"0",SUM(AA1046,AD1046,X1046,U1046,R1046,O1046,L1046,I1046,AG1046,AJ1046,AM1046))</f>
        <v>0</v>
      </c>
      <c r="AO1046" s="15">
        <f>AN1046/1320*100</f>
        <v>0</v>
      </c>
      <c r="AP1046" s="15" t="str">
        <f>IF(AO1046&lt;50,"   ",IF(AO1046&lt;65,"مقبول",IF(AO1046&lt;75,"جيد",IF(AO1046&lt;85,"جيدجداً",IF(AO1046&lt;=100,"ممتاز","خطا")))))</f>
        <v xml:space="preserve">   </v>
      </c>
      <c r="AQ1046" s="34"/>
      <c r="AR1046" s="34"/>
      <c r="AS1046" s="34"/>
      <c r="AT1046" s="34"/>
      <c r="AU1046" s="60"/>
    </row>
    <row r="1047" spans="2:47" ht="28.5" customHeight="1" thickBot="1">
      <c r="B1047" s="52">
        <v>227</v>
      </c>
      <c r="C1047" s="34">
        <v>715</v>
      </c>
      <c r="D1047" s="54" t="s">
        <v>54</v>
      </c>
      <c r="E1047" s="34">
        <v>337</v>
      </c>
      <c r="F1047" s="11" t="s">
        <v>30</v>
      </c>
      <c r="G1047" s="28">
        <v>25</v>
      </c>
      <c r="H1047" s="28">
        <v>54</v>
      </c>
      <c r="I1047" s="13">
        <f>SUM(G1047:H1047)</f>
        <v>79</v>
      </c>
      <c r="J1047" s="28">
        <v>27</v>
      </c>
      <c r="K1047" s="28">
        <v>23</v>
      </c>
      <c r="L1047" s="13">
        <f>SUM(J1047:K1047)</f>
        <v>50</v>
      </c>
      <c r="M1047" s="28">
        <v>12</v>
      </c>
      <c r="N1047" s="28">
        <v>15</v>
      </c>
      <c r="O1047" s="13">
        <f>SUM(M1047:N1047)</f>
        <v>27</v>
      </c>
      <c r="P1047" s="28">
        <v>15</v>
      </c>
      <c r="Q1047" s="28">
        <v>15</v>
      </c>
      <c r="R1047" s="13">
        <f>SUM(P1047:Q1047)</f>
        <v>30</v>
      </c>
      <c r="S1047" s="28">
        <v>14</v>
      </c>
      <c r="T1047" s="28">
        <v>3</v>
      </c>
      <c r="U1047" s="13">
        <f>SUM(S1047:T1047)</f>
        <v>17</v>
      </c>
      <c r="V1047" s="28">
        <v>13</v>
      </c>
      <c r="W1047" s="28">
        <v>8</v>
      </c>
      <c r="X1047" s="13">
        <f>SUM(V1047:W1047)</f>
        <v>21</v>
      </c>
      <c r="Y1047" s="28">
        <v>3</v>
      </c>
      <c r="Z1047" s="28">
        <v>13</v>
      </c>
      <c r="AA1047" s="13">
        <f>SUM(Y1047:Z1047)</f>
        <v>16</v>
      </c>
      <c r="AB1047" s="28">
        <v>10</v>
      </c>
      <c r="AC1047" s="28">
        <v>9</v>
      </c>
      <c r="AD1047" s="13">
        <f>SUM(AB1047:AC1047)</f>
        <v>19</v>
      </c>
      <c r="AE1047" s="28">
        <v>10</v>
      </c>
      <c r="AF1047" s="28">
        <v>10</v>
      </c>
      <c r="AG1047" s="13">
        <f>SUM(AE1047:AF1047)</f>
        <v>20</v>
      </c>
      <c r="AH1047" s="28">
        <v>8</v>
      </c>
      <c r="AI1047" s="28">
        <v>7</v>
      </c>
      <c r="AJ1047" s="13">
        <f>SUM(AH1047:AI1047)</f>
        <v>15</v>
      </c>
      <c r="AK1047" s="28">
        <v>6</v>
      </c>
      <c r="AL1047" s="28">
        <v>9</v>
      </c>
      <c r="AM1047" s="13">
        <f>SUM(AK1047:AL1047)</f>
        <v>15</v>
      </c>
      <c r="AN1047" s="57"/>
      <c r="AO1047" s="57"/>
      <c r="AP1047" s="32"/>
      <c r="AQ1047" s="34"/>
      <c r="AR1047" s="34"/>
      <c r="AS1047" s="34"/>
      <c r="AT1047" s="34"/>
      <c r="AU1047" s="58" t="s">
        <v>68</v>
      </c>
    </row>
    <row r="1048" spans="2:47" ht="28.5" customHeight="1" thickBot="1">
      <c r="B1048" s="52"/>
      <c r="C1048" s="34"/>
      <c r="D1048" s="55"/>
      <c r="E1048" s="34"/>
      <c r="F1048" s="11" t="s">
        <v>31</v>
      </c>
      <c r="G1048" s="28">
        <v>24</v>
      </c>
      <c r="H1048" s="28">
        <v>18</v>
      </c>
      <c r="I1048" s="13">
        <f>SUM(G1048:H1048)</f>
        <v>42</v>
      </c>
      <c r="J1048" s="28">
        <v>26</v>
      </c>
      <c r="K1048" s="28">
        <v>33</v>
      </c>
      <c r="L1048" s="13">
        <f>SUM(J1048:K1048)</f>
        <v>59</v>
      </c>
      <c r="M1048" s="28">
        <v>15</v>
      </c>
      <c r="N1048" s="28">
        <v>1</v>
      </c>
      <c r="O1048" s="13">
        <f>SUM(M1048:N1048)</f>
        <v>16</v>
      </c>
      <c r="P1048" s="28">
        <v>13</v>
      </c>
      <c r="Q1048" s="28">
        <v>17</v>
      </c>
      <c r="R1048" s="13">
        <f>SUM(P1048:Q1048)</f>
        <v>30</v>
      </c>
      <c r="S1048" s="28">
        <v>11</v>
      </c>
      <c r="T1048" s="28">
        <v>4</v>
      </c>
      <c r="U1048" s="13">
        <f>SUM(S1048:T1048)</f>
        <v>15</v>
      </c>
      <c r="V1048" s="28">
        <v>15</v>
      </c>
      <c r="W1048" s="28">
        <v>11</v>
      </c>
      <c r="X1048" s="13">
        <f>SUM(V1048:W1048)</f>
        <v>26</v>
      </c>
      <c r="Y1048" s="28">
        <v>1</v>
      </c>
      <c r="Z1048" s="28">
        <v>7</v>
      </c>
      <c r="AA1048" s="13">
        <f>SUM(Y1048:Z1048)</f>
        <v>8</v>
      </c>
      <c r="AB1048" s="28">
        <v>11</v>
      </c>
      <c r="AC1048" s="28">
        <v>16</v>
      </c>
      <c r="AD1048" s="13">
        <f>SUM(AB1048:AC1048)</f>
        <v>27</v>
      </c>
      <c r="AE1048" s="28">
        <v>5</v>
      </c>
      <c r="AF1048" s="28">
        <v>15</v>
      </c>
      <c r="AG1048" s="13">
        <f>SUM(AE1048:AF1048)</f>
        <v>20</v>
      </c>
      <c r="AH1048" s="28">
        <v>8</v>
      </c>
      <c r="AI1048" s="28">
        <v>5</v>
      </c>
      <c r="AJ1048" s="13">
        <f>SUM(AH1048:AI1048)</f>
        <v>13</v>
      </c>
      <c r="AK1048" s="28">
        <v>3</v>
      </c>
      <c r="AL1048" s="28">
        <v>4</v>
      </c>
      <c r="AM1048" s="13">
        <f>SUM(AK1048:AL1048)</f>
        <v>7</v>
      </c>
      <c r="AN1048" s="57"/>
      <c r="AO1048" s="57"/>
      <c r="AP1048" s="33"/>
      <c r="AQ1048" s="34"/>
      <c r="AR1048" s="34"/>
      <c r="AS1048" s="34"/>
      <c r="AT1048" s="34"/>
      <c r="AU1048" s="59"/>
    </row>
    <row r="1049" spans="2:47" ht="36" customHeight="1" thickBot="1">
      <c r="B1049" s="52"/>
      <c r="C1049" s="34"/>
      <c r="D1049" s="55"/>
      <c r="E1049" s="34"/>
      <c r="F1049" s="14" t="s">
        <v>32</v>
      </c>
      <c r="G1049" s="13">
        <f>SUM(G1047:G1048)</f>
        <v>49</v>
      </c>
      <c r="H1049" s="13">
        <f>IF(SUM(H1047:H1048)&lt;38,SUM(H1047:H1048),SUM(H1047:H1048))</f>
        <v>72</v>
      </c>
      <c r="I1049" s="13">
        <f>IF(SUM(G1049:H1049)&lt;100,SUM(G1049:H1049),SUM(G1049:H1049))</f>
        <v>121</v>
      </c>
      <c r="J1049" s="13">
        <f>SUM(J1047:J1048)</f>
        <v>53</v>
      </c>
      <c r="K1049" s="13">
        <f>IF(SUM(K1047:K1048)&lt;38,SUM(K1047:K1048),SUM(K1047:K1048))</f>
        <v>56</v>
      </c>
      <c r="L1049" s="13">
        <f>IF(SUM(J1049:K1049)&lt;100,SUM(J1049:K1049),SUM(J1049:K1049))</f>
        <v>109</v>
      </c>
      <c r="M1049" s="13">
        <f>SUM(M1047:M1048)</f>
        <v>27</v>
      </c>
      <c r="N1049" s="13">
        <f>IF(SUM(N1047:N1048)&lt;38,SUM(N1047:N1048),SUM(N1047:N1048))</f>
        <v>16</v>
      </c>
      <c r="O1049" s="13"/>
      <c r="P1049" s="13">
        <f>SUM(P1047:P1048)</f>
        <v>28</v>
      </c>
      <c r="Q1049" s="13">
        <f>IF(SUM(Q1047:Q1048)&lt;38,SUM(Q1047:Q1048),SUM(Q1047:Q1048))</f>
        <v>32</v>
      </c>
      <c r="R1049" s="13">
        <f>IF(SUM(P1049:Q1049)&lt;80,SUM(P1049:Q1049),SUM(P1049:Q1049))</f>
        <v>60</v>
      </c>
      <c r="S1049" s="13">
        <f>SUM(S1047:S1048)</f>
        <v>25</v>
      </c>
      <c r="T1049" s="13">
        <f>IF(SUM(T1047:T1048)&lt;38,SUM(T1047:T1048),SUM(T1047:T1048))</f>
        <v>7</v>
      </c>
      <c r="U1049" s="13"/>
      <c r="V1049" s="13">
        <f>SUM(V1047:V1048)</f>
        <v>28</v>
      </c>
      <c r="W1049" s="13">
        <f>IF(SUM(W1047:W1048)&lt;38,SUM(W1047:W1048),SUM(W1047:W1048))</f>
        <v>19</v>
      </c>
      <c r="X1049" s="13"/>
      <c r="Y1049" s="13">
        <f>SUM(Y1047:Y1048)</f>
        <v>4</v>
      </c>
      <c r="Z1049" s="13">
        <f>IF(SUM(Z1047:Z1048)&lt;19,SUM(Z1047:Z1048),SUM(Z1047:Z1048))</f>
        <v>20</v>
      </c>
      <c r="AA1049" s="13"/>
      <c r="AB1049" s="13">
        <f>SUM(AB1047:AB1048)</f>
        <v>21</v>
      </c>
      <c r="AC1049" s="13">
        <f>IF(SUM(AC1047:AC1048)&lt;19,SUM(AC1047:AC1048),SUM(AC1047:AC1048))</f>
        <v>25</v>
      </c>
      <c r="AD1049" s="13">
        <f>IF(SUM(AB1049:AC1049)&lt;40,SUM(AB1049:AC1049),SUM(AB1049:AC1049))</f>
        <v>46</v>
      </c>
      <c r="AE1049" s="13">
        <f>SUM(AE1047:AE1048)</f>
        <v>15</v>
      </c>
      <c r="AF1049" s="13">
        <f>IF(SUM(AF1047:AF1048)&lt;19,SUM(AF1047:AF1048),SUM(AF1047:AF1048))</f>
        <v>25</v>
      </c>
      <c r="AG1049" s="13">
        <f>IF(SUM(AE1049:AF1049)&lt;40,SUM(AE1049:AF1049),SUM(AE1049:AF1049))</f>
        <v>40</v>
      </c>
      <c r="AH1049" s="13">
        <f>SUM(AH1047:AH1048)</f>
        <v>16</v>
      </c>
      <c r="AI1049" s="13">
        <f>IF(SUM(AI1047:AI1048)&lt;19,SUM(AI1047:AI1048),SUM(AI1047:AI1048))</f>
        <v>12</v>
      </c>
      <c r="AJ1049" s="13"/>
      <c r="AK1049" s="13">
        <f>SUM(AK1047:AK1048)</f>
        <v>9</v>
      </c>
      <c r="AL1049" s="13">
        <f>IF(SUM(AL1047:AL1048)&lt;9,SUM(AL1047:AL1048),SUM(AL1047:AL1048))</f>
        <v>13</v>
      </c>
      <c r="AM1049" s="13">
        <f>IF(SUM(AK1049:AL1049)&lt;20,SUM(AK1049:AL1049),SUM(AK1049:AL1049))</f>
        <v>22</v>
      </c>
      <c r="AN1049" s="15" t="str">
        <f>IF(OR(I1049&lt;100,L1049&lt;100,O1049&lt;100,R1049&lt;60,U1049&lt;60,X1049&lt;60,AA1049&lt;40,AD1049&lt;40,AG1049&lt;40,AJ1049&lt;40,AM1049&lt;20),"0",SUM(AA1049,AD1049,X1049,U1049,R1049,O1049,L1049,I1049,AG1049,AJ1049,AM1049))</f>
        <v>0</v>
      </c>
      <c r="AO1049" s="15">
        <f>AN1049/1320*100</f>
        <v>0</v>
      </c>
      <c r="AP1049" s="15" t="str">
        <f>IF(AO1049&lt;50,"   ",IF(AO1049&lt;65,"مقبول",IF(AO1049&lt;75,"جيد",IF(AO1049&lt;85,"جيدجداً",IF(AO1049&lt;=100,"ممتاز","خطا")))))</f>
        <v xml:space="preserve">   </v>
      </c>
      <c r="AQ1049" s="34"/>
      <c r="AR1049" s="34"/>
      <c r="AS1049" s="34"/>
      <c r="AT1049" s="34"/>
      <c r="AU1049" s="60"/>
    </row>
    <row r="1050" spans="2:47" ht="28.5" customHeight="1" thickBot="1">
      <c r="B1050" s="52">
        <v>228</v>
      </c>
      <c r="C1050" s="34">
        <v>716</v>
      </c>
      <c r="D1050" s="54" t="s">
        <v>55</v>
      </c>
      <c r="E1050" s="34">
        <v>338</v>
      </c>
      <c r="F1050" s="11" t="s">
        <v>30</v>
      </c>
      <c r="G1050" s="28">
        <v>17</v>
      </c>
      <c r="H1050" s="28">
        <v>33</v>
      </c>
      <c r="I1050" s="13">
        <f>SUM(G1050:H1050)</f>
        <v>50</v>
      </c>
      <c r="J1050" s="28">
        <v>26</v>
      </c>
      <c r="K1050" s="28">
        <v>26</v>
      </c>
      <c r="L1050" s="13">
        <f>SUM(J1050:K1050)</f>
        <v>52</v>
      </c>
      <c r="M1050" s="28">
        <v>12</v>
      </c>
      <c r="N1050" s="28">
        <v>15</v>
      </c>
      <c r="O1050" s="13">
        <f>SUM(M1050:N1050)</f>
        <v>27</v>
      </c>
      <c r="P1050" s="28">
        <v>18</v>
      </c>
      <c r="Q1050" s="28">
        <v>15</v>
      </c>
      <c r="R1050" s="13">
        <f>SUM(P1050:Q1050)</f>
        <v>33</v>
      </c>
      <c r="S1050" s="28">
        <v>11</v>
      </c>
      <c r="T1050" s="28">
        <v>11</v>
      </c>
      <c r="U1050" s="13">
        <f>SUM(S1050:T1050)</f>
        <v>22</v>
      </c>
      <c r="V1050" s="28">
        <v>17</v>
      </c>
      <c r="W1050" s="28">
        <v>18</v>
      </c>
      <c r="X1050" s="13">
        <f>SUM(V1050:W1050)</f>
        <v>35</v>
      </c>
      <c r="Y1050" s="28">
        <v>6</v>
      </c>
      <c r="Z1050" s="28">
        <v>15</v>
      </c>
      <c r="AA1050" s="13">
        <f>SUM(Y1050:Z1050)</f>
        <v>21</v>
      </c>
      <c r="AB1050" s="28">
        <v>11</v>
      </c>
      <c r="AC1050" s="28">
        <v>16</v>
      </c>
      <c r="AD1050" s="13">
        <f>SUM(AB1050:AC1050)</f>
        <v>27</v>
      </c>
      <c r="AE1050" s="28">
        <v>7</v>
      </c>
      <c r="AF1050" s="28">
        <v>6</v>
      </c>
      <c r="AG1050" s="13">
        <f>SUM(AE1050:AF1050)</f>
        <v>13</v>
      </c>
      <c r="AH1050" s="28">
        <v>8</v>
      </c>
      <c r="AI1050" s="28">
        <v>9</v>
      </c>
      <c r="AJ1050" s="13">
        <f>SUM(AH1050:AI1050)</f>
        <v>17</v>
      </c>
      <c r="AK1050" s="28">
        <v>6</v>
      </c>
      <c r="AL1050" s="28">
        <v>7</v>
      </c>
      <c r="AM1050" s="13">
        <f>SUM(AK1050:AL1050)</f>
        <v>13</v>
      </c>
      <c r="AN1050" s="57"/>
      <c r="AO1050" s="57"/>
      <c r="AP1050" s="32"/>
      <c r="AQ1050" s="34"/>
      <c r="AR1050" s="34"/>
      <c r="AS1050" s="34"/>
      <c r="AT1050" s="34"/>
      <c r="AU1050" s="58" t="s">
        <v>68</v>
      </c>
    </row>
    <row r="1051" spans="2:47" ht="28.5" customHeight="1" thickBot="1">
      <c r="B1051" s="52"/>
      <c r="C1051" s="34"/>
      <c r="D1051" s="55"/>
      <c r="E1051" s="34"/>
      <c r="F1051" s="11" t="s">
        <v>31</v>
      </c>
      <c r="G1051" s="28">
        <v>18</v>
      </c>
      <c r="H1051" s="28">
        <v>38</v>
      </c>
      <c r="I1051" s="13">
        <f>SUM(G1051:H1051)</f>
        <v>56</v>
      </c>
      <c r="J1051" s="28">
        <v>22</v>
      </c>
      <c r="K1051" s="28">
        <v>27</v>
      </c>
      <c r="L1051" s="13">
        <f>SUM(J1051:K1051)</f>
        <v>49</v>
      </c>
      <c r="M1051" s="28">
        <v>17</v>
      </c>
      <c r="N1051" s="28">
        <v>6</v>
      </c>
      <c r="O1051" s="13">
        <f>SUM(M1051:N1051)</f>
        <v>23</v>
      </c>
      <c r="P1051" s="28">
        <v>14</v>
      </c>
      <c r="Q1051" s="28">
        <v>16</v>
      </c>
      <c r="R1051" s="13">
        <f>SUM(P1051:Q1051)</f>
        <v>30</v>
      </c>
      <c r="S1051" s="28">
        <v>9</v>
      </c>
      <c r="T1051" s="28">
        <v>16</v>
      </c>
      <c r="U1051" s="13">
        <f>SUM(S1051:T1051)</f>
        <v>25</v>
      </c>
      <c r="V1051" s="28">
        <v>13</v>
      </c>
      <c r="W1051" s="28">
        <v>19</v>
      </c>
      <c r="X1051" s="13">
        <f>SUM(V1051:W1051)</f>
        <v>32</v>
      </c>
      <c r="Y1051" s="28">
        <v>6</v>
      </c>
      <c r="Z1051" s="28">
        <v>19</v>
      </c>
      <c r="AA1051" s="13">
        <f>SUM(Y1051:Z1051)</f>
        <v>25</v>
      </c>
      <c r="AB1051" s="28">
        <v>12</v>
      </c>
      <c r="AC1051" s="28">
        <v>9</v>
      </c>
      <c r="AD1051" s="13">
        <f>SUM(AB1051:AC1051)</f>
        <v>21</v>
      </c>
      <c r="AE1051" s="28">
        <v>4</v>
      </c>
      <c r="AF1051" s="28">
        <v>23</v>
      </c>
      <c r="AG1051" s="13">
        <f>SUM(AE1051:AF1051)</f>
        <v>27</v>
      </c>
      <c r="AH1051" s="28">
        <v>8</v>
      </c>
      <c r="AI1051" s="28">
        <v>15</v>
      </c>
      <c r="AJ1051" s="13">
        <f>SUM(AH1051:AI1051)</f>
        <v>23</v>
      </c>
      <c r="AK1051" s="28">
        <v>3</v>
      </c>
      <c r="AL1051" s="28">
        <v>8</v>
      </c>
      <c r="AM1051" s="13">
        <f>SUM(AK1051:AL1051)</f>
        <v>11</v>
      </c>
      <c r="AN1051" s="57"/>
      <c r="AO1051" s="57"/>
      <c r="AP1051" s="33"/>
      <c r="AQ1051" s="34"/>
      <c r="AR1051" s="34"/>
      <c r="AS1051" s="34"/>
      <c r="AT1051" s="34"/>
      <c r="AU1051" s="59"/>
    </row>
    <row r="1052" spans="2:47" ht="36" customHeight="1" thickBot="1">
      <c r="B1052" s="52"/>
      <c r="C1052" s="34"/>
      <c r="D1052" s="55"/>
      <c r="E1052" s="34"/>
      <c r="F1052" s="14" t="s">
        <v>32</v>
      </c>
      <c r="G1052" s="13">
        <f>SUM(G1050:G1051)</f>
        <v>35</v>
      </c>
      <c r="H1052" s="13">
        <f>IF(SUM(H1050:H1051)&lt;38,SUM(H1050:H1051),SUM(H1050:H1051))</f>
        <v>71</v>
      </c>
      <c r="I1052" s="13">
        <f>IF(SUM(G1052:H1052)&lt;100,SUM(G1052:H1052),SUM(G1052:H1052))</f>
        <v>106</v>
      </c>
      <c r="J1052" s="13">
        <f>SUM(J1050:J1051)</f>
        <v>48</v>
      </c>
      <c r="K1052" s="13">
        <f>IF(SUM(K1050:K1051)&lt;38,SUM(K1050:K1051),SUM(K1050:K1051))</f>
        <v>53</v>
      </c>
      <c r="L1052" s="13"/>
      <c r="M1052" s="13">
        <f>SUM(M1050:M1051)</f>
        <v>29</v>
      </c>
      <c r="N1052" s="13">
        <f>IF(SUM(N1050:N1051)&lt;38,SUM(N1050:N1051),SUM(N1050:N1051))</f>
        <v>21</v>
      </c>
      <c r="O1052" s="13"/>
      <c r="P1052" s="13">
        <f>SUM(P1050:P1051)</f>
        <v>32</v>
      </c>
      <c r="Q1052" s="13">
        <f>IF(SUM(Q1050:Q1051)&lt;38,SUM(Q1050:Q1051),SUM(Q1050:Q1051))</f>
        <v>31</v>
      </c>
      <c r="R1052" s="13">
        <f>IF(SUM(P1052:Q1052)&lt;80,SUM(P1052:Q1052),SUM(P1052:Q1052))</f>
        <v>63</v>
      </c>
      <c r="S1052" s="13">
        <f>SUM(S1050:S1051)</f>
        <v>20</v>
      </c>
      <c r="T1052" s="13">
        <f>IF(SUM(T1050:T1051)&lt;38,SUM(T1050:T1051),SUM(T1050:T1051))</f>
        <v>27</v>
      </c>
      <c r="U1052" s="13"/>
      <c r="V1052" s="13">
        <f>SUM(V1050:V1051)</f>
        <v>30</v>
      </c>
      <c r="W1052" s="13">
        <f>IF(SUM(W1050:W1051)&lt;38,SUM(W1050:W1051),SUM(W1050:W1051))</f>
        <v>37</v>
      </c>
      <c r="X1052" s="13">
        <f>IF(SUM(V1052:W1052)&lt;80,SUM(V1052:W1052),SUM(V1052:W1052))</f>
        <v>67</v>
      </c>
      <c r="Y1052" s="13">
        <f>SUM(Y1050:Y1051)</f>
        <v>12</v>
      </c>
      <c r="Z1052" s="13">
        <f>IF(SUM(Z1050:Z1051)&lt;19,SUM(Z1050:Z1051),SUM(Z1050:Z1051))</f>
        <v>34</v>
      </c>
      <c r="AA1052" s="13">
        <f>IF(SUM(Y1052:Z1052)&lt;40,SUM(Y1052:Z1052),SUM(Y1052:Z1052))</f>
        <v>46</v>
      </c>
      <c r="AB1052" s="13">
        <f>SUM(AB1050:AB1051)</f>
        <v>23</v>
      </c>
      <c r="AC1052" s="13">
        <f>IF(SUM(AC1050:AC1051)&lt;19,SUM(AC1050:AC1051),SUM(AC1050:AC1051))</f>
        <v>25</v>
      </c>
      <c r="AD1052" s="13">
        <f>IF(SUM(AB1052:AC1052)&lt;40,SUM(AB1052:AC1052),SUM(AB1052:AC1052))</f>
        <v>48</v>
      </c>
      <c r="AE1052" s="13">
        <f>SUM(AE1050:AE1051)</f>
        <v>11</v>
      </c>
      <c r="AF1052" s="13">
        <f>IF(SUM(AF1050:AF1051)&lt;19,SUM(AF1050:AF1051),SUM(AF1050:AF1051))</f>
        <v>29</v>
      </c>
      <c r="AG1052" s="13">
        <f>IF(SUM(AE1052:AF1052)&lt;40,SUM(AE1052:AF1052),SUM(AE1052:AF1052))</f>
        <v>40</v>
      </c>
      <c r="AH1052" s="13">
        <f>SUM(AH1050:AH1051)</f>
        <v>16</v>
      </c>
      <c r="AI1052" s="13">
        <f>IF(SUM(AI1050:AI1051)&lt;19,SUM(AI1050:AI1051),SUM(AI1050:AI1051))</f>
        <v>24</v>
      </c>
      <c r="AJ1052" s="13">
        <f>IF(SUM(AH1052:AI1052)&lt;40,SUM(AH1052:AI1052),SUM(AH1052:AI1052))</f>
        <v>40</v>
      </c>
      <c r="AK1052" s="13">
        <f>SUM(AK1050:AK1051)</f>
        <v>9</v>
      </c>
      <c r="AL1052" s="13">
        <f>IF(SUM(AL1050:AL1051)&lt;9,SUM(AL1050:AL1051),SUM(AL1050:AL1051))</f>
        <v>15</v>
      </c>
      <c r="AM1052" s="13">
        <f>IF(SUM(AK1052:AL1052)&lt;20,SUM(AK1052:AL1052),SUM(AK1052:AL1052))</f>
        <v>24</v>
      </c>
      <c r="AN1052" s="15" t="str">
        <f>IF(OR(I1052&lt;100,L1052&lt;100,O1052&lt;100,R1052&lt;60,U1052&lt;60,X1052&lt;60,AA1052&lt;40,AD1052&lt;40,AG1052&lt;40,AJ1052&lt;40,AM1052&lt;20),"0",SUM(AA1052,AD1052,X1052,U1052,R1052,O1052,L1052,I1052,AG1052,AJ1052,AM1052))</f>
        <v>0</v>
      </c>
      <c r="AO1052" s="15">
        <f>AN1052/1320*100</f>
        <v>0</v>
      </c>
      <c r="AP1052" s="15" t="str">
        <f>IF(AO1052&lt;50,"   ",IF(AO1052&lt;65,"مقبول",IF(AO1052&lt;75,"جيد",IF(AO1052&lt;85,"جيدجداً",IF(AO1052&lt;=100,"ممتاز","خطا")))))</f>
        <v xml:space="preserve">   </v>
      </c>
      <c r="AQ1052" s="34"/>
      <c r="AR1052" s="34"/>
      <c r="AS1052" s="34"/>
      <c r="AT1052" s="34"/>
      <c r="AU1052" s="60"/>
    </row>
    <row r="1053" spans="2:47" ht="28.5" customHeight="1" thickBot="1">
      <c r="B1053" s="52">
        <v>229</v>
      </c>
      <c r="C1053" s="34">
        <v>717</v>
      </c>
      <c r="D1053" s="54" t="s">
        <v>56</v>
      </c>
      <c r="E1053" s="34">
        <v>339</v>
      </c>
      <c r="F1053" s="11" t="s">
        <v>30</v>
      </c>
      <c r="G1053" s="28">
        <v>22</v>
      </c>
      <c r="H1053" s="28">
        <v>50</v>
      </c>
      <c r="I1053" s="13">
        <f>SUM(G1053:H1053)</f>
        <v>72</v>
      </c>
      <c r="J1053" s="28">
        <v>21</v>
      </c>
      <c r="K1053" s="28">
        <v>43</v>
      </c>
      <c r="L1053" s="13">
        <f>SUM(J1053:K1053)</f>
        <v>64</v>
      </c>
      <c r="M1053" s="28">
        <v>20</v>
      </c>
      <c r="N1053" s="28">
        <v>41</v>
      </c>
      <c r="O1053" s="13">
        <f>SUM(M1053:N1053)</f>
        <v>61</v>
      </c>
      <c r="P1053" s="28">
        <v>15</v>
      </c>
      <c r="Q1053" s="28">
        <v>20</v>
      </c>
      <c r="R1053" s="13">
        <f>SUM(P1053:Q1053)</f>
        <v>35</v>
      </c>
      <c r="S1053" s="28">
        <v>16</v>
      </c>
      <c r="T1053" s="28">
        <v>15</v>
      </c>
      <c r="U1053" s="13">
        <f>SUM(S1053:T1053)</f>
        <v>31</v>
      </c>
      <c r="V1053" s="28">
        <v>16</v>
      </c>
      <c r="W1053" s="28">
        <v>14</v>
      </c>
      <c r="X1053" s="13">
        <f>SUM(V1053:W1053)</f>
        <v>30</v>
      </c>
      <c r="Y1053" s="28">
        <v>9</v>
      </c>
      <c r="Z1053" s="28">
        <v>21</v>
      </c>
      <c r="AA1053" s="13">
        <f>SUM(Y1053:Z1053)</f>
        <v>30</v>
      </c>
      <c r="AB1053" s="28">
        <v>14</v>
      </c>
      <c r="AC1053" s="28">
        <v>21</v>
      </c>
      <c r="AD1053" s="13">
        <f>SUM(AB1053:AC1053)</f>
        <v>35</v>
      </c>
      <c r="AE1053" s="28">
        <v>9</v>
      </c>
      <c r="AF1053" s="28">
        <v>23</v>
      </c>
      <c r="AG1053" s="13">
        <f>SUM(AE1053:AF1053)</f>
        <v>32</v>
      </c>
      <c r="AH1053" s="28">
        <v>7</v>
      </c>
      <c r="AI1053" s="28">
        <v>14</v>
      </c>
      <c r="AJ1053" s="13">
        <f>SUM(AH1053:AI1053)</f>
        <v>21</v>
      </c>
      <c r="AK1053" s="28">
        <v>5</v>
      </c>
      <c r="AL1053" s="28">
        <v>6</v>
      </c>
      <c r="AM1053" s="13">
        <f>SUM(AK1053:AL1053)</f>
        <v>11</v>
      </c>
      <c r="AN1053" s="57"/>
      <c r="AO1053" s="57"/>
      <c r="AP1053" s="32"/>
      <c r="AQ1053" s="34"/>
      <c r="AR1053" s="34"/>
      <c r="AS1053" s="34"/>
      <c r="AT1053" s="34"/>
      <c r="AU1053" s="80" t="str">
        <f>IF(AN1055="0","راسب","ناجح")</f>
        <v>ناجح</v>
      </c>
    </row>
    <row r="1054" spans="2:47" ht="28.5" customHeight="1" thickBot="1">
      <c r="B1054" s="52"/>
      <c r="C1054" s="34"/>
      <c r="D1054" s="55"/>
      <c r="E1054" s="34"/>
      <c r="F1054" s="11" t="s">
        <v>31</v>
      </c>
      <c r="G1054" s="28">
        <v>22</v>
      </c>
      <c r="H1054" s="28">
        <v>63</v>
      </c>
      <c r="I1054" s="13">
        <f>SUM(G1054:H1054)</f>
        <v>85</v>
      </c>
      <c r="J1054" s="28">
        <v>21</v>
      </c>
      <c r="K1054" s="28">
        <v>39</v>
      </c>
      <c r="L1054" s="13">
        <f>SUM(J1054:K1054)</f>
        <v>60</v>
      </c>
      <c r="M1054" s="28">
        <v>15</v>
      </c>
      <c r="N1054" s="28">
        <v>40</v>
      </c>
      <c r="O1054" s="13">
        <f>SUM(M1054:N1054)</f>
        <v>55</v>
      </c>
      <c r="P1054" s="28">
        <v>13</v>
      </c>
      <c r="Q1054" s="28">
        <v>20</v>
      </c>
      <c r="R1054" s="13">
        <f>SUM(P1054:Q1054)</f>
        <v>33</v>
      </c>
      <c r="S1054" s="28">
        <v>21</v>
      </c>
      <c r="T1054" s="28">
        <v>24</v>
      </c>
      <c r="U1054" s="13">
        <f>SUM(S1054:T1054)</f>
        <v>45</v>
      </c>
      <c r="V1054" s="28">
        <v>18</v>
      </c>
      <c r="W1054" s="28">
        <v>23</v>
      </c>
      <c r="X1054" s="13">
        <f>SUM(V1054:W1054)</f>
        <v>41</v>
      </c>
      <c r="Y1054" s="28">
        <v>8</v>
      </c>
      <c r="Z1054" s="28">
        <v>26</v>
      </c>
      <c r="AA1054" s="13">
        <f>SUM(Y1054:Z1054)</f>
        <v>34</v>
      </c>
      <c r="AB1054" s="28">
        <v>14</v>
      </c>
      <c r="AC1054" s="28">
        <v>6</v>
      </c>
      <c r="AD1054" s="13">
        <f>SUM(AB1054:AC1054)</f>
        <v>20</v>
      </c>
      <c r="AE1054" s="28">
        <v>11</v>
      </c>
      <c r="AF1054" s="28">
        <v>18</v>
      </c>
      <c r="AG1054" s="13">
        <f>SUM(AE1054:AF1054)</f>
        <v>29</v>
      </c>
      <c r="AH1054" s="28">
        <v>7</v>
      </c>
      <c r="AI1054" s="28">
        <v>12</v>
      </c>
      <c r="AJ1054" s="13">
        <f>SUM(AH1054:AI1054)</f>
        <v>19</v>
      </c>
      <c r="AK1054" s="28">
        <v>4</v>
      </c>
      <c r="AL1054" s="28">
        <v>7</v>
      </c>
      <c r="AM1054" s="13">
        <f>SUM(AK1054:AL1054)</f>
        <v>11</v>
      </c>
      <c r="AN1054" s="57"/>
      <c r="AO1054" s="57"/>
      <c r="AP1054" s="33"/>
      <c r="AQ1054" s="34"/>
      <c r="AR1054" s="34"/>
      <c r="AS1054" s="34"/>
      <c r="AT1054" s="34"/>
      <c r="AU1054" s="80"/>
    </row>
    <row r="1055" spans="2:47" ht="36" thickBot="1">
      <c r="B1055" s="52"/>
      <c r="C1055" s="34"/>
      <c r="D1055" s="55"/>
      <c r="E1055" s="34"/>
      <c r="F1055" s="14" t="s">
        <v>32</v>
      </c>
      <c r="G1055" s="13">
        <f>SUM(G1053:G1054)</f>
        <v>44</v>
      </c>
      <c r="H1055" s="13">
        <f>IF(SUM(H1053:H1054)&lt;38,SUM(H1053:H1054),SUM(H1053:H1054))</f>
        <v>113</v>
      </c>
      <c r="I1055" s="13">
        <f>IF(SUM(G1055:H1055)&lt;100,SUM(G1055:H1055),SUM(G1055:H1055))</f>
        <v>157</v>
      </c>
      <c r="J1055" s="13">
        <f>SUM(J1053:J1054)</f>
        <v>42</v>
      </c>
      <c r="K1055" s="13">
        <f>IF(SUM(K1053:K1054)&lt;38,SUM(K1053:K1054),SUM(K1053:K1054))</f>
        <v>82</v>
      </c>
      <c r="L1055" s="13">
        <f>IF(SUM(J1055:K1055)&lt;100,SUM(J1055:K1055),SUM(J1055:K1055))</f>
        <v>124</v>
      </c>
      <c r="M1055" s="13">
        <f>SUM(M1053:M1054)</f>
        <v>35</v>
      </c>
      <c r="N1055" s="13">
        <f>IF(SUM(N1053:N1054)&lt;38,SUM(N1053:N1054),SUM(N1053:N1054))</f>
        <v>81</v>
      </c>
      <c r="O1055" s="13">
        <f>IF(SUM(M1055:N1055)&lt;100,SUM(M1055:N1055),SUM(M1055:N1055))</f>
        <v>116</v>
      </c>
      <c r="P1055" s="13">
        <f>SUM(P1053:P1054)</f>
        <v>28</v>
      </c>
      <c r="Q1055" s="13">
        <f>IF(SUM(Q1053:Q1054)&lt;38,SUM(Q1053:Q1054),SUM(Q1053:Q1054))</f>
        <v>40</v>
      </c>
      <c r="R1055" s="13">
        <f>IF(SUM(P1055:Q1055)&lt;80,SUM(P1055:Q1055),SUM(P1055:Q1055))</f>
        <v>68</v>
      </c>
      <c r="S1055" s="13">
        <f>SUM(S1053:S1054)</f>
        <v>37</v>
      </c>
      <c r="T1055" s="13">
        <f>IF(SUM(T1053:T1054)&lt;38,SUM(T1053:T1054),SUM(T1053:T1054))</f>
        <v>39</v>
      </c>
      <c r="U1055" s="13">
        <f>IF(SUM(S1055:T1055)&lt;80,SUM(S1055:T1055),SUM(S1055:T1055))</f>
        <v>76</v>
      </c>
      <c r="V1055" s="13">
        <f>SUM(V1053:V1054)</f>
        <v>34</v>
      </c>
      <c r="W1055" s="13">
        <f>IF(SUM(W1053:W1054)&lt;38,SUM(W1053:W1054),SUM(W1053:W1054))</f>
        <v>37</v>
      </c>
      <c r="X1055" s="13">
        <f>IF(SUM(V1055:W1055)&lt;80,SUM(V1055:W1055),SUM(V1055:W1055))</f>
        <v>71</v>
      </c>
      <c r="Y1055" s="13">
        <f>SUM(Y1053:Y1054)</f>
        <v>17</v>
      </c>
      <c r="Z1055" s="13">
        <f>IF(SUM(Z1053:Z1054)&lt;19,SUM(Z1053:Z1054),SUM(Z1053:Z1054))</f>
        <v>47</v>
      </c>
      <c r="AA1055" s="13">
        <f>IF(SUM(Y1055:Z1055)&lt;40,SUM(Y1055:Z1055),SUM(Y1055:Z1055))</f>
        <v>64</v>
      </c>
      <c r="AB1055" s="13">
        <f>SUM(AB1053:AB1054)</f>
        <v>28</v>
      </c>
      <c r="AC1055" s="13">
        <f>IF(SUM(AC1053:AC1054)&lt;19,SUM(AC1053:AC1054),SUM(AC1053:AC1054))</f>
        <v>27</v>
      </c>
      <c r="AD1055" s="13">
        <f>IF(SUM(AB1055:AC1055)&lt;40,SUM(AB1055:AC1055),SUM(AB1055:AC1055))</f>
        <v>55</v>
      </c>
      <c r="AE1055" s="13">
        <f>SUM(AE1053:AE1054)</f>
        <v>20</v>
      </c>
      <c r="AF1055" s="13">
        <f>IF(SUM(AF1053:AF1054)&lt;19,SUM(AF1053:AF1054),SUM(AF1053:AF1054))</f>
        <v>41</v>
      </c>
      <c r="AG1055" s="13">
        <f>IF(SUM(AE1055:AF1055)&lt;40,SUM(AE1055:AF1055),SUM(AE1055:AF1055))</f>
        <v>61</v>
      </c>
      <c r="AH1055" s="13">
        <f>SUM(AH1053:AH1054)</f>
        <v>14</v>
      </c>
      <c r="AI1055" s="13">
        <f>IF(SUM(AI1053:AI1054)&lt;19,SUM(AI1053:AI1054),SUM(AI1053:AI1054))</f>
        <v>26</v>
      </c>
      <c r="AJ1055" s="13">
        <f>IF(SUM(AH1055:AI1055)&lt;40,SUM(AH1055:AI1055),SUM(AH1055:AI1055))</f>
        <v>40</v>
      </c>
      <c r="AK1055" s="13">
        <f>SUM(AK1053:AK1054)</f>
        <v>9</v>
      </c>
      <c r="AL1055" s="13">
        <f>IF(SUM(AL1053:AL1054)&lt;9,SUM(AL1053:AL1054),SUM(AL1053:AL1054))</f>
        <v>13</v>
      </c>
      <c r="AM1055" s="13">
        <f>IF(SUM(AK1055:AL1055)&lt;20,SUM(AK1055:AL1055),SUM(AK1055:AL1055))</f>
        <v>22</v>
      </c>
      <c r="AN1055" s="15">
        <f>IF(OR(I1055&lt;100,L1055&lt;100,O1055&lt;100,R1055&lt;60,U1055&lt;60,X1055&lt;60,AA1055&lt;40,AD1055&lt;40,AG1055&lt;40,AJ1055&lt;40,AM1055&lt;20),"0",SUM(AA1055,AD1055,X1055,U1055,R1055,O1055,L1055,I1055,AG1055,AJ1055,AM1055))</f>
        <v>854</v>
      </c>
      <c r="AO1055" s="15">
        <f>AN1055/1320*100</f>
        <v>64.696969696969703</v>
      </c>
      <c r="AP1055" s="15" t="str">
        <f>IF(AO1055&lt;50,"   ",IF(AO1055&lt;65,"مقبول",IF(AO1055&lt;75,"جيد",IF(AO1055&lt;85,"جيدجداً",IF(AO1055&lt;=100,"ممتاز","خطا")))))</f>
        <v>مقبول</v>
      </c>
      <c r="AQ1055" s="34"/>
      <c r="AR1055" s="34"/>
      <c r="AS1055" s="34"/>
      <c r="AT1055" s="34"/>
      <c r="AU1055" s="80"/>
    </row>
    <row r="1056" spans="2:47" ht="28.5" customHeight="1" thickBot="1">
      <c r="B1056" s="52">
        <v>230</v>
      </c>
      <c r="C1056" s="34">
        <v>718</v>
      </c>
      <c r="D1056" s="54" t="s">
        <v>57</v>
      </c>
      <c r="E1056" s="34">
        <v>340</v>
      </c>
      <c r="F1056" s="11" t="s">
        <v>30</v>
      </c>
      <c r="G1056" s="28">
        <v>30</v>
      </c>
      <c r="H1056" s="28">
        <v>70</v>
      </c>
      <c r="I1056" s="13">
        <f>SUM(G1056:H1056)</f>
        <v>100</v>
      </c>
      <c r="J1056" s="28">
        <v>30</v>
      </c>
      <c r="K1056" s="28">
        <v>39</v>
      </c>
      <c r="L1056" s="13">
        <f>SUM(J1056:K1056)</f>
        <v>69</v>
      </c>
      <c r="M1056" s="28">
        <v>27</v>
      </c>
      <c r="N1056" s="28">
        <v>48</v>
      </c>
      <c r="O1056" s="13">
        <f>SUM(M1056:N1056)</f>
        <v>75</v>
      </c>
      <c r="P1056" s="28">
        <v>24</v>
      </c>
      <c r="Q1056" s="28">
        <v>36</v>
      </c>
      <c r="R1056" s="13">
        <f>SUM(P1056:Q1056)</f>
        <v>60</v>
      </c>
      <c r="S1056" s="28">
        <v>24</v>
      </c>
      <c r="T1056" s="28">
        <v>25</v>
      </c>
      <c r="U1056" s="13">
        <f>SUM(S1056:T1056)</f>
        <v>49</v>
      </c>
      <c r="V1056" s="28">
        <v>21</v>
      </c>
      <c r="W1056" s="28">
        <v>35</v>
      </c>
      <c r="X1056" s="13">
        <f>SUM(V1056:W1056)</f>
        <v>56</v>
      </c>
      <c r="Y1056" s="28">
        <v>10</v>
      </c>
      <c r="Z1056" s="28">
        <v>28</v>
      </c>
      <c r="AA1056" s="13">
        <f>SUM(Y1056:Z1056)</f>
        <v>38</v>
      </c>
      <c r="AB1056" s="28">
        <v>16</v>
      </c>
      <c r="AC1056" s="28">
        <v>22</v>
      </c>
      <c r="AD1056" s="13">
        <f>SUM(AB1056:AC1056)</f>
        <v>38</v>
      </c>
      <c r="AE1056" s="28">
        <v>12</v>
      </c>
      <c r="AF1056" s="28">
        <v>25</v>
      </c>
      <c r="AG1056" s="13">
        <f>SUM(AE1056:AF1056)</f>
        <v>37</v>
      </c>
      <c r="AH1056" s="28">
        <v>12</v>
      </c>
      <c r="AI1056" s="28">
        <v>25</v>
      </c>
      <c r="AJ1056" s="13">
        <f>SUM(AH1056:AI1056)</f>
        <v>37</v>
      </c>
      <c r="AK1056" s="28">
        <v>6</v>
      </c>
      <c r="AL1056" s="28">
        <v>11</v>
      </c>
      <c r="AM1056" s="13">
        <f>SUM(AK1056:AL1056)</f>
        <v>17</v>
      </c>
      <c r="AN1056" s="57"/>
      <c r="AO1056" s="57"/>
      <c r="AP1056" s="32"/>
      <c r="AQ1056" s="34"/>
      <c r="AR1056" s="34"/>
      <c r="AS1056" s="34"/>
      <c r="AT1056" s="34"/>
      <c r="AU1056" s="80" t="str">
        <f>IF(AN1058="0","راسب","ناجح")</f>
        <v>ناجح</v>
      </c>
    </row>
    <row r="1057" spans="2:47" ht="28.5" customHeight="1" thickBot="1">
      <c r="B1057" s="52"/>
      <c r="C1057" s="34"/>
      <c r="D1057" s="55"/>
      <c r="E1057" s="34"/>
      <c r="F1057" s="11" t="s">
        <v>31</v>
      </c>
      <c r="G1057" s="28">
        <v>30</v>
      </c>
      <c r="H1057" s="28">
        <v>65</v>
      </c>
      <c r="I1057" s="13">
        <f>SUM(G1057:H1057)</f>
        <v>95</v>
      </c>
      <c r="J1057" s="28">
        <v>26</v>
      </c>
      <c r="K1057" s="28">
        <v>35</v>
      </c>
      <c r="L1057" s="13">
        <f>SUM(J1057:K1057)</f>
        <v>61</v>
      </c>
      <c r="M1057" s="28">
        <v>27</v>
      </c>
      <c r="N1057" s="28">
        <v>35</v>
      </c>
      <c r="O1057" s="13">
        <f>SUM(M1057:N1057)</f>
        <v>62</v>
      </c>
      <c r="P1057" s="28">
        <v>16</v>
      </c>
      <c r="Q1057" s="28">
        <v>20</v>
      </c>
      <c r="R1057" s="13">
        <f>SUM(P1057:Q1057)</f>
        <v>36</v>
      </c>
      <c r="S1057" s="28">
        <v>24</v>
      </c>
      <c r="T1057" s="28">
        <v>34</v>
      </c>
      <c r="U1057" s="13">
        <f>SUM(S1057:T1057)</f>
        <v>58</v>
      </c>
      <c r="V1057" s="28">
        <v>22</v>
      </c>
      <c r="W1057" s="28">
        <v>26</v>
      </c>
      <c r="X1057" s="13">
        <f>SUM(V1057:W1057)</f>
        <v>48</v>
      </c>
      <c r="Y1057" s="28">
        <v>12</v>
      </c>
      <c r="Z1057" s="28">
        <v>28</v>
      </c>
      <c r="AA1057" s="13">
        <f>SUM(Y1057:Z1057)</f>
        <v>40</v>
      </c>
      <c r="AB1057" s="28">
        <v>16</v>
      </c>
      <c r="AC1057" s="28">
        <v>23</v>
      </c>
      <c r="AD1057" s="13">
        <f>SUM(AB1057:AC1057)</f>
        <v>39</v>
      </c>
      <c r="AE1057" s="28">
        <v>12</v>
      </c>
      <c r="AF1057" s="28">
        <v>28</v>
      </c>
      <c r="AG1057" s="13">
        <f>SUM(AE1057:AF1057)</f>
        <v>40</v>
      </c>
      <c r="AH1057" s="28">
        <v>12</v>
      </c>
      <c r="AI1057" s="28">
        <v>22</v>
      </c>
      <c r="AJ1057" s="13">
        <f>SUM(AH1057:AI1057)</f>
        <v>34</v>
      </c>
      <c r="AK1057" s="28">
        <v>5</v>
      </c>
      <c r="AL1057" s="28">
        <v>9</v>
      </c>
      <c r="AM1057" s="13">
        <f>SUM(AK1057:AL1057)</f>
        <v>14</v>
      </c>
      <c r="AN1057" s="57"/>
      <c r="AO1057" s="57"/>
      <c r="AP1057" s="33"/>
      <c r="AQ1057" s="34"/>
      <c r="AR1057" s="34"/>
      <c r="AS1057" s="34"/>
      <c r="AT1057" s="34"/>
      <c r="AU1057" s="80"/>
    </row>
    <row r="1058" spans="2:47" ht="36" thickBot="1">
      <c r="B1058" s="52"/>
      <c r="C1058" s="34"/>
      <c r="D1058" s="85"/>
      <c r="E1058" s="34"/>
      <c r="F1058" s="14" t="s">
        <v>32</v>
      </c>
      <c r="G1058" s="13">
        <f>SUM(G1056:G1057)</f>
        <v>60</v>
      </c>
      <c r="H1058" s="13">
        <f>IF(SUM(H1056:H1057)&lt;38,SUM(H1056:H1057),SUM(H1056:H1057))</f>
        <v>135</v>
      </c>
      <c r="I1058" s="13">
        <f>IF(SUM(G1058:H1058)&lt;100,SUM(G1058:H1058),SUM(G1058:H1058))</f>
        <v>195</v>
      </c>
      <c r="J1058" s="13">
        <f>SUM(J1056:J1057)</f>
        <v>56</v>
      </c>
      <c r="K1058" s="13">
        <f>IF(SUM(K1056:K1057)&lt;38,SUM(K1056:K1057),SUM(K1056:K1057))</f>
        <v>74</v>
      </c>
      <c r="L1058" s="13">
        <f>IF(SUM(J1058:K1058)&lt;100,SUM(J1058:K1058),SUM(J1058:K1058))</f>
        <v>130</v>
      </c>
      <c r="M1058" s="13">
        <f>SUM(M1056:M1057)</f>
        <v>54</v>
      </c>
      <c r="N1058" s="13">
        <f>IF(SUM(N1056:N1057)&lt;38,SUM(N1056:N1057),SUM(N1056:N1057))</f>
        <v>83</v>
      </c>
      <c r="O1058" s="13">
        <f>IF(SUM(M1058:N1058)&lt;100,SUM(M1058:N1058),SUM(M1058:N1058))</f>
        <v>137</v>
      </c>
      <c r="P1058" s="13">
        <f>SUM(P1056:P1057)</f>
        <v>40</v>
      </c>
      <c r="Q1058" s="13">
        <f>IF(SUM(Q1056:Q1057)&lt;38,SUM(Q1056:Q1057),SUM(Q1056:Q1057))</f>
        <v>56</v>
      </c>
      <c r="R1058" s="13">
        <f>IF(SUM(P1058:Q1058)&lt;80,SUM(P1058:Q1058),SUM(P1058:Q1058))</f>
        <v>96</v>
      </c>
      <c r="S1058" s="13">
        <f>SUM(S1056:S1057)</f>
        <v>48</v>
      </c>
      <c r="T1058" s="13">
        <f>IF(SUM(T1056:T1057)&lt;38,SUM(T1056:T1057),SUM(T1056:T1057))</f>
        <v>59</v>
      </c>
      <c r="U1058" s="13">
        <f>IF(SUM(S1058:T1058)&lt;80,SUM(S1058:T1058),SUM(S1058:T1058))</f>
        <v>107</v>
      </c>
      <c r="V1058" s="13">
        <f>SUM(V1056:V1057)</f>
        <v>43</v>
      </c>
      <c r="W1058" s="13">
        <f>IF(SUM(W1056:W1057)&lt;38,SUM(W1056:W1057),SUM(W1056:W1057))</f>
        <v>61</v>
      </c>
      <c r="X1058" s="13">
        <f>IF(SUM(V1058:W1058)&lt;80,SUM(V1058:W1058),SUM(V1058:W1058))</f>
        <v>104</v>
      </c>
      <c r="Y1058" s="13">
        <f>SUM(Y1056:Y1057)</f>
        <v>22</v>
      </c>
      <c r="Z1058" s="13">
        <f>IF(SUM(Z1056:Z1057)&lt;19,SUM(Z1056:Z1057),SUM(Z1056:Z1057))</f>
        <v>56</v>
      </c>
      <c r="AA1058" s="13">
        <f>IF(SUM(Y1058:Z1058)&lt;40,SUM(Y1058:Z1058),SUM(Y1058:Z1058))</f>
        <v>78</v>
      </c>
      <c r="AB1058" s="13">
        <f>SUM(AB1056:AB1057)</f>
        <v>32</v>
      </c>
      <c r="AC1058" s="13">
        <f>IF(SUM(AC1056:AC1057)&lt;19,SUM(AC1056:AC1057),SUM(AC1056:AC1057))</f>
        <v>45</v>
      </c>
      <c r="AD1058" s="13">
        <f>IF(SUM(AB1058:AC1058)&lt;40,SUM(AB1058:AC1058),SUM(AB1058:AC1058))</f>
        <v>77</v>
      </c>
      <c r="AE1058" s="13">
        <f>SUM(AE1056:AE1057)</f>
        <v>24</v>
      </c>
      <c r="AF1058" s="13">
        <f>IF(SUM(AF1056:AF1057)&lt;19,SUM(AF1056:AF1057),SUM(AF1056:AF1057))</f>
        <v>53</v>
      </c>
      <c r="AG1058" s="13">
        <f>IF(SUM(AE1058:AF1058)&lt;40,SUM(AE1058:AF1058),SUM(AE1058:AF1058))</f>
        <v>77</v>
      </c>
      <c r="AH1058" s="13">
        <f>SUM(AH1056:AH1057)</f>
        <v>24</v>
      </c>
      <c r="AI1058" s="13">
        <f>IF(SUM(AI1056:AI1057)&lt;19,SUM(AI1056:AI1057),SUM(AI1056:AI1057))</f>
        <v>47</v>
      </c>
      <c r="AJ1058" s="13">
        <f>IF(SUM(AH1058:AI1058)&lt;40,SUM(AH1058:AI1058),SUM(AH1058:AI1058))</f>
        <v>71</v>
      </c>
      <c r="AK1058" s="13">
        <f>SUM(AK1056:AK1057)</f>
        <v>11</v>
      </c>
      <c r="AL1058" s="13">
        <f>IF(SUM(AL1056:AL1057)&lt;9,SUM(AL1056:AL1057),SUM(AL1056:AL1057))</f>
        <v>20</v>
      </c>
      <c r="AM1058" s="13">
        <f>IF(SUM(AK1058:AL1058)&lt;20,SUM(AK1058:AL1058),SUM(AK1058:AL1058))</f>
        <v>31</v>
      </c>
      <c r="AN1058" s="15">
        <f>IF(OR(I1058&lt;100,L1058&lt;100,O1058&lt;100,R1058&lt;60,U1058&lt;60,X1058&lt;60,AA1058&lt;40,AD1058&lt;40,AG1058&lt;40,AJ1058&lt;40,AM1058&lt;20),"0",SUM(AA1058,AD1058,X1058,U1058,R1058,O1058,L1058,I1058,AG1058,AJ1058,AM1058))</f>
        <v>1103</v>
      </c>
      <c r="AO1058" s="15">
        <f>AN1058/1320*100</f>
        <v>83.560606060606062</v>
      </c>
      <c r="AP1058" s="15" t="str">
        <f>IF(AO1058&lt;50,"   ",IF(AO1058&lt;65,"مقبول",IF(AO1058&lt;75,"جيد",IF(AO1058&lt;85,"جيدجداً",IF(AO1058&lt;=100,"ممتاز","خطا")))))</f>
        <v>جيدجداً</v>
      </c>
      <c r="AQ1058" s="34"/>
      <c r="AR1058" s="34"/>
      <c r="AS1058" s="34"/>
      <c r="AT1058" s="34"/>
      <c r="AU1058" s="80"/>
    </row>
    <row r="1059" spans="2:47" ht="28.5" customHeight="1" thickBot="1">
      <c r="B1059" s="52">
        <v>231</v>
      </c>
      <c r="C1059" s="34">
        <v>719</v>
      </c>
      <c r="D1059" s="54" t="s">
        <v>58</v>
      </c>
      <c r="E1059" s="34">
        <v>341</v>
      </c>
      <c r="F1059" s="11" t="s">
        <v>30</v>
      </c>
      <c r="G1059" s="28">
        <v>19</v>
      </c>
      <c r="H1059" s="28">
        <v>49</v>
      </c>
      <c r="I1059" s="13">
        <f>SUM(G1059:H1059)</f>
        <v>68</v>
      </c>
      <c r="J1059" s="28">
        <v>23</v>
      </c>
      <c r="K1059" s="28">
        <v>42</v>
      </c>
      <c r="L1059" s="13">
        <f>SUM(J1059:K1059)</f>
        <v>65</v>
      </c>
      <c r="M1059" s="28">
        <v>11</v>
      </c>
      <c r="N1059" s="28">
        <v>16</v>
      </c>
      <c r="O1059" s="13">
        <f>SUM(M1059:N1059)</f>
        <v>27</v>
      </c>
      <c r="P1059" s="28">
        <v>17</v>
      </c>
      <c r="Q1059" s="28">
        <v>20</v>
      </c>
      <c r="R1059" s="13">
        <f>SUM(P1059:Q1059)</f>
        <v>37</v>
      </c>
      <c r="S1059" s="28">
        <v>12</v>
      </c>
      <c r="T1059" s="28">
        <v>20</v>
      </c>
      <c r="U1059" s="13">
        <f>SUM(S1059:T1059)</f>
        <v>32</v>
      </c>
      <c r="V1059" s="28">
        <v>14</v>
      </c>
      <c r="W1059" s="28">
        <v>20</v>
      </c>
      <c r="X1059" s="13">
        <f>SUM(V1059:W1059)</f>
        <v>34</v>
      </c>
      <c r="Y1059" s="28">
        <v>9</v>
      </c>
      <c r="Z1059" s="28">
        <v>22</v>
      </c>
      <c r="AA1059" s="13">
        <f>SUM(Y1059:Z1059)</f>
        <v>31</v>
      </c>
      <c r="AB1059" s="28">
        <v>13</v>
      </c>
      <c r="AC1059" s="28">
        <v>12</v>
      </c>
      <c r="AD1059" s="13">
        <f>SUM(AB1059:AC1059)</f>
        <v>25</v>
      </c>
      <c r="AE1059" s="28">
        <v>7</v>
      </c>
      <c r="AF1059" s="28">
        <v>13</v>
      </c>
      <c r="AG1059" s="13">
        <f>SUM(AE1059:AF1059)</f>
        <v>20</v>
      </c>
      <c r="AH1059" s="28">
        <v>5</v>
      </c>
      <c r="AI1059" s="28">
        <v>6</v>
      </c>
      <c r="AJ1059" s="13">
        <f>SUM(AH1059:AI1059)</f>
        <v>11</v>
      </c>
      <c r="AK1059" s="28">
        <v>6</v>
      </c>
      <c r="AL1059" s="28">
        <v>4</v>
      </c>
      <c r="AM1059" s="13">
        <f>SUM(AK1059:AL1059)</f>
        <v>10</v>
      </c>
      <c r="AN1059" s="57"/>
      <c r="AO1059" s="57"/>
      <c r="AP1059" s="32"/>
      <c r="AQ1059" s="34"/>
      <c r="AR1059" s="34"/>
      <c r="AS1059" s="34"/>
      <c r="AT1059" s="34"/>
      <c r="AU1059" s="58" t="s">
        <v>68</v>
      </c>
    </row>
    <row r="1060" spans="2:47" ht="28.5" customHeight="1" thickBot="1">
      <c r="B1060" s="52"/>
      <c r="C1060" s="34"/>
      <c r="D1060" s="55"/>
      <c r="E1060" s="34"/>
      <c r="F1060" s="11" t="s">
        <v>31</v>
      </c>
      <c r="G1060" s="28">
        <v>25</v>
      </c>
      <c r="H1060" s="28">
        <v>46</v>
      </c>
      <c r="I1060" s="13">
        <f>SUM(G1060:H1060)</f>
        <v>71</v>
      </c>
      <c r="J1060" s="28">
        <v>26</v>
      </c>
      <c r="K1060" s="28">
        <v>36</v>
      </c>
      <c r="L1060" s="13">
        <f>SUM(J1060:K1060)</f>
        <v>62</v>
      </c>
      <c r="M1060" s="28">
        <v>17</v>
      </c>
      <c r="N1060" s="28">
        <v>26</v>
      </c>
      <c r="O1060" s="13">
        <f>SUM(M1060:N1060)</f>
        <v>43</v>
      </c>
      <c r="P1060" s="28">
        <v>21</v>
      </c>
      <c r="Q1060" s="28">
        <v>27</v>
      </c>
      <c r="R1060" s="13">
        <f>SUM(P1060:Q1060)</f>
        <v>48</v>
      </c>
      <c r="S1060" s="28">
        <v>15</v>
      </c>
      <c r="T1060" s="28">
        <v>16</v>
      </c>
      <c r="U1060" s="13">
        <f>SUM(S1060:T1060)</f>
        <v>31</v>
      </c>
      <c r="V1060" s="28">
        <v>17</v>
      </c>
      <c r="W1060" s="28">
        <v>22</v>
      </c>
      <c r="X1060" s="13">
        <f>SUM(V1060:W1060)</f>
        <v>39</v>
      </c>
      <c r="Y1060" s="28">
        <v>8</v>
      </c>
      <c r="Z1060" s="28">
        <v>28</v>
      </c>
      <c r="AA1060" s="13">
        <f>SUM(Y1060:Z1060)</f>
        <v>36</v>
      </c>
      <c r="AB1060" s="28">
        <v>12</v>
      </c>
      <c r="AC1060" s="28">
        <v>11</v>
      </c>
      <c r="AD1060" s="13">
        <f>SUM(AB1060:AC1060)</f>
        <v>23</v>
      </c>
      <c r="AE1060" s="28">
        <v>12</v>
      </c>
      <c r="AF1060" s="28">
        <v>19</v>
      </c>
      <c r="AG1060" s="13">
        <f>SUM(AE1060:AF1060)</f>
        <v>31</v>
      </c>
      <c r="AH1060" s="28">
        <v>8</v>
      </c>
      <c r="AI1060" s="28">
        <v>21</v>
      </c>
      <c r="AJ1060" s="13">
        <f>SUM(AH1060:AI1060)</f>
        <v>29</v>
      </c>
      <c r="AK1060" s="28">
        <v>4</v>
      </c>
      <c r="AL1060" s="28">
        <v>10</v>
      </c>
      <c r="AM1060" s="13">
        <f>SUM(AK1060:AL1060)</f>
        <v>14</v>
      </c>
      <c r="AN1060" s="57"/>
      <c r="AO1060" s="57"/>
      <c r="AP1060" s="33"/>
      <c r="AQ1060" s="34"/>
      <c r="AR1060" s="34"/>
      <c r="AS1060" s="34"/>
      <c r="AT1060" s="34"/>
      <c r="AU1060" s="59"/>
    </row>
    <row r="1061" spans="2:47" ht="36" thickBot="1">
      <c r="B1061" s="52"/>
      <c r="C1061" s="34"/>
      <c r="D1061" s="82"/>
      <c r="E1061" s="34"/>
      <c r="F1061" s="14" t="s">
        <v>32</v>
      </c>
      <c r="G1061" s="13">
        <f>SUM(G1059:G1060)</f>
        <v>44</v>
      </c>
      <c r="H1061" s="13">
        <f>IF(SUM(H1059:H1060)&lt;38,SUM(H1059:H1060),SUM(H1059:H1060))</f>
        <v>95</v>
      </c>
      <c r="I1061" s="13">
        <f>IF(SUM(G1061:H1061)&lt;100,SUM(G1061:H1061),SUM(G1061:H1061))</f>
        <v>139</v>
      </c>
      <c r="J1061" s="13">
        <f>SUM(J1059:J1060)</f>
        <v>49</v>
      </c>
      <c r="K1061" s="13">
        <f>IF(SUM(K1059:K1060)&lt;38,SUM(K1059:K1060),SUM(K1059:K1060))</f>
        <v>78</v>
      </c>
      <c r="L1061" s="13">
        <f>IF(SUM(J1061:K1061)&lt;100,SUM(J1061:K1061),SUM(J1061:K1061))</f>
        <v>127</v>
      </c>
      <c r="M1061" s="13">
        <f>SUM(M1059:M1060)</f>
        <v>28</v>
      </c>
      <c r="N1061" s="13">
        <f>IF(SUM(N1059:N1060)&lt;38,SUM(N1059:N1060),SUM(N1059:N1060))</f>
        <v>42</v>
      </c>
      <c r="O1061" s="13"/>
      <c r="P1061" s="13">
        <f>SUM(P1059:P1060)</f>
        <v>38</v>
      </c>
      <c r="Q1061" s="13">
        <f>IF(SUM(Q1059:Q1060)&lt;38,SUM(Q1059:Q1060),SUM(Q1059:Q1060))</f>
        <v>47</v>
      </c>
      <c r="R1061" s="13">
        <f>IF(SUM(P1061:Q1061)&lt;80,SUM(P1061:Q1061),SUM(P1061:Q1061))</f>
        <v>85</v>
      </c>
      <c r="S1061" s="13">
        <f>SUM(S1059:S1060)</f>
        <v>27</v>
      </c>
      <c r="T1061" s="13">
        <f>IF(SUM(T1059:T1060)&lt;38,SUM(T1059:T1060),SUM(T1059:T1060))</f>
        <v>36</v>
      </c>
      <c r="U1061" s="13">
        <f>IF(SUM(S1061:T1061)&lt;80,SUM(S1061:T1061),SUM(S1061:T1061))</f>
        <v>63</v>
      </c>
      <c r="V1061" s="13">
        <f>SUM(V1059:V1060)</f>
        <v>31</v>
      </c>
      <c r="W1061" s="13">
        <f>IF(SUM(W1059:W1060)&lt;38,SUM(W1059:W1060),SUM(W1059:W1060))</f>
        <v>42</v>
      </c>
      <c r="X1061" s="13">
        <f>IF(SUM(V1061:W1061)&lt;80,SUM(V1061:W1061),SUM(V1061:W1061))</f>
        <v>73</v>
      </c>
      <c r="Y1061" s="13">
        <f>SUM(Y1059:Y1060)</f>
        <v>17</v>
      </c>
      <c r="Z1061" s="13">
        <f>IF(SUM(Z1059:Z1060)&lt;19,SUM(Z1059:Z1060),SUM(Z1059:Z1060))</f>
        <v>50</v>
      </c>
      <c r="AA1061" s="13">
        <f>IF(SUM(Y1061:Z1061)&lt;40,SUM(Y1061:Z1061),SUM(Y1061:Z1061))</f>
        <v>67</v>
      </c>
      <c r="AB1061" s="13">
        <f>SUM(AB1059:AB1060)</f>
        <v>25</v>
      </c>
      <c r="AC1061" s="13">
        <f>IF(SUM(AC1059:AC1060)&lt;19,SUM(AC1059:AC1060),SUM(AC1059:AC1060))</f>
        <v>23</v>
      </c>
      <c r="AD1061" s="13">
        <f>IF(SUM(AB1061:AC1061)&lt;40,SUM(AB1061:AC1061),SUM(AB1061:AC1061))</f>
        <v>48</v>
      </c>
      <c r="AE1061" s="13">
        <f>SUM(AE1059:AE1060)</f>
        <v>19</v>
      </c>
      <c r="AF1061" s="13">
        <f>IF(SUM(AF1059:AF1060)&lt;19,SUM(AF1059:AF1060),SUM(AF1059:AF1060))</f>
        <v>32</v>
      </c>
      <c r="AG1061" s="13">
        <f>IF(SUM(AE1061:AF1061)&lt;40,SUM(AE1061:AF1061),SUM(AE1061:AF1061))</f>
        <v>51</v>
      </c>
      <c r="AH1061" s="13">
        <f>SUM(AH1059:AH1060)</f>
        <v>13</v>
      </c>
      <c r="AI1061" s="13">
        <f>IF(SUM(AI1059:AI1060)&lt;19,SUM(AI1059:AI1060),SUM(AI1059:AI1060))</f>
        <v>27</v>
      </c>
      <c r="AJ1061" s="13">
        <f>IF(SUM(AH1061:AI1061)&lt;40,SUM(AH1061:AI1061),SUM(AH1061:AI1061))</f>
        <v>40</v>
      </c>
      <c r="AK1061" s="13">
        <f>SUM(AK1059:AK1060)</f>
        <v>10</v>
      </c>
      <c r="AL1061" s="13">
        <f>IF(SUM(AL1059:AL1060)&lt;9,SUM(AL1059:AL1060),SUM(AL1059:AL1060))</f>
        <v>14</v>
      </c>
      <c r="AM1061" s="13">
        <f>IF(SUM(AK1061:AL1061)&lt;20,SUM(AK1061:AL1061),SUM(AK1061:AL1061))</f>
        <v>24</v>
      </c>
      <c r="AN1061" s="15" t="str">
        <f>IF(OR(I1061&lt;100,L1061&lt;100,O1061&lt;100,R1061&lt;60,U1061&lt;60,X1061&lt;60,AA1061&lt;40,AD1061&lt;40,AG1061&lt;40,AJ1061&lt;40,AM1061&lt;20),"0",SUM(AA1061,AD1061,X1061,U1061,R1061,O1061,L1061,I1061,AG1061,AJ1061,AM1061))</f>
        <v>0</v>
      </c>
      <c r="AO1061" s="15">
        <f>AN1061/1320*100</f>
        <v>0</v>
      </c>
      <c r="AP1061" s="15" t="str">
        <f>IF(AO1061&lt;50,"   ",IF(AO1061&lt;65,"مقبول",IF(AO1061&lt;75,"جيد",IF(AO1061&lt;85,"جيدجداً",IF(AO1061&lt;=100,"ممتاز","خطا")))))</f>
        <v xml:space="preserve">   </v>
      </c>
      <c r="AQ1061" s="89"/>
      <c r="AR1061" s="89"/>
      <c r="AS1061" s="89"/>
      <c r="AT1061" s="89"/>
      <c r="AU1061" s="60"/>
    </row>
    <row r="1066" spans="2:47" ht="26.25">
      <c r="C1066" s="16"/>
      <c r="D1066" s="17" t="s">
        <v>33</v>
      </c>
      <c r="E1066" s="17"/>
      <c r="F1066" s="17"/>
      <c r="G1066" s="17"/>
      <c r="H1066" s="17"/>
      <c r="I1066" s="17"/>
      <c r="J1066" s="16"/>
      <c r="K1066" s="16"/>
      <c r="L1066" s="16"/>
      <c r="M1066" s="18" t="s">
        <v>34</v>
      </c>
      <c r="N1066" s="18" t="s">
        <v>35</v>
      </c>
      <c r="O1066" s="18"/>
      <c r="P1066" s="18"/>
      <c r="Q1066" s="18"/>
      <c r="R1066" s="18"/>
      <c r="S1066" s="18"/>
      <c r="T1066" s="18"/>
      <c r="U1066" s="18"/>
      <c r="V1066" s="18"/>
      <c r="W1066" s="19"/>
      <c r="X1066" s="19"/>
      <c r="Y1066" s="19"/>
    </row>
    <row r="1067" spans="2:47" ht="26.25">
      <c r="C1067" s="19"/>
      <c r="D1067" s="20" t="s">
        <v>36</v>
      </c>
      <c r="E1067" s="18" t="s">
        <v>37</v>
      </c>
      <c r="F1067" s="18"/>
      <c r="G1067" s="18"/>
      <c r="H1067" s="18"/>
      <c r="I1067" s="18"/>
      <c r="J1067" s="19"/>
      <c r="K1067" s="19"/>
      <c r="L1067" s="19"/>
      <c r="M1067" s="18" t="s">
        <v>34</v>
      </c>
      <c r="N1067" s="18" t="s">
        <v>38</v>
      </c>
      <c r="O1067" s="18"/>
      <c r="P1067" s="18"/>
      <c r="Q1067" s="18"/>
      <c r="R1067" s="18"/>
      <c r="S1067" s="18"/>
      <c r="T1067" s="18"/>
      <c r="U1067" s="18"/>
      <c r="V1067" s="18"/>
      <c r="W1067" s="19"/>
      <c r="X1067" s="19"/>
      <c r="Y1067" s="19"/>
    </row>
    <row r="1075" spans="2:47" ht="35.25">
      <c r="J1075" s="48" t="s">
        <v>0</v>
      </c>
      <c r="K1075" s="48"/>
      <c r="L1075" s="48"/>
      <c r="M1075" s="48"/>
      <c r="N1075" s="48"/>
      <c r="O1075" s="48"/>
      <c r="P1075" s="48"/>
      <c r="Q1075" s="48"/>
      <c r="R1075" s="48"/>
      <c r="S1075" s="48"/>
      <c r="T1075" s="48"/>
      <c r="U1075" s="48"/>
      <c r="V1075" s="48"/>
      <c r="W1075" s="48"/>
      <c r="X1075" s="48"/>
      <c r="Y1075" s="48"/>
      <c r="Z1075" s="48"/>
      <c r="AA1075" s="48"/>
      <c r="AB1075" s="48"/>
      <c r="AC1075" s="48"/>
      <c r="AD1075" s="48"/>
      <c r="AE1075" s="48"/>
      <c r="AF1075" s="48"/>
      <c r="AG1075" s="48"/>
      <c r="AH1075" s="48"/>
      <c r="AI1075" s="48"/>
    </row>
    <row r="1078" spans="2:47" ht="15.75" thickBot="1"/>
    <row r="1079" spans="2:47" ht="35.25" customHeight="1" thickTop="1" thickBot="1">
      <c r="B1079" s="35" t="s">
        <v>2</v>
      </c>
      <c r="C1079" s="38" t="s">
        <v>3</v>
      </c>
      <c r="D1079" s="41" t="s">
        <v>4</v>
      </c>
      <c r="E1079" s="44" t="s">
        <v>5</v>
      </c>
      <c r="F1079" s="24" t="s">
        <v>6</v>
      </c>
      <c r="G1079" s="29" t="s">
        <v>7</v>
      </c>
      <c r="H1079" s="30"/>
      <c r="I1079" s="31"/>
      <c r="J1079" s="29" t="s">
        <v>8</v>
      </c>
      <c r="K1079" s="30"/>
      <c r="L1079" s="31"/>
      <c r="M1079" s="29" t="s">
        <v>9</v>
      </c>
      <c r="N1079" s="30"/>
      <c r="O1079" s="31"/>
      <c r="P1079" s="29" t="s">
        <v>10</v>
      </c>
      <c r="Q1079" s="30"/>
      <c r="R1079" s="31"/>
      <c r="S1079" s="29" t="s">
        <v>11</v>
      </c>
      <c r="T1079" s="30"/>
      <c r="U1079" s="31"/>
      <c r="V1079" s="29" t="s">
        <v>12</v>
      </c>
      <c r="W1079" s="30"/>
      <c r="X1079" s="31"/>
      <c r="Y1079" s="29" t="s">
        <v>13</v>
      </c>
      <c r="Z1079" s="30"/>
      <c r="AA1079" s="31"/>
      <c r="AB1079" s="29" t="s">
        <v>14</v>
      </c>
      <c r="AC1079" s="30"/>
      <c r="AD1079" s="31"/>
      <c r="AE1079" s="29" t="s">
        <v>15</v>
      </c>
      <c r="AF1079" s="30"/>
      <c r="AG1079" s="31"/>
      <c r="AH1079" s="29" t="s">
        <v>16</v>
      </c>
      <c r="AI1079" s="30"/>
      <c r="AJ1079" s="31"/>
      <c r="AK1079" s="29" t="s">
        <v>17</v>
      </c>
      <c r="AL1079" s="30"/>
      <c r="AM1079" s="31"/>
      <c r="AN1079" s="74" t="s">
        <v>18</v>
      </c>
      <c r="AO1079" s="74" t="s">
        <v>19</v>
      </c>
      <c r="AP1079" s="74" t="s">
        <v>20</v>
      </c>
      <c r="AQ1079" s="61" t="s">
        <v>21</v>
      </c>
      <c r="AR1079" s="62"/>
      <c r="AS1079" s="61" t="s">
        <v>22</v>
      </c>
      <c r="AT1079" s="62"/>
      <c r="AU1079" s="65" t="s">
        <v>23</v>
      </c>
    </row>
    <row r="1080" spans="2:47" ht="190.5" thickBot="1">
      <c r="B1080" s="36"/>
      <c r="C1080" s="39"/>
      <c r="D1080" s="42"/>
      <c r="E1080" s="45"/>
      <c r="F1080" s="8" t="s">
        <v>24</v>
      </c>
      <c r="G1080" s="8" t="s">
        <v>25</v>
      </c>
      <c r="H1080" s="8" t="s">
        <v>26</v>
      </c>
      <c r="I1080" s="8" t="s">
        <v>27</v>
      </c>
      <c r="J1080" s="8" t="s">
        <v>25</v>
      </c>
      <c r="K1080" s="8" t="s">
        <v>26</v>
      </c>
      <c r="L1080" s="8" t="s">
        <v>27</v>
      </c>
      <c r="M1080" s="8" t="s">
        <v>25</v>
      </c>
      <c r="N1080" s="8" t="s">
        <v>26</v>
      </c>
      <c r="O1080" s="8" t="s">
        <v>27</v>
      </c>
      <c r="P1080" s="8" t="s">
        <v>25</v>
      </c>
      <c r="Q1080" s="8" t="s">
        <v>26</v>
      </c>
      <c r="R1080" s="8" t="s">
        <v>27</v>
      </c>
      <c r="S1080" s="8" t="s">
        <v>25</v>
      </c>
      <c r="T1080" s="8" t="s">
        <v>26</v>
      </c>
      <c r="U1080" s="8" t="s">
        <v>27</v>
      </c>
      <c r="V1080" s="8" t="s">
        <v>25</v>
      </c>
      <c r="W1080" s="8" t="s">
        <v>26</v>
      </c>
      <c r="X1080" s="8" t="s">
        <v>27</v>
      </c>
      <c r="Y1080" s="8" t="s">
        <v>25</v>
      </c>
      <c r="Z1080" s="8" t="s">
        <v>26</v>
      </c>
      <c r="AA1080" s="8" t="s">
        <v>27</v>
      </c>
      <c r="AB1080" s="8" t="s">
        <v>25</v>
      </c>
      <c r="AC1080" s="8" t="s">
        <v>26</v>
      </c>
      <c r="AD1080" s="8" t="s">
        <v>27</v>
      </c>
      <c r="AE1080" s="8" t="s">
        <v>25</v>
      </c>
      <c r="AF1080" s="8" t="s">
        <v>26</v>
      </c>
      <c r="AG1080" s="8" t="s">
        <v>27</v>
      </c>
      <c r="AH1080" s="8" t="s">
        <v>25</v>
      </c>
      <c r="AI1080" s="8" t="s">
        <v>26</v>
      </c>
      <c r="AJ1080" s="8" t="s">
        <v>27</v>
      </c>
      <c r="AK1080" s="8" t="s">
        <v>25</v>
      </c>
      <c r="AL1080" s="8" t="s">
        <v>26</v>
      </c>
      <c r="AM1080" s="8" t="s">
        <v>27</v>
      </c>
      <c r="AN1080" s="75"/>
      <c r="AO1080" s="75"/>
      <c r="AP1080" s="75"/>
      <c r="AQ1080" s="63"/>
      <c r="AR1080" s="64"/>
      <c r="AS1080" s="63"/>
      <c r="AT1080" s="64"/>
      <c r="AU1080" s="66"/>
    </row>
    <row r="1081" spans="2:47" ht="28.5" thickBot="1">
      <c r="B1081" s="36"/>
      <c r="C1081" s="39"/>
      <c r="D1081" s="42"/>
      <c r="E1081" s="45"/>
      <c r="F1081" s="25" t="s">
        <v>28</v>
      </c>
      <c r="G1081" s="9">
        <v>30</v>
      </c>
      <c r="H1081" s="9">
        <v>56</v>
      </c>
      <c r="I1081" s="9">
        <v>100</v>
      </c>
      <c r="J1081" s="9">
        <v>30</v>
      </c>
      <c r="K1081" s="9">
        <v>56</v>
      </c>
      <c r="L1081" s="9">
        <v>100</v>
      </c>
      <c r="M1081" s="9">
        <v>30</v>
      </c>
      <c r="N1081" s="9">
        <v>56</v>
      </c>
      <c r="O1081" s="9">
        <v>100</v>
      </c>
      <c r="P1081" s="9">
        <v>24</v>
      </c>
      <c r="Q1081" s="9">
        <v>29</v>
      </c>
      <c r="R1081" s="9">
        <v>60</v>
      </c>
      <c r="S1081" s="9">
        <v>24</v>
      </c>
      <c r="T1081" s="9">
        <v>29</v>
      </c>
      <c r="U1081" s="9">
        <v>60</v>
      </c>
      <c r="V1081" s="9">
        <v>24</v>
      </c>
      <c r="W1081" s="9">
        <v>29</v>
      </c>
      <c r="X1081" s="9">
        <v>60</v>
      </c>
      <c r="Y1081" s="9">
        <v>12</v>
      </c>
      <c r="Z1081" s="9">
        <v>22</v>
      </c>
      <c r="AA1081" s="9">
        <v>40</v>
      </c>
      <c r="AB1081" s="9">
        <v>16</v>
      </c>
      <c r="AC1081" s="9">
        <v>19</v>
      </c>
      <c r="AD1081" s="9">
        <v>40</v>
      </c>
      <c r="AE1081" s="9">
        <v>12</v>
      </c>
      <c r="AF1081" s="9">
        <v>22</v>
      </c>
      <c r="AG1081" s="9">
        <v>40</v>
      </c>
      <c r="AH1081" s="9">
        <v>12</v>
      </c>
      <c r="AI1081" s="9">
        <v>22</v>
      </c>
      <c r="AJ1081" s="9">
        <v>40</v>
      </c>
      <c r="AK1081" s="9">
        <v>6</v>
      </c>
      <c r="AL1081" s="9">
        <v>11</v>
      </c>
      <c r="AM1081" s="9">
        <v>20</v>
      </c>
      <c r="AN1081" s="75"/>
      <c r="AO1081" s="75"/>
      <c r="AP1081" s="75"/>
      <c r="AQ1081" s="68" t="s">
        <v>20</v>
      </c>
      <c r="AR1081" s="69"/>
      <c r="AS1081" s="70" t="s">
        <v>20</v>
      </c>
      <c r="AT1081" s="71"/>
      <c r="AU1081" s="67"/>
    </row>
    <row r="1082" spans="2:47" ht="28.5" thickBot="1">
      <c r="B1082" s="37"/>
      <c r="C1082" s="40"/>
      <c r="D1082" s="43"/>
      <c r="E1082" s="46"/>
      <c r="F1082" s="10" t="s">
        <v>29</v>
      </c>
      <c r="G1082" s="9">
        <v>60</v>
      </c>
      <c r="H1082" s="9">
        <v>140</v>
      </c>
      <c r="I1082" s="9">
        <v>200</v>
      </c>
      <c r="J1082" s="9">
        <v>60</v>
      </c>
      <c r="K1082" s="9">
        <v>140</v>
      </c>
      <c r="L1082" s="9">
        <v>200</v>
      </c>
      <c r="M1082" s="9">
        <v>60</v>
      </c>
      <c r="N1082" s="9">
        <v>140</v>
      </c>
      <c r="O1082" s="9">
        <v>200</v>
      </c>
      <c r="P1082" s="9">
        <v>48</v>
      </c>
      <c r="Q1082" s="9">
        <v>72</v>
      </c>
      <c r="R1082" s="9">
        <v>120</v>
      </c>
      <c r="S1082" s="9">
        <v>48</v>
      </c>
      <c r="T1082" s="9">
        <v>72</v>
      </c>
      <c r="U1082" s="9">
        <v>120</v>
      </c>
      <c r="V1082" s="9">
        <v>48</v>
      </c>
      <c r="W1082" s="9">
        <v>72</v>
      </c>
      <c r="X1082" s="9">
        <v>120</v>
      </c>
      <c r="Y1082" s="9">
        <v>24</v>
      </c>
      <c r="Z1082" s="9">
        <v>56</v>
      </c>
      <c r="AA1082" s="9">
        <v>80</v>
      </c>
      <c r="AB1082" s="9">
        <v>32</v>
      </c>
      <c r="AC1082" s="9">
        <v>48</v>
      </c>
      <c r="AD1082" s="9">
        <v>80</v>
      </c>
      <c r="AE1082" s="9">
        <v>24</v>
      </c>
      <c r="AF1082" s="9">
        <v>56</v>
      </c>
      <c r="AG1082" s="9">
        <v>80</v>
      </c>
      <c r="AH1082" s="9">
        <v>24</v>
      </c>
      <c r="AI1082" s="9">
        <v>56</v>
      </c>
      <c r="AJ1082" s="9">
        <v>80</v>
      </c>
      <c r="AK1082" s="9">
        <v>12</v>
      </c>
      <c r="AL1082" s="9">
        <v>28</v>
      </c>
      <c r="AM1082" s="9">
        <v>40</v>
      </c>
      <c r="AN1082" s="76"/>
      <c r="AO1082" s="76"/>
      <c r="AP1082" s="76"/>
      <c r="AQ1082" s="70"/>
      <c r="AR1082" s="71"/>
      <c r="AS1082" s="70"/>
      <c r="AT1082" s="71"/>
      <c r="AU1082" s="67"/>
    </row>
    <row r="1083" spans="2:47" ht="28.5" thickBot="1">
      <c r="B1083" s="52">
        <v>232</v>
      </c>
      <c r="C1083" s="34">
        <v>720</v>
      </c>
      <c r="D1083" s="55" t="s">
        <v>59</v>
      </c>
      <c r="E1083" s="34">
        <v>342</v>
      </c>
      <c r="F1083" s="11" t="s">
        <v>30</v>
      </c>
      <c r="G1083" s="28">
        <v>15</v>
      </c>
      <c r="H1083" s="28">
        <v>38</v>
      </c>
      <c r="I1083" s="13">
        <f>SUM(G1083:H1083)</f>
        <v>53</v>
      </c>
      <c r="J1083" s="28">
        <v>14</v>
      </c>
      <c r="K1083" s="28">
        <v>25</v>
      </c>
      <c r="L1083" s="13">
        <f>SUM(J1083:K1083)</f>
        <v>39</v>
      </c>
      <c r="M1083" s="28">
        <v>8</v>
      </c>
      <c r="N1083" s="28">
        <v>40</v>
      </c>
      <c r="O1083" s="13">
        <f>SUM(M1083:N1083)</f>
        <v>48</v>
      </c>
      <c r="P1083" s="28">
        <v>19</v>
      </c>
      <c r="Q1083" s="28">
        <v>18</v>
      </c>
      <c r="R1083" s="13">
        <f>SUM(P1083:Q1083)</f>
        <v>37</v>
      </c>
      <c r="S1083" s="28">
        <v>17</v>
      </c>
      <c r="T1083" s="28">
        <v>10</v>
      </c>
      <c r="U1083" s="13">
        <f>SUM(S1083:T1083)</f>
        <v>27</v>
      </c>
      <c r="V1083" s="28">
        <v>14</v>
      </c>
      <c r="W1083" s="28">
        <v>12</v>
      </c>
      <c r="X1083" s="13">
        <f>SUM(V1083:W1083)</f>
        <v>26</v>
      </c>
      <c r="Y1083" s="28">
        <v>4</v>
      </c>
      <c r="Z1083" s="28">
        <v>18</v>
      </c>
      <c r="AA1083" s="13">
        <f>SUM(Y1083:Z1083)</f>
        <v>22</v>
      </c>
      <c r="AB1083" s="28">
        <v>12</v>
      </c>
      <c r="AC1083" s="28">
        <v>21</v>
      </c>
      <c r="AD1083" s="13">
        <f>SUM(AB1083:AC1083)</f>
        <v>33</v>
      </c>
      <c r="AE1083" s="28">
        <v>10</v>
      </c>
      <c r="AF1083" s="28">
        <v>25</v>
      </c>
      <c r="AG1083" s="13">
        <f>SUM(AE1083:AF1083)</f>
        <v>35</v>
      </c>
      <c r="AH1083" s="28">
        <v>5</v>
      </c>
      <c r="AI1083" s="28">
        <v>4</v>
      </c>
      <c r="AJ1083" s="13">
        <f>SUM(AH1083:AI1083)</f>
        <v>9</v>
      </c>
      <c r="AK1083" s="28">
        <v>3</v>
      </c>
      <c r="AL1083" s="28">
        <v>4</v>
      </c>
      <c r="AM1083" s="13">
        <f>SUM(AK1083:AL1083)</f>
        <v>7</v>
      </c>
      <c r="AN1083" s="73"/>
      <c r="AO1083" s="73"/>
      <c r="AP1083" s="32"/>
      <c r="AQ1083" s="34"/>
      <c r="AR1083" s="34"/>
      <c r="AS1083" s="34"/>
      <c r="AT1083" s="34"/>
      <c r="AU1083" s="58" t="s">
        <v>68</v>
      </c>
    </row>
    <row r="1084" spans="2:47" ht="28.5" thickBot="1">
      <c r="B1084" s="52"/>
      <c r="C1084" s="34"/>
      <c r="D1084" s="55"/>
      <c r="E1084" s="34"/>
      <c r="F1084" s="11" t="s">
        <v>31</v>
      </c>
      <c r="G1084" s="28">
        <v>15</v>
      </c>
      <c r="H1084" s="28">
        <v>49</v>
      </c>
      <c r="I1084" s="13">
        <f>SUM(G1084:H1084)</f>
        <v>64</v>
      </c>
      <c r="J1084" s="28">
        <v>22</v>
      </c>
      <c r="K1084" s="28">
        <v>40</v>
      </c>
      <c r="L1084" s="13">
        <f>SUM(J1084:K1084)</f>
        <v>62</v>
      </c>
      <c r="M1084" s="28">
        <v>30</v>
      </c>
      <c r="N1084" s="28">
        <v>30</v>
      </c>
      <c r="O1084" s="13">
        <f>SUM(M1084:N1084)</f>
        <v>60</v>
      </c>
      <c r="P1084" s="28">
        <v>12</v>
      </c>
      <c r="Q1084" s="28">
        <v>20</v>
      </c>
      <c r="R1084" s="13">
        <f>SUM(P1084:Q1084)</f>
        <v>32</v>
      </c>
      <c r="S1084" s="28">
        <v>16</v>
      </c>
      <c r="T1084" s="28">
        <v>19</v>
      </c>
      <c r="U1084" s="13">
        <f>SUM(S1084:T1084)</f>
        <v>35</v>
      </c>
      <c r="V1084" s="28">
        <v>19</v>
      </c>
      <c r="W1084" s="28">
        <v>17</v>
      </c>
      <c r="X1084" s="13">
        <f>SUM(V1084:W1084)</f>
        <v>36</v>
      </c>
      <c r="Y1084" s="28">
        <v>3</v>
      </c>
      <c r="Z1084" s="28">
        <v>16</v>
      </c>
      <c r="AA1084" s="13">
        <f>SUM(Y1084:Z1084)</f>
        <v>19</v>
      </c>
      <c r="AB1084" s="28">
        <v>11</v>
      </c>
      <c r="AC1084" s="28">
        <v>13</v>
      </c>
      <c r="AD1084" s="13">
        <f>SUM(AB1084:AC1084)</f>
        <v>24</v>
      </c>
      <c r="AE1084" s="28">
        <v>11</v>
      </c>
      <c r="AF1084" s="28">
        <v>16</v>
      </c>
      <c r="AG1084" s="13">
        <f>SUM(AE1084:AF1084)</f>
        <v>27</v>
      </c>
      <c r="AH1084" s="28">
        <v>7</v>
      </c>
      <c r="AI1084" s="28">
        <v>24</v>
      </c>
      <c r="AJ1084" s="13">
        <f>SUM(AH1084:AI1084)</f>
        <v>31</v>
      </c>
      <c r="AK1084" s="28">
        <v>3</v>
      </c>
      <c r="AL1084" s="28">
        <v>10</v>
      </c>
      <c r="AM1084" s="13">
        <f>SUM(AK1084:AL1084)</f>
        <v>13</v>
      </c>
      <c r="AN1084" s="33"/>
      <c r="AO1084" s="33"/>
      <c r="AP1084" s="33"/>
      <c r="AQ1084" s="34"/>
      <c r="AR1084" s="34"/>
      <c r="AS1084" s="34"/>
      <c r="AT1084" s="34"/>
      <c r="AU1084" s="59"/>
    </row>
    <row r="1085" spans="2:47" ht="36" thickBot="1">
      <c r="B1085" s="52"/>
      <c r="C1085" s="34"/>
      <c r="D1085" s="55"/>
      <c r="E1085" s="34"/>
      <c r="F1085" s="14" t="s">
        <v>32</v>
      </c>
      <c r="G1085" s="13">
        <f>SUM(G1083:G1084)</f>
        <v>30</v>
      </c>
      <c r="H1085" s="13">
        <f>IF(SUM(H1083:H1084)&lt;38,SUM(H1083:H1084),SUM(H1083:H1084))</f>
        <v>87</v>
      </c>
      <c r="I1085" s="13">
        <f>IF(SUM(G1085:H1085)&lt;100,SUM(G1085:H1085),SUM(G1085:H1085))</f>
        <v>117</v>
      </c>
      <c r="J1085" s="13">
        <f>SUM(J1083:J1084)</f>
        <v>36</v>
      </c>
      <c r="K1085" s="13">
        <f>IF(SUM(K1083:K1084)&lt;38,SUM(K1083:K1084),SUM(K1083:K1084))</f>
        <v>65</v>
      </c>
      <c r="L1085" s="13">
        <f>IF(SUM(J1085:K1085)&lt;100,SUM(J1085:K1085),SUM(J1085:K1085))</f>
        <v>101</v>
      </c>
      <c r="M1085" s="13">
        <f>SUM(M1083:M1084)</f>
        <v>38</v>
      </c>
      <c r="N1085" s="13">
        <f>IF(SUM(N1083:N1084)&lt;38,SUM(N1083:N1084),SUM(N1083:N1084))</f>
        <v>70</v>
      </c>
      <c r="O1085" s="13">
        <f>IF(SUM(M1085:N1085)&lt;100,SUM(M1085:N1085),SUM(M1085:N1085))</f>
        <v>108</v>
      </c>
      <c r="P1085" s="13">
        <f>SUM(P1083:P1084)</f>
        <v>31</v>
      </c>
      <c r="Q1085" s="13">
        <f>IF(SUM(Q1083:Q1084)&lt;38,SUM(Q1083:Q1084),SUM(Q1083:Q1084))</f>
        <v>38</v>
      </c>
      <c r="R1085" s="13">
        <f>IF(SUM(P1085:Q1085)&lt;80,SUM(P1085:Q1085),SUM(P1085:Q1085))</f>
        <v>69</v>
      </c>
      <c r="S1085" s="13">
        <f>SUM(S1083:S1084)</f>
        <v>33</v>
      </c>
      <c r="T1085" s="13">
        <f>IF(SUM(T1083:T1084)&lt;38,SUM(T1083:T1084),SUM(T1083:T1084))</f>
        <v>29</v>
      </c>
      <c r="U1085" s="13">
        <f>IF(SUM(S1085:T1085)&lt;80,SUM(S1085:T1085),SUM(S1085:T1085))</f>
        <v>62</v>
      </c>
      <c r="V1085" s="13">
        <f>SUM(V1083:V1084)</f>
        <v>33</v>
      </c>
      <c r="W1085" s="13">
        <f>IF(SUM(W1083:W1084)&lt;38,SUM(W1083:W1084),SUM(W1083:W1084))</f>
        <v>29</v>
      </c>
      <c r="X1085" s="13">
        <f>IF(SUM(V1085:W1085)&lt;80,SUM(V1085:W1085),SUM(V1085:W1085))</f>
        <v>62</v>
      </c>
      <c r="Y1085" s="13">
        <f>SUM(Y1083:Y1084)</f>
        <v>7</v>
      </c>
      <c r="Z1085" s="13">
        <f>IF(SUM(Z1083:Z1084)&lt;19,SUM(Z1083:Z1084),SUM(Z1083:Z1084))</f>
        <v>34</v>
      </c>
      <c r="AA1085" s="13">
        <f>IF(SUM(Y1085:Z1085)&lt;40,SUM(Y1085:Z1085),SUM(Y1085:Z1085))</f>
        <v>41</v>
      </c>
      <c r="AB1085" s="13">
        <f>SUM(AB1083:AB1084)</f>
        <v>23</v>
      </c>
      <c r="AC1085" s="13">
        <f>IF(SUM(AC1083:AC1084)&lt;19,SUM(AC1083:AC1084),SUM(AC1083:AC1084))</f>
        <v>34</v>
      </c>
      <c r="AD1085" s="13">
        <f>IF(SUM(AB1085:AC1085)&lt;40,SUM(AB1085:AC1085),SUM(AB1085:AC1085))</f>
        <v>57</v>
      </c>
      <c r="AE1085" s="13">
        <f>SUM(AE1083:AE1084)</f>
        <v>21</v>
      </c>
      <c r="AF1085" s="13">
        <f>IF(SUM(AF1083:AF1084)&lt;19,SUM(AF1083:AF1084),SUM(AF1083:AF1084))</f>
        <v>41</v>
      </c>
      <c r="AG1085" s="13">
        <f>IF(SUM(AE1085:AF1085)&lt;40,SUM(AE1085:AF1085),SUM(AE1085:AF1085))</f>
        <v>62</v>
      </c>
      <c r="AH1085" s="13">
        <f>SUM(AH1083:AH1084)</f>
        <v>12</v>
      </c>
      <c r="AI1085" s="13">
        <f>IF(SUM(AI1083:AI1084)&lt;19,SUM(AI1083:AI1084),SUM(AI1083:AI1084))</f>
        <v>28</v>
      </c>
      <c r="AJ1085" s="13">
        <f>IF(SUM(AH1085:AI1085)&lt;40,SUM(AH1085:AI1085),SUM(AH1085:AI1085))</f>
        <v>40</v>
      </c>
      <c r="AK1085" s="13">
        <f>SUM(AK1083:AK1084)</f>
        <v>6</v>
      </c>
      <c r="AL1085" s="13">
        <f>IF(SUM(AL1083:AL1084)&lt;9,SUM(AL1083:AL1084),SUM(AL1083:AL1084))</f>
        <v>14</v>
      </c>
      <c r="AM1085" s="13">
        <f>IF(SUM(AK1085:AL1085)&lt;20,SUM(AK1085:AL1085),SUM(AK1085:AL1085))</f>
        <v>20</v>
      </c>
      <c r="AN1085" s="15">
        <f>IF(OR(I1085&lt;100,L1085&lt;100,O1085&lt;100,R1085&lt;60,U1085&lt;60,X1085&lt;60,AA1085&lt;40,AD1085&lt;40,AG1085&lt;40,AJ1085&lt;40,AM1085&lt;20),"0",SUM(AA1085,AD1085,X1085,U1085,R1085,O1085,L1085,I1085,AG1085,AJ1085,AM1085))</f>
        <v>739</v>
      </c>
      <c r="AO1085" s="15">
        <f>AN1085/1320*100</f>
        <v>55.984848484848484</v>
      </c>
      <c r="AP1085" s="15" t="str">
        <f>IF(AO1085&lt;50,"   ",IF(AO1085&lt;65,"مقبول",IF(AO1085&lt;75,"جيد",IF(AO1085&lt;85,"جيدجداً",IF(AO1085&lt;=100,"ممتاز","خطا")))))</f>
        <v>مقبول</v>
      </c>
      <c r="AQ1085" s="34"/>
      <c r="AR1085" s="34"/>
      <c r="AS1085" s="34"/>
      <c r="AT1085" s="34"/>
      <c r="AU1085" s="60"/>
    </row>
    <row r="1086" spans="2:47" ht="28.5" customHeight="1" thickBot="1">
      <c r="B1086" s="52">
        <v>233</v>
      </c>
      <c r="C1086" s="34">
        <v>721</v>
      </c>
      <c r="D1086" s="54" t="s">
        <v>60</v>
      </c>
      <c r="E1086" s="34">
        <v>343</v>
      </c>
      <c r="F1086" s="11" t="s">
        <v>30</v>
      </c>
      <c r="G1086" s="28">
        <v>18</v>
      </c>
      <c r="H1086" s="28">
        <v>56</v>
      </c>
      <c r="I1086" s="13">
        <f>SUM(G1086:H1086)</f>
        <v>74</v>
      </c>
      <c r="J1086" s="28">
        <v>24</v>
      </c>
      <c r="K1086" s="28">
        <v>30</v>
      </c>
      <c r="L1086" s="13">
        <f>SUM(J1086:K1086)</f>
        <v>54</v>
      </c>
      <c r="M1086" s="28">
        <v>17</v>
      </c>
      <c r="N1086" s="28">
        <v>44</v>
      </c>
      <c r="O1086" s="13">
        <f>SUM(M1086:N1086)</f>
        <v>61</v>
      </c>
      <c r="P1086" s="28">
        <v>22</v>
      </c>
      <c r="Q1086" s="28">
        <v>10</v>
      </c>
      <c r="R1086" s="13">
        <f>SUM(P1086:Q1086)</f>
        <v>32</v>
      </c>
      <c r="S1086" s="28">
        <v>20</v>
      </c>
      <c r="T1086" s="28">
        <v>19</v>
      </c>
      <c r="U1086" s="13">
        <f>SUM(S1086:T1086)</f>
        <v>39</v>
      </c>
      <c r="V1086" s="28">
        <v>18</v>
      </c>
      <c r="W1086" s="28">
        <v>27</v>
      </c>
      <c r="X1086" s="13">
        <f>SUM(V1086:W1086)</f>
        <v>45</v>
      </c>
      <c r="Y1086" s="28">
        <v>10</v>
      </c>
      <c r="Z1086" s="28">
        <v>22</v>
      </c>
      <c r="AA1086" s="13">
        <f>SUM(Y1086:Z1086)</f>
        <v>32</v>
      </c>
      <c r="AB1086" s="28">
        <v>14</v>
      </c>
      <c r="AC1086" s="28">
        <v>22</v>
      </c>
      <c r="AD1086" s="13">
        <f>SUM(AB1086:AC1086)</f>
        <v>36</v>
      </c>
      <c r="AE1086" s="28">
        <v>11</v>
      </c>
      <c r="AF1086" s="28">
        <v>17</v>
      </c>
      <c r="AG1086" s="13">
        <f>SUM(AE1086:AF1086)</f>
        <v>28</v>
      </c>
      <c r="AH1086" s="28">
        <v>9</v>
      </c>
      <c r="AI1086" s="28">
        <v>18</v>
      </c>
      <c r="AJ1086" s="13">
        <f>SUM(AH1086:AI1086)</f>
        <v>27</v>
      </c>
      <c r="AK1086" s="28">
        <v>5</v>
      </c>
      <c r="AL1086" s="28">
        <v>9</v>
      </c>
      <c r="AM1086" s="13">
        <f>SUM(AK1086:AL1086)</f>
        <v>14</v>
      </c>
      <c r="AN1086" s="57"/>
      <c r="AO1086" s="57"/>
      <c r="AP1086" s="32"/>
      <c r="AQ1086" s="34"/>
      <c r="AR1086" s="34"/>
      <c r="AS1086" s="34"/>
      <c r="AT1086" s="34"/>
      <c r="AU1086" s="80" t="str">
        <f>IF(AN1088="0","راسب","ناجح")</f>
        <v>ناجح</v>
      </c>
    </row>
    <row r="1087" spans="2:47" ht="28.5" customHeight="1" thickBot="1">
      <c r="B1087" s="52"/>
      <c r="C1087" s="34"/>
      <c r="D1087" s="55"/>
      <c r="E1087" s="34"/>
      <c r="F1087" s="11" t="s">
        <v>31</v>
      </c>
      <c r="G1087" s="28">
        <v>20</v>
      </c>
      <c r="H1087" s="28">
        <v>57</v>
      </c>
      <c r="I1087" s="13">
        <f>SUM(G1087:H1087)</f>
        <v>77</v>
      </c>
      <c r="J1087" s="28">
        <v>25</v>
      </c>
      <c r="K1087" s="28">
        <v>26</v>
      </c>
      <c r="L1087" s="13">
        <f>SUM(J1087:K1087)</f>
        <v>51</v>
      </c>
      <c r="M1087" s="28">
        <v>17</v>
      </c>
      <c r="N1087" s="28">
        <v>35</v>
      </c>
      <c r="O1087" s="13">
        <f>SUM(M1087:N1087)</f>
        <v>52</v>
      </c>
      <c r="P1087" s="28">
        <v>16</v>
      </c>
      <c r="Q1087" s="28">
        <v>19</v>
      </c>
      <c r="R1087" s="13">
        <f>SUM(P1087:Q1087)</f>
        <v>35</v>
      </c>
      <c r="S1087" s="28">
        <v>19</v>
      </c>
      <c r="T1087" s="28">
        <v>29</v>
      </c>
      <c r="U1087" s="13">
        <f>SUM(S1087:T1087)</f>
        <v>48</v>
      </c>
      <c r="V1087" s="28">
        <v>16</v>
      </c>
      <c r="W1087" s="28">
        <v>17</v>
      </c>
      <c r="X1087" s="13">
        <f>SUM(V1087:W1087)</f>
        <v>33</v>
      </c>
      <c r="Y1087" s="28">
        <v>6</v>
      </c>
      <c r="Z1087" s="28">
        <v>16</v>
      </c>
      <c r="AA1087" s="13">
        <f>SUM(Y1087:Z1087)</f>
        <v>22</v>
      </c>
      <c r="AB1087" s="28">
        <v>14</v>
      </c>
      <c r="AC1087" s="28">
        <v>14</v>
      </c>
      <c r="AD1087" s="13">
        <f>SUM(AB1087:AC1087)</f>
        <v>28</v>
      </c>
      <c r="AE1087" s="28">
        <v>12</v>
      </c>
      <c r="AF1087" s="28">
        <v>24</v>
      </c>
      <c r="AG1087" s="13">
        <f>SUM(AE1087:AF1087)</f>
        <v>36</v>
      </c>
      <c r="AH1087" s="28">
        <v>8</v>
      </c>
      <c r="AI1087" s="28">
        <v>21</v>
      </c>
      <c r="AJ1087" s="13">
        <f>SUM(AH1087:AI1087)</f>
        <v>29</v>
      </c>
      <c r="AK1087" s="28">
        <v>5</v>
      </c>
      <c r="AL1087" s="28">
        <v>10</v>
      </c>
      <c r="AM1087" s="13">
        <f>SUM(AK1087:AL1087)</f>
        <v>15</v>
      </c>
      <c r="AN1087" s="57"/>
      <c r="AO1087" s="57"/>
      <c r="AP1087" s="33"/>
      <c r="AQ1087" s="34"/>
      <c r="AR1087" s="34"/>
      <c r="AS1087" s="34"/>
      <c r="AT1087" s="34"/>
      <c r="AU1087" s="80"/>
    </row>
    <row r="1088" spans="2:47" ht="36" thickBot="1">
      <c r="B1088" s="52"/>
      <c r="C1088" s="34"/>
      <c r="D1088" s="55"/>
      <c r="E1088" s="34"/>
      <c r="F1088" s="14" t="s">
        <v>32</v>
      </c>
      <c r="G1088" s="13">
        <f>SUM(G1086:G1087)</f>
        <v>38</v>
      </c>
      <c r="H1088" s="27">
        <f>IF(SUM(H1086:H1087)&lt;38,SUM(H1086:H1087),SUM(H1086:H1087))</f>
        <v>113</v>
      </c>
      <c r="I1088" s="13">
        <f>IF(SUM(G1088:H1088)&lt;100,SUM(G1088:H1088),SUM(G1088:H1088))</f>
        <v>151</v>
      </c>
      <c r="J1088" s="13">
        <f>SUM(J1086:J1087)</f>
        <v>49</v>
      </c>
      <c r="K1088" s="13">
        <f>IF(SUM(K1086:K1087)&lt;38,SUM(K1086:K1087),SUM(K1086:K1087))</f>
        <v>56</v>
      </c>
      <c r="L1088" s="13">
        <f>IF(SUM(J1088:K1088)&lt;100,SUM(J1088:K1088),SUM(J1088:K1088))</f>
        <v>105</v>
      </c>
      <c r="M1088" s="13">
        <f>SUM(M1086:M1087)</f>
        <v>34</v>
      </c>
      <c r="N1088" s="13">
        <f>IF(SUM(N1086:N1087)&lt;38,SUM(N1086:N1087),SUM(N1086:N1087))</f>
        <v>79</v>
      </c>
      <c r="O1088" s="13">
        <f>IF(SUM(M1088:N1088)&lt;100,SUM(M1088:N1088),SUM(M1088:N1088))</f>
        <v>113</v>
      </c>
      <c r="P1088" s="13">
        <f>SUM(P1086:P1087)</f>
        <v>38</v>
      </c>
      <c r="Q1088" s="13">
        <f>IF(SUM(Q1086:Q1087)&lt;38,SUM(Q1086:Q1087),SUM(Q1086:Q1087))</f>
        <v>29</v>
      </c>
      <c r="R1088" s="13">
        <f>IF(SUM(P1088:Q1088)&lt;80,SUM(P1088:Q1088),SUM(P1088:Q1088))</f>
        <v>67</v>
      </c>
      <c r="S1088" s="13">
        <f>SUM(S1086:S1087)</f>
        <v>39</v>
      </c>
      <c r="T1088" s="13">
        <f>IF(SUM(T1086:T1087)&lt;38,SUM(T1086:T1087),SUM(T1086:T1087))</f>
        <v>48</v>
      </c>
      <c r="U1088" s="13">
        <f>IF(SUM(S1088:T1088)&lt;80,SUM(S1088:T1088),SUM(S1088:T1088))</f>
        <v>87</v>
      </c>
      <c r="V1088" s="13">
        <f>SUM(V1086:V1087)</f>
        <v>34</v>
      </c>
      <c r="W1088" s="13">
        <f>IF(SUM(W1086:W1087)&lt;38,SUM(W1086:W1087),SUM(W1086:W1087))</f>
        <v>44</v>
      </c>
      <c r="X1088" s="13">
        <f>IF(SUM(V1088:W1088)&lt;80,SUM(V1088:W1088),SUM(V1088:W1088))</f>
        <v>78</v>
      </c>
      <c r="Y1088" s="13">
        <f>SUM(Y1086:Y1087)</f>
        <v>16</v>
      </c>
      <c r="Z1088" s="13">
        <f>IF(SUM(Z1086:Z1087)&lt;19,SUM(Z1086:Z1087),SUM(Z1086:Z1087))</f>
        <v>38</v>
      </c>
      <c r="AA1088" s="13">
        <f>IF(SUM(Y1088:Z1088)&lt;40,SUM(Y1088:Z1088),SUM(Y1088:Z1088))</f>
        <v>54</v>
      </c>
      <c r="AB1088" s="13">
        <f>SUM(AB1086:AB1087)</f>
        <v>28</v>
      </c>
      <c r="AC1088" s="13">
        <f>IF(SUM(AC1086:AC1087)&lt;19,SUM(AC1086:AC1087),SUM(AC1086:AC1087))</f>
        <v>36</v>
      </c>
      <c r="AD1088" s="13">
        <f>IF(SUM(AB1088:AC1088)&lt;40,SUM(AB1088:AC1088),SUM(AB1088:AC1088))</f>
        <v>64</v>
      </c>
      <c r="AE1088" s="13">
        <f>SUM(AE1086:AE1087)</f>
        <v>23</v>
      </c>
      <c r="AF1088" s="13">
        <f>IF(SUM(AF1086:AF1087)&lt;19,SUM(AF1086:AF1087),SUM(AF1086:AF1087))</f>
        <v>41</v>
      </c>
      <c r="AG1088" s="13">
        <f>IF(SUM(AE1088:AF1088)&lt;40,SUM(AE1088:AF1088),SUM(AE1088:AF1088))</f>
        <v>64</v>
      </c>
      <c r="AH1088" s="13">
        <f>SUM(AH1086:AH1087)</f>
        <v>17</v>
      </c>
      <c r="AI1088" s="13">
        <f>IF(SUM(AI1086:AI1087)&lt;19,SUM(AI1086:AI1087),SUM(AI1086:AI1087))</f>
        <v>39</v>
      </c>
      <c r="AJ1088" s="13">
        <f>IF(SUM(AH1088:AI1088)&lt;40,SUM(AH1088:AI1088),SUM(AH1088:AI1088))</f>
        <v>56</v>
      </c>
      <c r="AK1088" s="13">
        <f>SUM(AK1086:AK1087)</f>
        <v>10</v>
      </c>
      <c r="AL1088" s="13">
        <f>IF(SUM(AL1086:AL1087)&lt;9,SUM(AL1086:AL1087),SUM(AL1086:AL1087))</f>
        <v>19</v>
      </c>
      <c r="AM1088" s="13">
        <f>IF(SUM(AK1088:AL1088)&lt;20,SUM(AK1088:AL1088),SUM(AK1088:AL1088))</f>
        <v>29</v>
      </c>
      <c r="AN1088" s="15">
        <f>IF(OR(I1088&lt;100,L1088&lt;100,O1088&lt;100,R1088&lt;60,U1088&lt;60,X1088&lt;60,AA1088&lt;40,AD1088&lt;40,AG1088&lt;40,AJ1088&lt;40,AM1088&lt;20),"0",SUM(AA1088,AD1088,X1088,U1088,R1088,O1088,L1088,I1088,AG1088,AJ1088,AM1088))</f>
        <v>868</v>
      </c>
      <c r="AO1088" s="15">
        <f>AN1088/1320*100</f>
        <v>65.757575757575765</v>
      </c>
      <c r="AP1088" s="15" t="str">
        <f>IF(AO1088&lt;50,"   ",IF(AO1088&lt;65,"مقبول",IF(AO1088&lt;75,"جيد",IF(AO1088&lt;85,"جيدجداً",IF(AO1088&lt;=100,"ممتاز","خطا")))))</f>
        <v>جيد</v>
      </c>
      <c r="AQ1088" s="34"/>
      <c r="AR1088" s="34"/>
      <c r="AS1088" s="34"/>
      <c r="AT1088" s="34"/>
      <c r="AU1088" s="80"/>
    </row>
    <row r="1089" spans="2:47" ht="28.5" customHeight="1" thickBot="1">
      <c r="B1089" s="52">
        <v>234</v>
      </c>
      <c r="C1089" s="34">
        <v>722</v>
      </c>
      <c r="D1089" s="54" t="s">
        <v>61</v>
      </c>
      <c r="E1089" s="34">
        <v>344</v>
      </c>
      <c r="F1089" s="11" t="s">
        <v>30</v>
      </c>
      <c r="G1089" s="28">
        <v>9</v>
      </c>
      <c r="H1089" s="28">
        <v>35</v>
      </c>
      <c r="I1089" s="13">
        <f>SUM(G1089:H1089)</f>
        <v>44</v>
      </c>
      <c r="J1089" s="28">
        <v>16</v>
      </c>
      <c r="K1089" s="28">
        <v>34</v>
      </c>
      <c r="L1089" s="13">
        <f>SUM(J1089:K1089)</f>
        <v>50</v>
      </c>
      <c r="M1089" s="28">
        <v>8</v>
      </c>
      <c r="N1089" s="28">
        <v>11</v>
      </c>
      <c r="O1089" s="13">
        <f>SUM(M1089:N1089)</f>
        <v>19</v>
      </c>
      <c r="P1089" s="28">
        <v>9</v>
      </c>
      <c r="Q1089" s="28">
        <v>23</v>
      </c>
      <c r="R1089" s="13">
        <f>SUM(P1089:Q1089)</f>
        <v>32</v>
      </c>
      <c r="S1089" s="28">
        <v>13</v>
      </c>
      <c r="T1089" s="28">
        <v>28</v>
      </c>
      <c r="U1089" s="13">
        <f>SUM(S1089:T1089)</f>
        <v>41</v>
      </c>
      <c r="V1089" s="28">
        <v>14</v>
      </c>
      <c r="W1089" s="28">
        <v>16</v>
      </c>
      <c r="X1089" s="13">
        <f>SUM(V1089:W1089)</f>
        <v>30</v>
      </c>
      <c r="Y1089" s="28">
        <v>3</v>
      </c>
      <c r="Z1089" s="28">
        <v>17</v>
      </c>
      <c r="AA1089" s="13">
        <f>SUM(Y1089:Z1089)</f>
        <v>20</v>
      </c>
      <c r="AB1089" s="28">
        <v>12</v>
      </c>
      <c r="AC1089" s="28">
        <v>16</v>
      </c>
      <c r="AD1089" s="13">
        <f>SUM(AB1089:AC1089)</f>
        <v>28</v>
      </c>
      <c r="AE1089" s="28">
        <v>4</v>
      </c>
      <c r="AF1089" s="28">
        <v>4</v>
      </c>
      <c r="AG1089" s="13">
        <f>SUM(AE1089:AF1089)</f>
        <v>8</v>
      </c>
      <c r="AH1089" s="28">
        <v>5</v>
      </c>
      <c r="AI1089" s="28">
        <v>3</v>
      </c>
      <c r="AJ1089" s="13">
        <f>SUM(AH1089:AI1089)</f>
        <v>8</v>
      </c>
      <c r="AK1089" s="28">
        <v>6</v>
      </c>
      <c r="AL1089" s="28">
        <v>3</v>
      </c>
      <c r="AM1089" s="13">
        <f>SUM(AK1089:AL1089)</f>
        <v>9</v>
      </c>
      <c r="AN1089" s="57"/>
      <c r="AO1089" s="57"/>
      <c r="AP1089" s="32"/>
      <c r="AQ1089" s="34"/>
      <c r="AR1089" s="34"/>
      <c r="AS1089" s="34"/>
      <c r="AT1089" s="34"/>
      <c r="AU1089" s="58" t="s">
        <v>68</v>
      </c>
    </row>
    <row r="1090" spans="2:47" ht="28.5" customHeight="1" thickBot="1">
      <c r="B1090" s="52"/>
      <c r="C1090" s="34"/>
      <c r="D1090" s="55"/>
      <c r="E1090" s="34"/>
      <c r="F1090" s="11" t="s">
        <v>31</v>
      </c>
      <c r="G1090" s="28">
        <v>21</v>
      </c>
      <c r="H1090" s="28">
        <v>43</v>
      </c>
      <c r="I1090" s="13">
        <f>SUM(G1090:H1090)</f>
        <v>64</v>
      </c>
      <c r="J1090" s="28">
        <v>17</v>
      </c>
      <c r="K1090" s="28">
        <v>37</v>
      </c>
      <c r="L1090" s="13">
        <f>SUM(J1090:K1090)</f>
        <v>54</v>
      </c>
      <c r="M1090" s="28">
        <v>5</v>
      </c>
      <c r="N1090" s="28">
        <v>3</v>
      </c>
      <c r="O1090" s="13">
        <f>SUM(M1090:N1090)</f>
        <v>8</v>
      </c>
      <c r="P1090" s="28">
        <v>19</v>
      </c>
      <c r="Q1090" s="28">
        <v>10</v>
      </c>
      <c r="R1090" s="13">
        <f>SUM(P1090:Q1090)</f>
        <v>29</v>
      </c>
      <c r="S1090" s="28">
        <v>10</v>
      </c>
      <c r="T1090" s="28">
        <v>12</v>
      </c>
      <c r="U1090" s="13">
        <f>SUM(S1090:T1090)</f>
        <v>22</v>
      </c>
      <c r="V1090" s="28">
        <v>12</v>
      </c>
      <c r="W1090" s="28">
        <v>18</v>
      </c>
      <c r="X1090" s="13">
        <f>SUM(V1090:W1090)</f>
        <v>30</v>
      </c>
      <c r="Y1090" s="28">
        <v>3</v>
      </c>
      <c r="Z1090" s="28">
        <v>17</v>
      </c>
      <c r="AA1090" s="13">
        <f>SUM(Y1090:Z1090)</f>
        <v>20</v>
      </c>
      <c r="AB1090" s="28">
        <v>11</v>
      </c>
      <c r="AC1090" s="28">
        <v>14</v>
      </c>
      <c r="AD1090" s="13">
        <f>SUM(AB1090:AC1090)</f>
        <v>25</v>
      </c>
      <c r="AE1090" s="28">
        <v>11</v>
      </c>
      <c r="AF1090" s="28">
        <v>9</v>
      </c>
      <c r="AG1090" s="13">
        <f>SUM(AE1090:AF1090)</f>
        <v>20</v>
      </c>
      <c r="AH1090" s="28">
        <v>2</v>
      </c>
      <c r="AI1090" s="28">
        <v>19</v>
      </c>
      <c r="AJ1090" s="13">
        <f>SUM(AH1090:AI1090)</f>
        <v>21</v>
      </c>
      <c r="AK1090" s="28">
        <v>4</v>
      </c>
      <c r="AL1090" s="28">
        <v>8</v>
      </c>
      <c r="AM1090" s="13">
        <f>SUM(AK1090:AL1090)</f>
        <v>12</v>
      </c>
      <c r="AN1090" s="57"/>
      <c r="AO1090" s="57"/>
      <c r="AP1090" s="33"/>
      <c r="AQ1090" s="34"/>
      <c r="AR1090" s="34"/>
      <c r="AS1090" s="34"/>
      <c r="AT1090" s="34"/>
      <c r="AU1090" s="59"/>
    </row>
    <row r="1091" spans="2:47" ht="36" thickBot="1">
      <c r="B1091" s="52"/>
      <c r="C1091" s="34"/>
      <c r="D1091" s="55"/>
      <c r="E1091" s="34"/>
      <c r="F1091" s="14" t="s">
        <v>32</v>
      </c>
      <c r="G1091" s="13">
        <f>SUM(G1089:G1090)</f>
        <v>30</v>
      </c>
      <c r="H1091" s="13">
        <f>IF(SUM(H1089:H1090)&lt;38,SUM(H1089:H1090),SUM(H1089:H1090))</f>
        <v>78</v>
      </c>
      <c r="I1091" s="13">
        <f>IF(SUM(G1091:H1091)&lt;100,SUM(G1091:H1091),SUM(G1091:H1091))</f>
        <v>108</v>
      </c>
      <c r="J1091" s="13">
        <f>SUM(J1089:J1090)</f>
        <v>33</v>
      </c>
      <c r="K1091" s="13">
        <f>IF(SUM(K1089:K1090)&lt;38,SUM(K1089:K1090),SUM(K1089:K1090))</f>
        <v>71</v>
      </c>
      <c r="L1091" s="13">
        <f>IF(SUM(J1091:K1091)&lt;100,SUM(J1091:K1091),SUM(J1091:K1091))</f>
        <v>104</v>
      </c>
      <c r="M1091" s="13">
        <f>SUM(M1089:M1090)</f>
        <v>13</v>
      </c>
      <c r="N1091" s="13">
        <f>IF(SUM(N1089:N1090)&lt;38,SUM(N1089:N1090),SUM(N1089:N1090))</f>
        <v>14</v>
      </c>
      <c r="O1091" s="13"/>
      <c r="P1091" s="13">
        <f>SUM(P1089:P1090)</f>
        <v>28</v>
      </c>
      <c r="Q1091" s="13">
        <f>IF(SUM(Q1089:Q1090)&lt;38,SUM(Q1089:Q1090),SUM(Q1089:Q1090))</f>
        <v>33</v>
      </c>
      <c r="R1091" s="13">
        <f>IF(SUM(P1091:Q1091)&lt;80,SUM(P1091:Q1091),SUM(P1091:Q1091))</f>
        <v>61</v>
      </c>
      <c r="S1091" s="13">
        <f>SUM(S1089:S1090)</f>
        <v>23</v>
      </c>
      <c r="T1091" s="13">
        <f>IF(SUM(T1089:T1090)&lt;38,SUM(T1089:T1090),SUM(T1089:T1090))</f>
        <v>40</v>
      </c>
      <c r="U1091" s="13">
        <f>IF(SUM(S1091:T1091)&lt;80,SUM(S1091:T1091),SUM(S1091:T1091))</f>
        <v>63</v>
      </c>
      <c r="V1091" s="13">
        <f>SUM(V1089:V1090)</f>
        <v>26</v>
      </c>
      <c r="W1091" s="13">
        <f>IF(SUM(W1089:W1090)&lt;38,SUM(W1089:W1090),SUM(W1089:W1090))</f>
        <v>34</v>
      </c>
      <c r="X1091" s="13">
        <f>IF(SUM(V1091:W1091)&lt;80,SUM(V1091:W1091),SUM(V1091:W1091))</f>
        <v>60</v>
      </c>
      <c r="Y1091" s="13">
        <f>SUM(Y1089:Y1090)</f>
        <v>6</v>
      </c>
      <c r="Z1091" s="13">
        <f>IF(SUM(Z1089:Z1090)&lt;19,SUM(Z1089:Z1090),SUM(Z1089:Z1090))</f>
        <v>34</v>
      </c>
      <c r="AA1091" s="13">
        <f>IF(SUM(Y1091:Z1091)&lt;40,SUM(Y1091:Z1091),SUM(Y1091:Z1091))</f>
        <v>40</v>
      </c>
      <c r="AB1091" s="13">
        <f>SUM(AB1089:AB1090)</f>
        <v>23</v>
      </c>
      <c r="AC1091" s="13">
        <f>IF(SUM(AC1089:AC1090)&lt;19,SUM(AC1089:AC1090),SUM(AC1089:AC1090))</f>
        <v>30</v>
      </c>
      <c r="AD1091" s="13">
        <f>IF(SUM(AB1091:AC1091)&lt;40,SUM(AB1091:AC1091),SUM(AB1091:AC1091))</f>
        <v>53</v>
      </c>
      <c r="AE1091" s="13">
        <f>SUM(AE1089:AE1090)</f>
        <v>15</v>
      </c>
      <c r="AF1091" s="13">
        <f>IF(SUM(AF1089:AF1090)&lt;19,SUM(AF1089:AF1090),SUM(AF1089:AF1090))</f>
        <v>13</v>
      </c>
      <c r="AG1091" s="13"/>
      <c r="AH1091" s="13">
        <f>SUM(AH1089:AH1090)</f>
        <v>7</v>
      </c>
      <c r="AI1091" s="13">
        <f>IF(SUM(AI1089:AI1090)&lt;19,SUM(AI1089:AI1090),SUM(AI1089:AI1090))</f>
        <v>22</v>
      </c>
      <c r="AJ1091" s="13">
        <v>29</v>
      </c>
      <c r="AK1091" s="13">
        <f>SUM(AK1089:AK1090)</f>
        <v>10</v>
      </c>
      <c r="AL1091" s="13">
        <f>IF(SUM(AL1089:AL1090)&lt;9,SUM(AL1089:AL1090),SUM(AL1089:AL1090))</f>
        <v>11</v>
      </c>
      <c r="AM1091" s="13">
        <f>IF(SUM(AK1091:AL1091)&lt;20,SUM(AK1091:AL1091),SUM(AK1091:AL1091))</f>
        <v>21</v>
      </c>
      <c r="AN1091" s="15" t="str">
        <f>IF(OR(I1091&lt;100,L1091&lt;100,O1091&lt;100,R1091&lt;60,U1091&lt;60,X1091&lt;60,AA1091&lt;40,AD1091&lt;40,AG1091&lt;40,AJ1091&lt;40,AM1091&lt;20),"0",SUM(AA1091,AD1091,X1091,U1091,R1091,O1091,L1091,I1091,AG1091,AJ1091,AM1091))</f>
        <v>0</v>
      </c>
      <c r="AO1091" s="15">
        <f>AN1091/1320*100</f>
        <v>0</v>
      </c>
      <c r="AP1091" s="15" t="str">
        <f>IF(AO1091&lt;50,"   ",IF(AO1091&lt;65,"مقبول",IF(AO1091&lt;75,"جيد",IF(AO1091&lt;85,"جيدجداً",IF(AO1091&lt;=100,"ممتاز","خطا")))))</f>
        <v xml:space="preserve">   </v>
      </c>
      <c r="AQ1091" s="34"/>
      <c r="AR1091" s="34"/>
      <c r="AS1091" s="34"/>
      <c r="AT1091" s="34"/>
      <c r="AU1091" s="60"/>
    </row>
    <row r="1092" spans="2:47" ht="28.5" customHeight="1" thickBot="1">
      <c r="B1092" s="52">
        <v>235</v>
      </c>
      <c r="C1092" s="34">
        <v>723</v>
      </c>
      <c r="D1092" s="54" t="s">
        <v>62</v>
      </c>
      <c r="E1092" s="34">
        <v>345</v>
      </c>
      <c r="F1092" s="11" t="s">
        <v>30</v>
      </c>
      <c r="G1092" s="28">
        <v>15</v>
      </c>
      <c r="H1092" s="28">
        <v>41</v>
      </c>
      <c r="I1092" s="13">
        <f>SUM(G1092:H1092)</f>
        <v>56</v>
      </c>
      <c r="J1092" s="28">
        <v>20</v>
      </c>
      <c r="K1092" s="28">
        <v>27</v>
      </c>
      <c r="L1092" s="13">
        <f>SUM(J1092:K1092)</f>
        <v>47</v>
      </c>
      <c r="M1092" s="28">
        <v>13</v>
      </c>
      <c r="N1092" s="28">
        <v>18</v>
      </c>
      <c r="O1092" s="13">
        <f>SUM(M1092:N1092)</f>
        <v>31</v>
      </c>
      <c r="P1092" s="28">
        <v>14</v>
      </c>
      <c r="Q1092" s="28">
        <v>18</v>
      </c>
      <c r="R1092" s="13">
        <f>SUM(P1092:Q1092)</f>
        <v>32</v>
      </c>
      <c r="S1092" s="28">
        <v>19</v>
      </c>
      <c r="T1092" s="28">
        <v>8</v>
      </c>
      <c r="U1092" s="13">
        <f>SUM(S1092:T1092)</f>
        <v>27</v>
      </c>
      <c r="V1092" s="28">
        <v>14</v>
      </c>
      <c r="W1092" s="28">
        <v>12</v>
      </c>
      <c r="X1092" s="13">
        <f>SUM(V1092:W1092)</f>
        <v>26</v>
      </c>
      <c r="Y1092" s="28">
        <v>9</v>
      </c>
      <c r="Z1092" s="28">
        <v>22</v>
      </c>
      <c r="AA1092" s="13">
        <f>SUM(Y1092:Z1092)</f>
        <v>31</v>
      </c>
      <c r="AB1092" s="28">
        <v>13</v>
      </c>
      <c r="AC1092" s="28">
        <v>18</v>
      </c>
      <c r="AD1092" s="13">
        <f>SUM(AB1092:AC1092)</f>
        <v>31</v>
      </c>
      <c r="AE1092" s="28">
        <v>11</v>
      </c>
      <c r="AF1092" s="28">
        <v>26</v>
      </c>
      <c r="AG1092" s="13">
        <f>SUM(AE1092:AF1092)</f>
        <v>37</v>
      </c>
      <c r="AH1092" s="28">
        <v>11</v>
      </c>
      <c r="AI1092" s="28">
        <v>9</v>
      </c>
      <c r="AJ1092" s="13">
        <f>SUM(AH1092:AI1092)</f>
        <v>20</v>
      </c>
      <c r="AK1092" s="28">
        <v>4</v>
      </c>
      <c r="AL1092" s="28">
        <v>4</v>
      </c>
      <c r="AM1092" s="13">
        <f>SUM(AK1092:AL1092)</f>
        <v>8</v>
      </c>
      <c r="AN1092" s="57"/>
      <c r="AO1092" s="57"/>
      <c r="AP1092" s="32"/>
      <c r="AQ1092" s="34"/>
      <c r="AR1092" s="34"/>
      <c r="AS1092" s="34"/>
      <c r="AT1092" s="34"/>
      <c r="AU1092" s="58" t="s">
        <v>68</v>
      </c>
    </row>
    <row r="1093" spans="2:47" ht="28.5" customHeight="1" thickBot="1">
      <c r="B1093" s="52"/>
      <c r="C1093" s="34"/>
      <c r="D1093" s="55"/>
      <c r="E1093" s="34"/>
      <c r="F1093" s="11" t="s">
        <v>31</v>
      </c>
      <c r="G1093" s="28">
        <v>19</v>
      </c>
      <c r="H1093" s="28">
        <v>54</v>
      </c>
      <c r="I1093" s="13">
        <f>SUM(G1093:H1093)</f>
        <v>73</v>
      </c>
      <c r="J1093" s="28">
        <v>23</v>
      </c>
      <c r="K1093" s="28">
        <v>38</v>
      </c>
      <c r="L1093" s="13">
        <f>SUM(J1093:K1093)</f>
        <v>61</v>
      </c>
      <c r="M1093" s="28">
        <v>15</v>
      </c>
      <c r="N1093" s="28">
        <v>18</v>
      </c>
      <c r="O1093" s="13">
        <f>SUM(M1093:N1093)</f>
        <v>33</v>
      </c>
      <c r="P1093" s="28">
        <v>13</v>
      </c>
      <c r="Q1093" s="28">
        <v>16</v>
      </c>
      <c r="R1093" s="13">
        <f>SUM(P1093:Q1093)</f>
        <v>29</v>
      </c>
      <c r="S1093" s="28">
        <v>19</v>
      </c>
      <c r="T1093" s="28">
        <v>21</v>
      </c>
      <c r="U1093" s="13">
        <f>SUM(S1093:T1093)</f>
        <v>40</v>
      </c>
      <c r="V1093" s="28">
        <v>17</v>
      </c>
      <c r="W1093" s="28">
        <v>21</v>
      </c>
      <c r="X1093" s="13">
        <f>SUM(V1093:W1093)</f>
        <v>38</v>
      </c>
      <c r="Y1093" s="28">
        <v>5</v>
      </c>
      <c r="Z1093" s="28">
        <v>16</v>
      </c>
      <c r="AA1093" s="13">
        <f>SUM(Y1093:Z1093)</f>
        <v>21</v>
      </c>
      <c r="AB1093" s="28">
        <v>15</v>
      </c>
      <c r="AC1093" s="28">
        <v>18</v>
      </c>
      <c r="AD1093" s="13">
        <f>SUM(AB1093:AC1093)</f>
        <v>33</v>
      </c>
      <c r="AE1093" s="28">
        <v>12</v>
      </c>
      <c r="AF1093" s="28">
        <v>19</v>
      </c>
      <c r="AG1093" s="13">
        <f>SUM(AE1093:AF1093)</f>
        <v>31</v>
      </c>
      <c r="AH1093" s="28">
        <v>9</v>
      </c>
      <c r="AI1093" s="28">
        <v>19</v>
      </c>
      <c r="AJ1093" s="13">
        <f>SUM(AH1093:AI1093)</f>
        <v>28</v>
      </c>
      <c r="AK1093" s="28">
        <v>4</v>
      </c>
      <c r="AL1093" s="28">
        <v>11</v>
      </c>
      <c r="AM1093" s="13">
        <f>SUM(AK1093:AL1093)</f>
        <v>15</v>
      </c>
      <c r="AN1093" s="57"/>
      <c r="AO1093" s="57"/>
      <c r="AP1093" s="33"/>
      <c r="AQ1093" s="34"/>
      <c r="AR1093" s="34"/>
      <c r="AS1093" s="34"/>
      <c r="AT1093" s="34"/>
      <c r="AU1093" s="59"/>
    </row>
    <row r="1094" spans="2:47" ht="36" customHeight="1" thickBot="1">
      <c r="B1094" s="52"/>
      <c r="C1094" s="34"/>
      <c r="D1094" s="55"/>
      <c r="E1094" s="34"/>
      <c r="F1094" s="14" t="s">
        <v>32</v>
      </c>
      <c r="G1094" s="13">
        <f>SUM(G1092:G1093)</f>
        <v>34</v>
      </c>
      <c r="H1094" s="13">
        <f>IF(SUM(H1092:H1093)&lt;38,SUM(H1092:H1093),SUM(H1092:H1093))</f>
        <v>95</v>
      </c>
      <c r="I1094" s="13">
        <f>IF(SUM(G1094:H1094)&lt;100,SUM(G1094:H1094),SUM(G1094:H1094))</f>
        <v>129</v>
      </c>
      <c r="J1094" s="13">
        <f>SUM(J1092:J1093)</f>
        <v>43</v>
      </c>
      <c r="K1094" s="13">
        <f>IF(SUM(K1092:K1093)&lt;38,SUM(K1092:K1093),SUM(K1092:K1093))</f>
        <v>65</v>
      </c>
      <c r="L1094" s="13">
        <f>IF(SUM(J1094:K1094)&lt;100,SUM(J1094:K1094),SUM(J1094:K1094))</f>
        <v>108</v>
      </c>
      <c r="M1094" s="13">
        <f>SUM(M1092:M1093)</f>
        <v>28</v>
      </c>
      <c r="N1094" s="13">
        <f>IF(SUM(N1092:N1093)&lt;38,SUM(N1092:N1093),SUM(N1092:N1093))</f>
        <v>36</v>
      </c>
      <c r="O1094" s="13"/>
      <c r="P1094" s="13">
        <f>SUM(P1092:P1093)</f>
        <v>27</v>
      </c>
      <c r="Q1094" s="13">
        <f>IF(SUM(Q1092:Q1093)&lt;38,SUM(Q1092:Q1093),SUM(Q1092:Q1093))</f>
        <v>34</v>
      </c>
      <c r="R1094" s="13">
        <f>IF(SUM(P1094:Q1094)&lt;80,SUM(P1094:Q1094),SUM(P1094:Q1094))</f>
        <v>61</v>
      </c>
      <c r="S1094" s="13">
        <f>SUM(S1092:S1093)</f>
        <v>38</v>
      </c>
      <c r="T1094" s="13">
        <f>IF(SUM(T1092:T1093)&lt;38,SUM(T1092:T1093),SUM(T1092:T1093))</f>
        <v>29</v>
      </c>
      <c r="U1094" s="13">
        <f>IF(SUM(S1094:T1094)&lt;80,SUM(S1094:T1094),SUM(S1094:T1094))</f>
        <v>67</v>
      </c>
      <c r="V1094" s="13">
        <f>SUM(V1092:V1093)</f>
        <v>31</v>
      </c>
      <c r="W1094" s="13">
        <f>IF(SUM(W1092:W1093)&lt;38,SUM(W1092:W1093),SUM(W1092:W1093))</f>
        <v>33</v>
      </c>
      <c r="X1094" s="13">
        <f>IF(SUM(V1094:W1094)&lt;80,SUM(V1094:W1094),SUM(V1094:W1094))</f>
        <v>64</v>
      </c>
      <c r="Y1094" s="13">
        <f>SUM(Y1092:Y1093)</f>
        <v>14</v>
      </c>
      <c r="Z1094" s="13">
        <f>IF(SUM(Z1092:Z1093)&lt;19,SUM(Z1092:Z1093),SUM(Z1092:Z1093))</f>
        <v>38</v>
      </c>
      <c r="AA1094" s="13">
        <f>IF(SUM(Y1094:Z1094)&lt;40,SUM(Y1094:Z1094),SUM(Y1094:Z1094))</f>
        <v>52</v>
      </c>
      <c r="AB1094" s="13">
        <f>SUM(AB1092:AB1093)</f>
        <v>28</v>
      </c>
      <c r="AC1094" s="13">
        <f>IF(SUM(AC1092:AC1093)&lt;19,SUM(AC1092:AC1093),SUM(AC1092:AC1093))</f>
        <v>36</v>
      </c>
      <c r="AD1094" s="13">
        <f>IF(SUM(AB1094:AC1094)&lt;40,SUM(AB1094:AC1094),SUM(AB1094:AC1094))</f>
        <v>64</v>
      </c>
      <c r="AE1094" s="13">
        <f>SUM(AE1092:AE1093)</f>
        <v>23</v>
      </c>
      <c r="AF1094" s="13">
        <f>IF(SUM(AF1092:AF1093)&lt;19,SUM(AF1092:AF1093),SUM(AF1092:AF1093))</f>
        <v>45</v>
      </c>
      <c r="AG1094" s="13">
        <f>IF(SUM(AE1094:AF1094)&lt;40,SUM(AE1094:AF1094),SUM(AE1094:AF1094))</f>
        <v>68</v>
      </c>
      <c r="AH1094" s="13">
        <f>SUM(AH1092:AH1093)</f>
        <v>20</v>
      </c>
      <c r="AI1094" s="13">
        <f>IF(SUM(AI1092:AI1093)&lt;19,SUM(AI1092:AI1093),SUM(AI1092:AI1093))</f>
        <v>28</v>
      </c>
      <c r="AJ1094" s="13">
        <f>IF(SUM(AH1094:AI1094)&lt;40,SUM(AH1094:AI1094),SUM(AH1094:AI1094))</f>
        <v>48</v>
      </c>
      <c r="AK1094" s="13">
        <f>SUM(AK1092:AK1093)</f>
        <v>8</v>
      </c>
      <c r="AL1094" s="13">
        <f>IF(SUM(AL1092:AL1093)&lt;9,SUM(AL1092:AL1093),SUM(AL1092:AL1093))</f>
        <v>15</v>
      </c>
      <c r="AM1094" s="13">
        <f>IF(SUM(AK1094:AL1094)&lt;20,SUM(AK1094:AL1094),SUM(AK1094:AL1094))</f>
        <v>23</v>
      </c>
      <c r="AN1094" s="15" t="str">
        <f>IF(OR(I1094&lt;100,L1094&lt;100,O1094&lt;100,R1094&lt;60,U1094&lt;60,X1094&lt;60,AA1094&lt;40,AD1094&lt;40,AG1094&lt;40,AJ1094&lt;40,AM1094&lt;20),"0",SUM(AA1094,AD1094,X1094,U1094,R1094,O1094,L1094,I1094,AG1094,AJ1094,AM1094))</f>
        <v>0</v>
      </c>
      <c r="AO1094" s="15">
        <f>AN1094/1320*100</f>
        <v>0</v>
      </c>
      <c r="AP1094" s="15" t="str">
        <f>IF(AO1094&lt;50,"   ",IF(AO1094&lt;65,"مقبول",IF(AO1094&lt;75,"جيد",IF(AO1094&lt;85,"جيدجداً",IF(AO1094&lt;=100,"ممتاز","خطا")))))</f>
        <v xml:space="preserve">   </v>
      </c>
      <c r="AQ1094" s="34"/>
      <c r="AR1094" s="34"/>
      <c r="AS1094" s="34"/>
      <c r="AT1094" s="34"/>
      <c r="AU1094" s="60"/>
    </row>
    <row r="1095" spans="2:47" ht="28.5" customHeight="1" thickBot="1">
      <c r="B1095" s="52">
        <v>236</v>
      </c>
      <c r="C1095" s="34">
        <v>724</v>
      </c>
      <c r="D1095" s="54" t="s">
        <v>63</v>
      </c>
      <c r="E1095" s="34">
        <v>346</v>
      </c>
      <c r="F1095" s="11" t="s">
        <v>30</v>
      </c>
      <c r="G1095" s="28">
        <v>14</v>
      </c>
      <c r="H1095" s="28">
        <v>26</v>
      </c>
      <c r="I1095" s="13">
        <f>SUM(G1095:H1095)</f>
        <v>40</v>
      </c>
      <c r="J1095" s="28">
        <v>15</v>
      </c>
      <c r="K1095" s="28">
        <v>25</v>
      </c>
      <c r="L1095" s="13">
        <f>SUM(J1095:K1095)</f>
        <v>40</v>
      </c>
      <c r="M1095" s="28">
        <v>8</v>
      </c>
      <c r="N1095" s="28">
        <v>14</v>
      </c>
      <c r="O1095" s="13">
        <f>SUM(M1095:N1095)</f>
        <v>22</v>
      </c>
      <c r="P1095" s="28">
        <v>10</v>
      </c>
      <c r="Q1095" s="28">
        <v>14</v>
      </c>
      <c r="R1095" s="13">
        <f>SUM(P1095:Q1095)</f>
        <v>24</v>
      </c>
      <c r="S1095" s="28">
        <v>12</v>
      </c>
      <c r="T1095" s="28">
        <v>12</v>
      </c>
      <c r="U1095" s="13">
        <f>SUM(S1095:T1095)</f>
        <v>24</v>
      </c>
      <c r="V1095" s="28">
        <v>11</v>
      </c>
      <c r="W1095" s="28">
        <v>11</v>
      </c>
      <c r="X1095" s="13">
        <f>SUM(V1095:W1095)</f>
        <v>22</v>
      </c>
      <c r="Y1095" s="28">
        <v>3</v>
      </c>
      <c r="Z1095" s="28">
        <v>18</v>
      </c>
      <c r="AA1095" s="13">
        <f>SUM(Y1095:Z1095)</f>
        <v>21</v>
      </c>
      <c r="AB1095" s="28">
        <v>10</v>
      </c>
      <c r="AC1095" s="28">
        <v>22</v>
      </c>
      <c r="AD1095" s="13">
        <f>SUM(AB1095:AC1095)</f>
        <v>32</v>
      </c>
      <c r="AE1095" s="28">
        <v>9</v>
      </c>
      <c r="AF1095" s="28">
        <v>20</v>
      </c>
      <c r="AG1095" s="13">
        <f>SUM(AE1095:AF1095)</f>
        <v>29</v>
      </c>
      <c r="AH1095" s="28">
        <v>3</v>
      </c>
      <c r="AI1095" s="28">
        <v>3</v>
      </c>
      <c r="AJ1095" s="13">
        <f>SUM(AH1095:AI1095)</f>
        <v>6</v>
      </c>
      <c r="AK1095" s="28">
        <v>3</v>
      </c>
      <c r="AL1095" s="28">
        <v>0</v>
      </c>
      <c r="AM1095" s="13">
        <f>SUM(AK1095:AL1095)</f>
        <v>3</v>
      </c>
      <c r="AN1095" s="57"/>
      <c r="AO1095" s="57"/>
      <c r="AP1095" s="32"/>
      <c r="AQ1095" s="34"/>
      <c r="AR1095" s="34"/>
      <c r="AS1095" s="34"/>
      <c r="AT1095" s="34"/>
      <c r="AU1095" s="58" t="s">
        <v>68</v>
      </c>
    </row>
    <row r="1096" spans="2:47" ht="28.5" customHeight="1" thickBot="1">
      <c r="B1096" s="52"/>
      <c r="C1096" s="34"/>
      <c r="D1096" s="55"/>
      <c r="E1096" s="34"/>
      <c r="F1096" s="11" t="s">
        <v>31</v>
      </c>
      <c r="G1096" s="28">
        <v>10</v>
      </c>
      <c r="H1096" s="28">
        <v>52</v>
      </c>
      <c r="I1096" s="13">
        <f>SUM(G1096:H1096)</f>
        <v>62</v>
      </c>
      <c r="J1096" s="28">
        <v>18</v>
      </c>
      <c r="K1096" s="28">
        <v>27</v>
      </c>
      <c r="L1096" s="13">
        <f>SUM(J1096:K1096)</f>
        <v>45</v>
      </c>
      <c r="M1096" s="28">
        <v>10</v>
      </c>
      <c r="N1096" s="28">
        <v>4</v>
      </c>
      <c r="O1096" s="13">
        <f>SUM(M1096:N1096)</f>
        <v>14</v>
      </c>
      <c r="P1096" s="28">
        <v>20</v>
      </c>
      <c r="Q1096" s="28">
        <v>16</v>
      </c>
      <c r="R1096" s="13">
        <f>SUM(P1096:Q1096)</f>
        <v>36</v>
      </c>
      <c r="S1096" s="28">
        <v>5</v>
      </c>
      <c r="T1096" s="28">
        <v>10</v>
      </c>
      <c r="U1096" s="13">
        <f>SUM(S1096:T1096)</f>
        <v>15</v>
      </c>
      <c r="V1096" s="28">
        <v>11</v>
      </c>
      <c r="W1096" s="28">
        <v>10</v>
      </c>
      <c r="X1096" s="13">
        <f>SUM(V1096:W1096)</f>
        <v>21</v>
      </c>
      <c r="Y1096" s="28">
        <v>1</v>
      </c>
      <c r="Z1096" s="28">
        <v>18</v>
      </c>
      <c r="AA1096" s="13">
        <f>SUM(Y1096:Z1096)</f>
        <v>19</v>
      </c>
      <c r="AB1096" s="28">
        <v>11</v>
      </c>
      <c r="AC1096" s="28">
        <v>19</v>
      </c>
      <c r="AD1096" s="13">
        <f>SUM(AB1096:AC1096)</f>
        <v>30</v>
      </c>
      <c r="AE1096" s="28">
        <v>11</v>
      </c>
      <c r="AF1096" s="28">
        <v>11</v>
      </c>
      <c r="AG1096" s="13">
        <f>SUM(AE1096:AF1096)</f>
        <v>22</v>
      </c>
      <c r="AH1096" s="28">
        <v>3</v>
      </c>
      <c r="AI1096" s="28">
        <v>13</v>
      </c>
      <c r="AJ1096" s="13">
        <f>SUM(AH1096:AI1096)</f>
        <v>16</v>
      </c>
      <c r="AK1096" s="28">
        <v>3</v>
      </c>
      <c r="AL1096" s="28">
        <v>14</v>
      </c>
      <c r="AM1096" s="13">
        <f>SUM(AK1096:AL1096)</f>
        <v>17</v>
      </c>
      <c r="AN1096" s="57"/>
      <c r="AO1096" s="57"/>
      <c r="AP1096" s="33"/>
      <c r="AQ1096" s="34"/>
      <c r="AR1096" s="34"/>
      <c r="AS1096" s="34"/>
      <c r="AT1096" s="34"/>
      <c r="AU1096" s="59"/>
    </row>
    <row r="1097" spans="2:47" ht="36" customHeight="1" thickBot="1">
      <c r="B1097" s="52"/>
      <c r="C1097" s="34"/>
      <c r="D1097" s="55"/>
      <c r="E1097" s="34"/>
      <c r="F1097" s="14" t="s">
        <v>32</v>
      </c>
      <c r="G1097" s="13">
        <f>SUM(G1095:G1096)</f>
        <v>24</v>
      </c>
      <c r="H1097" s="13">
        <f>IF(SUM(H1095:H1096)&lt;38,SUM(H1095:H1096),SUM(H1095:H1096))</f>
        <v>78</v>
      </c>
      <c r="I1097" s="13">
        <f>IF(SUM(G1097:H1097)&lt;100,SUM(G1097:H1097),SUM(G1097:H1097))</f>
        <v>102</v>
      </c>
      <c r="J1097" s="13">
        <f>SUM(J1095:J1096)</f>
        <v>33</v>
      </c>
      <c r="K1097" s="13">
        <f>IF(SUM(K1095:K1096)&lt;38,SUM(K1095:K1096),SUM(K1095:K1096))</f>
        <v>52</v>
      </c>
      <c r="L1097" s="13"/>
      <c r="M1097" s="13">
        <f>SUM(M1095:M1096)</f>
        <v>18</v>
      </c>
      <c r="N1097" s="13">
        <f>IF(SUM(N1095:N1096)&lt;38,SUM(N1095:N1096),SUM(N1095:N1096))</f>
        <v>18</v>
      </c>
      <c r="O1097" s="13"/>
      <c r="P1097" s="13">
        <f>SUM(P1095:P1096)</f>
        <v>30</v>
      </c>
      <c r="Q1097" s="13">
        <f>IF(SUM(Q1095:Q1096)&lt;38,SUM(Q1095:Q1096),SUM(Q1095:Q1096))</f>
        <v>30</v>
      </c>
      <c r="R1097" s="13">
        <f>IF(SUM(P1097:Q1097)&lt;80,SUM(P1097:Q1097),SUM(P1097:Q1097))</f>
        <v>60</v>
      </c>
      <c r="S1097" s="13">
        <f>SUM(S1095:S1096)</f>
        <v>17</v>
      </c>
      <c r="T1097" s="13">
        <f>IF(SUM(T1095:T1096)&lt;38,SUM(T1095:T1096),SUM(T1095:T1096))</f>
        <v>22</v>
      </c>
      <c r="U1097" s="13"/>
      <c r="V1097" s="13">
        <f>SUM(V1095:V1096)</f>
        <v>22</v>
      </c>
      <c r="W1097" s="13">
        <f>IF(SUM(W1095:W1096)&lt;38,SUM(W1095:W1096),SUM(W1095:W1096))</f>
        <v>21</v>
      </c>
      <c r="X1097" s="13"/>
      <c r="Y1097" s="13">
        <f>SUM(Y1095:Y1096)</f>
        <v>4</v>
      </c>
      <c r="Z1097" s="13">
        <f>IF(SUM(Z1095:Z1096)&lt;19,SUM(Z1095:Z1096),SUM(Z1095:Z1096))</f>
        <v>36</v>
      </c>
      <c r="AA1097" s="13">
        <f>IF(SUM(Y1097:Z1097)&lt;40,SUM(Y1097:Z1097),SUM(Y1097:Z1097))</f>
        <v>40</v>
      </c>
      <c r="AB1097" s="13">
        <f>SUM(AB1095:AB1096)</f>
        <v>21</v>
      </c>
      <c r="AC1097" s="13">
        <f>IF(SUM(AC1095:AC1096)&lt;19,SUM(AC1095:AC1096),SUM(AC1095:AC1096))</f>
        <v>41</v>
      </c>
      <c r="AD1097" s="13">
        <f>IF(SUM(AB1097:AC1097)&lt;40,SUM(AB1097:AC1097),SUM(AB1097:AC1097))</f>
        <v>62</v>
      </c>
      <c r="AE1097" s="13">
        <f>SUM(AE1095:AE1096)</f>
        <v>20</v>
      </c>
      <c r="AF1097" s="13">
        <f>IF(SUM(AF1095:AF1096)&lt;19,SUM(AF1095:AF1096),SUM(AF1095:AF1096))</f>
        <v>31</v>
      </c>
      <c r="AG1097" s="13">
        <f>IF(SUM(AE1097:AF1097)&lt;40,SUM(AE1097:AF1097),SUM(AE1097:AF1097))</f>
        <v>51</v>
      </c>
      <c r="AH1097" s="13">
        <f>SUM(AH1095:AH1096)</f>
        <v>6</v>
      </c>
      <c r="AI1097" s="13">
        <f>IF(SUM(AI1095:AI1096)&lt;19,SUM(AI1095:AI1096),SUM(AI1095:AI1096))</f>
        <v>16</v>
      </c>
      <c r="AJ1097" s="13"/>
      <c r="AK1097" s="13">
        <f>SUM(AK1095:AK1096)</f>
        <v>6</v>
      </c>
      <c r="AL1097" s="13">
        <f>IF(SUM(AL1095:AL1096)&lt;9,SUM(AL1095:AL1096),SUM(AL1095:AL1096))</f>
        <v>14</v>
      </c>
      <c r="AM1097" s="13">
        <f>IF(SUM(AK1097:AL1097)&lt;20,SUM(AK1097:AL1097),SUM(AK1097:AL1097))</f>
        <v>20</v>
      </c>
      <c r="AN1097" s="15" t="str">
        <f>IF(OR(I1097&lt;100,L1097&lt;100,O1097&lt;100,R1097&lt;60,U1097&lt;60,X1097&lt;60,AA1097&lt;40,AD1097&lt;40,AG1097&lt;40,AJ1097&lt;40,AM1097&lt;20),"0",SUM(AA1097,AD1097,X1097,U1097,R1097,O1097,L1097,I1097,AG1097,AJ1097,AM1097))</f>
        <v>0</v>
      </c>
      <c r="AO1097" s="15">
        <f>AN1097/1320*100</f>
        <v>0</v>
      </c>
      <c r="AP1097" s="15" t="str">
        <f>IF(AO1097&lt;50,"   ",IF(AO1097&lt;65,"مقبول",IF(AO1097&lt;75,"جيد",IF(AO1097&lt;85,"جيدجداً",IF(AO1097&lt;=100,"ممتاز","خطا")))))</f>
        <v xml:space="preserve">   </v>
      </c>
      <c r="AQ1097" s="34"/>
      <c r="AR1097" s="34"/>
      <c r="AS1097" s="34"/>
      <c r="AT1097" s="34"/>
      <c r="AU1097" s="60"/>
    </row>
    <row r="1098" spans="2:47" ht="28.5" customHeight="1" thickBot="1">
      <c r="B1098" s="52">
        <v>237</v>
      </c>
      <c r="C1098" s="34">
        <v>725</v>
      </c>
      <c r="D1098" s="54" t="s">
        <v>54</v>
      </c>
      <c r="E1098" s="34">
        <v>347</v>
      </c>
      <c r="F1098" s="11" t="s">
        <v>30</v>
      </c>
      <c r="G1098" s="28">
        <v>25</v>
      </c>
      <c r="H1098" s="28">
        <v>54</v>
      </c>
      <c r="I1098" s="13">
        <f>SUM(G1098:H1098)</f>
        <v>79</v>
      </c>
      <c r="J1098" s="28">
        <v>27</v>
      </c>
      <c r="K1098" s="28">
        <v>23</v>
      </c>
      <c r="L1098" s="13">
        <f>SUM(J1098:K1098)</f>
        <v>50</v>
      </c>
      <c r="M1098" s="28">
        <v>12</v>
      </c>
      <c r="N1098" s="28">
        <v>15</v>
      </c>
      <c r="O1098" s="13">
        <f>SUM(M1098:N1098)</f>
        <v>27</v>
      </c>
      <c r="P1098" s="28">
        <v>15</v>
      </c>
      <c r="Q1098" s="28">
        <v>15</v>
      </c>
      <c r="R1098" s="13">
        <f>SUM(P1098:Q1098)</f>
        <v>30</v>
      </c>
      <c r="S1098" s="28">
        <v>14</v>
      </c>
      <c r="T1098" s="28">
        <v>3</v>
      </c>
      <c r="U1098" s="13">
        <f>SUM(S1098:T1098)</f>
        <v>17</v>
      </c>
      <c r="V1098" s="28">
        <v>13</v>
      </c>
      <c r="W1098" s="28">
        <v>8</v>
      </c>
      <c r="X1098" s="13">
        <f>SUM(V1098:W1098)</f>
        <v>21</v>
      </c>
      <c r="Y1098" s="28">
        <v>3</v>
      </c>
      <c r="Z1098" s="28">
        <v>13</v>
      </c>
      <c r="AA1098" s="13">
        <f>SUM(Y1098:Z1098)</f>
        <v>16</v>
      </c>
      <c r="AB1098" s="28">
        <v>10</v>
      </c>
      <c r="AC1098" s="28">
        <v>9</v>
      </c>
      <c r="AD1098" s="13">
        <f>SUM(AB1098:AC1098)</f>
        <v>19</v>
      </c>
      <c r="AE1098" s="28">
        <v>10</v>
      </c>
      <c r="AF1098" s="28">
        <v>10</v>
      </c>
      <c r="AG1098" s="13">
        <f>SUM(AE1098:AF1098)</f>
        <v>20</v>
      </c>
      <c r="AH1098" s="28">
        <v>8</v>
      </c>
      <c r="AI1098" s="28">
        <v>7</v>
      </c>
      <c r="AJ1098" s="13">
        <f>SUM(AH1098:AI1098)</f>
        <v>15</v>
      </c>
      <c r="AK1098" s="28">
        <v>6</v>
      </c>
      <c r="AL1098" s="28">
        <v>9</v>
      </c>
      <c r="AM1098" s="13">
        <f>SUM(AK1098:AL1098)</f>
        <v>15</v>
      </c>
      <c r="AN1098" s="57"/>
      <c r="AO1098" s="57"/>
      <c r="AP1098" s="32"/>
      <c r="AQ1098" s="34"/>
      <c r="AR1098" s="34"/>
      <c r="AS1098" s="34"/>
      <c r="AT1098" s="34"/>
      <c r="AU1098" s="58" t="s">
        <v>68</v>
      </c>
    </row>
    <row r="1099" spans="2:47" ht="28.5" customHeight="1" thickBot="1">
      <c r="B1099" s="52"/>
      <c r="C1099" s="34"/>
      <c r="D1099" s="55"/>
      <c r="E1099" s="34"/>
      <c r="F1099" s="11" t="s">
        <v>31</v>
      </c>
      <c r="G1099" s="28">
        <v>24</v>
      </c>
      <c r="H1099" s="28">
        <v>18</v>
      </c>
      <c r="I1099" s="13">
        <f>SUM(G1099:H1099)</f>
        <v>42</v>
      </c>
      <c r="J1099" s="28">
        <v>26</v>
      </c>
      <c r="K1099" s="28">
        <v>33</v>
      </c>
      <c r="L1099" s="13">
        <f>SUM(J1099:K1099)</f>
        <v>59</v>
      </c>
      <c r="M1099" s="28">
        <v>15</v>
      </c>
      <c r="N1099" s="28">
        <v>1</v>
      </c>
      <c r="O1099" s="13">
        <f>SUM(M1099:N1099)</f>
        <v>16</v>
      </c>
      <c r="P1099" s="28">
        <v>13</v>
      </c>
      <c r="Q1099" s="28">
        <v>17</v>
      </c>
      <c r="R1099" s="13">
        <f>SUM(P1099:Q1099)</f>
        <v>30</v>
      </c>
      <c r="S1099" s="28">
        <v>11</v>
      </c>
      <c r="T1099" s="28">
        <v>4</v>
      </c>
      <c r="U1099" s="13">
        <f>SUM(S1099:T1099)</f>
        <v>15</v>
      </c>
      <c r="V1099" s="28">
        <v>15</v>
      </c>
      <c r="W1099" s="28">
        <v>11</v>
      </c>
      <c r="X1099" s="13">
        <f>SUM(V1099:W1099)</f>
        <v>26</v>
      </c>
      <c r="Y1099" s="28">
        <v>1</v>
      </c>
      <c r="Z1099" s="28">
        <v>7</v>
      </c>
      <c r="AA1099" s="13">
        <f>SUM(Y1099:Z1099)</f>
        <v>8</v>
      </c>
      <c r="AB1099" s="28">
        <v>11</v>
      </c>
      <c r="AC1099" s="28">
        <v>16</v>
      </c>
      <c r="AD1099" s="13">
        <f>SUM(AB1099:AC1099)</f>
        <v>27</v>
      </c>
      <c r="AE1099" s="28">
        <v>5</v>
      </c>
      <c r="AF1099" s="28">
        <v>15</v>
      </c>
      <c r="AG1099" s="13">
        <f>SUM(AE1099:AF1099)</f>
        <v>20</v>
      </c>
      <c r="AH1099" s="28">
        <v>8</v>
      </c>
      <c r="AI1099" s="28">
        <v>5</v>
      </c>
      <c r="AJ1099" s="13">
        <f>SUM(AH1099:AI1099)</f>
        <v>13</v>
      </c>
      <c r="AK1099" s="28">
        <v>3</v>
      </c>
      <c r="AL1099" s="28">
        <v>4</v>
      </c>
      <c r="AM1099" s="13">
        <f>SUM(AK1099:AL1099)</f>
        <v>7</v>
      </c>
      <c r="AN1099" s="57"/>
      <c r="AO1099" s="57"/>
      <c r="AP1099" s="33"/>
      <c r="AQ1099" s="34"/>
      <c r="AR1099" s="34"/>
      <c r="AS1099" s="34"/>
      <c r="AT1099" s="34"/>
      <c r="AU1099" s="59"/>
    </row>
    <row r="1100" spans="2:47" ht="36" customHeight="1" thickBot="1">
      <c r="B1100" s="52"/>
      <c r="C1100" s="34"/>
      <c r="D1100" s="55"/>
      <c r="E1100" s="34"/>
      <c r="F1100" s="14" t="s">
        <v>32</v>
      </c>
      <c r="G1100" s="13">
        <f>SUM(G1098:G1099)</f>
        <v>49</v>
      </c>
      <c r="H1100" s="13">
        <f>IF(SUM(H1098:H1099)&lt;38,SUM(H1098:H1099),SUM(H1098:H1099))</f>
        <v>72</v>
      </c>
      <c r="I1100" s="13">
        <f>IF(SUM(G1100:H1100)&lt;100,SUM(G1100:H1100),SUM(G1100:H1100))</f>
        <v>121</v>
      </c>
      <c r="J1100" s="13">
        <f>SUM(J1098:J1099)</f>
        <v>53</v>
      </c>
      <c r="K1100" s="13">
        <f>IF(SUM(K1098:K1099)&lt;38,SUM(K1098:K1099),SUM(K1098:K1099))</f>
        <v>56</v>
      </c>
      <c r="L1100" s="13">
        <f>IF(SUM(J1100:K1100)&lt;100,SUM(J1100:K1100),SUM(J1100:K1100))</f>
        <v>109</v>
      </c>
      <c r="M1100" s="13">
        <f>SUM(M1098:M1099)</f>
        <v>27</v>
      </c>
      <c r="N1100" s="13">
        <f>IF(SUM(N1098:N1099)&lt;38,SUM(N1098:N1099),SUM(N1098:N1099))</f>
        <v>16</v>
      </c>
      <c r="O1100" s="13"/>
      <c r="P1100" s="13">
        <f>SUM(P1098:P1099)</f>
        <v>28</v>
      </c>
      <c r="Q1100" s="13">
        <f>IF(SUM(Q1098:Q1099)&lt;38,SUM(Q1098:Q1099),SUM(Q1098:Q1099))</f>
        <v>32</v>
      </c>
      <c r="R1100" s="13">
        <f>IF(SUM(P1100:Q1100)&lt;80,SUM(P1100:Q1100),SUM(P1100:Q1100))</f>
        <v>60</v>
      </c>
      <c r="S1100" s="13">
        <f>SUM(S1098:S1099)</f>
        <v>25</v>
      </c>
      <c r="T1100" s="13">
        <f>IF(SUM(T1098:T1099)&lt;38,SUM(T1098:T1099),SUM(T1098:T1099))</f>
        <v>7</v>
      </c>
      <c r="U1100" s="13"/>
      <c r="V1100" s="13">
        <f>SUM(V1098:V1099)</f>
        <v>28</v>
      </c>
      <c r="W1100" s="13">
        <f>IF(SUM(W1098:W1099)&lt;38,SUM(W1098:W1099),SUM(W1098:W1099))</f>
        <v>19</v>
      </c>
      <c r="X1100" s="13"/>
      <c r="Y1100" s="13">
        <f>SUM(Y1098:Y1099)</f>
        <v>4</v>
      </c>
      <c r="Z1100" s="13">
        <f>IF(SUM(Z1098:Z1099)&lt;19,SUM(Z1098:Z1099),SUM(Z1098:Z1099))</f>
        <v>20</v>
      </c>
      <c r="AA1100" s="13"/>
      <c r="AB1100" s="13">
        <f>SUM(AB1098:AB1099)</f>
        <v>21</v>
      </c>
      <c r="AC1100" s="13">
        <f>IF(SUM(AC1098:AC1099)&lt;19,SUM(AC1098:AC1099),SUM(AC1098:AC1099))</f>
        <v>25</v>
      </c>
      <c r="AD1100" s="13">
        <f>IF(SUM(AB1100:AC1100)&lt;40,SUM(AB1100:AC1100),SUM(AB1100:AC1100))</f>
        <v>46</v>
      </c>
      <c r="AE1100" s="13">
        <f>SUM(AE1098:AE1099)</f>
        <v>15</v>
      </c>
      <c r="AF1100" s="13">
        <f>IF(SUM(AF1098:AF1099)&lt;19,SUM(AF1098:AF1099),SUM(AF1098:AF1099))</f>
        <v>25</v>
      </c>
      <c r="AG1100" s="13">
        <f>IF(SUM(AE1100:AF1100)&lt;40,SUM(AE1100:AF1100),SUM(AE1100:AF1100))</f>
        <v>40</v>
      </c>
      <c r="AH1100" s="13">
        <f>SUM(AH1098:AH1099)</f>
        <v>16</v>
      </c>
      <c r="AI1100" s="13">
        <f>IF(SUM(AI1098:AI1099)&lt;19,SUM(AI1098:AI1099),SUM(AI1098:AI1099))</f>
        <v>12</v>
      </c>
      <c r="AJ1100" s="13"/>
      <c r="AK1100" s="13">
        <f>SUM(AK1098:AK1099)</f>
        <v>9</v>
      </c>
      <c r="AL1100" s="13">
        <f>IF(SUM(AL1098:AL1099)&lt;9,SUM(AL1098:AL1099),SUM(AL1098:AL1099))</f>
        <v>13</v>
      </c>
      <c r="AM1100" s="13">
        <f>IF(SUM(AK1100:AL1100)&lt;20,SUM(AK1100:AL1100),SUM(AK1100:AL1100))</f>
        <v>22</v>
      </c>
      <c r="AN1100" s="15" t="str">
        <f>IF(OR(I1100&lt;100,L1100&lt;100,O1100&lt;100,R1100&lt;60,U1100&lt;60,X1100&lt;60,AA1100&lt;40,AD1100&lt;40,AG1100&lt;40,AJ1100&lt;40,AM1100&lt;20),"0",SUM(AA1100,AD1100,X1100,U1100,R1100,O1100,L1100,I1100,AG1100,AJ1100,AM1100))</f>
        <v>0</v>
      </c>
      <c r="AO1100" s="15">
        <f>AN1100/1320*100</f>
        <v>0</v>
      </c>
      <c r="AP1100" s="15" t="str">
        <f>IF(AO1100&lt;50,"   ",IF(AO1100&lt;65,"مقبول",IF(AO1100&lt;75,"جيد",IF(AO1100&lt;85,"جيدجداً",IF(AO1100&lt;=100,"ممتاز","خطا")))))</f>
        <v xml:space="preserve">   </v>
      </c>
      <c r="AQ1100" s="34"/>
      <c r="AR1100" s="34"/>
      <c r="AS1100" s="34"/>
      <c r="AT1100" s="34"/>
      <c r="AU1100" s="60"/>
    </row>
    <row r="1101" spans="2:47" ht="28.5" customHeight="1" thickBot="1">
      <c r="B1101" s="52">
        <v>238</v>
      </c>
      <c r="C1101" s="34">
        <v>726</v>
      </c>
      <c r="D1101" s="54" t="s">
        <v>64</v>
      </c>
      <c r="E1101" s="34">
        <v>348</v>
      </c>
      <c r="F1101" s="11" t="s">
        <v>30</v>
      </c>
      <c r="G1101" s="28">
        <v>17</v>
      </c>
      <c r="H1101" s="28">
        <v>33</v>
      </c>
      <c r="I1101" s="13">
        <f>SUM(G1101:H1101)</f>
        <v>50</v>
      </c>
      <c r="J1101" s="28">
        <v>26</v>
      </c>
      <c r="K1101" s="28">
        <v>26</v>
      </c>
      <c r="L1101" s="13">
        <f>SUM(J1101:K1101)</f>
        <v>52</v>
      </c>
      <c r="M1101" s="28">
        <v>12</v>
      </c>
      <c r="N1101" s="28">
        <v>15</v>
      </c>
      <c r="O1101" s="13">
        <f>SUM(M1101:N1101)</f>
        <v>27</v>
      </c>
      <c r="P1101" s="28">
        <v>18</v>
      </c>
      <c r="Q1101" s="28">
        <v>15</v>
      </c>
      <c r="R1101" s="13">
        <f>SUM(P1101:Q1101)</f>
        <v>33</v>
      </c>
      <c r="S1101" s="28">
        <v>11</v>
      </c>
      <c r="T1101" s="28">
        <v>11</v>
      </c>
      <c r="U1101" s="13">
        <f>SUM(S1101:T1101)</f>
        <v>22</v>
      </c>
      <c r="V1101" s="28">
        <v>17</v>
      </c>
      <c r="W1101" s="28">
        <v>18</v>
      </c>
      <c r="X1101" s="13">
        <f>SUM(V1101:W1101)</f>
        <v>35</v>
      </c>
      <c r="Y1101" s="28">
        <v>6</v>
      </c>
      <c r="Z1101" s="28">
        <v>15</v>
      </c>
      <c r="AA1101" s="13">
        <f>SUM(Y1101:Z1101)</f>
        <v>21</v>
      </c>
      <c r="AB1101" s="28">
        <v>11</v>
      </c>
      <c r="AC1101" s="28">
        <v>16</v>
      </c>
      <c r="AD1101" s="13">
        <f>SUM(AB1101:AC1101)</f>
        <v>27</v>
      </c>
      <c r="AE1101" s="28">
        <v>7</v>
      </c>
      <c r="AF1101" s="28">
        <v>6</v>
      </c>
      <c r="AG1101" s="13">
        <f>SUM(AE1101:AF1101)</f>
        <v>13</v>
      </c>
      <c r="AH1101" s="28">
        <v>8</v>
      </c>
      <c r="AI1101" s="28">
        <v>9</v>
      </c>
      <c r="AJ1101" s="13">
        <f>SUM(AH1101:AI1101)</f>
        <v>17</v>
      </c>
      <c r="AK1101" s="28">
        <v>6</v>
      </c>
      <c r="AL1101" s="28">
        <v>7</v>
      </c>
      <c r="AM1101" s="13">
        <f>SUM(AK1101:AL1101)</f>
        <v>13</v>
      </c>
      <c r="AN1101" s="57"/>
      <c r="AO1101" s="57"/>
      <c r="AP1101" s="32"/>
      <c r="AQ1101" s="34"/>
      <c r="AR1101" s="34"/>
      <c r="AS1101" s="34"/>
      <c r="AT1101" s="34"/>
      <c r="AU1101" s="58" t="s">
        <v>68</v>
      </c>
    </row>
    <row r="1102" spans="2:47" ht="28.5" customHeight="1" thickBot="1">
      <c r="B1102" s="52"/>
      <c r="C1102" s="34"/>
      <c r="D1102" s="55"/>
      <c r="E1102" s="34"/>
      <c r="F1102" s="11" t="s">
        <v>31</v>
      </c>
      <c r="G1102" s="28">
        <v>18</v>
      </c>
      <c r="H1102" s="28">
        <v>38</v>
      </c>
      <c r="I1102" s="13">
        <f>SUM(G1102:H1102)</f>
        <v>56</v>
      </c>
      <c r="J1102" s="28">
        <v>22</v>
      </c>
      <c r="K1102" s="28">
        <v>27</v>
      </c>
      <c r="L1102" s="13">
        <f>SUM(J1102:K1102)</f>
        <v>49</v>
      </c>
      <c r="M1102" s="28">
        <v>17</v>
      </c>
      <c r="N1102" s="28">
        <v>6</v>
      </c>
      <c r="O1102" s="13">
        <f>SUM(M1102:N1102)</f>
        <v>23</v>
      </c>
      <c r="P1102" s="28">
        <v>14</v>
      </c>
      <c r="Q1102" s="28">
        <v>16</v>
      </c>
      <c r="R1102" s="13">
        <f>SUM(P1102:Q1102)</f>
        <v>30</v>
      </c>
      <c r="S1102" s="28">
        <v>9</v>
      </c>
      <c r="T1102" s="28">
        <v>16</v>
      </c>
      <c r="U1102" s="13">
        <f>SUM(S1102:T1102)</f>
        <v>25</v>
      </c>
      <c r="V1102" s="28">
        <v>13</v>
      </c>
      <c r="W1102" s="28">
        <v>19</v>
      </c>
      <c r="X1102" s="13">
        <f>SUM(V1102:W1102)</f>
        <v>32</v>
      </c>
      <c r="Y1102" s="28">
        <v>6</v>
      </c>
      <c r="Z1102" s="28">
        <v>19</v>
      </c>
      <c r="AA1102" s="13">
        <f>SUM(Y1102:Z1102)</f>
        <v>25</v>
      </c>
      <c r="AB1102" s="28">
        <v>12</v>
      </c>
      <c r="AC1102" s="28">
        <v>9</v>
      </c>
      <c r="AD1102" s="13">
        <f>SUM(AB1102:AC1102)</f>
        <v>21</v>
      </c>
      <c r="AE1102" s="28">
        <v>4</v>
      </c>
      <c r="AF1102" s="28">
        <v>23</v>
      </c>
      <c r="AG1102" s="13">
        <f>SUM(AE1102:AF1102)</f>
        <v>27</v>
      </c>
      <c r="AH1102" s="28">
        <v>8</v>
      </c>
      <c r="AI1102" s="28">
        <v>15</v>
      </c>
      <c r="AJ1102" s="13">
        <f>SUM(AH1102:AI1102)</f>
        <v>23</v>
      </c>
      <c r="AK1102" s="28">
        <v>3</v>
      </c>
      <c r="AL1102" s="28">
        <v>8</v>
      </c>
      <c r="AM1102" s="13">
        <f>SUM(AK1102:AL1102)</f>
        <v>11</v>
      </c>
      <c r="AN1102" s="57"/>
      <c r="AO1102" s="57"/>
      <c r="AP1102" s="33"/>
      <c r="AQ1102" s="34"/>
      <c r="AR1102" s="34"/>
      <c r="AS1102" s="34"/>
      <c r="AT1102" s="34"/>
      <c r="AU1102" s="59"/>
    </row>
    <row r="1103" spans="2:47" ht="36" customHeight="1" thickBot="1">
      <c r="B1103" s="52"/>
      <c r="C1103" s="34"/>
      <c r="D1103" s="55"/>
      <c r="E1103" s="34"/>
      <c r="F1103" s="14" t="s">
        <v>32</v>
      </c>
      <c r="G1103" s="13">
        <f>SUM(G1101:G1102)</f>
        <v>35</v>
      </c>
      <c r="H1103" s="13">
        <f>IF(SUM(H1101:H1102)&lt;38,SUM(H1101:H1102),SUM(H1101:H1102))</f>
        <v>71</v>
      </c>
      <c r="I1103" s="13">
        <f>IF(SUM(G1103:H1103)&lt;100,SUM(G1103:H1103),SUM(G1103:H1103))</f>
        <v>106</v>
      </c>
      <c r="J1103" s="13">
        <f>SUM(J1101:J1102)</f>
        <v>48</v>
      </c>
      <c r="K1103" s="13">
        <f>IF(SUM(K1101:K1102)&lt;38,SUM(K1101:K1102),SUM(K1101:K1102))</f>
        <v>53</v>
      </c>
      <c r="L1103" s="13"/>
      <c r="M1103" s="13">
        <f>SUM(M1101:M1102)</f>
        <v>29</v>
      </c>
      <c r="N1103" s="13">
        <f>IF(SUM(N1101:N1102)&lt;38,SUM(N1101:N1102),SUM(N1101:N1102))</f>
        <v>21</v>
      </c>
      <c r="O1103" s="13"/>
      <c r="P1103" s="13">
        <f>SUM(P1101:P1102)</f>
        <v>32</v>
      </c>
      <c r="Q1103" s="13">
        <f>IF(SUM(Q1101:Q1102)&lt;38,SUM(Q1101:Q1102),SUM(Q1101:Q1102))</f>
        <v>31</v>
      </c>
      <c r="R1103" s="13">
        <f>IF(SUM(P1103:Q1103)&lt;80,SUM(P1103:Q1103),SUM(P1103:Q1103))</f>
        <v>63</v>
      </c>
      <c r="S1103" s="13">
        <f>SUM(S1101:S1102)</f>
        <v>20</v>
      </c>
      <c r="T1103" s="13">
        <f>IF(SUM(T1101:T1102)&lt;38,SUM(T1101:T1102),SUM(T1101:T1102))</f>
        <v>27</v>
      </c>
      <c r="U1103" s="13"/>
      <c r="V1103" s="13">
        <f>SUM(V1101:V1102)</f>
        <v>30</v>
      </c>
      <c r="W1103" s="13">
        <f>IF(SUM(W1101:W1102)&lt;38,SUM(W1101:W1102),SUM(W1101:W1102))</f>
        <v>37</v>
      </c>
      <c r="X1103" s="13">
        <f>IF(SUM(V1103:W1103)&lt;80,SUM(V1103:W1103),SUM(V1103:W1103))</f>
        <v>67</v>
      </c>
      <c r="Y1103" s="13">
        <f>SUM(Y1101:Y1102)</f>
        <v>12</v>
      </c>
      <c r="Z1103" s="13">
        <f>IF(SUM(Z1101:Z1102)&lt;19,SUM(Z1101:Z1102),SUM(Z1101:Z1102))</f>
        <v>34</v>
      </c>
      <c r="AA1103" s="13">
        <f>IF(SUM(Y1103:Z1103)&lt;40,SUM(Y1103:Z1103),SUM(Y1103:Z1103))</f>
        <v>46</v>
      </c>
      <c r="AB1103" s="13">
        <f>SUM(AB1101:AB1102)</f>
        <v>23</v>
      </c>
      <c r="AC1103" s="13">
        <f>IF(SUM(AC1101:AC1102)&lt;19,SUM(AC1101:AC1102),SUM(AC1101:AC1102))</f>
        <v>25</v>
      </c>
      <c r="AD1103" s="13">
        <f>IF(SUM(AB1103:AC1103)&lt;40,SUM(AB1103:AC1103),SUM(AB1103:AC1103))</f>
        <v>48</v>
      </c>
      <c r="AE1103" s="13">
        <f>SUM(AE1101:AE1102)</f>
        <v>11</v>
      </c>
      <c r="AF1103" s="13">
        <f>IF(SUM(AF1101:AF1102)&lt;19,SUM(AF1101:AF1102),SUM(AF1101:AF1102))</f>
        <v>29</v>
      </c>
      <c r="AG1103" s="13">
        <f>IF(SUM(AE1103:AF1103)&lt;40,SUM(AE1103:AF1103),SUM(AE1103:AF1103))</f>
        <v>40</v>
      </c>
      <c r="AH1103" s="13">
        <f>SUM(AH1101:AH1102)</f>
        <v>16</v>
      </c>
      <c r="AI1103" s="13">
        <f>IF(SUM(AI1101:AI1102)&lt;19,SUM(AI1101:AI1102),SUM(AI1101:AI1102))</f>
        <v>24</v>
      </c>
      <c r="AJ1103" s="13">
        <f>IF(SUM(AH1103:AI1103)&lt;40,SUM(AH1103:AI1103),SUM(AH1103:AI1103))</f>
        <v>40</v>
      </c>
      <c r="AK1103" s="13">
        <f>SUM(AK1101:AK1102)</f>
        <v>9</v>
      </c>
      <c r="AL1103" s="13">
        <f>IF(SUM(AL1101:AL1102)&lt;9,SUM(AL1101:AL1102),SUM(AL1101:AL1102))</f>
        <v>15</v>
      </c>
      <c r="AM1103" s="13">
        <f>IF(SUM(AK1103:AL1103)&lt;20,SUM(AK1103:AL1103),SUM(AK1103:AL1103))</f>
        <v>24</v>
      </c>
      <c r="AN1103" s="15" t="str">
        <f>IF(OR(I1103&lt;100,L1103&lt;100,O1103&lt;100,R1103&lt;60,U1103&lt;60,X1103&lt;60,AA1103&lt;40,AD1103&lt;40,AG1103&lt;40,AJ1103&lt;40,AM1103&lt;20),"0",SUM(AA1103,AD1103,X1103,U1103,R1103,O1103,L1103,I1103,AG1103,AJ1103,AM1103))</f>
        <v>0</v>
      </c>
      <c r="AO1103" s="15">
        <f>AN1103/1320*100</f>
        <v>0</v>
      </c>
      <c r="AP1103" s="15" t="str">
        <f>IF(AO1103&lt;50,"   ",IF(AO1103&lt;65,"مقبول",IF(AO1103&lt;75,"جيد",IF(AO1103&lt;85,"جيدجداً",IF(AO1103&lt;=100,"ممتاز","خطا")))))</f>
        <v xml:space="preserve">   </v>
      </c>
      <c r="AQ1103" s="34"/>
      <c r="AR1103" s="34"/>
      <c r="AS1103" s="34"/>
      <c r="AT1103" s="34"/>
      <c r="AU1103" s="60"/>
    </row>
    <row r="1104" spans="2:47" ht="28.5" customHeight="1" thickBot="1">
      <c r="B1104" s="52">
        <v>239</v>
      </c>
      <c r="C1104" s="34">
        <v>727</v>
      </c>
      <c r="D1104" s="54" t="s">
        <v>65</v>
      </c>
      <c r="E1104" s="34">
        <v>349</v>
      </c>
      <c r="F1104" s="11" t="s">
        <v>30</v>
      </c>
      <c r="G1104" s="28">
        <v>22</v>
      </c>
      <c r="H1104" s="28">
        <v>50</v>
      </c>
      <c r="I1104" s="13">
        <f>SUM(G1104:H1104)</f>
        <v>72</v>
      </c>
      <c r="J1104" s="28">
        <v>21</v>
      </c>
      <c r="K1104" s="28">
        <v>43</v>
      </c>
      <c r="L1104" s="13">
        <f>SUM(J1104:K1104)</f>
        <v>64</v>
      </c>
      <c r="M1104" s="28">
        <v>20</v>
      </c>
      <c r="N1104" s="28">
        <v>41</v>
      </c>
      <c r="O1104" s="13">
        <f>SUM(M1104:N1104)</f>
        <v>61</v>
      </c>
      <c r="P1104" s="28">
        <v>15</v>
      </c>
      <c r="Q1104" s="28">
        <v>20</v>
      </c>
      <c r="R1104" s="13">
        <f>SUM(P1104:Q1104)</f>
        <v>35</v>
      </c>
      <c r="S1104" s="28">
        <v>16</v>
      </c>
      <c r="T1104" s="28">
        <v>15</v>
      </c>
      <c r="U1104" s="13">
        <f>SUM(S1104:T1104)</f>
        <v>31</v>
      </c>
      <c r="V1104" s="28">
        <v>16</v>
      </c>
      <c r="W1104" s="28">
        <v>14</v>
      </c>
      <c r="X1104" s="13">
        <f>SUM(V1104:W1104)</f>
        <v>30</v>
      </c>
      <c r="Y1104" s="28">
        <v>9</v>
      </c>
      <c r="Z1104" s="28">
        <v>21</v>
      </c>
      <c r="AA1104" s="13">
        <f>SUM(Y1104:Z1104)</f>
        <v>30</v>
      </c>
      <c r="AB1104" s="28">
        <v>14</v>
      </c>
      <c r="AC1104" s="28">
        <v>21</v>
      </c>
      <c r="AD1104" s="13">
        <f>SUM(AB1104:AC1104)</f>
        <v>35</v>
      </c>
      <c r="AE1104" s="28">
        <v>9</v>
      </c>
      <c r="AF1104" s="28">
        <v>23</v>
      </c>
      <c r="AG1104" s="13">
        <f>SUM(AE1104:AF1104)</f>
        <v>32</v>
      </c>
      <c r="AH1104" s="28">
        <v>7</v>
      </c>
      <c r="AI1104" s="28">
        <v>14</v>
      </c>
      <c r="AJ1104" s="13">
        <f>SUM(AH1104:AI1104)</f>
        <v>21</v>
      </c>
      <c r="AK1104" s="28">
        <v>5</v>
      </c>
      <c r="AL1104" s="28">
        <v>6</v>
      </c>
      <c r="AM1104" s="13">
        <f>SUM(AK1104:AL1104)</f>
        <v>11</v>
      </c>
      <c r="AN1104" s="57"/>
      <c r="AO1104" s="57"/>
      <c r="AP1104" s="32"/>
      <c r="AQ1104" s="34"/>
      <c r="AR1104" s="34"/>
      <c r="AS1104" s="34"/>
      <c r="AT1104" s="34"/>
      <c r="AU1104" s="80" t="str">
        <f>IF(AN1106="0","راسب","ناجح")</f>
        <v>ناجح</v>
      </c>
    </row>
    <row r="1105" spans="2:47" ht="28.5" customHeight="1" thickBot="1">
      <c r="B1105" s="52"/>
      <c r="C1105" s="34"/>
      <c r="D1105" s="55"/>
      <c r="E1105" s="34"/>
      <c r="F1105" s="11" t="s">
        <v>31</v>
      </c>
      <c r="G1105" s="28">
        <v>22</v>
      </c>
      <c r="H1105" s="28">
        <v>63</v>
      </c>
      <c r="I1105" s="13">
        <f>SUM(G1105:H1105)</f>
        <v>85</v>
      </c>
      <c r="J1105" s="28">
        <v>21</v>
      </c>
      <c r="K1105" s="28">
        <v>39</v>
      </c>
      <c r="L1105" s="13">
        <f>SUM(J1105:K1105)</f>
        <v>60</v>
      </c>
      <c r="M1105" s="28">
        <v>15</v>
      </c>
      <c r="N1105" s="28">
        <v>40</v>
      </c>
      <c r="O1105" s="13">
        <f>SUM(M1105:N1105)</f>
        <v>55</v>
      </c>
      <c r="P1105" s="28">
        <v>13</v>
      </c>
      <c r="Q1105" s="28">
        <v>20</v>
      </c>
      <c r="R1105" s="13">
        <f>SUM(P1105:Q1105)</f>
        <v>33</v>
      </c>
      <c r="S1105" s="28">
        <v>21</v>
      </c>
      <c r="T1105" s="28">
        <v>24</v>
      </c>
      <c r="U1105" s="13">
        <f>SUM(S1105:T1105)</f>
        <v>45</v>
      </c>
      <c r="V1105" s="28">
        <v>18</v>
      </c>
      <c r="W1105" s="28">
        <v>23</v>
      </c>
      <c r="X1105" s="13">
        <f>SUM(V1105:W1105)</f>
        <v>41</v>
      </c>
      <c r="Y1105" s="28">
        <v>8</v>
      </c>
      <c r="Z1105" s="28">
        <v>26</v>
      </c>
      <c r="AA1105" s="13">
        <f>SUM(Y1105:Z1105)</f>
        <v>34</v>
      </c>
      <c r="AB1105" s="28">
        <v>14</v>
      </c>
      <c r="AC1105" s="28">
        <v>6</v>
      </c>
      <c r="AD1105" s="13">
        <f>SUM(AB1105:AC1105)</f>
        <v>20</v>
      </c>
      <c r="AE1105" s="28">
        <v>11</v>
      </c>
      <c r="AF1105" s="28">
        <v>18</v>
      </c>
      <c r="AG1105" s="13">
        <f>SUM(AE1105:AF1105)</f>
        <v>29</v>
      </c>
      <c r="AH1105" s="28">
        <v>7</v>
      </c>
      <c r="AI1105" s="28">
        <v>12</v>
      </c>
      <c r="AJ1105" s="13">
        <f>SUM(AH1105:AI1105)</f>
        <v>19</v>
      </c>
      <c r="AK1105" s="28">
        <v>4</v>
      </c>
      <c r="AL1105" s="28">
        <v>7</v>
      </c>
      <c r="AM1105" s="13">
        <f>SUM(AK1105:AL1105)</f>
        <v>11</v>
      </c>
      <c r="AN1105" s="57"/>
      <c r="AO1105" s="57"/>
      <c r="AP1105" s="33"/>
      <c r="AQ1105" s="34"/>
      <c r="AR1105" s="34"/>
      <c r="AS1105" s="34"/>
      <c r="AT1105" s="34"/>
      <c r="AU1105" s="80"/>
    </row>
    <row r="1106" spans="2:47" ht="36" thickBot="1">
      <c r="B1106" s="52"/>
      <c r="C1106" s="34"/>
      <c r="D1106" s="55"/>
      <c r="E1106" s="34"/>
      <c r="F1106" s="14" t="s">
        <v>32</v>
      </c>
      <c r="G1106" s="13">
        <f>SUM(G1104:G1105)</f>
        <v>44</v>
      </c>
      <c r="H1106" s="13">
        <f>IF(SUM(H1104:H1105)&lt;38,SUM(H1104:H1105),SUM(H1104:H1105))</f>
        <v>113</v>
      </c>
      <c r="I1106" s="13">
        <f>IF(SUM(G1106:H1106)&lt;100,SUM(G1106:H1106),SUM(G1106:H1106))</f>
        <v>157</v>
      </c>
      <c r="J1106" s="13">
        <f>SUM(J1104:J1105)</f>
        <v>42</v>
      </c>
      <c r="K1106" s="13">
        <f>IF(SUM(K1104:K1105)&lt;38,SUM(K1104:K1105),SUM(K1104:K1105))</f>
        <v>82</v>
      </c>
      <c r="L1106" s="13">
        <f>IF(SUM(J1106:K1106)&lt;100,SUM(J1106:K1106),SUM(J1106:K1106))</f>
        <v>124</v>
      </c>
      <c r="M1106" s="13">
        <f>SUM(M1104:M1105)</f>
        <v>35</v>
      </c>
      <c r="N1106" s="13">
        <f>IF(SUM(N1104:N1105)&lt;38,SUM(N1104:N1105),SUM(N1104:N1105))</f>
        <v>81</v>
      </c>
      <c r="O1106" s="13">
        <f>IF(SUM(M1106:N1106)&lt;100,SUM(M1106:N1106),SUM(M1106:N1106))</f>
        <v>116</v>
      </c>
      <c r="P1106" s="13">
        <f>SUM(P1104:P1105)</f>
        <v>28</v>
      </c>
      <c r="Q1106" s="13">
        <f>IF(SUM(Q1104:Q1105)&lt;38,SUM(Q1104:Q1105),SUM(Q1104:Q1105))</f>
        <v>40</v>
      </c>
      <c r="R1106" s="13">
        <f>IF(SUM(P1106:Q1106)&lt;80,SUM(P1106:Q1106),SUM(P1106:Q1106))</f>
        <v>68</v>
      </c>
      <c r="S1106" s="13">
        <f>SUM(S1104:S1105)</f>
        <v>37</v>
      </c>
      <c r="T1106" s="13">
        <f>IF(SUM(T1104:T1105)&lt;38,SUM(T1104:T1105),SUM(T1104:T1105))</f>
        <v>39</v>
      </c>
      <c r="U1106" s="13">
        <f>IF(SUM(S1106:T1106)&lt;80,SUM(S1106:T1106),SUM(S1106:T1106))</f>
        <v>76</v>
      </c>
      <c r="V1106" s="13">
        <f>SUM(V1104:V1105)</f>
        <v>34</v>
      </c>
      <c r="W1106" s="13">
        <f>IF(SUM(W1104:W1105)&lt;38,SUM(W1104:W1105),SUM(W1104:W1105))</f>
        <v>37</v>
      </c>
      <c r="X1106" s="13">
        <f>IF(SUM(V1106:W1106)&lt;80,SUM(V1106:W1106),SUM(V1106:W1106))</f>
        <v>71</v>
      </c>
      <c r="Y1106" s="13">
        <f>SUM(Y1104:Y1105)</f>
        <v>17</v>
      </c>
      <c r="Z1106" s="13">
        <f>IF(SUM(Z1104:Z1105)&lt;19,SUM(Z1104:Z1105),SUM(Z1104:Z1105))</f>
        <v>47</v>
      </c>
      <c r="AA1106" s="13">
        <f>IF(SUM(Y1106:Z1106)&lt;40,SUM(Y1106:Z1106),SUM(Y1106:Z1106))</f>
        <v>64</v>
      </c>
      <c r="AB1106" s="13">
        <f>SUM(AB1104:AB1105)</f>
        <v>28</v>
      </c>
      <c r="AC1106" s="13">
        <f>IF(SUM(AC1104:AC1105)&lt;19,SUM(AC1104:AC1105),SUM(AC1104:AC1105))</f>
        <v>27</v>
      </c>
      <c r="AD1106" s="13">
        <f>IF(SUM(AB1106:AC1106)&lt;40,SUM(AB1106:AC1106),SUM(AB1106:AC1106))</f>
        <v>55</v>
      </c>
      <c r="AE1106" s="13">
        <f>SUM(AE1104:AE1105)</f>
        <v>20</v>
      </c>
      <c r="AF1106" s="13">
        <f>IF(SUM(AF1104:AF1105)&lt;19,SUM(AF1104:AF1105),SUM(AF1104:AF1105))</f>
        <v>41</v>
      </c>
      <c r="AG1106" s="13">
        <f>IF(SUM(AE1106:AF1106)&lt;40,SUM(AE1106:AF1106),SUM(AE1106:AF1106))</f>
        <v>61</v>
      </c>
      <c r="AH1106" s="13">
        <f>SUM(AH1104:AH1105)</f>
        <v>14</v>
      </c>
      <c r="AI1106" s="13">
        <f>IF(SUM(AI1104:AI1105)&lt;19,SUM(AI1104:AI1105),SUM(AI1104:AI1105))</f>
        <v>26</v>
      </c>
      <c r="AJ1106" s="13">
        <f>IF(SUM(AH1106:AI1106)&lt;40,SUM(AH1106:AI1106),SUM(AH1106:AI1106))</f>
        <v>40</v>
      </c>
      <c r="AK1106" s="13">
        <f>SUM(AK1104:AK1105)</f>
        <v>9</v>
      </c>
      <c r="AL1106" s="13">
        <f>IF(SUM(AL1104:AL1105)&lt;9,SUM(AL1104:AL1105),SUM(AL1104:AL1105))</f>
        <v>13</v>
      </c>
      <c r="AM1106" s="13">
        <f>IF(SUM(AK1106:AL1106)&lt;20,SUM(AK1106:AL1106),SUM(AK1106:AL1106))</f>
        <v>22</v>
      </c>
      <c r="AN1106" s="15">
        <f>IF(OR(I1106&lt;100,L1106&lt;100,O1106&lt;100,R1106&lt;60,U1106&lt;60,X1106&lt;60,AA1106&lt;40,AD1106&lt;40,AG1106&lt;40,AJ1106&lt;40,AM1106&lt;20),"0",SUM(AA1106,AD1106,X1106,U1106,R1106,O1106,L1106,I1106,AG1106,AJ1106,AM1106))</f>
        <v>854</v>
      </c>
      <c r="AO1106" s="15">
        <f>AN1106/1320*100</f>
        <v>64.696969696969703</v>
      </c>
      <c r="AP1106" s="15" t="str">
        <f>IF(AO1106&lt;50,"   ",IF(AO1106&lt;65,"مقبول",IF(AO1106&lt;75,"جيد",IF(AO1106&lt;85,"جيدجداً",IF(AO1106&lt;=100,"ممتاز","خطا")))))</f>
        <v>مقبول</v>
      </c>
      <c r="AQ1106" s="34"/>
      <c r="AR1106" s="34"/>
      <c r="AS1106" s="34"/>
      <c r="AT1106" s="34"/>
      <c r="AU1106" s="80"/>
    </row>
    <row r="1107" spans="2:47" ht="28.5" customHeight="1" thickBot="1">
      <c r="B1107" s="52">
        <v>240</v>
      </c>
      <c r="C1107" s="34">
        <v>728</v>
      </c>
      <c r="D1107" s="54" t="s">
        <v>66</v>
      </c>
      <c r="E1107" s="34">
        <v>350</v>
      </c>
      <c r="F1107" s="11" t="s">
        <v>30</v>
      </c>
      <c r="G1107" s="28">
        <v>30</v>
      </c>
      <c r="H1107" s="28">
        <v>70</v>
      </c>
      <c r="I1107" s="13">
        <f>SUM(G1107:H1107)</f>
        <v>100</v>
      </c>
      <c r="J1107" s="28">
        <v>30</v>
      </c>
      <c r="K1107" s="28">
        <v>39</v>
      </c>
      <c r="L1107" s="13">
        <f>SUM(J1107:K1107)</f>
        <v>69</v>
      </c>
      <c r="M1107" s="28">
        <v>27</v>
      </c>
      <c r="N1107" s="28">
        <v>48</v>
      </c>
      <c r="O1107" s="13">
        <f>SUM(M1107:N1107)</f>
        <v>75</v>
      </c>
      <c r="P1107" s="28">
        <v>24</v>
      </c>
      <c r="Q1107" s="28">
        <v>36</v>
      </c>
      <c r="R1107" s="13">
        <f>SUM(P1107:Q1107)</f>
        <v>60</v>
      </c>
      <c r="S1107" s="28">
        <v>24</v>
      </c>
      <c r="T1107" s="28">
        <v>25</v>
      </c>
      <c r="U1107" s="13">
        <f>SUM(S1107:T1107)</f>
        <v>49</v>
      </c>
      <c r="V1107" s="28">
        <v>21</v>
      </c>
      <c r="W1107" s="28">
        <v>35</v>
      </c>
      <c r="X1107" s="13">
        <f>SUM(V1107:W1107)</f>
        <v>56</v>
      </c>
      <c r="Y1107" s="28">
        <v>10</v>
      </c>
      <c r="Z1107" s="28">
        <v>28</v>
      </c>
      <c r="AA1107" s="13">
        <f>SUM(Y1107:Z1107)</f>
        <v>38</v>
      </c>
      <c r="AB1107" s="28">
        <v>16</v>
      </c>
      <c r="AC1107" s="28">
        <v>22</v>
      </c>
      <c r="AD1107" s="13">
        <f>SUM(AB1107:AC1107)</f>
        <v>38</v>
      </c>
      <c r="AE1107" s="28">
        <v>12</v>
      </c>
      <c r="AF1107" s="28">
        <v>25</v>
      </c>
      <c r="AG1107" s="13">
        <f>SUM(AE1107:AF1107)</f>
        <v>37</v>
      </c>
      <c r="AH1107" s="28">
        <v>12</v>
      </c>
      <c r="AI1107" s="28">
        <v>25</v>
      </c>
      <c r="AJ1107" s="13">
        <f>SUM(AH1107:AI1107)</f>
        <v>37</v>
      </c>
      <c r="AK1107" s="28">
        <v>6</v>
      </c>
      <c r="AL1107" s="28">
        <v>11</v>
      </c>
      <c r="AM1107" s="13">
        <f>SUM(AK1107:AL1107)</f>
        <v>17</v>
      </c>
      <c r="AN1107" s="57"/>
      <c r="AO1107" s="57"/>
      <c r="AP1107" s="32"/>
      <c r="AQ1107" s="34"/>
      <c r="AR1107" s="34"/>
      <c r="AS1107" s="34"/>
      <c r="AT1107" s="34"/>
      <c r="AU1107" s="80" t="str">
        <f>IF(AN1109="0","راسب","ناجح")</f>
        <v>ناجح</v>
      </c>
    </row>
    <row r="1108" spans="2:47" ht="28.5" customHeight="1" thickBot="1">
      <c r="B1108" s="52"/>
      <c r="C1108" s="34"/>
      <c r="D1108" s="55"/>
      <c r="E1108" s="34"/>
      <c r="F1108" s="11" t="s">
        <v>31</v>
      </c>
      <c r="G1108" s="28">
        <v>30</v>
      </c>
      <c r="H1108" s="28">
        <v>65</v>
      </c>
      <c r="I1108" s="13">
        <f>SUM(G1108:H1108)</f>
        <v>95</v>
      </c>
      <c r="J1108" s="28">
        <v>26</v>
      </c>
      <c r="K1108" s="28">
        <v>35</v>
      </c>
      <c r="L1108" s="13">
        <f>SUM(J1108:K1108)</f>
        <v>61</v>
      </c>
      <c r="M1108" s="28">
        <v>27</v>
      </c>
      <c r="N1108" s="28">
        <v>35</v>
      </c>
      <c r="O1108" s="13">
        <f>SUM(M1108:N1108)</f>
        <v>62</v>
      </c>
      <c r="P1108" s="28">
        <v>16</v>
      </c>
      <c r="Q1108" s="28">
        <v>20</v>
      </c>
      <c r="R1108" s="13">
        <f>SUM(P1108:Q1108)</f>
        <v>36</v>
      </c>
      <c r="S1108" s="28">
        <v>24</v>
      </c>
      <c r="T1108" s="28">
        <v>34</v>
      </c>
      <c r="U1108" s="13">
        <f>SUM(S1108:T1108)</f>
        <v>58</v>
      </c>
      <c r="V1108" s="28">
        <v>22</v>
      </c>
      <c r="W1108" s="28">
        <v>26</v>
      </c>
      <c r="X1108" s="13">
        <f>SUM(V1108:W1108)</f>
        <v>48</v>
      </c>
      <c r="Y1108" s="28">
        <v>12</v>
      </c>
      <c r="Z1108" s="28">
        <v>28</v>
      </c>
      <c r="AA1108" s="13">
        <f>SUM(Y1108:Z1108)</f>
        <v>40</v>
      </c>
      <c r="AB1108" s="28">
        <v>16</v>
      </c>
      <c r="AC1108" s="28">
        <v>23</v>
      </c>
      <c r="AD1108" s="13">
        <f>SUM(AB1108:AC1108)</f>
        <v>39</v>
      </c>
      <c r="AE1108" s="28">
        <v>12</v>
      </c>
      <c r="AF1108" s="28">
        <v>28</v>
      </c>
      <c r="AG1108" s="13">
        <f>SUM(AE1108:AF1108)</f>
        <v>40</v>
      </c>
      <c r="AH1108" s="28">
        <v>12</v>
      </c>
      <c r="AI1108" s="28">
        <v>22</v>
      </c>
      <c r="AJ1108" s="13">
        <f>SUM(AH1108:AI1108)</f>
        <v>34</v>
      </c>
      <c r="AK1108" s="28">
        <v>5</v>
      </c>
      <c r="AL1108" s="28">
        <v>9</v>
      </c>
      <c r="AM1108" s="13">
        <f>SUM(AK1108:AL1108)</f>
        <v>14</v>
      </c>
      <c r="AN1108" s="57"/>
      <c r="AO1108" s="57"/>
      <c r="AP1108" s="33"/>
      <c r="AQ1108" s="34"/>
      <c r="AR1108" s="34"/>
      <c r="AS1108" s="34"/>
      <c r="AT1108" s="34"/>
      <c r="AU1108" s="80"/>
    </row>
    <row r="1109" spans="2:47" ht="36" thickBot="1">
      <c r="B1109" s="52"/>
      <c r="C1109" s="34"/>
      <c r="D1109" s="85"/>
      <c r="E1109" s="34"/>
      <c r="F1109" s="14" t="s">
        <v>32</v>
      </c>
      <c r="G1109" s="13">
        <f>SUM(G1107:G1108)</f>
        <v>60</v>
      </c>
      <c r="H1109" s="13">
        <f>IF(SUM(H1107:H1108)&lt;38,SUM(H1107:H1108),SUM(H1107:H1108))</f>
        <v>135</v>
      </c>
      <c r="I1109" s="13">
        <f>IF(SUM(G1109:H1109)&lt;100,SUM(G1109:H1109),SUM(G1109:H1109))</f>
        <v>195</v>
      </c>
      <c r="J1109" s="13">
        <f>SUM(J1107:J1108)</f>
        <v>56</v>
      </c>
      <c r="K1109" s="13">
        <f>IF(SUM(K1107:K1108)&lt;38,SUM(K1107:K1108),SUM(K1107:K1108))</f>
        <v>74</v>
      </c>
      <c r="L1109" s="13">
        <f>IF(SUM(J1109:K1109)&lt;100,SUM(J1109:K1109),SUM(J1109:K1109))</f>
        <v>130</v>
      </c>
      <c r="M1109" s="13">
        <f>SUM(M1107:M1108)</f>
        <v>54</v>
      </c>
      <c r="N1109" s="13">
        <f>IF(SUM(N1107:N1108)&lt;38,SUM(N1107:N1108),SUM(N1107:N1108))</f>
        <v>83</v>
      </c>
      <c r="O1109" s="13">
        <f>IF(SUM(M1109:N1109)&lt;100,SUM(M1109:N1109),SUM(M1109:N1109))</f>
        <v>137</v>
      </c>
      <c r="P1109" s="13">
        <f>SUM(P1107:P1108)</f>
        <v>40</v>
      </c>
      <c r="Q1109" s="13">
        <f>IF(SUM(Q1107:Q1108)&lt;38,SUM(Q1107:Q1108),SUM(Q1107:Q1108))</f>
        <v>56</v>
      </c>
      <c r="R1109" s="13">
        <f>IF(SUM(P1109:Q1109)&lt;80,SUM(P1109:Q1109),SUM(P1109:Q1109))</f>
        <v>96</v>
      </c>
      <c r="S1109" s="13">
        <f>SUM(S1107:S1108)</f>
        <v>48</v>
      </c>
      <c r="T1109" s="13">
        <f>IF(SUM(T1107:T1108)&lt;38,SUM(T1107:T1108),SUM(T1107:T1108))</f>
        <v>59</v>
      </c>
      <c r="U1109" s="13">
        <f>IF(SUM(S1109:T1109)&lt;80,SUM(S1109:T1109),SUM(S1109:T1109))</f>
        <v>107</v>
      </c>
      <c r="V1109" s="13">
        <f>SUM(V1107:V1108)</f>
        <v>43</v>
      </c>
      <c r="W1109" s="13">
        <f>IF(SUM(W1107:W1108)&lt;38,SUM(W1107:W1108),SUM(W1107:W1108))</f>
        <v>61</v>
      </c>
      <c r="X1109" s="13">
        <f>IF(SUM(V1109:W1109)&lt;80,SUM(V1109:W1109),SUM(V1109:W1109))</f>
        <v>104</v>
      </c>
      <c r="Y1109" s="13">
        <f>SUM(Y1107:Y1108)</f>
        <v>22</v>
      </c>
      <c r="Z1109" s="13">
        <f>IF(SUM(Z1107:Z1108)&lt;19,SUM(Z1107:Z1108),SUM(Z1107:Z1108))</f>
        <v>56</v>
      </c>
      <c r="AA1109" s="13">
        <f>IF(SUM(Y1109:Z1109)&lt;40,SUM(Y1109:Z1109),SUM(Y1109:Z1109))</f>
        <v>78</v>
      </c>
      <c r="AB1109" s="13">
        <f>SUM(AB1107:AB1108)</f>
        <v>32</v>
      </c>
      <c r="AC1109" s="13">
        <f>IF(SUM(AC1107:AC1108)&lt;19,SUM(AC1107:AC1108),SUM(AC1107:AC1108))</f>
        <v>45</v>
      </c>
      <c r="AD1109" s="13">
        <f>IF(SUM(AB1109:AC1109)&lt;40,SUM(AB1109:AC1109),SUM(AB1109:AC1109))</f>
        <v>77</v>
      </c>
      <c r="AE1109" s="13">
        <f>SUM(AE1107:AE1108)</f>
        <v>24</v>
      </c>
      <c r="AF1109" s="13">
        <f>IF(SUM(AF1107:AF1108)&lt;19,SUM(AF1107:AF1108),SUM(AF1107:AF1108))</f>
        <v>53</v>
      </c>
      <c r="AG1109" s="13">
        <f>IF(SUM(AE1109:AF1109)&lt;40,SUM(AE1109:AF1109),SUM(AE1109:AF1109))</f>
        <v>77</v>
      </c>
      <c r="AH1109" s="13">
        <f>SUM(AH1107:AH1108)</f>
        <v>24</v>
      </c>
      <c r="AI1109" s="13">
        <f>IF(SUM(AI1107:AI1108)&lt;19,SUM(AI1107:AI1108),SUM(AI1107:AI1108))</f>
        <v>47</v>
      </c>
      <c r="AJ1109" s="13">
        <f>IF(SUM(AH1109:AI1109)&lt;40,SUM(AH1109:AI1109),SUM(AH1109:AI1109))</f>
        <v>71</v>
      </c>
      <c r="AK1109" s="13">
        <f>SUM(AK1107:AK1108)</f>
        <v>11</v>
      </c>
      <c r="AL1109" s="13">
        <f>IF(SUM(AL1107:AL1108)&lt;9,SUM(AL1107:AL1108),SUM(AL1107:AL1108))</f>
        <v>20</v>
      </c>
      <c r="AM1109" s="13">
        <f>IF(SUM(AK1109:AL1109)&lt;20,SUM(AK1109:AL1109),SUM(AK1109:AL1109))</f>
        <v>31</v>
      </c>
      <c r="AN1109" s="15">
        <f>IF(OR(I1109&lt;100,L1109&lt;100,O1109&lt;100,R1109&lt;60,U1109&lt;60,X1109&lt;60,AA1109&lt;40,AD1109&lt;40,AG1109&lt;40,AJ1109&lt;40,AM1109&lt;20),"0",SUM(AA1109,AD1109,X1109,U1109,R1109,O1109,L1109,I1109,AG1109,AJ1109,AM1109))</f>
        <v>1103</v>
      </c>
      <c r="AO1109" s="15">
        <f>AN1109/1320*100</f>
        <v>83.560606060606062</v>
      </c>
      <c r="AP1109" s="15" t="str">
        <f>IF(AO1109&lt;50,"   ",IF(AO1109&lt;65,"مقبول",IF(AO1109&lt;75,"جيد",IF(AO1109&lt;85,"جيدجداً",IF(AO1109&lt;=100,"ممتاز","خطا")))))</f>
        <v>جيدجداً</v>
      </c>
      <c r="AQ1109" s="34"/>
      <c r="AR1109" s="34"/>
      <c r="AS1109" s="34"/>
      <c r="AT1109" s="34"/>
      <c r="AU1109" s="80"/>
    </row>
    <row r="1110" spans="2:47" ht="28.5" customHeight="1" thickBot="1">
      <c r="B1110" s="52">
        <v>241</v>
      </c>
      <c r="C1110" s="34">
        <v>729</v>
      </c>
      <c r="D1110" s="54" t="s">
        <v>67</v>
      </c>
      <c r="E1110" s="34">
        <v>351</v>
      </c>
      <c r="F1110" s="11" t="s">
        <v>30</v>
      </c>
      <c r="G1110" s="28">
        <v>19</v>
      </c>
      <c r="H1110" s="28">
        <v>49</v>
      </c>
      <c r="I1110" s="13">
        <f>SUM(G1110:H1110)</f>
        <v>68</v>
      </c>
      <c r="J1110" s="28">
        <v>23</v>
      </c>
      <c r="K1110" s="28">
        <v>42</v>
      </c>
      <c r="L1110" s="13">
        <f>SUM(J1110:K1110)</f>
        <v>65</v>
      </c>
      <c r="M1110" s="28">
        <v>20</v>
      </c>
      <c r="N1110" s="28">
        <v>30</v>
      </c>
      <c r="O1110" s="13">
        <f>SUM(M1110:N1110)</f>
        <v>50</v>
      </c>
      <c r="P1110" s="28">
        <v>17</v>
      </c>
      <c r="Q1110" s="28">
        <v>20</v>
      </c>
      <c r="R1110" s="13">
        <f>SUM(P1110:Q1110)</f>
        <v>37</v>
      </c>
      <c r="S1110" s="28">
        <v>12</v>
      </c>
      <c r="T1110" s="28">
        <v>20</v>
      </c>
      <c r="U1110" s="13">
        <f>SUM(S1110:T1110)</f>
        <v>32</v>
      </c>
      <c r="V1110" s="28">
        <v>14</v>
      </c>
      <c r="W1110" s="28">
        <v>20</v>
      </c>
      <c r="X1110" s="13">
        <f>SUM(V1110:W1110)</f>
        <v>34</v>
      </c>
      <c r="Y1110" s="28">
        <v>9</v>
      </c>
      <c r="Z1110" s="28">
        <v>22</v>
      </c>
      <c r="AA1110" s="13">
        <f>SUM(Y1110:Z1110)</f>
        <v>31</v>
      </c>
      <c r="AB1110" s="28">
        <v>13</v>
      </c>
      <c r="AC1110" s="28">
        <v>12</v>
      </c>
      <c r="AD1110" s="13">
        <f>SUM(AB1110:AC1110)</f>
        <v>25</v>
      </c>
      <c r="AE1110" s="28">
        <v>7</v>
      </c>
      <c r="AF1110" s="28">
        <v>13</v>
      </c>
      <c r="AG1110" s="13">
        <f>SUM(AE1110:AF1110)</f>
        <v>20</v>
      </c>
      <c r="AH1110" s="28">
        <v>5</v>
      </c>
      <c r="AI1110" s="28">
        <v>6</v>
      </c>
      <c r="AJ1110" s="13">
        <f>SUM(AH1110:AI1110)</f>
        <v>11</v>
      </c>
      <c r="AK1110" s="28">
        <v>6</v>
      </c>
      <c r="AL1110" s="28">
        <v>4</v>
      </c>
      <c r="AM1110" s="13">
        <f>SUM(AK1110:AL1110)</f>
        <v>10</v>
      </c>
      <c r="AN1110" s="57"/>
      <c r="AO1110" s="57"/>
      <c r="AP1110" s="32"/>
      <c r="AQ1110" s="34"/>
      <c r="AR1110" s="34"/>
      <c r="AS1110" s="34"/>
      <c r="AT1110" s="34"/>
      <c r="AU1110" s="80" t="str">
        <f>IF(AN1112="0","راسب","ناجح")</f>
        <v>ناجح</v>
      </c>
    </row>
    <row r="1111" spans="2:47" ht="28.5" customHeight="1" thickBot="1">
      <c r="B1111" s="52"/>
      <c r="C1111" s="34"/>
      <c r="D1111" s="55"/>
      <c r="E1111" s="34"/>
      <c r="F1111" s="11" t="s">
        <v>31</v>
      </c>
      <c r="G1111" s="28">
        <v>25</v>
      </c>
      <c r="H1111" s="28">
        <v>46</v>
      </c>
      <c r="I1111" s="13">
        <f>SUM(G1111:H1111)</f>
        <v>71</v>
      </c>
      <c r="J1111" s="28">
        <v>26</v>
      </c>
      <c r="K1111" s="28">
        <v>36</v>
      </c>
      <c r="L1111" s="13">
        <f>SUM(J1111:K1111)</f>
        <v>62</v>
      </c>
      <c r="M1111" s="28">
        <v>30</v>
      </c>
      <c r="N1111" s="28">
        <v>26</v>
      </c>
      <c r="O1111" s="13">
        <f>SUM(M1111:N1111)</f>
        <v>56</v>
      </c>
      <c r="P1111" s="28">
        <v>21</v>
      </c>
      <c r="Q1111" s="28">
        <v>27</v>
      </c>
      <c r="R1111" s="13">
        <f>SUM(P1111:Q1111)</f>
        <v>48</v>
      </c>
      <c r="S1111" s="28">
        <v>15</v>
      </c>
      <c r="T1111" s="28">
        <v>16</v>
      </c>
      <c r="U1111" s="13">
        <f>SUM(S1111:T1111)</f>
        <v>31</v>
      </c>
      <c r="V1111" s="28">
        <v>17</v>
      </c>
      <c r="W1111" s="28">
        <v>22</v>
      </c>
      <c r="X1111" s="13">
        <f>SUM(V1111:W1111)</f>
        <v>39</v>
      </c>
      <c r="Y1111" s="28">
        <v>8</v>
      </c>
      <c r="Z1111" s="28">
        <v>28</v>
      </c>
      <c r="AA1111" s="13">
        <f>SUM(Y1111:Z1111)</f>
        <v>36</v>
      </c>
      <c r="AB1111" s="28">
        <v>12</v>
      </c>
      <c r="AC1111" s="28">
        <v>11</v>
      </c>
      <c r="AD1111" s="13">
        <f>SUM(AB1111:AC1111)</f>
        <v>23</v>
      </c>
      <c r="AE1111" s="28">
        <v>12</v>
      </c>
      <c r="AF1111" s="28">
        <v>19</v>
      </c>
      <c r="AG1111" s="13">
        <f>SUM(AE1111:AF1111)</f>
        <v>31</v>
      </c>
      <c r="AH1111" s="28">
        <v>8</v>
      </c>
      <c r="AI1111" s="28">
        <v>21</v>
      </c>
      <c r="AJ1111" s="13">
        <f>SUM(AH1111:AI1111)</f>
        <v>29</v>
      </c>
      <c r="AK1111" s="28">
        <v>4</v>
      </c>
      <c r="AL1111" s="28">
        <v>10</v>
      </c>
      <c r="AM1111" s="13">
        <f>SUM(AK1111:AL1111)</f>
        <v>14</v>
      </c>
      <c r="AN1111" s="57"/>
      <c r="AO1111" s="57"/>
      <c r="AP1111" s="33"/>
      <c r="AQ1111" s="34"/>
      <c r="AR1111" s="34"/>
      <c r="AS1111" s="34"/>
      <c r="AT1111" s="34"/>
      <c r="AU1111" s="80"/>
    </row>
    <row r="1112" spans="2:47" ht="36" thickBot="1">
      <c r="B1112" s="52"/>
      <c r="C1112" s="34"/>
      <c r="D1112" s="82"/>
      <c r="E1112" s="34"/>
      <c r="F1112" s="14" t="s">
        <v>32</v>
      </c>
      <c r="G1112" s="13">
        <f>SUM(G1110:G1111)</f>
        <v>44</v>
      </c>
      <c r="H1112" s="13">
        <f>IF(SUM(H1110:H1111)&lt;38,SUM(H1110:H1111),SUM(H1110:H1111))</f>
        <v>95</v>
      </c>
      <c r="I1112" s="13">
        <f>IF(SUM(G1112:H1112)&lt;100,SUM(G1112:H1112),SUM(G1112:H1112))</f>
        <v>139</v>
      </c>
      <c r="J1112" s="13">
        <f>SUM(J1110:J1111)</f>
        <v>49</v>
      </c>
      <c r="K1112" s="13">
        <f>IF(SUM(K1110:K1111)&lt;38,SUM(K1110:K1111),SUM(K1110:K1111))</f>
        <v>78</v>
      </c>
      <c r="L1112" s="13">
        <f>IF(SUM(J1112:K1112)&lt;100,SUM(J1112:K1112),SUM(J1112:K1112))</f>
        <v>127</v>
      </c>
      <c r="M1112" s="13">
        <f>SUM(M1110:M1111)</f>
        <v>50</v>
      </c>
      <c r="N1112" s="13">
        <f>IF(SUM(N1110:N1111)&lt;38,SUM(N1110:N1111),SUM(N1110:N1111))</f>
        <v>56</v>
      </c>
      <c r="O1112" s="13">
        <f>IF(SUM(M1112:N1112)&lt;100,SUM(M1112:N1112),SUM(M1112:N1112))</f>
        <v>106</v>
      </c>
      <c r="P1112" s="13">
        <f>SUM(P1110:P1111)</f>
        <v>38</v>
      </c>
      <c r="Q1112" s="13">
        <f>IF(SUM(Q1110:Q1111)&lt;38,SUM(Q1110:Q1111),SUM(Q1110:Q1111))</f>
        <v>47</v>
      </c>
      <c r="R1112" s="13">
        <f>IF(SUM(P1112:Q1112)&lt;80,SUM(P1112:Q1112),SUM(P1112:Q1112))</f>
        <v>85</v>
      </c>
      <c r="S1112" s="13">
        <f>SUM(S1110:S1111)</f>
        <v>27</v>
      </c>
      <c r="T1112" s="13">
        <f>IF(SUM(T1110:T1111)&lt;38,SUM(T1110:T1111),SUM(T1110:T1111))</f>
        <v>36</v>
      </c>
      <c r="U1112" s="13">
        <f>IF(SUM(S1112:T1112)&lt;80,SUM(S1112:T1112),SUM(S1112:T1112))</f>
        <v>63</v>
      </c>
      <c r="V1112" s="13">
        <f>SUM(V1110:V1111)</f>
        <v>31</v>
      </c>
      <c r="W1112" s="13">
        <f>IF(SUM(W1110:W1111)&lt;38,SUM(W1110:W1111),SUM(W1110:W1111))</f>
        <v>42</v>
      </c>
      <c r="X1112" s="13">
        <f>IF(SUM(V1112:W1112)&lt;80,SUM(V1112:W1112),SUM(V1112:W1112))</f>
        <v>73</v>
      </c>
      <c r="Y1112" s="13">
        <f>SUM(Y1110:Y1111)</f>
        <v>17</v>
      </c>
      <c r="Z1112" s="13">
        <f>IF(SUM(Z1110:Z1111)&lt;19,SUM(Z1110:Z1111),SUM(Z1110:Z1111))</f>
        <v>50</v>
      </c>
      <c r="AA1112" s="13">
        <f>IF(SUM(Y1112:Z1112)&lt;40,SUM(Y1112:Z1112),SUM(Y1112:Z1112))</f>
        <v>67</v>
      </c>
      <c r="AB1112" s="13">
        <f>SUM(AB1110:AB1111)</f>
        <v>25</v>
      </c>
      <c r="AC1112" s="13">
        <f>IF(SUM(AC1110:AC1111)&lt;19,SUM(AC1110:AC1111),SUM(AC1110:AC1111))</f>
        <v>23</v>
      </c>
      <c r="AD1112" s="13">
        <f>IF(SUM(AB1112:AC1112)&lt;40,SUM(AB1112:AC1112),SUM(AB1112:AC1112))</f>
        <v>48</v>
      </c>
      <c r="AE1112" s="13">
        <f>SUM(AE1110:AE1111)</f>
        <v>19</v>
      </c>
      <c r="AF1112" s="13">
        <f>IF(SUM(AF1110:AF1111)&lt;19,SUM(AF1110:AF1111),SUM(AF1110:AF1111))</f>
        <v>32</v>
      </c>
      <c r="AG1112" s="13">
        <f>IF(SUM(AE1112:AF1112)&lt;40,SUM(AE1112:AF1112),SUM(AE1112:AF1112))</f>
        <v>51</v>
      </c>
      <c r="AH1112" s="13">
        <f>SUM(AH1110:AH1111)</f>
        <v>13</v>
      </c>
      <c r="AI1112" s="13">
        <f>IF(SUM(AI1110:AI1111)&lt;19,SUM(AI1110:AI1111),SUM(AI1110:AI1111))</f>
        <v>27</v>
      </c>
      <c r="AJ1112" s="13">
        <f>IF(SUM(AH1112:AI1112)&lt;40,SUM(AH1112:AI1112),SUM(AH1112:AI1112))</f>
        <v>40</v>
      </c>
      <c r="AK1112" s="13">
        <f>SUM(AK1110:AK1111)</f>
        <v>10</v>
      </c>
      <c r="AL1112" s="13">
        <f>IF(SUM(AL1110:AL1111)&lt;9,SUM(AL1110:AL1111),SUM(AL1110:AL1111))</f>
        <v>14</v>
      </c>
      <c r="AM1112" s="13">
        <f>IF(SUM(AK1112:AL1112)&lt;20,SUM(AK1112:AL1112),SUM(AK1112:AL1112))</f>
        <v>24</v>
      </c>
      <c r="AN1112" s="15">
        <f>IF(OR(I1112&lt;100,L1112&lt;100,O1112&lt;100,R1112&lt;60,U1112&lt;60,X1112&lt;60,AA1112&lt;40,AD1112&lt;40,AG1112&lt;40,AJ1112&lt;40,AM1112&lt;20),"0",SUM(AA1112,AD1112,X1112,U1112,R1112,O1112,L1112,I1112,AG1112,AJ1112,AM1112))</f>
        <v>823</v>
      </c>
      <c r="AO1112" s="15">
        <f>AN1112/1320*100</f>
        <v>62.348484848484851</v>
      </c>
      <c r="AP1112" s="15" t="str">
        <f>IF(AO1112&lt;50,"   ",IF(AO1112&lt;65,"مقبول",IF(AO1112&lt;75,"جيد",IF(AO1112&lt;85,"جيدجداً",IF(AO1112&lt;=100,"ممتاز","خطا")))))</f>
        <v>مقبول</v>
      </c>
      <c r="AQ1112" s="89"/>
      <c r="AR1112" s="89"/>
      <c r="AS1112" s="89"/>
      <c r="AT1112" s="89"/>
      <c r="AU1112" s="80"/>
    </row>
    <row r="1117" spans="2:47" ht="26.25">
      <c r="C1117" s="16"/>
      <c r="D1117" s="17" t="s">
        <v>33</v>
      </c>
      <c r="E1117" s="17"/>
      <c r="F1117" s="17"/>
      <c r="G1117" s="17"/>
      <c r="H1117" s="17"/>
      <c r="I1117" s="17"/>
      <c r="J1117" s="16"/>
      <c r="K1117" s="16"/>
      <c r="L1117" s="16"/>
      <c r="M1117" s="18" t="s">
        <v>34</v>
      </c>
      <c r="N1117" s="18" t="s">
        <v>35</v>
      </c>
      <c r="O1117" s="18"/>
      <c r="P1117" s="18"/>
      <c r="Q1117" s="18"/>
      <c r="R1117" s="18"/>
      <c r="S1117" s="18"/>
      <c r="T1117" s="18"/>
      <c r="U1117" s="18"/>
      <c r="V1117" s="18"/>
      <c r="W1117" s="19"/>
      <c r="X1117" s="19"/>
      <c r="Y1117" s="19"/>
    </row>
    <row r="1118" spans="2:47" ht="26.25">
      <c r="C1118" s="19"/>
      <c r="D1118" s="20" t="s">
        <v>36</v>
      </c>
      <c r="E1118" s="18" t="s">
        <v>37</v>
      </c>
      <c r="F1118" s="18"/>
      <c r="G1118" s="18"/>
      <c r="H1118" s="18"/>
      <c r="I1118" s="18"/>
      <c r="J1118" s="19"/>
      <c r="K1118" s="19"/>
      <c r="L1118" s="19"/>
      <c r="M1118" s="18" t="s">
        <v>34</v>
      </c>
      <c r="N1118" s="18" t="s">
        <v>38</v>
      </c>
      <c r="O1118" s="18"/>
      <c r="P1118" s="18"/>
      <c r="Q1118" s="18"/>
      <c r="R1118" s="18"/>
      <c r="S1118" s="18"/>
      <c r="T1118" s="18"/>
      <c r="U1118" s="18"/>
      <c r="V1118" s="18"/>
      <c r="W1118" s="19"/>
      <c r="X1118" s="19"/>
      <c r="Y1118" s="19"/>
    </row>
    <row r="1119" spans="2:47" ht="26.25">
      <c r="C1119" s="19"/>
      <c r="D1119" s="20"/>
      <c r="E1119" s="18"/>
      <c r="F1119" s="18"/>
      <c r="G1119" s="18"/>
      <c r="H1119" s="18"/>
      <c r="I1119" s="18"/>
      <c r="J1119" s="19"/>
      <c r="K1119" s="19"/>
      <c r="L1119" s="19"/>
      <c r="M1119" s="18"/>
      <c r="N1119" s="18"/>
      <c r="O1119" s="18"/>
      <c r="P1119" s="18"/>
      <c r="Q1119" s="18"/>
      <c r="R1119" s="18"/>
      <c r="S1119" s="18"/>
      <c r="T1119" s="18"/>
      <c r="U1119" s="18"/>
      <c r="V1119" s="18"/>
      <c r="W1119" s="19"/>
      <c r="X1119" s="19"/>
      <c r="Y1119" s="19"/>
    </row>
    <row r="1120" spans="2:47" ht="26.25">
      <c r="C1120" s="19"/>
      <c r="D1120" s="20"/>
      <c r="E1120" s="18"/>
      <c r="F1120" s="18"/>
      <c r="G1120" s="18"/>
      <c r="H1120" s="18"/>
      <c r="I1120" s="18"/>
      <c r="J1120" s="19"/>
      <c r="K1120" s="19"/>
      <c r="L1120" s="19"/>
      <c r="M1120" s="18"/>
      <c r="N1120" s="18"/>
      <c r="O1120" s="18"/>
      <c r="P1120" s="18"/>
      <c r="Q1120" s="18"/>
      <c r="R1120" s="18"/>
      <c r="S1120" s="18"/>
      <c r="T1120" s="18"/>
      <c r="U1120" s="18"/>
      <c r="V1120" s="18"/>
      <c r="W1120" s="19"/>
      <c r="X1120" s="19"/>
      <c r="Y1120" s="19"/>
    </row>
    <row r="1121" spans="2:47" ht="35.25">
      <c r="J1121" s="48" t="s">
        <v>0</v>
      </c>
      <c r="K1121" s="48"/>
      <c r="L1121" s="48"/>
      <c r="M1121" s="48"/>
      <c r="N1121" s="48"/>
      <c r="O1121" s="48"/>
      <c r="P1121" s="48"/>
      <c r="Q1121" s="48"/>
      <c r="R1121" s="48"/>
      <c r="S1121" s="48"/>
      <c r="T1121" s="48"/>
      <c r="U1121" s="48"/>
      <c r="V1121" s="48"/>
      <c r="W1121" s="48"/>
      <c r="X1121" s="48"/>
      <c r="Y1121" s="48"/>
      <c r="Z1121" s="48"/>
      <c r="AA1121" s="48"/>
      <c r="AB1121" s="48"/>
      <c r="AC1121" s="48"/>
      <c r="AD1121" s="48"/>
      <c r="AE1121" s="48"/>
      <c r="AF1121" s="48"/>
      <c r="AG1121" s="48"/>
      <c r="AH1121" s="48"/>
      <c r="AI1121" s="48"/>
    </row>
    <row r="1122" spans="2:47" ht="15.75" thickBot="1"/>
    <row r="1123" spans="2:47" ht="36.75" thickTop="1" thickBot="1">
      <c r="B1123" s="35" t="s">
        <v>2</v>
      </c>
      <c r="C1123" s="38" t="s">
        <v>3</v>
      </c>
      <c r="D1123" s="41" t="s">
        <v>4</v>
      </c>
      <c r="E1123" s="44" t="s">
        <v>5</v>
      </c>
      <c r="F1123" s="24" t="s">
        <v>6</v>
      </c>
      <c r="G1123" s="29" t="s">
        <v>7</v>
      </c>
      <c r="H1123" s="30"/>
      <c r="I1123" s="31"/>
      <c r="J1123" s="29" t="s">
        <v>8</v>
      </c>
      <c r="K1123" s="30"/>
      <c r="L1123" s="31"/>
      <c r="M1123" s="29" t="s">
        <v>9</v>
      </c>
      <c r="N1123" s="30"/>
      <c r="O1123" s="31"/>
      <c r="P1123" s="29" t="s">
        <v>10</v>
      </c>
      <c r="Q1123" s="30"/>
      <c r="R1123" s="31"/>
      <c r="S1123" s="29" t="s">
        <v>11</v>
      </c>
      <c r="T1123" s="30"/>
      <c r="U1123" s="31"/>
      <c r="V1123" s="29" t="s">
        <v>12</v>
      </c>
      <c r="W1123" s="30"/>
      <c r="X1123" s="31"/>
      <c r="Y1123" s="29" t="s">
        <v>13</v>
      </c>
      <c r="Z1123" s="30"/>
      <c r="AA1123" s="31"/>
      <c r="AB1123" s="29" t="s">
        <v>14</v>
      </c>
      <c r="AC1123" s="30"/>
      <c r="AD1123" s="31"/>
      <c r="AE1123" s="29" t="s">
        <v>15</v>
      </c>
      <c r="AF1123" s="30"/>
      <c r="AG1123" s="31"/>
      <c r="AH1123" s="29" t="s">
        <v>16</v>
      </c>
      <c r="AI1123" s="30"/>
      <c r="AJ1123" s="31"/>
      <c r="AK1123" s="29" t="s">
        <v>17</v>
      </c>
      <c r="AL1123" s="30"/>
      <c r="AM1123" s="31"/>
      <c r="AN1123" s="74" t="s">
        <v>18</v>
      </c>
      <c r="AO1123" s="74" t="s">
        <v>19</v>
      </c>
      <c r="AP1123" s="74" t="s">
        <v>20</v>
      </c>
      <c r="AQ1123" s="61" t="s">
        <v>21</v>
      </c>
      <c r="AR1123" s="62"/>
      <c r="AS1123" s="61" t="s">
        <v>22</v>
      </c>
      <c r="AT1123" s="62"/>
      <c r="AU1123" s="65" t="s">
        <v>23</v>
      </c>
    </row>
    <row r="1124" spans="2:47" ht="190.5" thickBot="1">
      <c r="B1124" s="36"/>
      <c r="C1124" s="39"/>
      <c r="D1124" s="42"/>
      <c r="E1124" s="45"/>
      <c r="F1124" s="8" t="s">
        <v>24</v>
      </c>
      <c r="G1124" s="8" t="s">
        <v>25</v>
      </c>
      <c r="H1124" s="8" t="s">
        <v>26</v>
      </c>
      <c r="I1124" s="8" t="s">
        <v>27</v>
      </c>
      <c r="J1124" s="8" t="s">
        <v>25</v>
      </c>
      <c r="K1124" s="8" t="s">
        <v>26</v>
      </c>
      <c r="L1124" s="8" t="s">
        <v>27</v>
      </c>
      <c r="M1124" s="8" t="s">
        <v>25</v>
      </c>
      <c r="N1124" s="8" t="s">
        <v>26</v>
      </c>
      <c r="O1124" s="8" t="s">
        <v>27</v>
      </c>
      <c r="P1124" s="8" t="s">
        <v>25</v>
      </c>
      <c r="Q1124" s="8" t="s">
        <v>26</v>
      </c>
      <c r="R1124" s="8" t="s">
        <v>27</v>
      </c>
      <c r="S1124" s="8" t="s">
        <v>25</v>
      </c>
      <c r="T1124" s="8" t="s">
        <v>26</v>
      </c>
      <c r="U1124" s="8" t="s">
        <v>27</v>
      </c>
      <c r="V1124" s="8" t="s">
        <v>25</v>
      </c>
      <c r="W1124" s="8" t="s">
        <v>26</v>
      </c>
      <c r="X1124" s="8" t="s">
        <v>27</v>
      </c>
      <c r="Y1124" s="8" t="s">
        <v>25</v>
      </c>
      <c r="Z1124" s="8" t="s">
        <v>26</v>
      </c>
      <c r="AA1124" s="8" t="s">
        <v>27</v>
      </c>
      <c r="AB1124" s="8" t="s">
        <v>25</v>
      </c>
      <c r="AC1124" s="8" t="s">
        <v>26</v>
      </c>
      <c r="AD1124" s="8" t="s">
        <v>27</v>
      </c>
      <c r="AE1124" s="8" t="s">
        <v>25</v>
      </c>
      <c r="AF1124" s="8" t="s">
        <v>26</v>
      </c>
      <c r="AG1124" s="8" t="s">
        <v>27</v>
      </c>
      <c r="AH1124" s="8" t="s">
        <v>25</v>
      </c>
      <c r="AI1124" s="8" t="s">
        <v>26</v>
      </c>
      <c r="AJ1124" s="8" t="s">
        <v>27</v>
      </c>
      <c r="AK1124" s="8" t="s">
        <v>25</v>
      </c>
      <c r="AL1124" s="8" t="s">
        <v>26</v>
      </c>
      <c r="AM1124" s="8" t="s">
        <v>27</v>
      </c>
      <c r="AN1124" s="75"/>
      <c r="AO1124" s="75"/>
      <c r="AP1124" s="75"/>
      <c r="AQ1124" s="63"/>
      <c r="AR1124" s="64"/>
      <c r="AS1124" s="63"/>
      <c r="AT1124" s="64"/>
      <c r="AU1124" s="66"/>
    </row>
    <row r="1125" spans="2:47" ht="28.5" thickBot="1">
      <c r="B1125" s="36"/>
      <c r="C1125" s="39"/>
      <c r="D1125" s="42"/>
      <c r="E1125" s="45"/>
      <c r="F1125" s="25" t="s">
        <v>28</v>
      </c>
      <c r="G1125" s="9">
        <v>30</v>
      </c>
      <c r="H1125" s="9">
        <v>56</v>
      </c>
      <c r="I1125" s="9">
        <v>100</v>
      </c>
      <c r="J1125" s="9">
        <v>30</v>
      </c>
      <c r="K1125" s="9">
        <v>56</v>
      </c>
      <c r="L1125" s="9">
        <v>100</v>
      </c>
      <c r="M1125" s="9">
        <v>30</v>
      </c>
      <c r="N1125" s="9">
        <v>56</v>
      </c>
      <c r="O1125" s="9">
        <v>100</v>
      </c>
      <c r="P1125" s="9">
        <v>24</v>
      </c>
      <c r="Q1125" s="9">
        <v>29</v>
      </c>
      <c r="R1125" s="9">
        <v>60</v>
      </c>
      <c r="S1125" s="9">
        <v>24</v>
      </c>
      <c r="T1125" s="9">
        <v>29</v>
      </c>
      <c r="U1125" s="9">
        <v>60</v>
      </c>
      <c r="V1125" s="9">
        <v>24</v>
      </c>
      <c r="W1125" s="9">
        <v>29</v>
      </c>
      <c r="X1125" s="9">
        <v>60</v>
      </c>
      <c r="Y1125" s="9">
        <v>12</v>
      </c>
      <c r="Z1125" s="9">
        <v>22</v>
      </c>
      <c r="AA1125" s="9">
        <v>40</v>
      </c>
      <c r="AB1125" s="9">
        <v>16</v>
      </c>
      <c r="AC1125" s="9">
        <v>19</v>
      </c>
      <c r="AD1125" s="9">
        <v>40</v>
      </c>
      <c r="AE1125" s="9">
        <v>12</v>
      </c>
      <c r="AF1125" s="9">
        <v>22</v>
      </c>
      <c r="AG1125" s="9">
        <v>40</v>
      </c>
      <c r="AH1125" s="9">
        <v>12</v>
      </c>
      <c r="AI1125" s="9">
        <v>22</v>
      </c>
      <c r="AJ1125" s="9">
        <v>40</v>
      </c>
      <c r="AK1125" s="9">
        <v>6</v>
      </c>
      <c r="AL1125" s="9">
        <v>11</v>
      </c>
      <c r="AM1125" s="9">
        <v>20</v>
      </c>
      <c r="AN1125" s="75"/>
      <c r="AO1125" s="75"/>
      <c r="AP1125" s="75"/>
      <c r="AQ1125" s="68" t="s">
        <v>20</v>
      </c>
      <c r="AR1125" s="69"/>
      <c r="AS1125" s="70" t="s">
        <v>20</v>
      </c>
      <c r="AT1125" s="71"/>
      <c r="AU1125" s="67"/>
    </row>
    <row r="1126" spans="2:47" ht="28.5" thickBot="1">
      <c r="B1126" s="37"/>
      <c r="C1126" s="40"/>
      <c r="D1126" s="43"/>
      <c r="E1126" s="46"/>
      <c r="F1126" s="25" t="s">
        <v>29</v>
      </c>
      <c r="G1126" s="9">
        <v>60</v>
      </c>
      <c r="H1126" s="9">
        <v>140</v>
      </c>
      <c r="I1126" s="9">
        <v>200</v>
      </c>
      <c r="J1126" s="9">
        <v>60</v>
      </c>
      <c r="K1126" s="9">
        <v>140</v>
      </c>
      <c r="L1126" s="9">
        <v>200</v>
      </c>
      <c r="M1126" s="9">
        <v>60</v>
      </c>
      <c r="N1126" s="9">
        <v>140</v>
      </c>
      <c r="O1126" s="9">
        <v>200</v>
      </c>
      <c r="P1126" s="9">
        <v>48</v>
      </c>
      <c r="Q1126" s="9">
        <v>72</v>
      </c>
      <c r="R1126" s="9">
        <v>120</v>
      </c>
      <c r="S1126" s="9">
        <v>48</v>
      </c>
      <c r="T1126" s="9">
        <v>72</v>
      </c>
      <c r="U1126" s="9">
        <v>120</v>
      </c>
      <c r="V1126" s="9">
        <v>48</v>
      </c>
      <c r="W1126" s="9">
        <v>72</v>
      </c>
      <c r="X1126" s="9">
        <v>120</v>
      </c>
      <c r="Y1126" s="9">
        <v>24</v>
      </c>
      <c r="Z1126" s="9">
        <v>56</v>
      </c>
      <c r="AA1126" s="9">
        <v>80</v>
      </c>
      <c r="AB1126" s="9">
        <v>32</v>
      </c>
      <c r="AC1126" s="9">
        <v>48</v>
      </c>
      <c r="AD1126" s="9">
        <v>80</v>
      </c>
      <c r="AE1126" s="9">
        <v>24</v>
      </c>
      <c r="AF1126" s="9">
        <v>56</v>
      </c>
      <c r="AG1126" s="9">
        <v>80</v>
      </c>
      <c r="AH1126" s="9">
        <v>24</v>
      </c>
      <c r="AI1126" s="9">
        <v>56</v>
      </c>
      <c r="AJ1126" s="9">
        <v>80</v>
      </c>
      <c r="AK1126" s="9">
        <v>12</v>
      </c>
      <c r="AL1126" s="9">
        <v>28</v>
      </c>
      <c r="AM1126" s="9">
        <v>40</v>
      </c>
      <c r="AN1126" s="76"/>
      <c r="AO1126" s="76"/>
      <c r="AP1126" s="76"/>
      <c r="AQ1126" s="70"/>
      <c r="AR1126" s="71"/>
      <c r="AS1126" s="70"/>
      <c r="AT1126" s="71"/>
      <c r="AU1126" s="67"/>
    </row>
    <row r="1127" spans="2:47" ht="28.5" customHeight="1" thickBot="1">
      <c r="B1127" s="52">
        <v>242</v>
      </c>
      <c r="C1127" s="56">
        <v>730</v>
      </c>
      <c r="D1127" s="72" t="s">
        <v>39</v>
      </c>
      <c r="E1127" s="56">
        <v>352</v>
      </c>
      <c r="F1127" s="11" t="s">
        <v>30</v>
      </c>
      <c r="G1127" s="28">
        <v>10</v>
      </c>
      <c r="H1127" s="28">
        <v>52</v>
      </c>
      <c r="I1127" s="13">
        <f>SUM(G1127:H1127)</f>
        <v>62</v>
      </c>
      <c r="J1127" s="28">
        <v>11</v>
      </c>
      <c r="K1127" s="28">
        <v>23</v>
      </c>
      <c r="L1127" s="13">
        <f>SUM(J1127:K1127)</f>
        <v>34</v>
      </c>
      <c r="M1127" s="28">
        <v>10</v>
      </c>
      <c r="N1127" s="28">
        <v>18</v>
      </c>
      <c r="O1127" s="13">
        <f>SUM(M1127:N1127)</f>
        <v>28</v>
      </c>
      <c r="P1127" s="28">
        <v>10</v>
      </c>
      <c r="Q1127" s="28">
        <v>22</v>
      </c>
      <c r="R1127" s="13">
        <f>SUM(P1127:Q1127)</f>
        <v>32</v>
      </c>
      <c r="S1127" s="28">
        <v>12</v>
      </c>
      <c r="T1127" s="28">
        <v>5</v>
      </c>
      <c r="U1127" s="13">
        <f>SUM(S1127:T1127)</f>
        <v>17</v>
      </c>
      <c r="V1127" s="28">
        <v>17</v>
      </c>
      <c r="W1127" s="28">
        <v>6</v>
      </c>
      <c r="X1127" s="13">
        <f>SUM(V1127:W1127)</f>
        <v>23</v>
      </c>
      <c r="Y1127" s="28">
        <v>7</v>
      </c>
      <c r="Z1127" s="28">
        <v>22</v>
      </c>
      <c r="AA1127" s="13">
        <f>SUM(Y1127:Z1127)</f>
        <v>29</v>
      </c>
      <c r="AB1127" s="28">
        <v>13</v>
      </c>
      <c r="AC1127" s="28">
        <v>12</v>
      </c>
      <c r="AD1127" s="13">
        <f>SUM(AB1127:AC1127)</f>
        <v>25</v>
      </c>
      <c r="AE1127" s="28">
        <v>9</v>
      </c>
      <c r="AF1127" s="28">
        <v>10</v>
      </c>
      <c r="AG1127" s="13">
        <f>SUM(AE1127:AF1127)</f>
        <v>19</v>
      </c>
      <c r="AH1127" s="28">
        <v>4</v>
      </c>
      <c r="AI1127" s="28">
        <v>5</v>
      </c>
      <c r="AJ1127" s="13">
        <f>SUM(AH1127:AI1127)</f>
        <v>9</v>
      </c>
      <c r="AK1127" s="28">
        <v>3</v>
      </c>
      <c r="AL1127" s="28">
        <v>3</v>
      </c>
      <c r="AM1127" s="13">
        <f>SUM(AK1127:AL1127)</f>
        <v>6</v>
      </c>
      <c r="AN1127" s="73"/>
      <c r="AO1127" s="73"/>
      <c r="AP1127" s="32"/>
      <c r="AQ1127" s="34"/>
      <c r="AR1127" s="34"/>
      <c r="AS1127" s="34"/>
      <c r="AT1127" s="34"/>
      <c r="AU1127" s="58" t="s">
        <v>68</v>
      </c>
    </row>
    <row r="1128" spans="2:47" ht="28.5" customHeight="1" thickBot="1">
      <c r="B1128" s="52"/>
      <c r="C1128" s="53"/>
      <c r="D1128" s="55"/>
      <c r="E1128" s="53"/>
      <c r="F1128" s="11" t="s">
        <v>31</v>
      </c>
      <c r="G1128" s="28">
        <v>11</v>
      </c>
      <c r="H1128" s="28">
        <v>48</v>
      </c>
      <c r="I1128" s="13">
        <f>SUM(G1128:H1128)</f>
        <v>59</v>
      </c>
      <c r="J1128" s="28">
        <v>18</v>
      </c>
      <c r="K1128" s="28">
        <v>27</v>
      </c>
      <c r="L1128" s="13">
        <f>SUM(J1128:K1128)</f>
        <v>45</v>
      </c>
      <c r="M1128" s="28">
        <v>8</v>
      </c>
      <c r="N1128" s="28">
        <v>16</v>
      </c>
      <c r="O1128" s="13">
        <f>SUM(M1128:N1128)</f>
        <v>24</v>
      </c>
      <c r="P1128" s="28">
        <v>14</v>
      </c>
      <c r="Q1128" s="28">
        <v>14</v>
      </c>
      <c r="R1128" s="13">
        <f>SUM(P1128:Q1128)</f>
        <v>28</v>
      </c>
      <c r="S1128" s="28">
        <v>15</v>
      </c>
      <c r="T1128" s="28">
        <v>17</v>
      </c>
      <c r="U1128" s="13">
        <f>SUM(S1128:T1128)</f>
        <v>32</v>
      </c>
      <c r="V1128" s="28">
        <v>17</v>
      </c>
      <c r="W1128" s="28">
        <v>23</v>
      </c>
      <c r="X1128" s="13">
        <f>SUM(V1128:W1128)</f>
        <v>40</v>
      </c>
      <c r="Y1128" s="28">
        <v>1</v>
      </c>
      <c r="Z1128" s="28">
        <v>17</v>
      </c>
      <c r="AA1128" s="13">
        <f>SUM(Y1128:Z1128)</f>
        <v>18</v>
      </c>
      <c r="AB1128" s="28">
        <v>11</v>
      </c>
      <c r="AC1128" s="28">
        <v>15</v>
      </c>
      <c r="AD1128" s="13">
        <f>SUM(AB1128:AC1128)</f>
        <v>26</v>
      </c>
      <c r="AE1128" s="28">
        <v>11</v>
      </c>
      <c r="AF1128" s="28">
        <v>14</v>
      </c>
      <c r="AG1128" s="13">
        <f>SUM(AE1128:AF1128)</f>
        <v>25</v>
      </c>
      <c r="AH1128" s="28">
        <v>4</v>
      </c>
      <c r="AI1128" s="28">
        <v>27</v>
      </c>
      <c r="AJ1128" s="13">
        <f>SUM(AH1128:AI1128)</f>
        <v>31</v>
      </c>
      <c r="AK1128" s="28">
        <v>3</v>
      </c>
      <c r="AL1128" s="28">
        <v>11</v>
      </c>
      <c r="AM1128" s="13">
        <f>SUM(AK1128:AL1128)</f>
        <v>14</v>
      </c>
      <c r="AN1128" s="33"/>
      <c r="AO1128" s="33"/>
      <c r="AP1128" s="33"/>
      <c r="AQ1128" s="34"/>
      <c r="AR1128" s="34"/>
      <c r="AS1128" s="34"/>
      <c r="AT1128" s="34"/>
      <c r="AU1128" s="59"/>
    </row>
    <row r="1129" spans="2:47" ht="36" thickBot="1">
      <c r="B1129" s="52"/>
      <c r="C1129" s="53"/>
      <c r="D1129" s="55"/>
      <c r="E1129" s="53"/>
      <c r="F1129" s="14" t="s">
        <v>32</v>
      </c>
      <c r="G1129" s="13">
        <f>SUM(G1127:G1128)</f>
        <v>21</v>
      </c>
      <c r="H1129" s="13">
        <f>IF(SUM(H1127:H1128)&lt;38,SUM(H1127:H1128),SUM(H1127:H1128))</f>
        <v>100</v>
      </c>
      <c r="I1129" s="13">
        <f>IF(SUM(G1129:H1129)&lt;100,SUM(G1129:H1129),SUM(G1129:H1129))</f>
        <v>121</v>
      </c>
      <c r="J1129" s="13">
        <v>56</v>
      </c>
      <c r="K1129" s="13">
        <f>IF(SUM(K1127:K1128)&lt;38,SUM(K1127:K1128),SUM(K1127:K1128))</f>
        <v>50</v>
      </c>
      <c r="L1129" s="13">
        <f>IF(SUM(J1129:K1129)&lt;100,SUM(J1129:K1129),SUM(J1129:K1129))</f>
        <v>106</v>
      </c>
      <c r="M1129" s="13">
        <f>SUM(M1127:M1128)</f>
        <v>18</v>
      </c>
      <c r="N1129" s="13">
        <f>IF(SUM(N1127:N1128)&lt;38,SUM(N1127:N1128),SUM(N1127:N1128))</f>
        <v>34</v>
      </c>
      <c r="O1129" s="13">
        <f>IF(SUM(M1129:N1129)&lt;100,SUM(M1129:N1129),SUM(M1129:N1129))</f>
        <v>52</v>
      </c>
      <c r="P1129" s="13">
        <f>SUM(P1127:P1128)</f>
        <v>24</v>
      </c>
      <c r="Q1129" s="13">
        <f>IF(SUM(Q1127:Q1128)&lt;38,SUM(Q1127:Q1128),SUM(Q1127:Q1128))</f>
        <v>36</v>
      </c>
      <c r="R1129" s="13">
        <f>IF(SUM(P1129:Q1129)&lt;80,SUM(P1129:Q1129),SUM(P1129:Q1129))</f>
        <v>60</v>
      </c>
      <c r="S1129" s="13">
        <f>SUM(S1127:S1128)</f>
        <v>27</v>
      </c>
      <c r="T1129" s="13">
        <f>IF(SUM(T1127:T1128)&lt;38,SUM(T1127:T1128),SUM(T1127:T1128))</f>
        <v>22</v>
      </c>
      <c r="U1129" s="13">
        <f>IF(SUM(S1129:T1129)&lt;80,SUM(S1129:T1129),SUM(S1129:T1129))</f>
        <v>49</v>
      </c>
      <c r="V1129" s="13">
        <f>SUM(V1127:V1128)</f>
        <v>34</v>
      </c>
      <c r="W1129" s="13">
        <f>IF(SUM(W1127:W1128)&lt;38,SUM(W1127:W1128),SUM(W1127:W1128))</f>
        <v>29</v>
      </c>
      <c r="X1129" s="13">
        <f>IF(SUM(V1129:W1129)&lt;80,SUM(V1129:W1129),SUM(V1129:W1129))</f>
        <v>63</v>
      </c>
      <c r="Y1129" s="13">
        <f>SUM(Y1127:Y1128)</f>
        <v>8</v>
      </c>
      <c r="Z1129" s="13">
        <f>IF(SUM(Z1127:Z1128)&lt;19,SUM(Z1127:Z1128),SUM(Z1127:Z1128))</f>
        <v>39</v>
      </c>
      <c r="AA1129" s="13">
        <f>IF(SUM(Y1129:Z1129)&lt;40,SUM(Y1129:Z1129),SUM(Y1129:Z1129))</f>
        <v>47</v>
      </c>
      <c r="AB1129" s="13">
        <f>SUM(AB1127:AB1128)</f>
        <v>24</v>
      </c>
      <c r="AC1129" s="13">
        <f>IF(SUM(AC1127:AC1128)&lt;19,SUM(AC1127:AC1128),SUM(AC1127:AC1128))</f>
        <v>27</v>
      </c>
      <c r="AD1129" s="13">
        <f>IF(SUM(AB1129:AC1129)&lt;40,SUM(AB1129:AC1129),SUM(AB1129:AC1129))</f>
        <v>51</v>
      </c>
      <c r="AE1129" s="13">
        <f>SUM(AE1127:AE1128)</f>
        <v>20</v>
      </c>
      <c r="AF1129" s="13">
        <f>IF(SUM(AF1127:AF1128)&lt;19,SUM(AF1127:AF1128),SUM(AF1127:AF1128))</f>
        <v>24</v>
      </c>
      <c r="AG1129" s="13">
        <f>IF(SUM(AE1129:AF1129)&lt;40,SUM(AE1129:AF1129),SUM(AE1129:AF1129))</f>
        <v>44</v>
      </c>
      <c r="AH1129" s="13">
        <f>SUM(AH1127:AH1128)</f>
        <v>8</v>
      </c>
      <c r="AI1129" s="13">
        <f>IF(SUM(AI1127:AI1128)&lt;19,SUM(AI1127:AI1128),SUM(AI1127:AI1128))</f>
        <v>32</v>
      </c>
      <c r="AJ1129" s="13">
        <f>IF(SUM(AH1129:AI1129)&lt;40,SUM(AH1129:AI1129),SUM(AH1129:AI1129))</f>
        <v>40</v>
      </c>
      <c r="AK1129" s="13">
        <f>SUM(AK1127:AK1128)</f>
        <v>6</v>
      </c>
      <c r="AL1129" s="13">
        <f>IF(SUM(AL1127:AL1128)&lt;9,SUM(AL1127:AL1128),SUM(AL1127:AL1128))</f>
        <v>14</v>
      </c>
      <c r="AM1129" s="13">
        <f>IF(SUM(AK1129:AL1129)&lt;20,SUM(AK1129:AL1129),SUM(AK1129:AL1129))</f>
        <v>20</v>
      </c>
      <c r="AN1129" s="15" t="str">
        <f>IF(OR(I1129&lt;100,L1129&lt;100,O1129&lt;100,R1129&lt;60,U1129&lt;60,X1129&lt;60,AA1129&lt;40,AD1129&lt;40,AG1129&lt;40,AJ1129&lt;40,AM1129&lt;20),"0",SUM(AA1129,AD1129,X1129,U1129,R1129,O1129,L1129,I1129,AG1129,AJ1129,AM1129))</f>
        <v>0</v>
      </c>
      <c r="AO1129" s="15">
        <f>AN1129/1320*100</f>
        <v>0</v>
      </c>
      <c r="AP1129" s="15" t="str">
        <f>IF(AO1129&lt;50,"   ",IF(AO1129&lt;65,"مقبول",IF(AO1129&lt;75,"جيد",IF(AO1129&lt;85,"جيدجداً",IF(AO1129&lt;=100,"ممتاز","خطا")))))</f>
        <v xml:space="preserve">   </v>
      </c>
      <c r="AQ1129" s="34"/>
      <c r="AR1129" s="34"/>
      <c r="AS1129" s="34"/>
      <c r="AT1129" s="34"/>
      <c r="AU1129" s="60"/>
    </row>
    <row r="1130" spans="2:47" ht="28.5" customHeight="1" thickBot="1">
      <c r="B1130" s="52">
        <v>243</v>
      </c>
      <c r="C1130" s="56">
        <v>731</v>
      </c>
      <c r="D1130" s="54" t="s">
        <v>40</v>
      </c>
      <c r="E1130" s="56">
        <v>353</v>
      </c>
      <c r="F1130" s="11" t="s">
        <v>30</v>
      </c>
      <c r="G1130" s="28">
        <v>16</v>
      </c>
      <c r="H1130" s="28">
        <v>45</v>
      </c>
      <c r="I1130" s="13">
        <f>SUM(G1130:H1130)</f>
        <v>61</v>
      </c>
      <c r="J1130" s="28">
        <v>26</v>
      </c>
      <c r="K1130" s="28">
        <v>32</v>
      </c>
      <c r="L1130" s="13">
        <f>SUM(J1130:K1130)</f>
        <v>58</v>
      </c>
      <c r="M1130" s="28">
        <v>19</v>
      </c>
      <c r="N1130" s="28">
        <v>25</v>
      </c>
      <c r="O1130" s="13">
        <f>SUM(M1130:N1130)</f>
        <v>44</v>
      </c>
      <c r="P1130" s="28">
        <v>13</v>
      </c>
      <c r="Q1130" s="28">
        <v>21</v>
      </c>
      <c r="R1130" s="13">
        <f>SUM(P1130:Q1130)</f>
        <v>34</v>
      </c>
      <c r="S1130" s="28">
        <v>19</v>
      </c>
      <c r="T1130" s="28">
        <v>16</v>
      </c>
      <c r="U1130" s="13">
        <f>SUM(S1130:T1130)</f>
        <v>35</v>
      </c>
      <c r="V1130" s="28">
        <v>17</v>
      </c>
      <c r="W1130" s="28">
        <v>26</v>
      </c>
      <c r="X1130" s="13">
        <f>SUM(V1130:W1130)</f>
        <v>43</v>
      </c>
      <c r="Y1130" s="28">
        <v>9</v>
      </c>
      <c r="Z1130" s="28">
        <v>22</v>
      </c>
      <c r="AA1130" s="13">
        <f>SUM(Y1130:Z1130)</f>
        <v>31</v>
      </c>
      <c r="AB1130" s="28">
        <v>11</v>
      </c>
      <c r="AC1130" s="28">
        <v>14</v>
      </c>
      <c r="AD1130" s="13">
        <f>SUM(AB1130:AC1130)</f>
        <v>25</v>
      </c>
      <c r="AE1130" s="28">
        <v>10</v>
      </c>
      <c r="AF1130" s="28">
        <v>7</v>
      </c>
      <c r="AG1130" s="13">
        <f>SUM(AE1130:AF1130)</f>
        <v>17</v>
      </c>
      <c r="AH1130" s="28">
        <v>9</v>
      </c>
      <c r="AI1130" s="28">
        <v>15</v>
      </c>
      <c r="AJ1130" s="13">
        <f>SUM(AH1130:AI1130)</f>
        <v>24</v>
      </c>
      <c r="AK1130" s="28">
        <v>3</v>
      </c>
      <c r="AL1130" s="28">
        <v>4</v>
      </c>
      <c r="AM1130" s="13">
        <f>SUM(AK1130:AL1130)</f>
        <v>7</v>
      </c>
      <c r="AN1130" s="57"/>
      <c r="AO1130" s="57"/>
      <c r="AP1130" s="32"/>
      <c r="AQ1130" s="34"/>
      <c r="AR1130" s="34"/>
      <c r="AS1130" s="34"/>
      <c r="AT1130" s="34"/>
      <c r="AU1130" s="58" t="str">
        <f>IF(AN1132="0","راسب","ناجح")</f>
        <v>ناجح</v>
      </c>
    </row>
    <row r="1131" spans="2:47" ht="28.5" customHeight="1" thickBot="1">
      <c r="B1131" s="52"/>
      <c r="C1131" s="53"/>
      <c r="D1131" s="55"/>
      <c r="E1131" s="53"/>
      <c r="F1131" s="11" t="s">
        <v>31</v>
      </c>
      <c r="G1131" s="28">
        <v>26</v>
      </c>
      <c r="H1131" s="28">
        <v>49</v>
      </c>
      <c r="I1131" s="13">
        <f>SUM(G1131:H1131)</f>
        <v>75</v>
      </c>
      <c r="J1131" s="28">
        <v>26</v>
      </c>
      <c r="K1131" s="28">
        <v>38</v>
      </c>
      <c r="L1131" s="13">
        <f>SUM(J1131:K1131)</f>
        <v>64</v>
      </c>
      <c r="M1131" s="28">
        <v>17</v>
      </c>
      <c r="N1131" s="28">
        <v>39</v>
      </c>
      <c r="O1131" s="13">
        <f>SUM(M1131:N1131)</f>
        <v>56</v>
      </c>
      <c r="P1131" s="28">
        <v>16</v>
      </c>
      <c r="Q1131" s="28">
        <v>14</v>
      </c>
      <c r="R1131" s="13">
        <f>SUM(P1131:Q1131)</f>
        <v>30</v>
      </c>
      <c r="S1131" s="28">
        <v>18</v>
      </c>
      <c r="T1131" s="28">
        <v>24</v>
      </c>
      <c r="U1131" s="13">
        <f>SUM(S1131:T1131)</f>
        <v>42</v>
      </c>
      <c r="V1131" s="28">
        <v>17</v>
      </c>
      <c r="W1131" s="28">
        <v>14</v>
      </c>
      <c r="X1131" s="13">
        <f>SUM(V1131:W1131)</f>
        <v>31</v>
      </c>
      <c r="Y1131" s="28">
        <v>8</v>
      </c>
      <c r="Z1131" s="28">
        <v>14</v>
      </c>
      <c r="AA1131" s="13">
        <f>SUM(Y1131:Z1131)</f>
        <v>22</v>
      </c>
      <c r="AB1131" s="28">
        <v>12</v>
      </c>
      <c r="AC1131" s="28">
        <v>18</v>
      </c>
      <c r="AD1131" s="13">
        <f>SUM(AB1131:AC1131)</f>
        <v>30</v>
      </c>
      <c r="AE1131" s="28">
        <v>11</v>
      </c>
      <c r="AF1131" s="28">
        <v>23</v>
      </c>
      <c r="AG1131" s="13">
        <f>SUM(AE1131:AF1131)</f>
        <v>34</v>
      </c>
      <c r="AH1131" s="28">
        <v>9</v>
      </c>
      <c r="AI1131" s="28">
        <v>18</v>
      </c>
      <c r="AJ1131" s="13">
        <f>SUM(AH1131:AI1131)</f>
        <v>27</v>
      </c>
      <c r="AK1131" s="28">
        <v>4</v>
      </c>
      <c r="AL1131" s="28">
        <v>10</v>
      </c>
      <c r="AM1131" s="13">
        <f>SUM(AK1131:AL1131)</f>
        <v>14</v>
      </c>
      <c r="AN1131" s="57"/>
      <c r="AO1131" s="57"/>
      <c r="AP1131" s="33"/>
      <c r="AQ1131" s="34"/>
      <c r="AR1131" s="34"/>
      <c r="AS1131" s="34"/>
      <c r="AT1131" s="34"/>
      <c r="AU1131" s="59"/>
    </row>
    <row r="1132" spans="2:47" ht="36" customHeight="1" thickBot="1">
      <c r="B1132" s="52"/>
      <c r="C1132" s="53"/>
      <c r="D1132" s="55"/>
      <c r="E1132" s="53"/>
      <c r="F1132" s="14" t="s">
        <v>32</v>
      </c>
      <c r="G1132" s="13">
        <f>SUM(G1130:G1131)</f>
        <v>42</v>
      </c>
      <c r="H1132" s="13">
        <f>IF(SUM(H1130:H1131)&lt;38,SUM(H1130:H1131),SUM(H1130:H1131))</f>
        <v>94</v>
      </c>
      <c r="I1132" s="13">
        <f>IF(SUM(G1132:H1132)&lt;100,SUM(G1132:H1132),SUM(G1132:H1132))</f>
        <v>136</v>
      </c>
      <c r="J1132" s="13">
        <f>SUM(J1130:J1131)</f>
        <v>52</v>
      </c>
      <c r="K1132" s="13">
        <f>IF(SUM(K1130:K1131)&lt;38,SUM(K1130:K1131),SUM(K1130:K1131))</f>
        <v>70</v>
      </c>
      <c r="L1132" s="13">
        <f>IF(SUM(J1132:K1132)&lt;100,SUM(J1132:K1132),SUM(J1132:K1132))</f>
        <v>122</v>
      </c>
      <c r="M1132" s="13">
        <f>SUM(M1130:M1131)</f>
        <v>36</v>
      </c>
      <c r="N1132" s="13">
        <f>IF(SUM(N1130:N1131)&lt;38,SUM(N1130:N1131),SUM(N1130:N1131))</f>
        <v>64</v>
      </c>
      <c r="O1132" s="13">
        <f>IF(SUM(M1132:N1132)&lt;100,SUM(M1132:N1132),SUM(M1132:N1132))</f>
        <v>100</v>
      </c>
      <c r="P1132" s="13">
        <f>SUM(P1130:P1131)</f>
        <v>29</v>
      </c>
      <c r="Q1132" s="13">
        <f>IF(SUM(Q1130:Q1131)&lt;38,SUM(Q1130:Q1131),SUM(Q1130:Q1131))</f>
        <v>35</v>
      </c>
      <c r="R1132" s="13">
        <f>IF(SUM(P1132:Q1132)&lt;80,SUM(P1132:Q1132),SUM(P1132:Q1132))</f>
        <v>64</v>
      </c>
      <c r="S1132" s="13">
        <f>SUM(S1130:S1131)</f>
        <v>37</v>
      </c>
      <c r="T1132" s="13">
        <f>IF(SUM(T1130:T1131)&lt;38,SUM(T1130:T1131),SUM(T1130:T1131))</f>
        <v>40</v>
      </c>
      <c r="U1132" s="13">
        <f>IF(SUM(S1132:T1132)&lt;80,SUM(S1132:T1132),SUM(S1132:T1132))</f>
        <v>77</v>
      </c>
      <c r="V1132" s="13">
        <f>SUM(V1130:V1131)</f>
        <v>34</v>
      </c>
      <c r="W1132" s="13">
        <f>IF(SUM(W1130:W1131)&lt;38,SUM(W1130:W1131),SUM(W1130:W1131))</f>
        <v>40</v>
      </c>
      <c r="X1132" s="13">
        <f>IF(SUM(V1132:W1132)&lt;80,SUM(V1132:W1132),SUM(V1132:W1132))</f>
        <v>74</v>
      </c>
      <c r="Y1132" s="13">
        <f>SUM(Y1130:Y1131)</f>
        <v>17</v>
      </c>
      <c r="Z1132" s="13">
        <f>IF(SUM(Z1130:Z1131)&lt;19,SUM(Z1130:Z1131),SUM(Z1130:Z1131))</f>
        <v>36</v>
      </c>
      <c r="AA1132" s="13">
        <f>IF(SUM(Y1132:Z1132)&lt;40,SUM(Y1132:Z1132),SUM(Y1132:Z1132))</f>
        <v>53</v>
      </c>
      <c r="AB1132" s="13">
        <f>SUM(AB1130:AB1131)</f>
        <v>23</v>
      </c>
      <c r="AC1132" s="13">
        <f>IF(SUM(AC1130:AC1131)&lt;19,SUM(AC1130:AC1131),SUM(AC1130:AC1131))</f>
        <v>32</v>
      </c>
      <c r="AD1132" s="13">
        <f>IF(SUM(AB1132:AC1132)&lt;40,SUM(AB1132:AC1132),SUM(AB1132:AC1132))</f>
        <v>55</v>
      </c>
      <c r="AE1132" s="13">
        <f>SUM(AE1130:AE1131)</f>
        <v>21</v>
      </c>
      <c r="AF1132" s="13">
        <f>IF(SUM(AF1130:AF1131)&lt;19,SUM(AF1130:AF1131),SUM(AF1130:AF1131))</f>
        <v>30</v>
      </c>
      <c r="AG1132" s="13">
        <f>IF(SUM(AE1132:AF1132)&lt;40,SUM(AE1132:AF1132),SUM(AE1132:AF1132))</f>
        <v>51</v>
      </c>
      <c r="AH1132" s="13">
        <f>SUM(AH1130:AH1131)</f>
        <v>18</v>
      </c>
      <c r="AI1132" s="13">
        <f>IF(SUM(AI1130:AI1131)&lt;19,SUM(AI1130:AI1131),SUM(AI1130:AI1131))</f>
        <v>33</v>
      </c>
      <c r="AJ1132" s="13">
        <f>IF(SUM(AH1132:AI1132)&lt;40,SUM(AH1132:AI1132),SUM(AH1132:AI1132))</f>
        <v>51</v>
      </c>
      <c r="AK1132" s="13">
        <f>SUM(AK1130:AK1131)</f>
        <v>7</v>
      </c>
      <c r="AL1132" s="13">
        <f>IF(SUM(AL1130:AL1131)&lt;9,SUM(AL1130:AL1131),SUM(AL1130:AL1131))</f>
        <v>14</v>
      </c>
      <c r="AM1132" s="13">
        <f>IF(SUM(AK1132:AL1132)&lt;20,SUM(AK1132:AL1132),SUM(AK1132:AL1132))</f>
        <v>21</v>
      </c>
      <c r="AN1132" s="15">
        <f>IF(OR(I1132&lt;100,L1132&lt;100,O1132&lt;100,R1132&lt;60,U1132&lt;60,X1132&lt;60,AA1132&lt;40,AD1132&lt;40,AG1132&lt;40,AJ1132&lt;40,AM1132&lt;20),"0",SUM(AA1132,AD1132,X1132,U1132,R1132,O1132,L1132,I1132,AG1132,AJ1132,AM1132))</f>
        <v>804</v>
      </c>
      <c r="AO1132" s="15">
        <f>AN1132/1320*100</f>
        <v>60.909090909090914</v>
      </c>
      <c r="AP1132" s="15" t="str">
        <f>IF(AO1132&lt;50,"   ",IF(AO1132&lt;65,"مقبول",IF(AO1132&lt;75,"جيد",IF(AO1132&lt;85,"جيدجداً",IF(AO1132&lt;=100,"ممتاز","خطا")))))</f>
        <v>مقبول</v>
      </c>
      <c r="AQ1132" s="34"/>
      <c r="AR1132" s="34"/>
      <c r="AS1132" s="34"/>
      <c r="AT1132" s="34"/>
      <c r="AU1132" s="60"/>
    </row>
    <row r="1133" spans="2:47" ht="28.5" customHeight="1" thickBot="1">
      <c r="B1133" s="52">
        <v>244</v>
      </c>
      <c r="C1133" s="56">
        <v>732</v>
      </c>
      <c r="D1133" s="54" t="s">
        <v>41</v>
      </c>
      <c r="E1133" s="56">
        <v>354</v>
      </c>
      <c r="F1133" s="11" t="s">
        <v>30</v>
      </c>
      <c r="G1133" s="28">
        <v>14</v>
      </c>
      <c r="H1133" s="28">
        <v>48</v>
      </c>
      <c r="I1133" s="13">
        <f>SUM(G1133:H1133)</f>
        <v>62</v>
      </c>
      <c r="J1133" s="28">
        <v>26</v>
      </c>
      <c r="K1133" s="28">
        <v>30</v>
      </c>
      <c r="L1133" s="13">
        <f>SUM(J1133:K1133)</f>
        <v>56</v>
      </c>
      <c r="M1133" s="28">
        <v>8</v>
      </c>
      <c r="N1133" s="28">
        <v>20</v>
      </c>
      <c r="O1133" s="13">
        <f>SUM(M1133:N1133)</f>
        <v>28</v>
      </c>
      <c r="P1133" s="28">
        <v>19</v>
      </c>
      <c r="Q1133" s="28">
        <v>19</v>
      </c>
      <c r="R1133" s="13">
        <f>SUM(P1133:Q1133)</f>
        <v>38</v>
      </c>
      <c r="S1133" s="28">
        <v>16</v>
      </c>
      <c r="T1133" s="28">
        <v>11</v>
      </c>
      <c r="U1133" s="13">
        <f>SUM(S1133:T1133)</f>
        <v>27</v>
      </c>
      <c r="V1133" s="28">
        <v>16</v>
      </c>
      <c r="W1133" s="28">
        <v>14</v>
      </c>
      <c r="X1133" s="13">
        <f>SUM(V1133:W1133)</f>
        <v>30</v>
      </c>
      <c r="Y1133" s="28">
        <v>6</v>
      </c>
      <c r="Z1133" s="28">
        <v>18</v>
      </c>
      <c r="AA1133" s="13">
        <f>SUM(Y1133:Z1133)</f>
        <v>24</v>
      </c>
      <c r="AB1133" s="28">
        <v>14</v>
      </c>
      <c r="AC1133" s="28">
        <v>11</v>
      </c>
      <c r="AD1133" s="13">
        <f>SUM(AB1133:AC1133)</f>
        <v>25</v>
      </c>
      <c r="AE1133" s="28">
        <v>6</v>
      </c>
      <c r="AF1133" s="28">
        <v>14</v>
      </c>
      <c r="AG1133" s="13">
        <f>SUM(AE1133:AF1133)</f>
        <v>20</v>
      </c>
      <c r="AH1133" s="28">
        <v>6</v>
      </c>
      <c r="AI1133" s="28">
        <v>8</v>
      </c>
      <c r="AJ1133" s="13">
        <f>SUM(AH1133:AI1133)</f>
        <v>14</v>
      </c>
      <c r="AK1133" s="28">
        <v>5</v>
      </c>
      <c r="AL1133" s="28">
        <v>4</v>
      </c>
      <c r="AM1133" s="13">
        <f>SUM(AK1133:AL1133)</f>
        <v>9</v>
      </c>
      <c r="AN1133" s="57"/>
      <c r="AO1133" s="57"/>
      <c r="AP1133" s="32"/>
      <c r="AQ1133" s="34"/>
      <c r="AR1133" s="34"/>
      <c r="AS1133" s="34"/>
      <c r="AT1133" s="34"/>
      <c r="AU1133" s="58" t="s">
        <v>68</v>
      </c>
    </row>
    <row r="1134" spans="2:47" ht="28.5" customHeight="1" thickBot="1">
      <c r="B1134" s="52"/>
      <c r="C1134" s="53"/>
      <c r="D1134" s="55"/>
      <c r="E1134" s="53"/>
      <c r="F1134" s="11" t="s">
        <v>31</v>
      </c>
      <c r="G1134" s="28">
        <v>16</v>
      </c>
      <c r="H1134" s="28">
        <v>58</v>
      </c>
      <c r="I1134" s="13">
        <f>SUM(G1134:H1134)</f>
        <v>74</v>
      </c>
      <c r="J1134" s="28">
        <v>20</v>
      </c>
      <c r="K1134" s="28">
        <v>29</v>
      </c>
      <c r="L1134" s="13">
        <f>SUM(J1134:K1134)</f>
        <v>49</v>
      </c>
      <c r="M1134" s="28">
        <v>15</v>
      </c>
      <c r="N1134" s="28">
        <v>18</v>
      </c>
      <c r="O1134" s="13">
        <f>SUM(M1134:N1134)</f>
        <v>33</v>
      </c>
      <c r="P1134" s="28">
        <v>20</v>
      </c>
      <c r="Q1134" s="28">
        <v>10</v>
      </c>
      <c r="R1134" s="13">
        <f>SUM(P1134:Q1134)</f>
        <v>30</v>
      </c>
      <c r="S1134" s="28">
        <v>16</v>
      </c>
      <c r="T1134" s="28">
        <v>21</v>
      </c>
      <c r="U1134" s="13">
        <f>SUM(S1134:T1134)</f>
        <v>37</v>
      </c>
      <c r="V1134" s="28">
        <v>17</v>
      </c>
      <c r="W1134" s="28">
        <v>19</v>
      </c>
      <c r="X1134" s="13">
        <f>SUM(V1134:W1134)</f>
        <v>36</v>
      </c>
      <c r="Y1134" s="28">
        <v>9</v>
      </c>
      <c r="Z1134" s="28">
        <v>24</v>
      </c>
      <c r="AA1134" s="13">
        <f>SUM(Y1134:Z1134)</f>
        <v>33</v>
      </c>
      <c r="AB1134" s="28">
        <v>14</v>
      </c>
      <c r="AC1134" s="28">
        <v>18</v>
      </c>
      <c r="AD1134" s="13">
        <f>SUM(AB1134:AC1134)</f>
        <v>32</v>
      </c>
      <c r="AE1134" s="28">
        <v>12</v>
      </c>
      <c r="AF1134" s="28">
        <v>14</v>
      </c>
      <c r="AG1134" s="13">
        <f>SUM(AE1134:AF1134)</f>
        <v>26</v>
      </c>
      <c r="AH1134" s="28">
        <v>10</v>
      </c>
      <c r="AI1134" s="28">
        <v>16</v>
      </c>
      <c r="AJ1134" s="13">
        <f>SUM(AH1134:AI1134)</f>
        <v>26</v>
      </c>
      <c r="AK1134" s="28">
        <v>3</v>
      </c>
      <c r="AL1134" s="28">
        <v>8</v>
      </c>
      <c r="AM1134" s="13">
        <f>SUM(AK1134:AL1134)</f>
        <v>11</v>
      </c>
      <c r="AN1134" s="57"/>
      <c r="AO1134" s="57"/>
      <c r="AP1134" s="33"/>
      <c r="AQ1134" s="34"/>
      <c r="AR1134" s="34"/>
      <c r="AS1134" s="34"/>
      <c r="AT1134" s="34"/>
      <c r="AU1134" s="59"/>
    </row>
    <row r="1135" spans="2:47" ht="36" customHeight="1" thickBot="1">
      <c r="B1135" s="52"/>
      <c r="C1135" s="53"/>
      <c r="D1135" s="55"/>
      <c r="E1135" s="53"/>
      <c r="F1135" s="14" t="s">
        <v>32</v>
      </c>
      <c r="G1135" s="13">
        <f>SUM(G1133:G1134)</f>
        <v>30</v>
      </c>
      <c r="H1135" s="13">
        <f>IF(SUM(H1133:H1134)&lt;38,SUM(H1133:H1134),SUM(H1133:H1134))</f>
        <v>106</v>
      </c>
      <c r="I1135" s="13">
        <f>IF(SUM(G1135:H1135)&lt;100,SUM(G1135:H1135),SUM(G1135:H1135))</f>
        <v>136</v>
      </c>
      <c r="J1135" s="13">
        <f>SUM(J1133:J1134)</f>
        <v>46</v>
      </c>
      <c r="K1135" s="13">
        <f>IF(SUM(K1133:K1134)&lt;38,SUM(K1133:K1134),SUM(K1133:K1134))</f>
        <v>59</v>
      </c>
      <c r="L1135" s="13">
        <f>IF(SUM(J1135:K1135)&lt;100,SUM(J1135:K1135),SUM(J1135:K1135))</f>
        <v>105</v>
      </c>
      <c r="M1135" s="13">
        <f>SUM(M1133:M1134)</f>
        <v>23</v>
      </c>
      <c r="N1135" s="13">
        <f>IF(SUM(N1133:N1134)&lt;38,SUM(N1133:N1134),SUM(N1133:N1134))</f>
        <v>38</v>
      </c>
      <c r="O1135" s="13"/>
      <c r="P1135" s="13">
        <f>SUM(P1133:P1134)</f>
        <v>39</v>
      </c>
      <c r="Q1135" s="13">
        <f>IF(SUM(Q1133:Q1134)&lt;38,SUM(Q1133:Q1134),SUM(Q1133:Q1134))</f>
        <v>29</v>
      </c>
      <c r="R1135" s="13">
        <f>IF(SUM(P1135:Q1135)&lt;80,SUM(P1135:Q1135),SUM(P1135:Q1135))</f>
        <v>68</v>
      </c>
      <c r="S1135" s="13">
        <f>SUM(S1133:S1134)</f>
        <v>32</v>
      </c>
      <c r="T1135" s="13">
        <f>IF(SUM(T1133:T1134)&lt;38,SUM(T1133:T1134),SUM(T1133:T1134))</f>
        <v>32</v>
      </c>
      <c r="U1135" s="13">
        <f>IF(SUM(S1135:T1135)&lt;80,SUM(S1135:T1135),SUM(S1135:T1135))</f>
        <v>64</v>
      </c>
      <c r="V1135" s="13">
        <f>SUM(V1133:V1134)</f>
        <v>33</v>
      </c>
      <c r="W1135" s="13">
        <f>IF(SUM(W1133:W1134)&lt;38,SUM(W1133:W1134),SUM(W1133:W1134))</f>
        <v>33</v>
      </c>
      <c r="X1135" s="13">
        <f>IF(SUM(V1135:W1135)&lt;80,SUM(V1135:W1135),SUM(V1135:W1135))</f>
        <v>66</v>
      </c>
      <c r="Y1135" s="13">
        <f>SUM(Y1133:Y1134)</f>
        <v>15</v>
      </c>
      <c r="Z1135" s="13">
        <f>IF(SUM(Z1133:Z1134)&lt;19,SUM(Z1133:Z1134),SUM(Z1133:Z1134))</f>
        <v>42</v>
      </c>
      <c r="AA1135" s="13">
        <f>IF(SUM(Y1135:Z1135)&lt;40,SUM(Y1135:Z1135),SUM(Y1135:Z1135))</f>
        <v>57</v>
      </c>
      <c r="AB1135" s="13">
        <f>SUM(AB1133:AB1134)</f>
        <v>28</v>
      </c>
      <c r="AC1135" s="13">
        <f>IF(SUM(AC1133:AC1134)&lt;19,SUM(AC1133:AC1134),SUM(AC1133:AC1134))</f>
        <v>29</v>
      </c>
      <c r="AD1135" s="13">
        <f>IF(SUM(AB1135:AC1135)&lt;40,SUM(AB1135:AC1135),SUM(AB1135:AC1135))</f>
        <v>57</v>
      </c>
      <c r="AE1135" s="13">
        <f>SUM(AE1133:AE1134)</f>
        <v>18</v>
      </c>
      <c r="AF1135" s="13">
        <f>IF(SUM(AF1133:AF1134)&lt;19,SUM(AF1133:AF1134),SUM(AF1133:AF1134))</f>
        <v>28</v>
      </c>
      <c r="AG1135" s="13">
        <f>IF(SUM(AE1135:AF1135)&lt;40,SUM(AE1135:AF1135),SUM(AE1135:AF1135))</f>
        <v>46</v>
      </c>
      <c r="AH1135" s="13">
        <f>SUM(AH1133:AH1134)</f>
        <v>16</v>
      </c>
      <c r="AI1135" s="13">
        <f>IF(SUM(AI1133:AI1134)&lt;19,SUM(AI1133:AI1134),SUM(AI1133:AI1134))</f>
        <v>24</v>
      </c>
      <c r="AJ1135" s="13">
        <f>IF(SUM(AH1135:AI1135)&lt;40,SUM(AH1135:AI1135),SUM(AH1135:AI1135))</f>
        <v>40</v>
      </c>
      <c r="AK1135" s="13">
        <f>SUM(AK1133:AK1134)</f>
        <v>8</v>
      </c>
      <c r="AL1135" s="13">
        <f>IF(SUM(AL1133:AL1134)&lt;9,SUM(AL1133:AL1134),SUM(AL1133:AL1134))</f>
        <v>12</v>
      </c>
      <c r="AM1135" s="13">
        <f>IF(SUM(AK1135:AL1135)&lt;20,SUM(AK1135:AL1135),SUM(AK1135:AL1135))</f>
        <v>20</v>
      </c>
      <c r="AN1135" s="15" t="str">
        <f>IF(OR(I1135&lt;100,L1135&lt;100,O1135&lt;100,R1135&lt;60,U1135&lt;60,X1135&lt;60,AA1135&lt;40,AD1135&lt;40,AG1135&lt;40,AJ1135&lt;40,AM1135&lt;20),"0",SUM(AA1135,AD1135,X1135,U1135,R1135,O1135,L1135,I1135,AG1135,AJ1135,AM1135))</f>
        <v>0</v>
      </c>
      <c r="AO1135" s="15">
        <f>AN1135/1320*100</f>
        <v>0</v>
      </c>
      <c r="AP1135" s="15" t="str">
        <f>IF(AO1135&lt;50,"   ",IF(AO1135&lt;65,"مقبول",IF(AO1135&lt;75,"جيد",IF(AO1135&lt;85,"جيدجداً",IF(AO1135&lt;=100,"ممتاز","خطا")))))</f>
        <v xml:space="preserve">   </v>
      </c>
      <c r="AQ1135" s="34"/>
      <c r="AR1135" s="34"/>
      <c r="AS1135" s="34"/>
      <c r="AT1135" s="34"/>
      <c r="AU1135" s="60"/>
    </row>
    <row r="1136" spans="2:47" ht="28.5" customHeight="1" thickBot="1">
      <c r="B1136" s="52">
        <v>245</v>
      </c>
      <c r="C1136" s="56">
        <v>733</v>
      </c>
      <c r="D1136" s="54" t="s">
        <v>42</v>
      </c>
      <c r="E1136" s="56">
        <v>355</v>
      </c>
      <c r="F1136" s="11" t="s">
        <v>30</v>
      </c>
      <c r="G1136" s="28">
        <v>26</v>
      </c>
      <c r="H1136" s="28">
        <v>49</v>
      </c>
      <c r="I1136" s="13">
        <f>SUM(G1136:H1136)</f>
        <v>75</v>
      </c>
      <c r="J1136" s="28">
        <v>29</v>
      </c>
      <c r="K1136" s="28">
        <v>28</v>
      </c>
      <c r="L1136" s="13">
        <f>SUM(J1136:K1136)</f>
        <v>57</v>
      </c>
      <c r="M1136" s="28">
        <v>15</v>
      </c>
      <c r="N1136" s="28">
        <v>30</v>
      </c>
      <c r="O1136" s="13">
        <f>SUM(M1136:N1136)</f>
        <v>45</v>
      </c>
      <c r="P1136" s="28">
        <v>17</v>
      </c>
      <c r="Q1136" s="28">
        <v>13</v>
      </c>
      <c r="R1136" s="13">
        <f>SUM(P1136:Q1136)</f>
        <v>30</v>
      </c>
      <c r="S1136" s="28">
        <v>16</v>
      </c>
      <c r="T1136" s="28">
        <v>18</v>
      </c>
      <c r="U1136" s="13">
        <f>SUM(S1136:T1136)</f>
        <v>34</v>
      </c>
      <c r="V1136" s="28">
        <v>19</v>
      </c>
      <c r="W1136" s="28">
        <v>30</v>
      </c>
      <c r="X1136" s="13">
        <f>SUM(V1136:W1136)</f>
        <v>49</v>
      </c>
      <c r="Y1136" s="28">
        <v>6</v>
      </c>
      <c r="Z1136" s="28">
        <v>20</v>
      </c>
      <c r="AA1136" s="13">
        <f>SUM(Y1136:Z1136)</f>
        <v>26</v>
      </c>
      <c r="AB1136" s="28">
        <v>16</v>
      </c>
      <c r="AC1136" s="28">
        <v>14</v>
      </c>
      <c r="AD1136" s="13">
        <f>SUM(AB1136:AC1136)</f>
        <v>30</v>
      </c>
      <c r="AE1136" s="28">
        <v>11</v>
      </c>
      <c r="AF1136" s="28">
        <v>9</v>
      </c>
      <c r="AG1136" s="13">
        <f>SUM(AE1136:AF1136)</f>
        <v>20</v>
      </c>
      <c r="AH1136" s="28">
        <v>9</v>
      </c>
      <c r="AI1136" s="28">
        <v>9</v>
      </c>
      <c r="AJ1136" s="13">
        <f>SUM(AH1136:AI1136)</f>
        <v>18</v>
      </c>
      <c r="AK1136" s="28">
        <v>6</v>
      </c>
      <c r="AL1136" s="28">
        <v>7</v>
      </c>
      <c r="AM1136" s="13">
        <f>SUM(AK1136:AL1136)</f>
        <v>13</v>
      </c>
      <c r="AN1136" s="57"/>
      <c r="AO1136" s="57"/>
      <c r="AP1136" s="32"/>
      <c r="AQ1136" s="34"/>
      <c r="AR1136" s="34"/>
      <c r="AS1136" s="34"/>
      <c r="AT1136" s="34"/>
      <c r="AU1136" s="80" t="str">
        <f>IF(AN1138="0","راسب","ناجح")</f>
        <v>ناجح</v>
      </c>
    </row>
    <row r="1137" spans="2:47" ht="28.5" customHeight="1" thickBot="1">
      <c r="B1137" s="52"/>
      <c r="C1137" s="53"/>
      <c r="D1137" s="55"/>
      <c r="E1137" s="53"/>
      <c r="F1137" s="11" t="s">
        <v>31</v>
      </c>
      <c r="G1137" s="28">
        <v>27</v>
      </c>
      <c r="H1137" s="28">
        <v>61</v>
      </c>
      <c r="I1137" s="13">
        <f>SUM(G1137:H1137)</f>
        <v>88</v>
      </c>
      <c r="J1137" s="28">
        <v>28</v>
      </c>
      <c r="K1137" s="28">
        <v>28</v>
      </c>
      <c r="L1137" s="13">
        <f>SUM(J1137:K1137)</f>
        <v>56</v>
      </c>
      <c r="M1137" s="28">
        <v>18</v>
      </c>
      <c r="N1137" s="28">
        <v>37</v>
      </c>
      <c r="O1137" s="13">
        <f>SUM(M1137:N1137)</f>
        <v>55</v>
      </c>
      <c r="P1137" s="28">
        <v>14</v>
      </c>
      <c r="Q1137" s="28">
        <v>16</v>
      </c>
      <c r="R1137" s="13">
        <f>SUM(P1137:Q1137)</f>
        <v>30</v>
      </c>
      <c r="S1137" s="28">
        <v>18</v>
      </c>
      <c r="T1137" s="28">
        <v>14</v>
      </c>
      <c r="U1137" s="13">
        <f>SUM(S1137:T1137)</f>
        <v>32</v>
      </c>
      <c r="V1137" s="28">
        <v>16</v>
      </c>
      <c r="W1137" s="28">
        <v>19</v>
      </c>
      <c r="X1137" s="13">
        <f>SUM(V1137:W1137)</f>
        <v>35</v>
      </c>
      <c r="Y1137" s="28">
        <v>6</v>
      </c>
      <c r="Z1137" s="28">
        <v>21</v>
      </c>
      <c r="AA1137" s="13">
        <f>SUM(Y1137:Z1137)</f>
        <v>27</v>
      </c>
      <c r="AB1137" s="28">
        <v>12</v>
      </c>
      <c r="AC1137" s="28">
        <v>17</v>
      </c>
      <c r="AD1137" s="13">
        <f>SUM(AB1137:AC1137)</f>
        <v>29</v>
      </c>
      <c r="AE1137" s="28">
        <v>11</v>
      </c>
      <c r="AF1137" s="28">
        <v>18</v>
      </c>
      <c r="AG1137" s="13">
        <f>SUM(AE1137:AF1137)</f>
        <v>29</v>
      </c>
      <c r="AH1137" s="28">
        <v>9</v>
      </c>
      <c r="AI1137" s="28">
        <v>16</v>
      </c>
      <c r="AJ1137" s="13">
        <f>SUM(AH1137:AI1137)</f>
        <v>25</v>
      </c>
      <c r="AK1137" s="28">
        <v>5</v>
      </c>
      <c r="AL1137" s="28">
        <v>4</v>
      </c>
      <c r="AM1137" s="13">
        <f>SUM(AK1137:AL1137)</f>
        <v>9</v>
      </c>
      <c r="AN1137" s="57"/>
      <c r="AO1137" s="57"/>
      <c r="AP1137" s="33"/>
      <c r="AQ1137" s="34"/>
      <c r="AR1137" s="34"/>
      <c r="AS1137" s="34"/>
      <c r="AT1137" s="34"/>
      <c r="AU1137" s="80"/>
    </row>
    <row r="1138" spans="2:47" ht="36" thickBot="1">
      <c r="B1138" s="52"/>
      <c r="C1138" s="53"/>
      <c r="D1138" s="55"/>
      <c r="E1138" s="53"/>
      <c r="F1138" s="14" t="s">
        <v>32</v>
      </c>
      <c r="G1138" s="13">
        <f>SUM(G1136:G1137)</f>
        <v>53</v>
      </c>
      <c r="H1138" s="13">
        <f>IF(SUM(H1136:H1137)&lt;38,SUM(H1136:H1137),SUM(H1136:H1137))</f>
        <v>110</v>
      </c>
      <c r="I1138" s="13">
        <f>IF(SUM(G1138:H1138)&lt;100,SUM(G1138:H1138),SUM(G1138:H1138))</f>
        <v>163</v>
      </c>
      <c r="J1138" s="13">
        <f>SUM(J1136:J1137)</f>
        <v>57</v>
      </c>
      <c r="K1138" s="13">
        <f>IF(SUM(K1136:K1137)&lt;38,SUM(K1136:K1137),SUM(K1136:K1137))</f>
        <v>56</v>
      </c>
      <c r="L1138" s="13">
        <f>IF(SUM(J1138:K1138)&lt;100,SUM(J1138:K1138),SUM(J1138:K1138))</f>
        <v>113</v>
      </c>
      <c r="M1138" s="13">
        <f>SUM(M1136:M1137)</f>
        <v>33</v>
      </c>
      <c r="N1138" s="13">
        <f>IF(SUM(N1136:N1137)&lt;38,SUM(N1136:N1137),SUM(N1136:N1137))</f>
        <v>67</v>
      </c>
      <c r="O1138" s="13">
        <f>IF(SUM(M1138:N1138)&lt;100,SUM(M1138:N1138),SUM(M1138:N1138))</f>
        <v>100</v>
      </c>
      <c r="P1138" s="13">
        <f>SUM(P1136:P1137)</f>
        <v>31</v>
      </c>
      <c r="Q1138" s="13">
        <f>IF(SUM(Q1136:Q1137)&lt;38,SUM(Q1136:Q1137),SUM(Q1136:Q1137))</f>
        <v>29</v>
      </c>
      <c r="R1138" s="13">
        <f>IF(SUM(P1138:Q1138)&lt;80,SUM(P1138:Q1138),SUM(P1138:Q1138))</f>
        <v>60</v>
      </c>
      <c r="S1138" s="13">
        <f>SUM(S1136:S1137)</f>
        <v>34</v>
      </c>
      <c r="T1138" s="13">
        <f>IF(SUM(T1136:T1137)&lt;38,SUM(T1136:T1137),SUM(T1136:T1137))</f>
        <v>32</v>
      </c>
      <c r="U1138" s="13">
        <f>IF(SUM(S1138:T1138)&lt;80,SUM(S1138:T1138),SUM(S1138:T1138))</f>
        <v>66</v>
      </c>
      <c r="V1138" s="13">
        <f>SUM(V1136:V1137)</f>
        <v>35</v>
      </c>
      <c r="W1138" s="13">
        <f>IF(SUM(W1136:W1137)&lt;38,SUM(W1136:W1137),SUM(W1136:W1137))</f>
        <v>49</v>
      </c>
      <c r="X1138" s="13">
        <f>IF(SUM(V1138:W1138)&lt;80,SUM(V1138:W1138),SUM(V1138:W1138))</f>
        <v>84</v>
      </c>
      <c r="Y1138" s="13">
        <f>SUM(Y1136:Y1137)</f>
        <v>12</v>
      </c>
      <c r="Z1138" s="13">
        <f>IF(SUM(Z1136:Z1137)&lt;19,SUM(Z1136:Z1137),SUM(Z1136:Z1137))</f>
        <v>41</v>
      </c>
      <c r="AA1138" s="13">
        <f>IF(SUM(Y1138:Z1138)&lt;40,SUM(Y1138:Z1138),SUM(Y1138:Z1138))</f>
        <v>53</v>
      </c>
      <c r="AB1138" s="13">
        <f>SUM(AB1136:AB1137)</f>
        <v>28</v>
      </c>
      <c r="AC1138" s="13">
        <f>IF(SUM(AC1136:AC1137)&lt;19,SUM(AC1136:AC1137),SUM(AC1136:AC1137))</f>
        <v>31</v>
      </c>
      <c r="AD1138" s="13">
        <f>IF(SUM(AB1138:AC1138)&lt;40,SUM(AB1138:AC1138),SUM(AB1138:AC1138))</f>
        <v>59</v>
      </c>
      <c r="AE1138" s="13">
        <f>SUM(AE1136:AE1137)</f>
        <v>22</v>
      </c>
      <c r="AF1138" s="13">
        <f>IF(SUM(AF1136:AF1137)&lt;19,SUM(AF1136:AF1137),SUM(AF1136:AF1137))</f>
        <v>27</v>
      </c>
      <c r="AG1138" s="13">
        <f>IF(SUM(AE1138:AF1138)&lt;40,SUM(AE1138:AF1138),SUM(AE1138:AF1138))</f>
        <v>49</v>
      </c>
      <c r="AH1138" s="13">
        <f>SUM(AH1136:AH1137)</f>
        <v>18</v>
      </c>
      <c r="AI1138" s="13">
        <f>IF(SUM(AI1136:AI1137)&lt;19,SUM(AI1136:AI1137),SUM(AI1136:AI1137))</f>
        <v>25</v>
      </c>
      <c r="AJ1138" s="13">
        <f>IF(SUM(AH1138:AI1138)&lt;40,SUM(AH1138:AI1138),SUM(AH1138:AI1138))</f>
        <v>43</v>
      </c>
      <c r="AK1138" s="13">
        <f>SUM(AK1136:AK1137)</f>
        <v>11</v>
      </c>
      <c r="AL1138" s="13">
        <f>IF(SUM(AL1136:AL1137)&lt;9,SUM(AL1136:AL1137),SUM(AL1136:AL1137))</f>
        <v>11</v>
      </c>
      <c r="AM1138" s="13">
        <f>IF(SUM(AK1138:AL1138)&lt;20,SUM(AK1138:AL1138),SUM(AK1138:AL1138))</f>
        <v>22</v>
      </c>
      <c r="AN1138" s="15">
        <f>IF(OR(I1138&lt;100,L1138&lt;100,O1138&lt;100,R1138&lt;60,U1138&lt;60,X1138&lt;60,AA1138&lt;40,AD1138&lt;40,AG1138&lt;40,AJ1138&lt;40,AM1138&lt;20),"0",SUM(AA1138,AD1138,X1138,U1138,R1138,O1138,L1138,I1138,AG1138,AJ1138,AM1138))</f>
        <v>812</v>
      </c>
      <c r="AO1138" s="15">
        <f>AN1138/1320*100</f>
        <v>61.515151515151508</v>
      </c>
      <c r="AP1138" s="15" t="str">
        <f>IF(AO1138&lt;50,"   ",IF(AO1138&lt;65,"مقبول",IF(AO1138&lt;75,"جيد",IF(AO1138&lt;85,"جيدجداً",IF(AO1138&lt;=100,"ممتاز","خطا")))))</f>
        <v>مقبول</v>
      </c>
      <c r="AQ1138" s="34"/>
      <c r="AR1138" s="34"/>
      <c r="AS1138" s="34"/>
      <c r="AT1138" s="34"/>
      <c r="AU1138" s="80"/>
    </row>
    <row r="1139" spans="2:47" ht="28.5" customHeight="1" thickBot="1">
      <c r="B1139" s="52">
        <v>246</v>
      </c>
      <c r="C1139" s="56">
        <v>734</v>
      </c>
      <c r="D1139" s="54" t="s">
        <v>43</v>
      </c>
      <c r="E1139" s="56">
        <v>356</v>
      </c>
      <c r="F1139" s="11" t="s">
        <v>30</v>
      </c>
      <c r="G1139" s="28">
        <v>8</v>
      </c>
      <c r="H1139" s="28">
        <v>12</v>
      </c>
      <c r="I1139" s="13">
        <f>SUM(G1139:H1139)</f>
        <v>20</v>
      </c>
      <c r="J1139" s="28">
        <v>9</v>
      </c>
      <c r="K1139" s="28">
        <v>5</v>
      </c>
      <c r="L1139" s="13">
        <f>SUM(J1139:K1139)</f>
        <v>14</v>
      </c>
      <c r="M1139" s="28">
        <v>17</v>
      </c>
      <c r="N1139" s="28">
        <v>0</v>
      </c>
      <c r="O1139" s="13">
        <f>SUM(M1139:N1139)</f>
        <v>17</v>
      </c>
      <c r="P1139" s="28">
        <v>11</v>
      </c>
      <c r="Q1139" s="28">
        <v>8</v>
      </c>
      <c r="R1139" s="13">
        <f>SUM(P1139:Q1139)</f>
        <v>19</v>
      </c>
      <c r="S1139" s="28">
        <v>12</v>
      </c>
      <c r="T1139" s="28">
        <v>20</v>
      </c>
      <c r="U1139" s="13">
        <f>SUM(S1139:T1139)</f>
        <v>32</v>
      </c>
      <c r="V1139" s="28">
        <v>18</v>
      </c>
      <c r="W1139" s="28">
        <v>12</v>
      </c>
      <c r="X1139" s="13">
        <f>SUM(V1139:W1139)</f>
        <v>30</v>
      </c>
      <c r="Y1139" s="28">
        <v>5</v>
      </c>
      <c r="Z1139" s="28">
        <v>9</v>
      </c>
      <c r="AA1139" s="13">
        <f>SUM(Y1139:Z1139)</f>
        <v>14</v>
      </c>
      <c r="AB1139" s="28">
        <v>12</v>
      </c>
      <c r="AC1139" s="28">
        <v>14</v>
      </c>
      <c r="AD1139" s="13">
        <f>SUM(AB1139:AC1139)</f>
        <v>26</v>
      </c>
      <c r="AE1139" s="28">
        <v>4</v>
      </c>
      <c r="AF1139" s="28">
        <v>5</v>
      </c>
      <c r="AG1139" s="13">
        <f>SUM(AE1139:AF1139)</f>
        <v>9</v>
      </c>
      <c r="AH1139" s="28">
        <v>6</v>
      </c>
      <c r="AI1139" s="28">
        <v>10</v>
      </c>
      <c r="AJ1139" s="13">
        <f>SUM(AH1139:AI1139)</f>
        <v>16</v>
      </c>
      <c r="AK1139" s="28">
        <v>5</v>
      </c>
      <c r="AL1139" s="28">
        <v>2</v>
      </c>
      <c r="AM1139" s="13">
        <f>SUM(AK1139:AL1139)</f>
        <v>7</v>
      </c>
      <c r="AN1139" s="57"/>
      <c r="AO1139" s="57"/>
      <c r="AP1139" s="32"/>
      <c r="AQ1139" s="34"/>
      <c r="AR1139" s="34"/>
      <c r="AS1139" s="34"/>
      <c r="AT1139" s="34"/>
      <c r="AU1139" s="58" t="s">
        <v>68</v>
      </c>
    </row>
    <row r="1140" spans="2:47" ht="28.5" customHeight="1" thickBot="1">
      <c r="B1140" s="52"/>
      <c r="C1140" s="53"/>
      <c r="D1140" s="55"/>
      <c r="E1140" s="53"/>
      <c r="F1140" s="11" t="s">
        <v>31</v>
      </c>
      <c r="G1140" s="28">
        <v>19</v>
      </c>
      <c r="H1140" s="28">
        <v>16</v>
      </c>
      <c r="I1140" s="13">
        <f>SUM(G1140:H1140)</f>
        <v>35</v>
      </c>
      <c r="J1140" s="28">
        <v>18</v>
      </c>
      <c r="K1140" s="28">
        <v>22</v>
      </c>
      <c r="L1140" s="13">
        <f>SUM(J1140:K1140)</f>
        <v>40</v>
      </c>
      <c r="M1140" s="28">
        <v>15</v>
      </c>
      <c r="N1140" s="28">
        <v>2</v>
      </c>
      <c r="O1140" s="13">
        <f>SUM(M1140:N1140)</f>
        <v>17</v>
      </c>
      <c r="P1140" s="28">
        <v>14</v>
      </c>
      <c r="Q1140" s="28">
        <v>18</v>
      </c>
      <c r="R1140" s="13">
        <f>SUM(P1140:Q1140)</f>
        <v>32</v>
      </c>
      <c r="S1140" s="28">
        <v>15</v>
      </c>
      <c r="T1140" s="28">
        <v>13</v>
      </c>
      <c r="U1140" s="13">
        <f>SUM(S1140:T1140)</f>
        <v>28</v>
      </c>
      <c r="V1140" s="28">
        <v>16</v>
      </c>
      <c r="W1140" s="28">
        <v>17</v>
      </c>
      <c r="X1140" s="13">
        <f>SUM(V1140:W1140)</f>
        <v>33</v>
      </c>
      <c r="Y1140" s="28">
        <v>1</v>
      </c>
      <c r="Z1140" s="28">
        <v>25</v>
      </c>
      <c r="AA1140" s="13">
        <f>SUM(Y1140:Z1140)</f>
        <v>26</v>
      </c>
      <c r="AB1140" s="28">
        <v>7</v>
      </c>
      <c r="AC1140" s="28">
        <v>8</v>
      </c>
      <c r="AD1140" s="13">
        <f>SUM(AB1140:AC1140)</f>
        <v>15</v>
      </c>
      <c r="AE1140" s="28">
        <v>4</v>
      </c>
      <c r="AF1140" s="28">
        <v>3</v>
      </c>
      <c r="AG1140" s="13">
        <f>SUM(AE1140:AF1140)</f>
        <v>7</v>
      </c>
      <c r="AH1140" s="28">
        <v>6</v>
      </c>
      <c r="AI1140" s="28">
        <v>4</v>
      </c>
      <c r="AJ1140" s="13">
        <f>SUM(AH1140:AI1140)</f>
        <v>10</v>
      </c>
      <c r="AK1140" s="28">
        <v>3</v>
      </c>
      <c r="AL1140" s="28">
        <v>10</v>
      </c>
      <c r="AM1140" s="13">
        <f>SUM(AK1140:AL1140)</f>
        <v>13</v>
      </c>
      <c r="AN1140" s="57"/>
      <c r="AO1140" s="57"/>
      <c r="AP1140" s="33"/>
      <c r="AQ1140" s="34"/>
      <c r="AR1140" s="34"/>
      <c r="AS1140" s="34"/>
      <c r="AT1140" s="34"/>
      <c r="AU1140" s="59"/>
    </row>
    <row r="1141" spans="2:47" ht="36" thickBot="1">
      <c r="B1141" s="52"/>
      <c r="C1141" s="53"/>
      <c r="D1141" s="55"/>
      <c r="E1141" s="53"/>
      <c r="F1141" s="14" t="s">
        <v>32</v>
      </c>
      <c r="G1141" s="13">
        <f>SUM(G1139:G1140)</f>
        <v>27</v>
      </c>
      <c r="H1141" s="13">
        <f>IF(SUM(H1139:H1140)&lt;38,SUM(H1139:H1140),SUM(H1139:H1140))</f>
        <v>28</v>
      </c>
      <c r="I1141" s="13"/>
      <c r="J1141" s="13">
        <f>SUM(J1139:J1140)</f>
        <v>27</v>
      </c>
      <c r="K1141" s="13">
        <f>IF(SUM(K1139:K1140)&lt;38,SUM(K1139:K1140),SUM(K1139:K1140))</f>
        <v>27</v>
      </c>
      <c r="L1141" s="13"/>
      <c r="M1141" s="13">
        <f>SUM(M1139:M1140)</f>
        <v>32</v>
      </c>
      <c r="N1141" s="13">
        <f>IF(SUM(N1139:N1140)&lt;38,SUM(N1139:N1140),SUM(N1139:N1140))</f>
        <v>2</v>
      </c>
      <c r="O1141" s="13"/>
      <c r="P1141" s="13">
        <f>SUM(P1139:P1140)</f>
        <v>25</v>
      </c>
      <c r="Q1141" s="13">
        <f>IF(SUM(Q1139:Q1140)&lt;38,SUM(Q1139:Q1140),SUM(Q1139:Q1140))</f>
        <v>26</v>
      </c>
      <c r="R1141" s="13"/>
      <c r="S1141" s="13">
        <f>SUM(S1139:S1140)</f>
        <v>27</v>
      </c>
      <c r="T1141" s="13">
        <f>IF(SUM(T1139:T1140)&lt;38,SUM(T1139:T1140),SUM(T1139:T1140))</f>
        <v>33</v>
      </c>
      <c r="U1141" s="13">
        <f>IF(SUM(S1141:T1141)&lt;80,SUM(S1141:T1141),SUM(S1141:T1141))</f>
        <v>60</v>
      </c>
      <c r="V1141" s="13">
        <f>SUM(V1139:V1140)</f>
        <v>34</v>
      </c>
      <c r="W1141" s="13">
        <f>IF(SUM(W1139:W1140)&lt;38,SUM(W1139:W1140),SUM(W1139:W1140))</f>
        <v>29</v>
      </c>
      <c r="X1141" s="13">
        <f>IF(SUM(V1141:W1141)&lt;80,SUM(V1141:W1141),SUM(V1141:W1141))</f>
        <v>63</v>
      </c>
      <c r="Y1141" s="13">
        <f>SUM(Y1139:Y1140)</f>
        <v>6</v>
      </c>
      <c r="Z1141" s="13">
        <f>IF(SUM(Z1139:Z1140)&lt;19,SUM(Z1139:Z1140),SUM(Z1139:Z1140))</f>
        <v>34</v>
      </c>
      <c r="AA1141" s="13">
        <f>IF(SUM(Y1141:Z1141)&lt;40,SUM(Y1141:Z1141),SUM(Y1141:Z1141))</f>
        <v>40</v>
      </c>
      <c r="AB1141" s="13">
        <f>SUM(AB1139:AB1140)</f>
        <v>19</v>
      </c>
      <c r="AC1141" s="13">
        <f>IF(SUM(AC1139:AC1140)&lt;19,SUM(AC1139:AC1140),SUM(AC1139:AC1140))</f>
        <v>22</v>
      </c>
      <c r="AD1141" s="13">
        <f>IF(SUM(AB1141:AC1141)&lt;40,SUM(AB1141:AC1141),SUM(AB1141:AC1141))</f>
        <v>41</v>
      </c>
      <c r="AE1141" s="13">
        <f>SUM(AE1139:AE1140)</f>
        <v>8</v>
      </c>
      <c r="AF1141" s="13">
        <f>IF(SUM(AF1139:AF1140)&lt;19,SUM(AF1139:AF1140),SUM(AF1139:AF1140))</f>
        <v>8</v>
      </c>
      <c r="AG1141" s="13"/>
      <c r="AH1141" s="13">
        <f>SUM(AH1139:AH1140)</f>
        <v>12</v>
      </c>
      <c r="AI1141" s="13">
        <f>IF(SUM(AI1139:AI1140)&lt;19,SUM(AI1139:AI1140),SUM(AI1139:AI1140))</f>
        <v>14</v>
      </c>
      <c r="AJ1141" s="13"/>
      <c r="AK1141" s="13">
        <f>SUM(AK1139:AK1140)</f>
        <v>8</v>
      </c>
      <c r="AL1141" s="13">
        <f>IF(SUM(AL1139:AL1140)&lt;9,SUM(AL1139:AL1140),SUM(AL1139:AL1140))</f>
        <v>12</v>
      </c>
      <c r="AM1141" s="13">
        <f>IF(SUM(AK1141:AL1141)&lt;20,SUM(AK1141:AL1141),SUM(AK1141:AL1141))</f>
        <v>20</v>
      </c>
      <c r="AN1141" s="15" t="str">
        <f>IF(OR(I1141&lt;100,L1141&lt;100,O1141&lt;100,R1141&lt;60,U1141&lt;60,X1141&lt;60,AA1141&lt;40,AD1141&lt;40,AG1141&lt;40,AJ1141&lt;40,AM1141&lt;20),"0",SUM(AA1141,AD1141,X1141,U1141,R1141,O1141,L1141,I1141,AG1141,AJ1141,AM1141))</f>
        <v>0</v>
      </c>
      <c r="AO1141" s="15">
        <f>AN1141/1320*100</f>
        <v>0</v>
      </c>
      <c r="AP1141" s="15" t="str">
        <f>IF(AO1141&lt;50,"   ",IF(AO1141&lt;65,"مقبول",IF(AO1141&lt;75,"جيد",IF(AO1141&lt;85,"جيدجداً",IF(AO1141&lt;=100,"ممتاز","خطا")))))</f>
        <v xml:space="preserve">   </v>
      </c>
      <c r="AQ1141" s="34"/>
      <c r="AR1141" s="34"/>
      <c r="AS1141" s="34"/>
      <c r="AT1141" s="34"/>
      <c r="AU1141" s="60"/>
    </row>
    <row r="1142" spans="2:47" ht="28.5" customHeight="1" thickBot="1">
      <c r="B1142" s="52">
        <v>247</v>
      </c>
      <c r="C1142" s="56">
        <v>735</v>
      </c>
      <c r="D1142" s="54" t="s">
        <v>44</v>
      </c>
      <c r="E1142" s="56">
        <v>357</v>
      </c>
      <c r="F1142" s="11" t="s">
        <v>30</v>
      </c>
      <c r="G1142" s="28">
        <v>26</v>
      </c>
      <c r="H1142" s="28">
        <v>54</v>
      </c>
      <c r="I1142" s="13">
        <f>SUM(G1142:H1142)</f>
        <v>80</v>
      </c>
      <c r="J1142" s="28">
        <v>29</v>
      </c>
      <c r="K1142" s="28">
        <v>42</v>
      </c>
      <c r="L1142" s="13">
        <f>SUM(J1142:K1142)</f>
        <v>71</v>
      </c>
      <c r="M1142" s="28">
        <v>26</v>
      </c>
      <c r="N1142" s="28">
        <v>47</v>
      </c>
      <c r="O1142" s="13">
        <f>SUM(M1142:N1142)</f>
        <v>73</v>
      </c>
      <c r="P1142" s="28">
        <v>20</v>
      </c>
      <c r="Q1142" s="28">
        <v>25</v>
      </c>
      <c r="R1142" s="13">
        <f>SUM(P1142:Q1142)</f>
        <v>45</v>
      </c>
      <c r="S1142" s="28">
        <v>22</v>
      </c>
      <c r="T1142" s="28">
        <v>29</v>
      </c>
      <c r="U1142" s="13">
        <f>SUM(S1142:T1142)</f>
        <v>51</v>
      </c>
      <c r="V1142" s="28">
        <v>17</v>
      </c>
      <c r="W1142" s="28">
        <v>28</v>
      </c>
      <c r="X1142" s="13">
        <f>SUM(V1142:W1142)</f>
        <v>45</v>
      </c>
      <c r="Y1142" s="28">
        <v>10</v>
      </c>
      <c r="Z1142" s="28">
        <v>24</v>
      </c>
      <c r="AA1142" s="13">
        <f>SUM(Y1142:Z1142)</f>
        <v>34</v>
      </c>
      <c r="AB1142" s="28">
        <v>10</v>
      </c>
      <c r="AC1142" s="28">
        <v>23</v>
      </c>
      <c r="AD1142" s="13">
        <f>SUM(AB1142:AC1142)</f>
        <v>33</v>
      </c>
      <c r="AE1142" s="28">
        <v>10</v>
      </c>
      <c r="AF1142" s="28">
        <v>13</v>
      </c>
      <c r="AG1142" s="13">
        <f>SUM(AE1142:AF1142)</f>
        <v>23</v>
      </c>
      <c r="AH1142" s="28">
        <v>9</v>
      </c>
      <c r="AI1142" s="28">
        <v>24</v>
      </c>
      <c r="AJ1142" s="13">
        <f>SUM(AH1142:AI1142)</f>
        <v>33</v>
      </c>
      <c r="AK1142" s="28">
        <v>6</v>
      </c>
      <c r="AL1142" s="28">
        <v>6</v>
      </c>
      <c r="AM1142" s="13">
        <f>SUM(AK1142:AL1142)</f>
        <v>12</v>
      </c>
      <c r="AN1142" s="57"/>
      <c r="AO1142" s="57"/>
      <c r="AP1142" s="32"/>
      <c r="AQ1142" s="34"/>
      <c r="AR1142" s="34"/>
      <c r="AS1142" s="34"/>
      <c r="AT1142" s="34"/>
      <c r="AU1142" s="80" t="str">
        <f>IF(AN1144="0","راسب","ناجح")</f>
        <v>ناجح</v>
      </c>
    </row>
    <row r="1143" spans="2:47" ht="28.5" customHeight="1" thickBot="1">
      <c r="B1143" s="52"/>
      <c r="C1143" s="53"/>
      <c r="D1143" s="55"/>
      <c r="E1143" s="53"/>
      <c r="F1143" s="11" t="s">
        <v>31</v>
      </c>
      <c r="G1143" s="28">
        <v>30</v>
      </c>
      <c r="H1143" s="28">
        <v>50</v>
      </c>
      <c r="I1143" s="13">
        <f>SUM(G1143:H1143)</f>
        <v>80</v>
      </c>
      <c r="J1143" s="28">
        <v>28</v>
      </c>
      <c r="K1143" s="28">
        <v>45</v>
      </c>
      <c r="L1143" s="13">
        <f>SUM(J1143:K1143)</f>
        <v>73</v>
      </c>
      <c r="M1143" s="28">
        <v>24</v>
      </c>
      <c r="N1143" s="28">
        <v>43</v>
      </c>
      <c r="O1143" s="13">
        <f>SUM(M1143:N1143)</f>
        <v>67</v>
      </c>
      <c r="P1143" s="28">
        <v>20</v>
      </c>
      <c r="Q1143" s="28">
        <v>24</v>
      </c>
      <c r="R1143" s="13">
        <f>SUM(P1143:Q1143)</f>
        <v>44</v>
      </c>
      <c r="S1143" s="28">
        <v>24</v>
      </c>
      <c r="T1143" s="28">
        <v>32</v>
      </c>
      <c r="U1143" s="13">
        <f>SUM(S1143:T1143)</f>
        <v>56</v>
      </c>
      <c r="V1143" s="28">
        <v>19</v>
      </c>
      <c r="W1143" s="28">
        <v>24</v>
      </c>
      <c r="X1143" s="13">
        <f>SUM(V1143:W1143)</f>
        <v>43</v>
      </c>
      <c r="Y1143" s="28">
        <v>10</v>
      </c>
      <c r="Z1143" s="28">
        <v>18</v>
      </c>
      <c r="AA1143" s="13">
        <f>SUM(Y1143:Z1143)</f>
        <v>28</v>
      </c>
      <c r="AB1143" s="28">
        <v>10</v>
      </c>
      <c r="AC1143" s="28">
        <v>20</v>
      </c>
      <c r="AD1143" s="13">
        <f>SUM(AB1143:AC1143)</f>
        <v>30</v>
      </c>
      <c r="AE1143" s="28">
        <v>11</v>
      </c>
      <c r="AF1143" s="28">
        <v>23</v>
      </c>
      <c r="AG1143" s="13">
        <f>SUM(AE1143:AF1143)</f>
        <v>34</v>
      </c>
      <c r="AH1143" s="28">
        <v>10</v>
      </c>
      <c r="AI1143" s="28">
        <v>20</v>
      </c>
      <c r="AJ1143" s="13">
        <f>SUM(AH1143:AI1143)</f>
        <v>30</v>
      </c>
      <c r="AK1143" s="28">
        <v>4</v>
      </c>
      <c r="AL1143" s="28">
        <v>9</v>
      </c>
      <c r="AM1143" s="13">
        <f>SUM(AK1143:AL1143)</f>
        <v>13</v>
      </c>
      <c r="AN1143" s="57"/>
      <c r="AO1143" s="57"/>
      <c r="AP1143" s="33"/>
      <c r="AQ1143" s="34"/>
      <c r="AR1143" s="34"/>
      <c r="AS1143" s="34"/>
      <c r="AT1143" s="34"/>
      <c r="AU1143" s="80"/>
    </row>
    <row r="1144" spans="2:47" ht="36" thickBot="1">
      <c r="B1144" s="52"/>
      <c r="C1144" s="53"/>
      <c r="D1144" s="85"/>
      <c r="E1144" s="53"/>
      <c r="F1144" s="14" t="s">
        <v>32</v>
      </c>
      <c r="G1144" s="13">
        <f>SUM(G1142:G1143)</f>
        <v>56</v>
      </c>
      <c r="H1144" s="13">
        <f>IF(SUM(H1142:H1143)&lt;38,SUM(H1142:H1143),SUM(H1142:H1143))</f>
        <v>104</v>
      </c>
      <c r="I1144" s="13">
        <f>IF(SUM(G1144:H1144)&lt;100,SUM(G1144:H1144),SUM(G1144:H1144))</f>
        <v>160</v>
      </c>
      <c r="J1144" s="13">
        <f>SUM(J1142:J1143)</f>
        <v>57</v>
      </c>
      <c r="K1144" s="13">
        <f>IF(SUM(K1142:K1143)&lt;38,SUM(K1142:K1143),SUM(K1142:K1143))</f>
        <v>87</v>
      </c>
      <c r="L1144" s="13">
        <f>IF(SUM(J1144:K1144)&lt;100,SUM(J1144:K1144),SUM(J1144:K1144))</f>
        <v>144</v>
      </c>
      <c r="M1144" s="13">
        <f>SUM(M1142:M1143)</f>
        <v>50</v>
      </c>
      <c r="N1144" s="13">
        <f>IF(SUM(N1142:N1143)&lt;38,SUM(N1142:N1143),SUM(N1142:N1143))</f>
        <v>90</v>
      </c>
      <c r="O1144" s="13">
        <f>IF(SUM(M1144:N1144)&lt;100,SUM(M1144:N1144),SUM(M1144:N1144))</f>
        <v>140</v>
      </c>
      <c r="P1144" s="13">
        <f>SUM(P1142:P1143)</f>
        <v>40</v>
      </c>
      <c r="Q1144" s="13">
        <f>IF(SUM(Q1142:Q1143)&lt;38,SUM(Q1142:Q1143),SUM(Q1142:Q1143))</f>
        <v>49</v>
      </c>
      <c r="R1144" s="13">
        <f>IF(SUM(P1144:Q1144)&lt;80,SUM(P1144:Q1144),SUM(P1144:Q1144))</f>
        <v>89</v>
      </c>
      <c r="S1144" s="13">
        <f>SUM(S1142:S1143)</f>
        <v>46</v>
      </c>
      <c r="T1144" s="13">
        <f>IF(SUM(T1142:T1143)&lt;38,SUM(T1142:T1143),SUM(T1142:T1143))</f>
        <v>61</v>
      </c>
      <c r="U1144" s="13">
        <f>IF(SUM(S1144:T1144)&lt;80,SUM(S1144:T1144),SUM(S1144:T1144))</f>
        <v>107</v>
      </c>
      <c r="V1144" s="13">
        <f>SUM(V1142:V1143)</f>
        <v>36</v>
      </c>
      <c r="W1144" s="13">
        <f>IF(SUM(W1142:W1143)&lt;38,SUM(W1142:W1143),SUM(W1142:W1143))</f>
        <v>52</v>
      </c>
      <c r="X1144" s="13">
        <f>IF(SUM(V1144:W1144)&lt;80,SUM(V1144:W1144),SUM(V1144:W1144))</f>
        <v>88</v>
      </c>
      <c r="Y1144" s="13">
        <f>SUM(Y1142:Y1143)</f>
        <v>20</v>
      </c>
      <c r="Z1144" s="13">
        <f>IF(SUM(Z1142:Z1143)&lt;19,SUM(Z1142:Z1143),SUM(Z1142:Z1143))</f>
        <v>42</v>
      </c>
      <c r="AA1144" s="13">
        <f>IF(SUM(Y1144:Z1144)&lt;40,SUM(Y1144:Z1144),SUM(Y1144:Z1144))</f>
        <v>62</v>
      </c>
      <c r="AB1144" s="13">
        <f>SUM(AB1142:AB1143)</f>
        <v>20</v>
      </c>
      <c r="AC1144" s="13">
        <f>IF(SUM(AC1142:AC1143)&lt;19,SUM(AC1142:AC1143),SUM(AC1142:AC1143))</f>
        <v>43</v>
      </c>
      <c r="AD1144" s="13">
        <f>IF(SUM(AB1144:AC1144)&lt;40,SUM(AB1144:AC1144),SUM(AB1144:AC1144))</f>
        <v>63</v>
      </c>
      <c r="AE1144" s="13">
        <f>SUM(AE1142:AE1143)</f>
        <v>21</v>
      </c>
      <c r="AF1144" s="13">
        <f>IF(SUM(AF1142:AF1143)&lt;19,SUM(AF1142:AF1143),SUM(AF1142:AF1143))</f>
        <v>36</v>
      </c>
      <c r="AG1144" s="13">
        <f>IF(SUM(AE1144:AF1144)&lt;40,SUM(AE1144:AF1144),SUM(AE1144:AF1144))</f>
        <v>57</v>
      </c>
      <c r="AH1144" s="13">
        <f>SUM(AH1142:AH1143)</f>
        <v>19</v>
      </c>
      <c r="AI1144" s="13">
        <f>IF(SUM(AI1142:AI1143)&lt;19,SUM(AI1142:AI1143),SUM(AI1142:AI1143))</f>
        <v>44</v>
      </c>
      <c r="AJ1144" s="13">
        <f>IF(SUM(AH1144:AI1144)&lt;40,SUM(AH1144:AI1144),SUM(AH1144:AI1144))</f>
        <v>63</v>
      </c>
      <c r="AK1144" s="13">
        <f>SUM(AK1142:AK1143)</f>
        <v>10</v>
      </c>
      <c r="AL1144" s="13">
        <f>IF(SUM(AL1142:AL1143)&lt;9,SUM(AL1142:AL1143),SUM(AL1142:AL1143))</f>
        <v>15</v>
      </c>
      <c r="AM1144" s="13">
        <f>IF(SUM(AK1144:AL1144)&lt;20,SUM(AK1144:AL1144),SUM(AK1144:AL1144))</f>
        <v>25</v>
      </c>
      <c r="AN1144" s="15">
        <f>IF(OR(I1144&lt;100,L1144&lt;100,O1144&lt;100,R1144&lt;60,U1144&lt;60,X1144&lt;60,AA1144&lt;40,AD1144&lt;40,AG1144&lt;40,AJ1144&lt;40,AM1144&lt;20),"0",SUM(AA1144,AD1144,X1144,U1144,R1144,O1144,L1144,I1144,AG1144,AJ1144,AM1144))</f>
        <v>998</v>
      </c>
      <c r="AO1144" s="15">
        <f>AN1144/1320*100</f>
        <v>75.606060606060609</v>
      </c>
      <c r="AP1144" s="15" t="str">
        <f>IF(AO1144&lt;50,"   ",IF(AO1144&lt;65,"مقبول",IF(AO1144&lt;75,"جيد",IF(AO1144&lt;85,"جيد جداً",IF(AO1144&lt;=100,"ممتاز","خطا")))))</f>
        <v>جيد جداً</v>
      </c>
      <c r="AQ1144" s="34"/>
      <c r="AR1144" s="34"/>
      <c r="AS1144" s="34"/>
      <c r="AT1144" s="34"/>
      <c r="AU1144" s="80"/>
    </row>
    <row r="1145" spans="2:47" ht="28.5" customHeight="1" thickBot="1">
      <c r="B1145" s="52">
        <v>248</v>
      </c>
      <c r="C1145" s="56">
        <v>736</v>
      </c>
      <c r="D1145" s="54" t="s">
        <v>45</v>
      </c>
      <c r="E1145" s="56">
        <v>358</v>
      </c>
      <c r="F1145" s="11" t="s">
        <v>30</v>
      </c>
      <c r="G1145" s="28">
        <v>16</v>
      </c>
      <c r="H1145" s="28">
        <v>54</v>
      </c>
      <c r="I1145" s="13">
        <f>SUM(G1145:H1145)</f>
        <v>70</v>
      </c>
      <c r="J1145" s="28">
        <v>26</v>
      </c>
      <c r="K1145" s="28">
        <v>30</v>
      </c>
      <c r="L1145" s="13">
        <f>SUM(J1145:K1145)</f>
        <v>56</v>
      </c>
      <c r="M1145" s="28">
        <v>16</v>
      </c>
      <c r="N1145" s="28">
        <v>17</v>
      </c>
      <c r="O1145" s="13">
        <f>SUM(M1145:N1145)</f>
        <v>33</v>
      </c>
      <c r="P1145" s="28">
        <v>18</v>
      </c>
      <c r="Q1145" s="28">
        <v>12</v>
      </c>
      <c r="R1145" s="13">
        <f>SUM(P1145:Q1145)</f>
        <v>30</v>
      </c>
      <c r="S1145" s="28">
        <v>15</v>
      </c>
      <c r="T1145" s="28">
        <v>11</v>
      </c>
      <c r="U1145" s="13">
        <f>SUM(S1145:T1145)</f>
        <v>26</v>
      </c>
      <c r="V1145" s="28">
        <v>14</v>
      </c>
      <c r="W1145" s="28">
        <v>20</v>
      </c>
      <c r="X1145" s="13">
        <f>SUM(V1145:W1145)</f>
        <v>34</v>
      </c>
      <c r="Y1145" s="28">
        <v>7</v>
      </c>
      <c r="Z1145" s="28">
        <v>18</v>
      </c>
      <c r="AA1145" s="13">
        <f>SUM(Y1145:Z1145)</f>
        <v>25</v>
      </c>
      <c r="AB1145" s="28">
        <v>13</v>
      </c>
      <c r="AC1145" s="28">
        <v>10</v>
      </c>
      <c r="AD1145" s="13">
        <f>SUM(AB1145:AC1145)</f>
        <v>23</v>
      </c>
      <c r="AE1145" s="28">
        <v>7</v>
      </c>
      <c r="AF1145" s="28">
        <v>6</v>
      </c>
      <c r="AG1145" s="13">
        <f>SUM(AE1145:AF1145)</f>
        <v>13</v>
      </c>
      <c r="AH1145" s="28">
        <v>7</v>
      </c>
      <c r="AI1145" s="28">
        <v>9</v>
      </c>
      <c r="AJ1145" s="13">
        <f>SUM(AH1145:AI1145)</f>
        <v>16</v>
      </c>
      <c r="AK1145" s="28">
        <v>6</v>
      </c>
      <c r="AL1145" s="28">
        <v>9</v>
      </c>
      <c r="AM1145" s="13">
        <f>SUM(AK1145:AL1145)</f>
        <v>15</v>
      </c>
      <c r="AN1145" s="57"/>
      <c r="AO1145" s="57"/>
      <c r="AP1145" s="32"/>
      <c r="AQ1145" s="34"/>
      <c r="AR1145" s="34"/>
      <c r="AS1145" s="34"/>
      <c r="AT1145" s="34"/>
      <c r="AU1145" s="58" t="s">
        <v>68</v>
      </c>
    </row>
    <row r="1146" spans="2:47" ht="28.5" customHeight="1" thickBot="1">
      <c r="B1146" s="52"/>
      <c r="C1146" s="53"/>
      <c r="D1146" s="55"/>
      <c r="E1146" s="53"/>
      <c r="F1146" s="11" t="s">
        <v>31</v>
      </c>
      <c r="G1146" s="28">
        <v>21</v>
      </c>
      <c r="H1146" s="28">
        <v>39</v>
      </c>
      <c r="I1146" s="13">
        <f>SUM(G1146:H1146)</f>
        <v>60</v>
      </c>
      <c r="J1146" s="28">
        <v>25</v>
      </c>
      <c r="K1146" s="28">
        <v>29</v>
      </c>
      <c r="L1146" s="13">
        <f>SUM(J1146:K1146)</f>
        <v>54</v>
      </c>
      <c r="M1146" s="28">
        <v>19</v>
      </c>
      <c r="N1146" s="28">
        <v>16</v>
      </c>
      <c r="O1146" s="13">
        <f>SUM(M1146:N1146)</f>
        <v>35</v>
      </c>
      <c r="P1146" s="28">
        <v>14</v>
      </c>
      <c r="Q1146" s="28">
        <v>17</v>
      </c>
      <c r="R1146" s="13">
        <f>SUM(P1146:Q1146)</f>
        <v>31</v>
      </c>
      <c r="S1146" s="28">
        <v>13</v>
      </c>
      <c r="T1146" s="28">
        <v>21</v>
      </c>
      <c r="U1146" s="13">
        <f>SUM(S1146:T1146)</f>
        <v>34</v>
      </c>
      <c r="V1146" s="28">
        <v>18</v>
      </c>
      <c r="W1146" s="28">
        <v>16</v>
      </c>
      <c r="X1146" s="13">
        <f>SUM(V1146:W1146)</f>
        <v>34</v>
      </c>
      <c r="Y1146" s="28">
        <v>5</v>
      </c>
      <c r="Z1146" s="28">
        <v>19</v>
      </c>
      <c r="AA1146" s="13">
        <f>SUM(Y1146:Z1146)</f>
        <v>24</v>
      </c>
      <c r="AB1146" s="28">
        <v>11</v>
      </c>
      <c r="AC1146" s="28">
        <v>16</v>
      </c>
      <c r="AD1146" s="13">
        <f>SUM(AB1146:AC1146)</f>
        <v>27</v>
      </c>
      <c r="AE1146" s="28">
        <v>9</v>
      </c>
      <c r="AF1146" s="28">
        <v>18</v>
      </c>
      <c r="AG1146" s="13">
        <f>SUM(AE1146:AF1146)</f>
        <v>27</v>
      </c>
      <c r="AH1146" s="28">
        <v>11</v>
      </c>
      <c r="AI1146" s="28">
        <v>15</v>
      </c>
      <c r="AJ1146" s="13">
        <f>SUM(AH1146:AI1146)</f>
        <v>26</v>
      </c>
      <c r="AK1146" s="28">
        <v>3</v>
      </c>
      <c r="AL1146" s="28">
        <v>5</v>
      </c>
      <c r="AM1146" s="13">
        <f>SUM(AK1146:AL1146)</f>
        <v>8</v>
      </c>
      <c r="AN1146" s="57"/>
      <c r="AO1146" s="57"/>
      <c r="AP1146" s="33"/>
      <c r="AQ1146" s="34"/>
      <c r="AR1146" s="34"/>
      <c r="AS1146" s="34"/>
      <c r="AT1146" s="34"/>
      <c r="AU1146" s="59"/>
    </row>
    <row r="1147" spans="2:47" ht="36" thickBot="1">
      <c r="B1147" s="52"/>
      <c r="C1147" s="53"/>
      <c r="D1147" s="82"/>
      <c r="E1147" s="53"/>
      <c r="F1147" s="14" t="s">
        <v>32</v>
      </c>
      <c r="G1147" s="13">
        <f>SUM(G1145:G1146)</f>
        <v>37</v>
      </c>
      <c r="H1147" s="13">
        <f>IF(SUM(H1145:H1146)&lt;38,SUM(H1145:H1146),SUM(H1145:H1146))</f>
        <v>93</v>
      </c>
      <c r="I1147" s="13">
        <f>IF(SUM(G1147:H1147)&lt;100,SUM(G1147:H1147),SUM(G1147:H1147))</f>
        <v>130</v>
      </c>
      <c r="J1147" s="13">
        <f>SUM(J1145:J1146)</f>
        <v>51</v>
      </c>
      <c r="K1147" s="13">
        <f>IF(SUM(K1145:K1146)&lt;38,SUM(K1145:K1146),SUM(K1145:K1146))</f>
        <v>59</v>
      </c>
      <c r="L1147" s="13">
        <f>IF(SUM(J1147:K1147)&lt;100,SUM(J1147:K1147),SUM(J1147:K1147))</f>
        <v>110</v>
      </c>
      <c r="M1147" s="13">
        <f>SUM(M1145:M1146)</f>
        <v>35</v>
      </c>
      <c r="N1147" s="13">
        <f>IF(SUM(N1145:N1146)&lt;38,SUM(N1145:N1146),SUM(N1145:N1146))</f>
        <v>33</v>
      </c>
      <c r="O1147" s="13"/>
      <c r="P1147" s="13">
        <f>SUM(P1145:P1146)</f>
        <v>32</v>
      </c>
      <c r="Q1147" s="13">
        <f>IF(SUM(Q1145:Q1146)&lt;38,SUM(Q1145:Q1146),SUM(Q1145:Q1146))</f>
        <v>29</v>
      </c>
      <c r="R1147" s="13">
        <f>IF(SUM(P1147:Q1147)&lt;80,SUM(P1147:Q1147),SUM(P1147:Q1147))</f>
        <v>61</v>
      </c>
      <c r="S1147" s="13">
        <f>SUM(S1145:S1146)</f>
        <v>28</v>
      </c>
      <c r="T1147" s="13">
        <f>IF(SUM(T1145:T1146)&lt;38,SUM(T1145:T1146),SUM(T1145:T1146))</f>
        <v>32</v>
      </c>
      <c r="U1147" s="13">
        <f>IF(SUM(S1147:T1147)&lt;80,SUM(S1147:T1147),SUM(S1147:T1147))</f>
        <v>60</v>
      </c>
      <c r="V1147" s="13">
        <f>SUM(V1145:V1146)</f>
        <v>32</v>
      </c>
      <c r="W1147" s="13">
        <f>IF(SUM(W1145:W1146)&lt;38,SUM(W1145:W1146),SUM(W1145:W1146))</f>
        <v>36</v>
      </c>
      <c r="X1147" s="13">
        <f>IF(SUM(V1147:W1147)&lt;80,SUM(V1147:W1147),SUM(V1147:W1147))</f>
        <v>68</v>
      </c>
      <c r="Y1147" s="13">
        <f>SUM(Y1145:Y1146)</f>
        <v>12</v>
      </c>
      <c r="Z1147" s="13">
        <f>IF(SUM(Z1145:Z1146)&lt;19,SUM(Z1145:Z1146),SUM(Z1145:Z1146))</f>
        <v>37</v>
      </c>
      <c r="AA1147" s="13">
        <f>IF(SUM(Y1147:Z1147)&lt;40,SUM(Y1147:Z1147),SUM(Y1147:Z1147))</f>
        <v>49</v>
      </c>
      <c r="AB1147" s="13">
        <f>SUM(AB1145:AB1146)</f>
        <v>24</v>
      </c>
      <c r="AC1147" s="13">
        <f>IF(SUM(AC1145:AC1146)&lt;19,SUM(AC1145:AC1146),SUM(AC1145:AC1146))</f>
        <v>26</v>
      </c>
      <c r="AD1147" s="13">
        <f>IF(SUM(AB1147:AC1147)&lt;40,SUM(AB1147:AC1147),SUM(AB1147:AC1147))</f>
        <v>50</v>
      </c>
      <c r="AE1147" s="13">
        <f>SUM(AE1145:AE1146)</f>
        <v>16</v>
      </c>
      <c r="AF1147" s="13">
        <f>IF(SUM(AF1145:AF1146)&lt;19,SUM(AF1145:AF1146),SUM(AF1145:AF1146))</f>
        <v>24</v>
      </c>
      <c r="AG1147" s="13">
        <f>IF(SUM(AE1147:AF1147)&lt;40,SUM(AE1147:AF1147),SUM(AE1147:AF1147))</f>
        <v>40</v>
      </c>
      <c r="AH1147" s="13">
        <f>SUM(AH1145:AH1146)</f>
        <v>18</v>
      </c>
      <c r="AI1147" s="13">
        <f>IF(SUM(AI1145:AI1146)&lt;19,SUM(AI1145:AI1146),SUM(AI1145:AI1146))</f>
        <v>24</v>
      </c>
      <c r="AJ1147" s="13">
        <f>IF(SUM(AH1147:AI1147)&lt;40,SUM(AH1147:AI1147),SUM(AH1147:AI1147))</f>
        <v>42</v>
      </c>
      <c r="AK1147" s="13">
        <f>SUM(AK1145:AK1146)</f>
        <v>9</v>
      </c>
      <c r="AL1147" s="13">
        <f>IF(SUM(AL1145:AL1146)&lt;9,SUM(AL1145:AL1146),SUM(AL1145:AL1146))</f>
        <v>14</v>
      </c>
      <c r="AM1147" s="13">
        <f>IF(SUM(AK1147:AL1147)&lt;20,SUM(AK1147:AL1147),SUM(AK1147:AL1147))</f>
        <v>23</v>
      </c>
      <c r="AN1147" s="15" t="str">
        <f>IF(OR(I1147&lt;100,L1147&lt;100,O1147&lt;100,R1147&lt;60,U1147&lt;60,X1147&lt;60,AA1147&lt;40,AD1147&lt;40,AG1147&lt;40,AJ1147&lt;40,AM1147&lt;20),"0",SUM(AA1147,AD1147,X1147,U1147,R1147,O1147,L1147,I1147,AG1147,AJ1147,AM1147))</f>
        <v>0</v>
      </c>
      <c r="AO1147" s="15">
        <f>AN1147/1320*100</f>
        <v>0</v>
      </c>
      <c r="AP1147" s="15" t="str">
        <f>IF(AO1147&lt;50,"   ",IF(AO1147&lt;65,"مقبول",IF(AO1147&lt;75,"جيد",IF(AO1147&lt;85,"جيدجداً",IF(AO1147&lt;=100,"ممتاز","خطا")))))</f>
        <v xml:space="preserve">   </v>
      </c>
      <c r="AQ1147" s="34"/>
      <c r="AR1147" s="34"/>
      <c r="AS1147" s="34"/>
      <c r="AT1147" s="34"/>
      <c r="AU1147" s="60"/>
    </row>
    <row r="1148" spans="2:47" ht="28.5" customHeight="1" thickBot="1">
      <c r="B1148" s="52">
        <v>249</v>
      </c>
      <c r="C1148" s="56">
        <v>737</v>
      </c>
      <c r="D1148" s="54" t="s">
        <v>46</v>
      </c>
      <c r="E1148" s="56">
        <v>359</v>
      </c>
      <c r="F1148" s="11" t="s">
        <v>30</v>
      </c>
      <c r="G1148" s="28">
        <v>18</v>
      </c>
      <c r="H1148" s="28">
        <v>56</v>
      </c>
      <c r="I1148" s="13">
        <f>SUM(G1148:H1148)</f>
        <v>74</v>
      </c>
      <c r="J1148" s="28">
        <v>24</v>
      </c>
      <c r="K1148" s="28">
        <v>30</v>
      </c>
      <c r="L1148" s="13">
        <f>SUM(J1148:K1148)</f>
        <v>54</v>
      </c>
      <c r="M1148" s="28">
        <v>17</v>
      </c>
      <c r="N1148" s="28">
        <v>44</v>
      </c>
      <c r="O1148" s="13">
        <f>SUM(M1148:N1148)</f>
        <v>61</v>
      </c>
      <c r="P1148" s="28">
        <v>22</v>
      </c>
      <c r="Q1148" s="28">
        <v>10</v>
      </c>
      <c r="R1148" s="13">
        <f>SUM(P1148:Q1148)</f>
        <v>32</v>
      </c>
      <c r="S1148" s="28">
        <v>20</v>
      </c>
      <c r="T1148" s="28">
        <v>19</v>
      </c>
      <c r="U1148" s="13">
        <f>SUM(S1148:T1148)</f>
        <v>39</v>
      </c>
      <c r="V1148" s="28">
        <v>18</v>
      </c>
      <c r="W1148" s="28">
        <v>27</v>
      </c>
      <c r="X1148" s="13">
        <f>SUM(V1148:W1148)</f>
        <v>45</v>
      </c>
      <c r="Y1148" s="28">
        <v>10</v>
      </c>
      <c r="Z1148" s="28">
        <v>22</v>
      </c>
      <c r="AA1148" s="13">
        <f>SUM(Y1148:Z1148)</f>
        <v>32</v>
      </c>
      <c r="AB1148" s="28">
        <v>14</v>
      </c>
      <c r="AC1148" s="28">
        <v>22</v>
      </c>
      <c r="AD1148" s="13">
        <f>SUM(AB1148:AC1148)</f>
        <v>36</v>
      </c>
      <c r="AE1148" s="28">
        <v>11</v>
      </c>
      <c r="AF1148" s="28">
        <v>17</v>
      </c>
      <c r="AG1148" s="13">
        <f>SUM(AE1148:AF1148)</f>
        <v>28</v>
      </c>
      <c r="AH1148" s="28">
        <v>9</v>
      </c>
      <c r="AI1148" s="28">
        <v>18</v>
      </c>
      <c r="AJ1148" s="13">
        <f>SUM(AH1148:AI1148)</f>
        <v>27</v>
      </c>
      <c r="AK1148" s="28">
        <v>5</v>
      </c>
      <c r="AL1148" s="28">
        <v>9</v>
      </c>
      <c r="AM1148" s="13">
        <f>SUM(AK1148:AL1148)</f>
        <v>14</v>
      </c>
      <c r="AN1148" s="57"/>
      <c r="AO1148" s="57"/>
      <c r="AP1148" s="32"/>
      <c r="AQ1148" s="34"/>
      <c r="AR1148" s="34"/>
      <c r="AS1148" s="34"/>
      <c r="AT1148" s="34"/>
      <c r="AU1148" s="80" t="str">
        <f>IF(AN1150="0","راسب","ناجح")</f>
        <v>ناجح</v>
      </c>
    </row>
    <row r="1149" spans="2:47" ht="28.5" customHeight="1" thickBot="1">
      <c r="B1149" s="52"/>
      <c r="C1149" s="53"/>
      <c r="D1149" s="55"/>
      <c r="E1149" s="53"/>
      <c r="F1149" s="11" t="s">
        <v>31</v>
      </c>
      <c r="G1149" s="28">
        <v>20</v>
      </c>
      <c r="H1149" s="28">
        <v>57</v>
      </c>
      <c r="I1149" s="13">
        <f>SUM(G1149:H1149)</f>
        <v>77</v>
      </c>
      <c r="J1149" s="28">
        <v>25</v>
      </c>
      <c r="K1149" s="28">
        <v>26</v>
      </c>
      <c r="L1149" s="13">
        <f>SUM(J1149:K1149)</f>
        <v>51</v>
      </c>
      <c r="M1149" s="28">
        <v>17</v>
      </c>
      <c r="N1149" s="28">
        <v>35</v>
      </c>
      <c r="O1149" s="13">
        <f>SUM(M1149:N1149)</f>
        <v>52</v>
      </c>
      <c r="P1149" s="28">
        <v>16</v>
      </c>
      <c r="Q1149" s="28">
        <v>19</v>
      </c>
      <c r="R1149" s="13">
        <f>SUM(P1149:Q1149)</f>
        <v>35</v>
      </c>
      <c r="S1149" s="28">
        <v>19</v>
      </c>
      <c r="T1149" s="28">
        <v>29</v>
      </c>
      <c r="U1149" s="13">
        <f>SUM(S1149:T1149)</f>
        <v>48</v>
      </c>
      <c r="V1149" s="28">
        <v>16</v>
      </c>
      <c r="W1149" s="28">
        <v>17</v>
      </c>
      <c r="X1149" s="13">
        <f>SUM(V1149:W1149)</f>
        <v>33</v>
      </c>
      <c r="Y1149" s="28">
        <v>6</v>
      </c>
      <c r="Z1149" s="28">
        <v>16</v>
      </c>
      <c r="AA1149" s="13">
        <f>SUM(Y1149:Z1149)</f>
        <v>22</v>
      </c>
      <c r="AB1149" s="28">
        <v>14</v>
      </c>
      <c r="AC1149" s="28">
        <v>14</v>
      </c>
      <c r="AD1149" s="13">
        <f>SUM(AB1149:AC1149)</f>
        <v>28</v>
      </c>
      <c r="AE1149" s="28">
        <v>12</v>
      </c>
      <c r="AF1149" s="28">
        <v>24</v>
      </c>
      <c r="AG1149" s="13">
        <f>SUM(AE1149:AF1149)</f>
        <v>36</v>
      </c>
      <c r="AH1149" s="28">
        <v>8</v>
      </c>
      <c r="AI1149" s="28">
        <v>21</v>
      </c>
      <c r="AJ1149" s="13">
        <f>SUM(AH1149:AI1149)</f>
        <v>29</v>
      </c>
      <c r="AK1149" s="28">
        <v>5</v>
      </c>
      <c r="AL1149" s="28">
        <v>10</v>
      </c>
      <c r="AM1149" s="13">
        <f>SUM(AK1149:AL1149)</f>
        <v>15</v>
      </c>
      <c r="AN1149" s="57"/>
      <c r="AO1149" s="57"/>
      <c r="AP1149" s="33"/>
      <c r="AQ1149" s="34"/>
      <c r="AR1149" s="34"/>
      <c r="AS1149" s="34"/>
      <c r="AT1149" s="34"/>
      <c r="AU1149" s="80"/>
    </row>
    <row r="1150" spans="2:47" ht="36" thickBot="1">
      <c r="B1150" s="52"/>
      <c r="C1150" s="53"/>
      <c r="D1150" s="55"/>
      <c r="E1150" s="53"/>
      <c r="F1150" s="14" t="s">
        <v>32</v>
      </c>
      <c r="G1150" s="13">
        <f>SUM(G1148:G1149)</f>
        <v>38</v>
      </c>
      <c r="H1150" s="13">
        <f>IF(SUM(H1148:H1149)&lt;38,SUM(H1148:H1149),SUM(H1148:H1149))</f>
        <v>113</v>
      </c>
      <c r="I1150" s="13">
        <f>IF(SUM(G1150:H1150)&lt;100,SUM(G1150:H1150),SUM(G1150:H1150))</f>
        <v>151</v>
      </c>
      <c r="J1150" s="13">
        <f>SUM(J1148:J1149)</f>
        <v>49</v>
      </c>
      <c r="K1150" s="13">
        <f>IF(SUM(K1148:K1149)&lt;38,SUM(K1148:K1149),SUM(K1148:K1149))</f>
        <v>56</v>
      </c>
      <c r="L1150" s="13">
        <f>IF(SUM(J1150:K1150)&lt;100,SUM(J1150:K1150),SUM(J1150:K1150))</f>
        <v>105</v>
      </c>
      <c r="M1150" s="13">
        <f>SUM(M1148:M1149)</f>
        <v>34</v>
      </c>
      <c r="N1150" s="13">
        <f>IF(SUM(N1148:N1149)&lt;38,SUM(N1148:N1149),SUM(N1148:N1149))</f>
        <v>79</v>
      </c>
      <c r="O1150" s="13">
        <f>IF(SUM(M1150:N1150)&lt;100,SUM(M1150:N1150),SUM(M1150:N1150))</f>
        <v>113</v>
      </c>
      <c r="P1150" s="13">
        <f>SUM(P1148:P1149)</f>
        <v>38</v>
      </c>
      <c r="Q1150" s="13">
        <f>IF(SUM(Q1148:Q1149)&lt;38,SUM(Q1148:Q1149),SUM(Q1148:Q1149))</f>
        <v>29</v>
      </c>
      <c r="R1150" s="13">
        <f>IF(SUM(P1150:Q1150)&lt;80,SUM(P1150:Q1150),SUM(P1150:Q1150))</f>
        <v>67</v>
      </c>
      <c r="S1150" s="13">
        <f>SUM(S1148:S1149)</f>
        <v>39</v>
      </c>
      <c r="T1150" s="13">
        <f>IF(SUM(T1148:T1149)&lt;38,SUM(T1148:T1149),SUM(T1148:T1149))</f>
        <v>48</v>
      </c>
      <c r="U1150" s="13">
        <f>IF(SUM(S1150:T1150)&lt;80,SUM(S1150:T1150),SUM(S1150:T1150))</f>
        <v>87</v>
      </c>
      <c r="V1150" s="13">
        <f>SUM(V1148:V1149)</f>
        <v>34</v>
      </c>
      <c r="W1150" s="13">
        <f>IF(SUM(W1148:W1149)&lt;38,SUM(W1148:W1149),SUM(W1148:W1149))</f>
        <v>44</v>
      </c>
      <c r="X1150" s="13">
        <f>IF(SUM(V1150:W1150)&lt;80,SUM(V1150:W1150),SUM(V1150:W1150))</f>
        <v>78</v>
      </c>
      <c r="Y1150" s="13">
        <f>SUM(Y1148:Y1149)</f>
        <v>16</v>
      </c>
      <c r="Z1150" s="13">
        <f>IF(SUM(Z1148:Z1149)&lt;19,SUM(Z1148:Z1149),SUM(Z1148:Z1149))</f>
        <v>38</v>
      </c>
      <c r="AA1150" s="13">
        <f>IF(SUM(Y1150:Z1150)&lt;40,SUM(Y1150:Z1150),SUM(Y1150:Z1150))</f>
        <v>54</v>
      </c>
      <c r="AB1150" s="13">
        <f>SUM(AB1148:AB1149)</f>
        <v>28</v>
      </c>
      <c r="AC1150" s="13">
        <f>IF(SUM(AC1148:AC1149)&lt;19,SUM(AC1148:AC1149),SUM(AC1148:AC1149))</f>
        <v>36</v>
      </c>
      <c r="AD1150" s="13">
        <f>IF(SUM(AB1150:AC1150)&lt;40,SUM(AB1150:AC1150),SUM(AB1150:AC1150))</f>
        <v>64</v>
      </c>
      <c r="AE1150" s="13">
        <f>SUM(AE1148:AE1149)</f>
        <v>23</v>
      </c>
      <c r="AF1150" s="13">
        <f>IF(SUM(AF1148:AF1149)&lt;19,SUM(AF1148:AF1149),SUM(AF1148:AF1149))</f>
        <v>41</v>
      </c>
      <c r="AG1150" s="13">
        <f>IF(SUM(AE1150:AF1150)&lt;40,SUM(AE1150:AF1150),SUM(AE1150:AF1150))</f>
        <v>64</v>
      </c>
      <c r="AH1150" s="13">
        <f>SUM(AH1148:AH1149)</f>
        <v>17</v>
      </c>
      <c r="AI1150" s="13">
        <f>IF(SUM(AI1148:AI1149)&lt;19,SUM(AI1148:AI1149),SUM(AI1148:AI1149))</f>
        <v>39</v>
      </c>
      <c r="AJ1150" s="13">
        <f>IF(SUM(AH1150:AI1150)&lt;40,SUM(AH1150:AI1150),SUM(AH1150:AI1150))</f>
        <v>56</v>
      </c>
      <c r="AK1150" s="13">
        <f>SUM(AK1148:AK1149)</f>
        <v>10</v>
      </c>
      <c r="AL1150" s="13">
        <f>IF(SUM(AL1148:AL1149)&lt;9,SUM(AL1148:AL1149),SUM(AL1148:AL1149))</f>
        <v>19</v>
      </c>
      <c r="AM1150" s="13">
        <f>IF(SUM(AK1150:AL1150)&lt;20,SUM(AK1150:AL1150),SUM(AK1150:AL1150))</f>
        <v>29</v>
      </c>
      <c r="AN1150" s="15">
        <f>IF(OR(I1150&lt;100,L1150&lt;100,O1150&lt;100,R1150&lt;60,U1150&lt;60,X1150&lt;60,AA1150&lt;40,AD1150&lt;40,AG1150&lt;40,AJ1150&lt;40,AM1150&lt;20),"0",SUM(AA1150,AD1150,X1150,U1150,R1150,O1150,L1150,I1150,AG1150,AJ1150,AM1150))</f>
        <v>868</v>
      </c>
      <c r="AO1150" s="15">
        <f>AN1150/1320*100</f>
        <v>65.757575757575765</v>
      </c>
      <c r="AP1150" s="15" t="str">
        <f>IF(AO1150&lt;50,"   ",IF(AO1150&lt;65,"مقبول",IF(AO1150&lt;75,"جيد",IF(AO1150&lt;85,"جيدجداً",IF(AO1150&lt;=100,"ممتاز","خطا")))))</f>
        <v>جيد</v>
      </c>
      <c r="AQ1150" s="34"/>
      <c r="AR1150" s="34"/>
      <c r="AS1150" s="34"/>
      <c r="AT1150" s="34"/>
      <c r="AU1150" s="80"/>
    </row>
    <row r="1151" spans="2:47" ht="28.5" customHeight="1" thickBot="1">
      <c r="B1151" s="52">
        <v>250</v>
      </c>
      <c r="C1151" s="56">
        <v>738</v>
      </c>
      <c r="D1151" s="54" t="s">
        <v>47</v>
      </c>
      <c r="E1151" s="56">
        <v>360</v>
      </c>
      <c r="F1151" s="11" t="s">
        <v>30</v>
      </c>
      <c r="G1151" s="28">
        <v>7</v>
      </c>
      <c r="H1151" s="28">
        <v>16</v>
      </c>
      <c r="I1151" s="13">
        <f>SUM(G1151:H1151)</f>
        <v>23</v>
      </c>
      <c r="J1151" s="28">
        <v>19</v>
      </c>
      <c r="K1151" s="28">
        <v>22</v>
      </c>
      <c r="L1151" s="13">
        <f>SUM(J1151:K1151)</f>
        <v>41</v>
      </c>
      <c r="M1151" s="28">
        <v>8</v>
      </c>
      <c r="N1151" s="28">
        <v>16</v>
      </c>
      <c r="O1151" s="13">
        <f>SUM(M1151:N1151)</f>
        <v>24</v>
      </c>
      <c r="P1151" s="28">
        <v>16</v>
      </c>
      <c r="Q1151" s="28">
        <v>10</v>
      </c>
      <c r="R1151" s="13">
        <f>SUM(P1151:Q1151)</f>
        <v>26</v>
      </c>
      <c r="S1151" s="28">
        <v>8</v>
      </c>
      <c r="T1151" s="28">
        <v>2</v>
      </c>
      <c r="U1151" s="13">
        <f>SUM(S1151:T1151)</f>
        <v>10</v>
      </c>
      <c r="V1151" s="28">
        <v>12</v>
      </c>
      <c r="W1151" s="28">
        <v>12</v>
      </c>
      <c r="X1151" s="13">
        <f>SUM(V1151:W1151)</f>
        <v>24</v>
      </c>
      <c r="Y1151" s="28">
        <v>3</v>
      </c>
      <c r="Z1151" s="28">
        <v>8</v>
      </c>
      <c r="AA1151" s="13">
        <f>SUM(Y1151:Z1151)</f>
        <v>11</v>
      </c>
      <c r="AB1151" s="28">
        <v>9</v>
      </c>
      <c r="AC1151" s="28">
        <v>9</v>
      </c>
      <c r="AD1151" s="13">
        <f>SUM(AB1151:AC1151)</f>
        <v>18</v>
      </c>
      <c r="AE1151" s="28">
        <v>7</v>
      </c>
      <c r="AF1151" s="28">
        <v>13</v>
      </c>
      <c r="AG1151" s="13">
        <f>SUM(AE1151:AF1151)</f>
        <v>20</v>
      </c>
      <c r="AH1151" s="28">
        <v>4</v>
      </c>
      <c r="AI1151" s="28">
        <v>6</v>
      </c>
      <c r="AJ1151" s="13">
        <f>SUM(AH1151:AI1151)</f>
        <v>10</v>
      </c>
      <c r="AK1151" s="28">
        <v>3</v>
      </c>
      <c r="AL1151" s="28">
        <v>3</v>
      </c>
      <c r="AM1151" s="13">
        <f>SUM(AK1151:AL1151)</f>
        <v>6</v>
      </c>
      <c r="AN1151" s="57"/>
      <c r="AO1151" s="57"/>
      <c r="AP1151" s="32"/>
      <c r="AQ1151" s="34"/>
      <c r="AR1151" s="34"/>
      <c r="AS1151" s="34"/>
      <c r="AT1151" s="34"/>
      <c r="AU1151" s="58" t="s">
        <v>68</v>
      </c>
    </row>
    <row r="1152" spans="2:47" ht="28.5" customHeight="1" thickBot="1">
      <c r="B1152" s="52"/>
      <c r="C1152" s="53"/>
      <c r="D1152" s="55"/>
      <c r="E1152" s="53"/>
      <c r="F1152" s="11" t="s">
        <v>31</v>
      </c>
      <c r="G1152" s="28">
        <v>13</v>
      </c>
      <c r="H1152" s="28">
        <v>41</v>
      </c>
      <c r="I1152" s="13">
        <f>SUM(G1152:H1152)</f>
        <v>54</v>
      </c>
      <c r="J1152" s="28">
        <v>17</v>
      </c>
      <c r="K1152" s="28">
        <v>31</v>
      </c>
      <c r="L1152" s="13">
        <f>SUM(J1152:K1152)</f>
        <v>48</v>
      </c>
      <c r="M1152" s="28">
        <v>9</v>
      </c>
      <c r="N1152" s="28">
        <v>18</v>
      </c>
      <c r="O1152" s="13">
        <f>SUM(M1152:N1152)</f>
        <v>27</v>
      </c>
      <c r="P1152" s="28">
        <v>20</v>
      </c>
      <c r="Q1152" s="28">
        <v>21</v>
      </c>
      <c r="R1152" s="13">
        <f>SUM(P1152:Q1152)</f>
        <v>41</v>
      </c>
      <c r="S1152" s="28">
        <v>9</v>
      </c>
      <c r="T1152" s="28">
        <v>18</v>
      </c>
      <c r="U1152" s="13">
        <f>SUM(S1152:T1152)</f>
        <v>27</v>
      </c>
      <c r="V1152" s="28">
        <v>10</v>
      </c>
      <c r="W1152" s="28">
        <v>9</v>
      </c>
      <c r="X1152" s="13">
        <f>SUM(V1152:W1152)</f>
        <v>19</v>
      </c>
      <c r="Y1152" s="28">
        <v>1</v>
      </c>
      <c r="Z1152" s="28">
        <v>10</v>
      </c>
      <c r="AA1152" s="13">
        <f>SUM(Y1152:Z1152)</f>
        <v>11</v>
      </c>
      <c r="AB1152" s="28">
        <v>10</v>
      </c>
      <c r="AC1152" s="28">
        <v>12</v>
      </c>
      <c r="AD1152" s="13">
        <f>SUM(AB1152:AC1152)</f>
        <v>22</v>
      </c>
      <c r="AE1152" s="28">
        <v>8</v>
      </c>
      <c r="AF1152" s="28">
        <v>12</v>
      </c>
      <c r="AG1152" s="13">
        <f>SUM(AE1152:AF1152)</f>
        <v>20</v>
      </c>
      <c r="AH1152" s="28">
        <v>3</v>
      </c>
      <c r="AI1152" s="28">
        <v>13</v>
      </c>
      <c r="AJ1152" s="13">
        <f>SUM(AH1152:AI1152)</f>
        <v>16</v>
      </c>
      <c r="AK1152" s="28">
        <v>3</v>
      </c>
      <c r="AL1152" s="28">
        <v>11</v>
      </c>
      <c r="AM1152" s="13">
        <f>SUM(AK1152:AL1152)</f>
        <v>14</v>
      </c>
      <c r="AN1152" s="57"/>
      <c r="AO1152" s="57"/>
      <c r="AP1152" s="33"/>
      <c r="AQ1152" s="34"/>
      <c r="AR1152" s="34"/>
      <c r="AS1152" s="34"/>
      <c r="AT1152" s="34"/>
      <c r="AU1152" s="59"/>
    </row>
    <row r="1153" spans="2:47" ht="36" thickBot="1">
      <c r="B1153" s="52"/>
      <c r="C1153" s="53"/>
      <c r="D1153" s="55"/>
      <c r="E1153" s="53"/>
      <c r="F1153" s="14" t="s">
        <v>32</v>
      </c>
      <c r="G1153" s="13">
        <f>SUM(G1151:G1152)</f>
        <v>20</v>
      </c>
      <c r="H1153" s="13">
        <f>IF(SUM(H1151:H1152)&lt;38,SUM(H1151:H1152),SUM(H1151:H1152))</f>
        <v>57</v>
      </c>
      <c r="I1153" s="13">
        <f>IF(SUM(G1153:H1153)&lt;100,SUM(G1153:H1153),SUM(G1153:H1153))</f>
        <v>77</v>
      </c>
      <c r="J1153" s="13">
        <f>SUM(J1151:J1152)</f>
        <v>36</v>
      </c>
      <c r="K1153" s="13">
        <f>IF(SUM(K1151:K1152)&lt;38,SUM(K1151:K1152),SUM(K1151:K1152))</f>
        <v>53</v>
      </c>
      <c r="L1153" s="13"/>
      <c r="M1153" s="13">
        <f>SUM(M1151:M1152)</f>
        <v>17</v>
      </c>
      <c r="N1153" s="13">
        <f>IF(SUM(N1151:N1152)&lt;38,SUM(N1151:N1152),SUM(N1151:N1152))</f>
        <v>34</v>
      </c>
      <c r="O1153" s="13"/>
      <c r="P1153" s="13">
        <f>SUM(P1151:P1152)</f>
        <v>36</v>
      </c>
      <c r="Q1153" s="13">
        <f>IF(SUM(Q1151:Q1152)&lt;38,SUM(Q1151:Q1152),SUM(Q1151:Q1152))</f>
        <v>31</v>
      </c>
      <c r="R1153" s="13">
        <f>IF(SUM(P1153:Q1153)&lt;80,SUM(P1153:Q1153),SUM(P1153:Q1153))</f>
        <v>67</v>
      </c>
      <c r="S1153" s="13">
        <f>SUM(S1151:S1152)</f>
        <v>17</v>
      </c>
      <c r="T1153" s="13">
        <f>IF(SUM(T1151:T1152)&lt;38,SUM(T1151:T1152),SUM(T1151:T1152))</f>
        <v>20</v>
      </c>
      <c r="U1153" s="13"/>
      <c r="V1153" s="13">
        <f>SUM(V1151:V1152)</f>
        <v>22</v>
      </c>
      <c r="W1153" s="13">
        <f>IF(SUM(W1151:W1152)&lt;38,SUM(W1151:W1152),SUM(W1151:W1152))</f>
        <v>21</v>
      </c>
      <c r="X1153" s="13"/>
      <c r="Y1153" s="13">
        <f>SUM(Y1151:Y1152)</f>
        <v>4</v>
      </c>
      <c r="Z1153" s="13">
        <f>IF(SUM(Z1151:Z1152)&lt;19,SUM(Z1151:Z1152),SUM(Z1151:Z1152))</f>
        <v>18</v>
      </c>
      <c r="AA1153" s="13"/>
      <c r="AB1153" s="13">
        <f>SUM(AB1151:AB1152)</f>
        <v>19</v>
      </c>
      <c r="AC1153" s="13">
        <f>IF(SUM(AC1151:AC1152)&lt;19,SUM(AC1151:AC1152),SUM(AC1151:AC1152))</f>
        <v>21</v>
      </c>
      <c r="AD1153" s="13">
        <f>IF(SUM(AB1153:AC1153)&lt;40,SUM(AB1153:AC1153),SUM(AB1153:AC1153))</f>
        <v>40</v>
      </c>
      <c r="AE1153" s="13">
        <f>SUM(AE1151:AE1152)</f>
        <v>15</v>
      </c>
      <c r="AF1153" s="13">
        <f>IF(SUM(AF1151:AF1152)&lt;19,SUM(AF1151:AF1152),SUM(AF1151:AF1152))</f>
        <v>25</v>
      </c>
      <c r="AG1153" s="13">
        <f>IF(SUM(AE1153:AF1153)&lt;40,SUM(AE1153:AF1153),SUM(AE1153:AF1153))</f>
        <v>40</v>
      </c>
      <c r="AH1153" s="13">
        <f>SUM(AH1151:AH1152)</f>
        <v>7</v>
      </c>
      <c r="AI1153" s="13">
        <f>IF(SUM(AI1151:AI1152)&lt;19,SUM(AI1151:AI1152),SUM(AI1151:AI1152))</f>
        <v>19</v>
      </c>
      <c r="AJ1153" s="13"/>
      <c r="AK1153" s="13">
        <f>SUM(AK1151:AK1152)</f>
        <v>6</v>
      </c>
      <c r="AL1153" s="13">
        <f>IF(SUM(AL1151:AL1152)&lt;9,SUM(AL1151:AL1152),SUM(AL1151:AL1152))</f>
        <v>14</v>
      </c>
      <c r="AM1153" s="13">
        <f>IF(SUM(AK1153:AL1153)&lt;20,SUM(AK1153:AL1153),SUM(AK1153:AL1153))</f>
        <v>20</v>
      </c>
      <c r="AN1153" s="15" t="str">
        <f>IF(OR(I1153&lt;100,L1153&lt;100,O1153&lt;100,R1153&lt;60,U1153&lt;60,X1153&lt;60,AA1153&lt;40,AD1153&lt;40,AG1153&lt;40,AJ1153&lt;40,AM1153&lt;20),"0",SUM(AA1153,AD1153,X1153,U1153,R1153,O1153,L1153,I1153,AG1153,AJ1153,AM1153))</f>
        <v>0</v>
      </c>
      <c r="AO1153" s="15">
        <f>AN1153/1320*100</f>
        <v>0</v>
      </c>
      <c r="AP1153" s="15" t="str">
        <f>IF(AO1153&lt;50,"   ",IF(AO1153&lt;65,"مقبول",IF(AO1153&lt;75,"جيد",IF(AO1153&lt;85,"جيدجداً",IF(AO1153&lt;=100,"ممتاز","خطا")))))</f>
        <v xml:space="preserve">   </v>
      </c>
      <c r="AQ1153" s="34"/>
      <c r="AR1153" s="34"/>
      <c r="AS1153" s="34"/>
      <c r="AT1153" s="34"/>
      <c r="AU1153" s="60"/>
    </row>
    <row r="1154" spans="2:47" ht="28.5" customHeight="1" thickBot="1">
      <c r="B1154" s="52">
        <v>251</v>
      </c>
      <c r="C1154" s="56">
        <v>739</v>
      </c>
      <c r="D1154" s="54" t="s">
        <v>48</v>
      </c>
      <c r="E1154" s="56">
        <v>361</v>
      </c>
      <c r="F1154" s="11" t="s">
        <v>30</v>
      </c>
      <c r="G1154" s="28">
        <v>30</v>
      </c>
      <c r="H1154" s="28">
        <v>70</v>
      </c>
      <c r="I1154" s="13">
        <f>SUM(G1154:H1154)</f>
        <v>100</v>
      </c>
      <c r="J1154" s="28">
        <v>30</v>
      </c>
      <c r="K1154" s="28">
        <v>39</v>
      </c>
      <c r="L1154" s="13">
        <f>SUM(J1154:K1154)</f>
        <v>69</v>
      </c>
      <c r="M1154" s="28">
        <v>27</v>
      </c>
      <c r="N1154" s="28">
        <v>48</v>
      </c>
      <c r="O1154" s="13">
        <f>SUM(M1154:N1154)</f>
        <v>75</v>
      </c>
      <c r="P1154" s="28">
        <v>24</v>
      </c>
      <c r="Q1154" s="28">
        <v>36</v>
      </c>
      <c r="R1154" s="13">
        <f>SUM(P1154:Q1154)</f>
        <v>60</v>
      </c>
      <c r="S1154" s="28">
        <v>24</v>
      </c>
      <c r="T1154" s="28">
        <v>25</v>
      </c>
      <c r="U1154" s="13">
        <f>SUM(S1154:T1154)</f>
        <v>49</v>
      </c>
      <c r="V1154" s="28">
        <v>21</v>
      </c>
      <c r="W1154" s="28">
        <v>35</v>
      </c>
      <c r="X1154" s="13">
        <f>SUM(V1154:W1154)</f>
        <v>56</v>
      </c>
      <c r="Y1154" s="28">
        <v>10</v>
      </c>
      <c r="Z1154" s="28">
        <v>28</v>
      </c>
      <c r="AA1154" s="13">
        <f>SUM(Y1154:Z1154)</f>
        <v>38</v>
      </c>
      <c r="AB1154" s="28">
        <v>16</v>
      </c>
      <c r="AC1154" s="28">
        <v>22</v>
      </c>
      <c r="AD1154" s="13">
        <f>SUM(AB1154:AC1154)</f>
        <v>38</v>
      </c>
      <c r="AE1154" s="28">
        <v>12</v>
      </c>
      <c r="AF1154" s="28">
        <v>25</v>
      </c>
      <c r="AG1154" s="13">
        <f>SUM(AE1154:AF1154)</f>
        <v>37</v>
      </c>
      <c r="AH1154" s="28">
        <v>12</v>
      </c>
      <c r="AI1154" s="28">
        <v>25</v>
      </c>
      <c r="AJ1154" s="13">
        <f>SUM(AH1154:AI1154)</f>
        <v>37</v>
      </c>
      <c r="AK1154" s="28">
        <v>6</v>
      </c>
      <c r="AL1154" s="28">
        <v>11</v>
      </c>
      <c r="AM1154" s="13">
        <f>SUM(AK1154:AL1154)</f>
        <v>17</v>
      </c>
      <c r="AN1154" s="57"/>
      <c r="AO1154" s="57"/>
      <c r="AP1154" s="32"/>
      <c r="AQ1154" s="34"/>
      <c r="AR1154" s="34"/>
      <c r="AS1154" s="34"/>
      <c r="AT1154" s="34"/>
      <c r="AU1154" s="80" t="str">
        <f>IF(AN1156="0","راسب","ناجح")</f>
        <v>ناجح</v>
      </c>
    </row>
    <row r="1155" spans="2:47" ht="28.5" customHeight="1" thickBot="1">
      <c r="B1155" s="52"/>
      <c r="C1155" s="53"/>
      <c r="D1155" s="55"/>
      <c r="E1155" s="53"/>
      <c r="F1155" s="11" t="s">
        <v>31</v>
      </c>
      <c r="G1155" s="28">
        <v>30</v>
      </c>
      <c r="H1155" s="28">
        <v>65</v>
      </c>
      <c r="I1155" s="13">
        <f>SUM(G1155:H1155)</f>
        <v>95</v>
      </c>
      <c r="J1155" s="28">
        <v>26</v>
      </c>
      <c r="K1155" s="28">
        <v>35</v>
      </c>
      <c r="L1155" s="13">
        <f>SUM(J1155:K1155)</f>
        <v>61</v>
      </c>
      <c r="M1155" s="28">
        <v>27</v>
      </c>
      <c r="N1155" s="28">
        <v>35</v>
      </c>
      <c r="O1155" s="13">
        <f>SUM(M1155:N1155)</f>
        <v>62</v>
      </c>
      <c r="P1155" s="28">
        <v>16</v>
      </c>
      <c r="Q1155" s="28">
        <v>20</v>
      </c>
      <c r="R1155" s="13">
        <f>SUM(P1155:Q1155)</f>
        <v>36</v>
      </c>
      <c r="S1155" s="28">
        <v>24</v>
      </c>
      <c r="T1155" s="28">
        <v>34</v>
      </c>
      <c r="U1155" s="13">
        <f>SUM(S1155:T1155)</f>
        <v>58</v>
      </c>
      <c r="V1155" s="28">
        <v>22</v>
      </c>
      <c r="W1155" s="28">
        <v>26</v>
      </c>
      <c r="X1155" s="13">
        <f>SUM(V1155:W1155)</f>
        <v>48</v>
      </c>
      <c r="Y1155" s="28">
        <v>12</v>
      </c>
      <c r="Z1155" s="28">
        <v>28</v>
      </c>
      <c r="AA1155" s="13">
        <f>SUM(Y1155:Z1155)</f>
        <v>40</v>
      </c>
      <c r="AB1155" s="28">
        <v>16</v>
      </c>
      <c r="AC1155" s="28">
        <v>23</v>
      </c>
      <c r="AD1155" s="13">
        <f>SUM(AB1155:AC1155)</f>
        <v>39</v>
      </c>
      <c r="AE1155" s="28">
        <v>12</v>
      </c>
      <c r="AF1155" s="28">
        <v>28</v>
      </c>
      <c r="AG1155" s="13">
        <f>SUM(AE1155:AF1155)</f>
        <v>40</v>
      </c>
      <c r="AH1155" s="28">
        <v>12</v>
      </c>
      <c r="AI1155" s="28">
        <v>22</v>
      </c>
      <c r="AJ1155" s="13">
        <f>SUM(AH1155:AI1155)</f>
        <v>34</v>
      </c>
      <c r="AK1155" s="28">
        <v>5</v>
      </c>
      <c r="AL1155" s="28">
        <v>9</v>
      </c>
      <c r="AM1155" s="13">
        <f>SUM(AK1155:AL1155)</f>
        <v>14</v>
      </c>
      <c r="AN1155" s="57"/>
      <c r="AO1155" s="57"/>
      <c r="AP1155" s="33"/>
      <c r="AQ1155" s="34"/>
      <c r="AR1155" s="34"/>
      <c r="AS1155" s="34"/>
      <c r="AT1155" s="34"/>
      <c r="AU1155" s="80"/>
    </row>
    <row r="1156" spans="2:47" ht="36" thickBot="1">
      <c r="B1156" s="52"/>
      <c r="C1156" s="53"/>
      <c r="D1156" s="55"/>
      <c r="E1156" s="53"/>
      <c r="F1156" s="14" t="s">
        <v>32</v>
      </c>
      <c r="G1156" s="13">
        <f>SUM(G1154:G1155)</f>
        <v>60</v>
      </c>
      <c r="H1156" s="13">
        <f>IF(SUM(H1154:H1155)&lt;38,SUM(H1154:H1155),SUM(H1154:H1155))</f>
        <v>135</v>
      </c>
      <c r="I1156" s="13">
        <f>IF(SUM(G1156:H1156)&lt;100,SUM(G1156:H1156),SUM(G1156:H1156))</f>
        <v>195</v>
      </c>
      <c r="J1156" s="13">
        <f>SUM(J1154:J1155)</f>
        <v>56</v>
      </c>
      <c r="K1156" s="13">
        <f>IF(SUM(K1154:K1155)&lt;38,SUM(K1154:K1155),SUM(K1154:K1155))</f>
        <v>74</v>
      </c>
      <c r="L1156" s="13">
        <f>IF(SUM(J1156:K1156)&lt;100,SUM(J1156:K1156),SUM(J1156:K1156))</f>
        <v>130</v>
      </c>
      <c r="M1156" s="13">
        <f>SUM(M1154:M1155)</f>
        <v>54</v>
      </c>
      <c r="N1156" s="13">
        <f>IF(SUM(N1154:N1155)&lt;38,SUM(N1154:N1155),SUM(N1154:N1155))</f>
        <v>83</v>
      </c>
      <c r="O1156" s="13">
        <f>IF(SUM(M1156:N1156)&lt;100,SUM(M1156:N1156),SUM(M1156:N1156))</f>
        <v>137</v>
      </c>
      <c r="P1156" s="13">
        <f>SUM(P1154:P1155)</f>
        <v>40</v>
      </c>
      <c r="Q1156" s="13">
        <f>IF(SUM(Q1154:Q1155)&lt;38,SUM(Q1154:Q1155),SUM(Q1154:Q1155))</f>
        <v>56</v>
      </c>
      <c r="R1156" s="13">
        <f>IF(SUM(P1156:Q1156)&lt;80,SUM(P1156:Q1156),SUM(P1156:Q1156))</f>
        <v>96</v>
      </c>
      <c r="S1156" s="13">
        <f>SUM(S1154:S1155)</f>
        <v>48</v>
      </c>
      <c r="T1156" s="13">
        <f>IF(SUM(T1154:T1155)&lt;38,SUM(T1154:T1155),SUM(T1154:T1155))</f>
        <v>59</v>
      </c>
      <c r="U1156" s="13">
        <f>IF(SUM(S1156:T1156)&lt;80,SUM(S1156:T1156),SUM(S1156:T1156))</f>
        <v>107</v>
      </c>
      <c r="V1156" s="13">
        <f>SUM(V1154:V1155)</f>
        <v>43</v>
      </c>
      <c r="W1156" s="13">
        <f>IF(SUM(W1154:W1155)&lt;38,SUM(W1154:W1155),SUM(W1154:W1155))</f>
        <v>61</v>
      </c>
      <c r="X1156" s="13">
        <f>IF(SUM(V1156:W1156)&lt;80,SUM(V1156:W1156),SUM(V1156:W1156))</f>
        <v>104</v>
      </c>
      <c r="Y1156" s="13">
        <f>SUM(Y1154:Y1155)</f>
        <v>22</v>
      </c>
      <c r="Z1156" s="13">
        <f>IF(SUM(Z1154:Z1155)&lt;19,SUM(Z1154:Z1155),SUM(Z1154:Z1155))</f>
        <v>56</v>
      </c>
      <c r="AA1156" s="13">
        <f>IF(SUM(Y1156:Z1156)&lt;40,SUM(Y1156:Z1156),SUM(Y1156:Z1156))</f>
        <v>78</v>
      </c>
      <c r="AB1156" s="13">
        <f>SUM(AB1154:AB1155)</f>
        <v>32</v>
      </c>
      <c r="AC1156" s="13">
        <f>IF(SUM(AC1154:AC1155)&lt;19,SUM(AC1154:AC1155),SUM(AC1154:AC1155))</f>
        <v>45</v>
      </c>
      <c r="AD1156" s="13">
        <f>IF(SUM(AB1156:AC1156)&lt;40,SUM(AB1156:AC1156),SUM(AB1156:AC1156))</f>
        <v>77</v>
      </c>
      <c r="AE1156" s="13">
        <f>SUM(AE1154:AE1155)</f>
        <v>24</v>
      </c>
      <c r="AF1156" s="13">
        <f>IF(SUM(AF1154:AF1155)&lt;19,SUM(AF1154:AF1155),SUM(AF1154:AF1155))</f>
        <v>53</v>
      </c>
      <c r="AG1156" s="13">
        <f>IF(SUM(AE1156:AF1156)&lt;40,SUM(AE1156:AF1156),SUM(AE1156:AF1156))</f>
        <v>77</v>
      </c>
      <c r="AH1156" s="13">
        <f>SUM(AH1154:AH1155)</f>
        <v>24</v>
      </c>
      <c r="AI1156" s="13">
        <f>IF(SUM(AI1154:AI1155)&lt;19,SUM(AI1154:AI1155),SUM(AI1154:AI1155))</f>
        <v>47</v>
      </c>
      <c r="AJ1156" s="13">
        <f>IF(SUM(AH1156:AI1156)&lt;40,SUM(AH1156:AI1156),SUM(AH1156:AI1156))</f>
        <v>71</v>
      </c>
      <c r="AK1156" s="13">
        <f>SUM(AK1154:AK1155)</f>
        <v>11</v>
      </c>
      <c r="AL1156" s="13">
        <f>IF(SUM(AL1154:AL1155)&lt;9,SUM(AL1154:AL1155),SUM(AL1154:AL1155))</f>
        <v>20</v>
      </c>
      <c r="AM1156" s="13">
        <f>IF(SUM(AK1156:AL1156)&lt;20,SUM(AK1156:AL1156),SUM(AK1156:AL1156))</f>
        <v>31</v>
      </c>
      <c r="AN1156" s="15">
        <f>IF(OR(I1156&lt;100,L1156&lt;100,O1156&lt;100,R1156&lt;60,U1156&lt;60,X1156&lt;60,AA1156&lt;40,AD1156&lt;40,AG1156&lt;40,AJ1156&lt;40,AM1156&lt;20),"0",SUM(AA1156,AD1156,X1156,U1156,R1156,O1156,L1156,I1156,AG1156,AJ1156,AM1156))</f>
        <v>1103</v>
      </c>
      <c r="AO1156" s="15">
        <f>AN1156/1320*100</f>
        <v>83.560606060606062</v>
      </c>
      <c r="AP1156" s="15" t="str">
        <f>IF(AO1156&lt;50,"   ",IF(AO1156&lt;65,"مقبول",IF(AO1156&lt;75,"جيد",IF(AO1156&lt;85,"جيدجداً",IF(AO1156&lt;=100,"ممتاز","خطا")))))</f>
        <v>جيدجداً</v>
      </c>
      <c r="AQ1156" s="89"/>
      <c r="AR1156" s="89"/>
      <c r="AS1156" s="89"/>
      <c r="AT1156" s="89"/>
      <c r="AU1156" s="80"/>
    </row>
    <row r="1157" spans="2:47" ht="26.25">
      <c r="B1157" s="16"/>
      <c r="C1157" s="16"/>
      <c r="D1157" s="16"/>
      <c r="E1157" s="16"/>
      <c r="F1157" s="16"/>
      <c r="G1157" s="16"/>
      <c r="H1157" s="16"/>
      <c r="I1157" s="16"/>
      <c r="J1157" s="16"/>
      <c r="K1157" s="16"/>
      <c r="L1157" s="16"/>
      <c r="M1157" s="16"/>
      <c r="N1157" s="16"/>
      <c r="O1157" s="16"/>
      <c r="P1157" s="16"/>
      <c r="Q1157" s="16"/>
      <c r="R1157" s="16"/>
      <c r="S1157" s="16"/>
      <c r="T1157" s="16"/>
      <c r="U1157" s="16"/>
      <c r="V1157" s="16"/>
      <c r="W1157" s="16"/>
      <c r="X1157" s="16"/>
      <c r="Y1157" s="17"/>
      <c r="Z1157" s="17"/>
      <c r="AA1157" s="17"/>
      <c r="AB1157" s="17"/>
      <c r="AC1157" s="17"/>
      <c r="AD1157" s="17"/>
      <c r="AE1157" s="17"/>
      <c r="AF1157" s="17"/>
      <c r="AG1157" s="17"/>
      <c r="AH1157" s="17"/>
      <c r="AI1157" s="17"/>
      <c r="AJ1157" s="17"/>
      <c r="AK1157" s="17"/>
      <c r="AL1157" s="17"/>
      <c r="AM1157" s="17"/>
      <c r="AN1157" s="17"/>
      <c r="AO1157" s="17"/>
      <c r="AP1157" s="17"/>
      <c r="AQ1157" s="17"/>
      <c r="AR1157" s="17"/>
      <c r="AS1157" s="17"/>
      <c r="AT1157" s="17"/>
      <c r="AU1157" s="17"/>
    </row>
    <row r="1158" spans="2:47" ht="26.25">
      <c r="B1158" s="16"/>
      <c r="C1158" s="17" t="s">
        <v>33</v>
      </c>
      <c r="D1158" s="17"/>
      <c r="E1158" s="17"/>
      <c r="F1158" s="17"/>
      <c r="G1158" s="17"/>
      <c r="H1158" s="17"/>
      <c r="I1158" s="16"/>
      <c r="J1158" s="16"/>
      <c r="K1158" s="16"/>
      <c r="L1158" s="18" t="s">
        <v>34</v>
      </c>
      <c r="M1158" s="18" t="s">
        <v>35</v>
      </c>
      <c r="N1158" s="18"/>
      <c r="O1158" s="18"/>
      <c r="P1158" s="18"/>
      <c r="Q1158" s="18"/>
      <c r="R1158" s="18"/>
      <c r="S1158" s="18"/>
      <c r="T1158" s="18"/>
      <c r="U1158" s="18"/>
      <c r="V1158" s="19"/>
      <c r="W1158" s="19"/>
      <c r="X1158" s="19"/>
      <c r="Y1158" s="18"/>
      <c r="Z1158" s="17"/>
      <c r="AA1158" s="17"/>
      <c r="AB1158" s="17"/>
      <c r="AC1158" s="17"/>
      <c r="AD1158" s="17"/>
      <c r="AE1158" s="18"/>
      <c r="AF1158" s="17"/>
      <c r="AG1158" s="17"/>
      <c r="AH1158" s="17"/>
      <c r="AI1158" s="17"/>
      <c r="AJ1158" s="17"/>
      <c r="AK1158" s="17"/>
      <c r="AL1158" s="17"/>
      <c r="AM1158" s="17"/>
      <c r="AN1158" s="17"/>
      <c r="AO1158" s="18"/>
    </row>
    <row r="1159" spans="2:47" ht="33.75">
      <c r="B1159" s="19"/>
      <c r="C1159" s="20" t="s">
        <v>36</v>
      </c>
      <c r="D1159" s="18" t="s">
        <v>37</v>
      </c>
      <c r="E1159" s="18"/>
      <c r="F1159" s="18"/>
      <c r="G1159" s="18"/>
      <c r="H1159" s="18"/>
      <c r="I1159" s="19"/>
      <c r="J1159" s="19"/>
      <c r="K1159" s="19"/>
      <c r="L1159" s="18" t="s">
        <v>34</v>
      </c>
      <c r="M1159" s="18" t="s">
        <v>38</v>
      </c>
      <c r="N1159" s="18"/>
      <c r="O1159" s="18"/>
      <c r="P1159" s="18"/>
      <c r="Q1159" s="18"/>
      <c r="R1159" s="18"/>
      <c r="S1159" s="18"/>
      <c r="T1159" s="18"/>
      <c r="U1159" s="18"/>
      <c r="V1159" s="19"/>
      <c r="W1159" s="19"/>
      <c r="X1159" s="19"/>
      <c r="AA1159" s="21"/>
      <c r="AB1159" s="22"/>
      <c r="AC1159" s="21"/>
      <c r="AD1159" s="21"/>
      <c r="AE1159" s="21"/>
      <c r="AF1159" s="21"/>
      <c r="AI1159" s="21"/>
      <c r="AJ1159" s="21"/>
      <c r="AK1159" s="21"/>
      <c r="AL1159" s="22"/>
      <c r="AM1159" s="21"/>
      <c r="AN1159" s="21"/>
      <c r="AO1159" s="21"/>
      <c r="AP1159" s="21"/>
      <c r="AQ1159" s="21"/>
      <c r="AR1159" s="23"/>
      <c r="AS1159" s="22"/>
      <c r="AT1159" s="21"/>
      <c r="AU1159" s="17"/>
    </row>
    <row r="1160" spans="2:47" ht="33.75">
      <c r="B1160" s="19"/>
      <c r="C1160" s="20"/>
      <c r="D1160" s="18"/>
      <c r="E1160" s="18"/>
      <c r="F1160" s="18"/>
      <c r="G1160" s="18"/>
      <c r="H1160" s="18"/>
      <c r="I1160" s="19"/>
      <c r="J1160" s="19"/>
      <c r="K1160" s="19"/>
      <c r="L1160" s="18"/>
      <c r="M1160" s="18"/>
      <c r="N1160" s="18"/>
      <c r="O1160" s="18"/>
      <c r="P1160" s="18"/>
      <c r="Q1160" s="18"/>
      <c r="R1160" s="18"/>
      <c r="S1160" s="18"/>
      <c r="T1160" s="18"/>
      <c r="U1160" s="18"/>
      <c r="V1160" s="19"/>
      <c r="W1160" s="19"/>
      <c r="X1160" s="19"/>
      <c r="AA1160" s="21"/>
      <c r="AB1160" s="22"/>
      <c r="AC1160" s="21"/>
      <c r="AD1160" s="21"/>
      <c r="AE1160" s="21"/>
      <c r="AF1160" s="21"/>
      <c r="AI1160" s="21"/>
      <c r="AJ1160" s="21"/>
      <c r="AK1160" s="21"/>
      <c r="AL1160" s="22"/>
      <c r="AM1160" s="21"/>
      <c r="AN1160" s="21"/>
      <c r="AO1160" s="21"/>
      <c r="AP1160" s="21"/>
      <c r="AQ1160" s="21"/>
      <c r="AR1160" s="23"/>
      <c r="AS1160" s="22"/>
      <c r="AT1160" s="21"/>
      <c r="AU1160" s="17"/>
    </row>
    <row r="1164" spans="2:47" ht="35.25">
      <c r="J1164" s="48" t="s">
        <v>0</v>
      </c>
      <c r="K1164" s="48"/>
      <c r="L1164" s="48"/>
      <c r="M1164" s="48"/>
      <c r="N1164" s="48"/>
      <c r="O1164" s="48"/>
      <c r="P1164" s="48"/>
      <c r="Q1164" s="48"/>
      <c r="R1164" s="48"/>
      <c r="S1164" s="48"/>
      <c r="T1164" s="48"/>
      <c r="U1164" s="48"/>
      <c r="V1164" s="48"/>
      <c r="W1164" s="48"/>
      <c r="X1164" s="48"/>
      <c r="Y1164" s="48"/>
      <c r="Z1164" s="48"/>
      <c r="AA1164" s="48"/>
      <c r="AB1164" s="48"/>
      <c r="AC1164" s="48"/>
      <c r="AD1164" s="48"/>
      <c r="AE1164" s="48"/>
      <c r="AF1164" s="48"/>
      <c r="AG1164" s="48"/>
      <c r="AH1164" s="48"/>
      <c r="AI1164" s="48"/>
    </row>
    <row r="1167" spans="2:47" ht="15.75" thickBot="1"/>
    <row r="1168" spans="2:47" ht="35.25" customHeight="1" thickTop="1" thickBot="1">
      <c r="B1168" s="35" t="s">
        <v>2</v>
      </c>
      <c r="C1168" s="38" t="s">
        <v>3</v>
      </c>
      <c r="D1168" s="41" t="s">
        <v>4</v>
      </c>
      <c r="E1168" s="44" t="s">
        <v>5</v>
      </c>
      <c r="F1168" s="24" t="s">
        <v>6</v>
      </c>
      <c r="G1168" s="29" t="s">
        <v>7</v>
      </c>
      <c r="H1168" s="30"/>
      <c r="I1168" s="31"/>
      <c r="J1168" s="29" t="s">
        <v>8</v>
      </c>
      <c r="K1168" s="30"/>
      <c r="L1168" s="31"/>
      <c r="M1168" s="29" t="s">
        <v>9</v>
      </c>
      <c r="N1168" s="30"/>
      <c r="O1168" s="31"/>
      <c r="P1168" s="29" t="s">
        <v>10</v>
      </c>
      <c r="Q1168" s="30"/>
      <c r="R1168" s="31"/>
      <c r="S1168" s="29" t="s">
        <v>11</v>
      </c>
      <c r="T1168" s="30"/>
      <c r="U1168" s="31"/>
      <c r="V1168" s="29" t="s">
        <v>12</v>
      </c>
      <c r="W1168" s="30"/>
      <c r="X1168" s="31"/>
      <c r="Y1168" s="29" t="s">
        <v>13</v>
      </c>
      <c r="Z1168" s="30"/>
      <c r="AA1168" s="31"/>
      <c r="AB1168" s="29" t="s">
        <v>14</v>
      </c>
      <c r="AC1168" s="30"/>
      <c r="AD1168" s="31"/>
      <c r="AE1168" s="29" t="s">
        <v>15</v>
      </c>
      <c r="AF1168" s="30"/>
      <c r="AG1168" s="31"/>
      <c r="AH1168" s="29" t="s">
        <v>16</v>
      </c>
      <c r="AI1168" s="30"/>
      <c r="AJ1168" s="31"/>
      <c r="AK1168" s="29" t="s">
        <v>17</v>
      </c>
      <c r="AL1168" s="30"/>
      <c r="AM1168" s="31"/>
      <c r="AN1168" s="74" t="s">
        <v>18</v>
      </c>
      <c r="AO1168" s="74" t="s">
        <v>19</v>
      </c>
      <c r="AP1168" s="74" t="s">
        <v>20</v>
      </c>
      <c r="AQ1168" s="61" t="s">
        <v>21</v>
      </c>
      <c r="AR1168" s="62"/>
      <c r="AS1168" s="61" t="s">
        <v>22</v>
      </c>
      <c r="AT1168" s="62"/>
      <c r="AU1168" s="65" t="s">
        <v>23</v>
      </c>
    </row>
    <row r="1169" spans="2:47" ht="190.5" thickBot="1">
      <c r="B1169" s="36"/>
      <c r="C1169" s="39"/>
      <c r="D1169" s="42"/>
      <c r="E1169" s="45"/>
      <c r="F1169" s="8" t="s">
        <v>24</v>
      </c>
      <c r="G1169" s="8" t="s">
        <v>25</v>
      </c>
      <c r="H1169" s="8" t="s">
        <v>26</v>
      </c>
      <c r="I1169" s="8" t="s">
        <v>27</v>
      </c>
      <c r="J1169" s="8" t="s">
        <v>25</v>
      </c>
      <c r="K1169" s="8" t="s">
        <v>26</v>
      </c>
      <c r="L1169" s="8" t="s">
        <v>27</v>
      </c>
      <c r="M1169" s="8" t="s">
        <v>25</v>
      </c>
      <c r="N1169" s="8" t="s">
        <v>26</v>
      </c>
      <c r="O1169" s="8" t="s">
        <v>27</v>
      </c>
      <c r="P1169" s="8" t="s">
        <v>25</v>
      </c>
      <c r="Q1169" s="8" t="s">
        <v>26</v>
      </c>
      <c r="R1169" s="8" t="s">
        <v>27</v>
      </c>
      <c r="S1169" s="8" t="s">
        <v>25</v>
      </c>
      <c r="T1169" s="8" t="s">
        <v>26</v>
      </c>
      <c r="U1169" s="8" t="s">
        <v>27</v>
      </c>
      <c r="V1169" s="8" t="s">
        <v>25</v>
      </c>
      <c r="W1169" s="8" t="s">
        <v>26</v>
      </c>
      <c r="X1169" s="8" t="s">
        <v>27</v>
      </c>
      <c r="Y1169" s="8" t="s">
        <v>25</v>
      </c>
      <c r="Z1169" s="8" t="s">
        <v>26</v>
      </c>
      <c r="AA1169" s="8" t="s">
        <v>27</v>
      </c>
      <c r="AB1169" s="8" t="s">
        <v>25</v>
      </c>
      <c r="AC1169" s="8" t="s">
        <v>26</v>
      </c>
      <c r="AD1169" s="8" t="s">
        <v>27</v>
      </c>
      <c r="AE1169" s="8" t="s">
        <v>25</v>
      </c>
      <c r="AF1169" s="8" t="s">
        <v>26</v>
      </c>
      <c r="AG1169" s="8" t="s">
        <v>27</v>
      </c>
      <c r="AH1169" s="8" t="s">
        <v>25</v>
      </c>
      <c r="AI1169" s="8" t="s">
        <v>26</v>
      </c>
      <c r="AJ1169" s="8" t="s">
        <v>27</v>
      </c>
      <c r="AK1169" s="8" t="s">
        <v>25</v>
      </c>
      <c r="AL1169" s="8" t="s">
        <v>26</v>
      </c>
      <c r="AM1169" s="8" t="s">
        <v>27</v>
      </c>
      <c r="AN1169" s="75"/>
      <c r="AO1169" s="75"/>
      <c r="AP1169" s="75"/>
      <c r="AQ1169" s="63"/>
      <c r="AR1169" s="64"/>
      <c r="AS1169" s="63"/>
      <c r="AT1169" s="64"/>
      <c r="AU1169" s="66"/>
    </row>
    <row r="1170" spans="2:47" ht="28.5" thickBot="1">
      <c r="B1170" s="36"/>
      <c r="C1170" s="39"/>
      <c r="D1170" s="42"/>
      <c r="E1170" s="45"/>
      <c r="F1170" s="25" t="s">
        <v>28</v>
      </c>
      <c r="G1170" s="9">
        <v>30</v>
      </c>
      <c r="H1170" s="9">
        <v>56</v>
      </c>
      <c r="I1170" s="9">
        <v>100</v>
      </c>
      <c r="J1170" s="9">
        <v>30</v>
      </c>
      <c r="K1170" s="9">
        <v>56</v>
      </c>
      <c r="L1170" s="9">
        <v>100</v>
      </c>
      <c r="M1170" s="9">
        <v>30</v>
      </c>
      <c r="N1170" s="9">
        <v>56</v>
      </c>
      <c r="O1170" s="9">
        <v>100</v>
      </c>
      <c r="P1170" s="9">
        <v>24</v>
      </c>
      <c r="Q1170" s="9">
        <v>29</v>
      </c>
      <c r="R1170" s="9">
        <v>60</v>
      </c>
      <c r="S1170" s="9">
        <v>24</v>
      </c>
      <c r="T1170" s="9">
        <v>29</v>
      </c>
      <c r="U1170" s="9">
        <v>60</v>
      </c>
      <c r="V1170" s="9">
        <v>24</v>
      </c>
      <c r="W1170" s="9">
        <v>29</v>
      </c>
      <c r="X1170" s="9">
        <v>60</v>
      </c>
      <c r="Y1170" s="9">
        <v>12</v>
      </c>
      <c r="Z1170" s="9">
        <v>22</v>
      </c>
      <c r="AA1170" s="9">
        <v>40</v>
      </c>
      <c r="AB1170" s="9">
        <v>16</v>
      </c>
      <c r="AC1170" s="9">
        <v>19</v>
      </c>
      <c r="AD1170" s="9">
        <v>40</v>
      </c>
      <c r="AE1170" s="9">
        <v>12</v>
      </c>
      <c r="AF1170" s="9">
        <v>22</v>
      </c>
      <c r="AG1170" s="9">
        <v>40</v>
      </c>
      <c r="AH1170" s="9">
        <v>12</v>
      </c>
      <c r="AI1170" s="9">
        <v>22</v>
      </c>
      <c r="AJ1170" s="9">
        <v>40</v>
      </c>
      <c r="AK1170" s="9">
        <v>6</v>
      </c>
      <c r="AL1170" s="9">
        <v>11</v>
      </c>
      <c r="AM1170" s="9">
        <v>20</v>
      </c>
      <c r="AN1170" s="75"/>
      <c r="AO1170" s="75"/>
      <c r="AP1170" s="75"/>
      <c r="AQ1170" s="68" t="s">
        <v>20</v>
      </c>
      <c r="AR1170" s="69"/>
      <c r="AS1170" s="70" t="s">
        <v>20</v>
      </c>
      <c r="AT1170" s="71"/>
      <c r="AU1170" s="67"/>
    </row>
    <row r="1171" spans="2:47" ht="28.5" thickBot="1">
      <c r="B1171" s="37"/>
      <c r="C1171" s="40"/>
      <c r="D1171" s="43"/>
      <c r="E1171" s="46"/>
      <c r="F1171" s="10" t="s">
        <v>29</v>
      </c>
      <c r="G1171" s="9">
        <v>60</v>
      </c>
      <c r="H1171" s="9">
        <v>140</v>
      </c>
      <c r="I1171" s="9">
        <v>200</v>
      </c>
      <c r="J1171" s="9">
        <v>60</v>
      </c>
      <c r="K1171" s="9">
        <v>140</v>
      </c>
      <c r="L1171" s="9">
        <v>200</v>
      </c>
      <c r="M1171" s="9">
        <v>60</v>
      </c>
      <c r="N1171" s="9">
        <v>140</v>
      </c>
      <c r="O1171" s="9">
        <v>200</v>
      </c>
      <c r="P1171" s="9">
        <v>48</v>
      </c>
      <c r="Q1171" s="9">
        <v>72</v>
      </c>
      <c r="R1171" s="9">
        <v>120</v>
      </c>
      <c r="S1171" s="9">
        <v>48</v>
      </c>
      <c r="T1171" s="9">
        <v>72</v>
      </c>
      <c r="U1171" s="9">
        <v>120</v>
      </c>
      <c r="V1171" s="9">
        <v>48</v>
      </c>
      <c r="W1171" s="9">
        <v>72</v>
      </c>
      <c r="X1171" s="9">
        <v>120</v>
      </c>
      <c r="Y1171" s="9">
        <v>24</v>
      </c>
      <c r="Z1171" s="9">
        <v>56</v>
      </c>
      <c r="AA1171" s="9">
        <v>80</v>
      </c>
      <c r="AB1171" s="9">
        <v>32</v>
      </c>
      <c r="AC1171" s="9">
        <v>48</v>
      </c>
      <c r="AD1171" s="9">
        <v>80</v>
      </c>
      <c r="AE1171" s="9">
        <v>24</v>
      </c>
      <c r="AF1171" s="9">
        <v>56</v>
      </c>
      <c r="AG1171" s="9">
        <v>80</v>
      </c>
      <c r="AH1171" s="9">
        <v>24</v>
      </c>
      <c r="AI1171" s="9">
        <v>56</v>
      </c>
      <c r="AJ1171" s="9">
        <v>80</v>
      </c>
      <c r="AK1171" s="9">
        <v>12</v>
      </c>
      <c r="AL1171" s="9">
        <v>28</v>
      </c>
      <c r="AM1171" s="9">
        <v>40</v>
      </c>
      <c r="AN1171" s="76"/>
      <c r="AO1171" s="76"/>
      <c r="AP1171" s="76"/>
      <c r="AQ1171" s="70"/>
      <c r="AR1171" s="71"/>
      <c r="AS1171" s="70"/>
      <c r="AT1171" s="71"/>
      <c r="AU1171" s="67"/>
    </row>
    <row r="1172" spans="2:47" ht="28.5" thickBot="1">
      <c r="B1172" s="52">
        <v>252</v>
      </c>
      <c r="C1172" s="34">
        <v>740</v>
      </c>
      <c r="D1172" s="54" t="s">
        <v>49</v>
      </c>
      <c r="E1172" s="34">
        <v>362</v>
      </c>
      <c r="F1172" s="11" t="s">
        <v>30</v>
      </c>
      <c r="G1172" s="28">
        <v>15</v>
      </c>
      <c r="H1172" s="28">
        <v>38</v>
      </c>
      <c r="I1172" s="13">
        <f>SUM(G1172:H1172)</f>
        <v>53</v>
      </c>
      <c r="J1172" s="28">
        <v>14</v>
      </c>
      <c r="K1172" s="28">
        <v>25</v>
      </c>
      <c r="L1172" s="13">
        <f>SUM(J1172:K1172)</f>
        <v>39</v>
      </c>
      <c r="M1172" s="28">
        <v>8</v>
      </c>
      <c r="N1172" s="28">
        <v>11</v>
      </c>
      <c r="O1172" s="13">
        <f>SUM(M1172:N1172)</f>
        <v>19</v>
      </c>
      <c r="P1172" s="28">
        <v>19</v>
      </c>
      <c r="Q1172" s="28">
        <v>18</v>
      </c>
      <c r="R1172" s="13">
        <f>SUM(P1172:Q1172)</f>
        <v>37</v>
      </c>
      <c r="S1172" s="28">
        <v>17</v>
      </c>
      <c r="T1172" s="28">
        <v>10</v>
      </c>
      <c r="U1172" s="13">
        <f>SUM(S1172:T1172)</f>
        <v>27</v>
      </c>
      <c r="V1172" s="28">
        <v>14</v>
      </c>
      <c r="W1172" s="28">
        <v>12</v>
      </c>
      <c r="X1172" s="13">
        <f>SUM(V1172:W1172)</f>
        <v>26</v>
      </c>
      <c r="Y1172" s="28">
        <v>4</v>
      </c>
      <c r="Z1172" s="28">
        <v>18</v>
      </c>
      <c r="AA1172" s="13">
        <f>SUM(Y1172:Z1172)</f>
        <v>22</v>
      </c>
      <c r="AB1172" s="28">
        <v>12</v>
      </c>
      <c r="AC1172" s="28">
        <v>21</v>
      </c>
      <c r="AD1172" s="13">
        <f>SUM(AB1172:AC1172)</f>
        <v>33</v>
      </c>
      <c r="AE1172" s="28">
        <v>10</v>
      </c>
      <c r="AF1172" s="28">
        <v>25</v>
      </c>
      <c r="AG1172" s="13">
        <f>SUM(AE1172:AF1172)</f>
        <v>35</v>
      </c>
      <c r="AH1172" s="28">
        <v>5</v>
      </c>
      <c r="AI1172" s="28">
        <v>4</v>
      </c>
      <c r="AJ1172" s="13">
        <f>SUM(AH1172:AI1172)</f>
        <v>9</v>
      </c>
      <c r="AK1172" s="28">
        <v>3</v>
      </c>
      <c r="AL1172" s="28">
        <v>4</v>
      </c>
      <c r="AM1172" s="13">
        <f>SUM(AK1172:AL1172)</f>
        <v>7</v>
      </c>
      <c r="AN1172" s="73"/>
      <c r="AO1172" s="73"/>
      <c r="AP1172" s="32"/>
      <c r="AQ1172" s="34"/>
      <c r="AR1172" s="34"/>
      <c r="AS1172" s="34"/>
      <c r="AT1172" s="34"/>
      <c r="AU1172" s="58" t="s">
        <v>68</v>
      </c>
    </row>
    <row r="1173" spans="2:47" ht="28.5" thickBot="1">
      <c r="B1173" s="52"/>
      <c r="C1173" s="34"/>
      <c r="D1173" s="55"/>
      <c r="E1173" s="34"/>
      <c r="F1173" s="11" t="s">
        <v>31</v>
      </c>
      <c r="G1173" s="28">
        <v>15</v>
      </c>
      <c r="H1173" s="28">
        <v>49</v>
      </c>
      <c r="I1173" s="13">
        <f>SUM(G1173:H1173)</f>
        <v>64</v>
      </c>
      <c r="J1173" s="28">
        <v>22</v>
      </c>
      <c r="K1173" s="28">
        <v>20</v>
      </c>
      <c r="L1173" s="13">
        <f>SUM(J1173:K1173)</f>
        <v>42</v>
      </c>
      <c r="M1173" s="28">
        <v>8</v>
      </c>
      <c r="N1173" s="28">
        <v>8</v>
      </c>
      <c r="O1173" s="13">
        <f>SUM(M1173:N1173)</f>
        <v>16</v>
      </c>
      <c r="P1173" s="28">
        <v>12</v>
      </c>
      <c r="Q1173" s="28">
        <v>20</v>
      </c>
      <c r="R1173" s="13">
        <f>SUM(P1173:Q1173)</f>
        <v>32</v>
      </c>
      <c r="S1173" s="28">
        <v>16</v>
      </c>
      <c r="T1173" s="28">
        <v>19</v>
      </c>
      <c r="U1173" s="13">
        <f>SUM(S1173:T1173)</f>
        <v>35</v>
      </c>
      <c r="V1173" s="28">
        <v>19</v>
      </c>
      <c r="W1173" s="28">
        <v>17</v>
      </c>
      <c r="X1173" s="13">
        <f>SUM(V1173:W1173)</f>
        <v>36</v>
      </c>
      <c r="Y1173" s="28">
        <v>3</v>
      </c>
      <c r="Z1173" s="28">
        <v>16</v>
      </c>
      <c r="AA1173" s="13">
        <f>SUM(Y1173:Z1173)</f>
        <v>19</v>
      </c>
      <c r="AB1173" s="28">
        <v>11</v>
      </c>
      <c r="AC1173" s="28">
        <v>13</v>
      </c>
      <c r="AD1173" s="13">
        <f>SUM(AB1173:AC1173)</f>
        <v>24</v>
      </c>
      <c r="AE1173" s="28">
        <v>11</v>
      </c>
      <c r="AF1173" s="28">
        <v>16</v>
      </c>
      <c r="AG1173" s="13">
        <f>SUM(AE1173:AF1173)</f>
        <v>27</v>
      </c>
      <c r="AH1173" s="28">
        <v>7</v>
      </c>
      <c r="AI1173" s="28">
        <v>24</v>
      </c>
      <c r="AJ1173" s="13">
        <f>SUM(AH1173:AI1173)</f>
        <v>31</v>
      </c>
      <c r="AK1173" s="28">
        <v>3</v>
      </c>
      <c r="AL1173" s="28">
        <v>10</v>
      </c>
      <c r="AM1173" s="13">
        <f>SUM(AK1173:AL1173)</f>
        <v>13</v>
      </c>
      <c r="AN1173" s="33"/>
      <c r="AO1173" s="33"/>
      <c r="AP1173" s="33"/>
      <c r="AQ1173" s="34"/>
      <c r="AR1173" s="34"/>
      <c r="AS1173" s="34"/>
      <c r="AT1173" s="34"/>
      <c r="AU1173" s="59"/>
    </row>
    <row r="1174" spans="2:47" ht="36" thickBot="1">
      <c r="B1174" s="52"/>
      <c r="C1174" s="34"/>
      <c r="D1174" s="55"/>
      <c r="E1174" s="34"/>
      <c r="F1174" s="14" t="s">
        <v>32</v>
      </c>
      <c r="G1174" s="13">
        <f>SUM(G1172:G1173)</f>
        <v>30</v>
      </c>
      <c r="H1174" s="13">
        <f>IF(SUM(H1172:H1173)&lt;38,SUM(H1172:H1173),SUM(H1172:H1173))</f>
        <v>87</v>
      </c>
      <c r="I1174" s="13">
        <f>IF(SUM(G1174:H1174)&lt;100,SUM(G1174:H1174),SUM(G1174:H1174))</f>
        <v>117</v>
      </c>
      <c r="J1174" s="13">
        <f>SUM(J1172:J1173)</f>
        <v>36</v>
      </c>
      <c r="K1174" s="13">
        <f>IF(SUM(K1172:K1173)&lt;38,SUM(K1172:K1173),SUM(K1172:K1173))</f>
        <v>45</v>
      </c>
      <c r="L1174" s="13"/>
      <c r="M1174" s="13">
        <f>SUM(M1172:M1173)</f>
        <v>16</v>
      </c>
      <c r="N1174" s="13">
        <f>IF(SUM(N1172:N1173)&lt;38,SUM(N1172:N1173),SUM(N1172:N1173))</f>
        <v>19</v>
      </c>
      <c r="O1174" s="13"/>
      <c r="P1174" s="13">
        <f>SUM(P1172:P1173)</f>
        <v>31</v>
      </c>
      <c r="Q1174" s="13">
        <f>IF(SUM(Q1172:Q1173)&lt;38,SUM(Q1172:Q1173),SUM(Q1172:Q1173))</f>
        <v>38</v>
      </c>
      <c r="R1174" s="13">
        <f>IF(SUM(P1174:Q1174)&lt;80,SUM(P1174:Q1174),SUM(P1174:Q1174))</f>
        <v>69</v>
      </c>
      <c r="S1174" s="13">
        <f>SUM(S1172:S1173)</f>
        <v>33</v>
      </c>
      <c r="T1174" s="13">
        <f>IF(SUM(T1172:T1173)&lt;38,SUM(T1172:T1173),SUM(T1172:T1173))</f>
        <v>29</v>
      </c>
      <c r="U1174" s="13">
        <f>IF(SUM(S1174:T1174)&lt;80,SUM(S1174:T1174),SUM(S1174:T1174))</f>
        <v>62</v>
      </c>
      <c r="V1174" s="13">
        <f>SUM(V1172:V1173)</f>
        <v>33</v>
      </c>
      <c r="W1174" s="13">
        <f>IF(SUM(W1172:W1173)&lt;38,SUM(W1172:W1173),SUM(W1172:W1173))</f>
        <v>29</v>
      </c>
      <c r="X1174" s="13">
        <f>IF(SUM(V1174:W1174)&lt;80,SUM(V1174:W1174),SUM(V1174:W1174))</f>
        <v>62</v>
      </c>
      <c r="Y1174" s="13">
        <f>SUM(Y1172:Y1173)</f>
        <v>7</v>
      </c>
      <c r="Z1174" s="13">
        <f>IF(SUM(Z1172:Z1173)&lt;19,SUM(Z1172:Z1173),SUM(Z1172:Z1173))</f>
        <v>34</v>
      </c>
      <c r="AA1174" s="13">
        <f>IF(SUM(Y1174:Z1174)&lt;40,SUM(Y1174:Z1174),SUM(Y1174:Z1174))</f>
        <v>41</v>
      </c>
      <c r="AB1174" s="13">
        <f>SUM(AB1172:AB1173)</f>
        <v>23</v>
      </c>
      <c r="AC1174" s="13">
        <f>IF(SUM(AC1172:AC1173)&lt;19,SUM(AC1172:AC1173),SUM(AC1172:AC1173))</f>
        <v>34</v>
      </c>
      <c r="AD1174" s="13">
        <f>IF(SUM(AB1174:AC1174)&lt;40,SUM(AB1174:AC1174),SUM(AB1174:AC1174))</f>
        <v>57</v>
      </c>
      <c r="AE1174" s="13">
        <f>SUM(AE1172:AE1173)</f>
        <v>21</v>
      </c>
      <c r="AF1174" s="13">
        <f>IF(SUM(AF1172:AF1173)&lt;19,SUM(AF1172:AF1173),SUM(AF1172:AF1173))</f>
        <v>41</v>
      </c>
      <c r="AG1174" s="13">
        <f>IF(SUM(AE1174:AF1174)&lt;40,SUM(AE1174:AF1174),SUM(AE1174:AF1174))</f>
        <v>62</v>
      </c>
      <c r="AH1174" s="13">
        <f>SUM(AH1172:AH1173)</f>
        <v>12</v>
      </c>
      <c r="AI1174" s="13">
        <f>IF(SUM(AI1172:AI1173)&lt;19,SUM(AI1172:AI1173),SUM(AI1172:AI1173))</f>
        <v>28</v>
      </c>
      <c r="AJ1174" s="13">
        <f>IF(SUM(AH1174:AI1174)&lt;40,SUM(AH1174:AI1174),SUM(AH1174:AI1174))</f>
        <v>40</v>
      </c>
      <c r="AK1174" s="13">
        <f>SUM(AK1172:AK1173)</f>
        <v>6</v>
      </c>
      <c r="AL1174" s="13">
        <f>IF(SUM(AL1172:AL1173)&lt;9,SUM(AL1172:AL1173),SUM(AL1172:AL1173))</f>
        <v>14</v>
      </c>
      <c r="AM1174" s="13">
        <f>IF(SUM(AK1174:AL1174)&lt;20,SUM(AK1174:AL1174),SUM(AK1174:AL1174))</f>
        <v>20</v>
      </c>
      <c r="AN1174" s="15" t="str">
        <f>IF(OR(I1174&lt;100,L1174&lt;100,O1174&lt;100,R1174&lt;60,U1174&lt;60,X1174&lt;60,AA1174&lt;40,AD1174&lt;40,AG1174&lt;40,AJ1174&lt;40,AM1174&lt;20),"0",SUM(AA1174,AD1174,X1174,U1174,R1174,O1174,L1174,I1174,AG1174,AJ1174,AM1174))</f>
        <v>0</v>
      </c>
      <c r="AO1174" s="15">
        <f>AN1174/1320*100</f>
        <v>0</v>
      </c>
      <c r="AP1174" s="15" t="str">
        <f>IF(AO1174&lt;50,"   ",IF(AO1174&lt;65,"مقبول",IF(AO1174&lt;75,"جيد",IF(AO1174&lt;85,"جيدجداً",IF(AO1174&lt;=100,"ممتاز","خطا")))))</f>
        <v xml:space="preserve">   </v>
      </c>
      <c r="AQ1174" s="34"/>
      <c r="AR1174" s="34"/>
      <c r="AS1174" s="34"/>
      <c r="AT1174" s="34"/>
      <c r="AU1174" s="60"/>
    </row>
    <row r="1175" spans="2:47" ht="28.5" customHeight="1" thickBot="1">
      <c r="B1175" s="52">
        <v>253</v>
      </c>
      <c r="C1175" s="34">
        <v>741</v>
      </c>
      <c r="D1175" s="54" t="s">
        <v>50</v>
      </c>
      <c r="E1175" s="34">
        <v>363</v>
      </c>
      <c r="F1175" s="11" t="s">
        <v>30</v>
      </c>
      <c r="G1175" s="28">
        <v>18</v>
      </c>
      <c r="H1175" s="28">
        <v>56</v>
      </c>
      <c r="I1175" s="13">
        <f>SUM(G1175:H1175)</f>
        <v>74</v>
      </c>
      <c r="J1175" s="28">
        <v>24</v>
      </c>
      <c r="K1175" s="28">
        <v>30</v>
      </c>
      <c r="L1175" s="13">
        <f>SUM(J1175:K1175)</f>
        <v>54</v>
      </c>
      <c r="M1175" s="28">
        <v>17</v>
      </c>
      <c r="N1175" s="28">
        <v>44</v>
      </c>
      <c r="O1175" s="13">
        <f>SUM(M1175:N1175)</f>
        <v>61</v>
      </c>
      <c r="P1175" s="28">
        <v>22</v>
      </c>
      <c r="Q1175" s="28">
        <v>10</v>
      </c>
      <c r="R1175" s="13">
        <f>SUM(P1175:Q1175)</f>
        <v>32</v>
      </c>
      <c r="S1175" s="28">
        <v>20</v>
      </c>
      <c r="T1175" s="28">
        <v>19</v>
      </c>
      <c r="U1175" s="13">
        <f>SUM(S1175:T1175)</f>
        <v>39</v>
      </c>
      <c r="V1175" s="28">
        <v>18</v>
      </c>
      <c r="W1175" s="28">
        <v>27</v>
      </c>
      <c r="X1175" s="13">
        <f>SUM(V1175:W1175)</f>
        <v>45</v>
      </c>
      <c r="Y1175" s="28">
        <v>10</v>
      </c>
      <c r="Z1175" s="28">
        <v>22</v>
      </c>
      <c r="AA1175" s="13">
        <f>SUM(Y1175:Z1175)</f>
        <v>32</v>
      </c>
      <c r="AB1175" s="28">
        <v>14</v>
      </c>
      <c r="AC1175" s="28">
        <v>22</v>
      </c>
      <c r="AD1175" s="13">
        <f>SUM(AB1175:AC1175)</f>
        <v>36</v>
      </c>
      <c r="AE1175" s="28">
        <v>11</v>
      </c>
      <c r="AF1175" s="28">
        <v>17</v>
      </c>
      <c r="AG1175" s="13">
        <f>SUM(AE1175:AF1175)</f>
        <v>28</v>
      </c>
      <c r="AH1175" s="28">
        <v>9</v>
      </c>
      <c r="AI1175" s="28">
        <v>18</v>
      </c>
      <c r="AJ1175" s="13">
        <f>SUM(AH1175:AI1175)</f>
        <v>27</v>
      </c>
      <c r="AK1175" s="28">
        <v>5</v>
      </c>
      <c r="AL1175" s="28">
        <v>9</v>
      </c>
      <c r="AM1175" s="13">
        <f>SUM(AK1175:AL1175)</f>
        <v>14</v>
      </c>
      <c r="AN1175" s="57"/>
      <c r="AO1175" s="57"/>
      <c r="AP1175" s="32"/>
      <c r="AQ1175" s="34"/>
      <c r="AR1175" s="34"/>
      <c r="AS1175" s="34"/>
      <c r="AT1175" s="34"/>
      <c r="AU1175" s="80" t="str">
        <f>IF(AN1177="0","راسب","ناجح")</f>
        <v>ناجح</v>
      </c>
    </row>
    <row r="1176" spans="2:47" ht="28.5" customHeight="1" thickBot="1">
      <c r="B1176" s="52"/>
      <c r="C1176" s="34"/>
      <c r="D1176" s="55"/>
      <c r="E1176" s="34"/>
      <c r="F1176" s="11" t="s">
        <v>31</v>
      </c>
      <c r="G1176" s="28">
        <v>20</v>
      </c>
      <c r="H1176" s="28">
        <v>57</v>
      </c>
      <c r="I1176" s="13">
        <f>SUM(G1176:H1176)</f>
        <v>77</v>
      </c>
      <c r="J1176" s="28">
        <v>25</v>
      </c>
      <c r="K1176" s="28">
        <v>26</v>
      </c>
      <c r="L1176" s="13">
        <f>SUM(J1176:K1176)</f>
        <v>51</v>
      </c>
      <c r="M1176" s="28">
        <v>17</v>
      </c>
      <c r="N1176" s="28">
        <v>35</v>
      </c>
      <c r="O1176" s="13">
        <f>SUM(M1176:N1176)</f>
        <v>52</v>
      </c>
      <c r="P1176" s="28">
        <v>16</v>
      </c>
      <c r="Q1176" s="28">
        <v>19</v>
      </c>
      <c r="R1176" s="13">
        <f>SUM(P1176:Q1176)</f>
        <v>35</v>
      </c>
      <c r="S1176" s="28">
        <v>19</v>
      </c>
      <c r="T1176" s="28">
        <v>29</v>
      </c>
      <c r="U1176" s="13">
        <f>SUM(S1176:T1176)</f>
        <v>48</v>
      </c>
      <c r="V1176" s="28">
        <v>16</v>
      </c>
      <c r="W1176" s="28">
        <v>17</v>
      </c>
      <c r="X1176" s="13">
        <f>SUM(V1176:W1176)</f>
        <v>33</v>
      </c>
      <c r="Y1176" s="28">
        <v>6</v>
      </c>
      <c r="Z1176" s="28">
        <v>16</v>
      </c>
      <c r="AA1176" s="13">
        <f>SUM(Y1176:Z1176)</f>
        <v>22</v>
      </c>
      <c r="AB1176" s="28">
        <v>14</v>
      </c>
      <c r="AC1176" s="28">
        <v>14</v>
      </c>
      <c r="AD1176" s="13">
        <f>SUM(AB1176:AC1176)</f>
        <v>28</v>
      </c>
      <c r="AE1176" s="28">
        <v>12</v>
      </c>
      <c r="AF1176" s="28">
        <v>24</v>
      </c>
      <c r="AG1176" s="13">
        <f>SUM(AE1176:AF1176)</f>
        <v>36</v>
      </c>
      <c r="AH1176" s="28">
        <v>8</v>
      </c>
      <c r="AI1176" s="28">
        <v>21</v>
      </c>
      <c r="AJ1176" s="13">
        <f>SUM(AH1176:AI1176)</f>
        <v>29</v>
      </c>
      <c r="AK1176" s="28">
        <v>5</v>
      </c>
      <c r="AL1176" s="28">
        <v>10</v>
      </c>
      <c r="AM1176" s="13">
        <f>SUM(AK1176:AL1176)</f>
        <v>15</v>
      </c>
      <c r="AN1176" s="57"/>
      <c r="AO1176" s="57"/>
      <c r="AP1176" s="33"/>
      <c r="AQ1176" s="34"/>
      <c r="AR1176" s="34"/>
      <c r="AS1176" s="34"/>
      <c r="AT1176" s="34"/>
      <c r="AU1176" s="80"/>
    </row>
    <row r="1177" spans="2:47" ht="36" thickBot="1">
      <c r="B1177" s="52"/>
      <c r="C1177" s="34"/>
      <c r="D1177" s="55"/>
      <c r="E1177" s="34"/>
      <c r="F1177" s="14" t="s">
        <v>32</v>
      </c>
      <c r="G1177" s="13">
        <f>SUM(G1175:G1176)</f>
        <v>38</v>
      </c>
      <c r="H1177" s="27">
        <f>IF(SUM(H1175:H1176)&lt;38,SUM(H1175:H1176),SUM(H1175:H1176))</f>
        <v>113</v>
      </c>
      <c r="I1177" s="13">
        <f>IF(SUM(G1177:H1177)&lt;100,SUM(G1177:H1177),SUM(G1177:H1177))</f>
        <v>151</v>
      </c>
      <c r="J1177" s="13">
        <f>SUM(J1175:J1176)</f>
        <v>49</v>
      </c>
      <c r="K1177" s="13">
        <f>IF(SUM(K1175:K1176)&lt;38,SUM(K1175:K1176),SUM(K1175:K1176))</f>
        <v>56</v>
      </c>
      <c r="L1177" s="13">
        <f>IF(SUM(J1177:K1177)&lt;100,SUM(J1177:K1177),SUM(J1177:K1177))</f>
        <v>105</v>
      </c>
      <c r="M1177" s="13">
        <f>SUM(M1175:M1176)</f>
        <v>34</v>
      </c>
      <c r="N1177" s="13">
        <f>IF(SUM(N1175:N1176)&lt;38,SUM(N1175:N1176),SUM(N1175:N1176))</f>
        <v>79</v>
      </c>
      <c r="O1177" s="13">
        <f>IF(SUM(M1177:N1177)&lt;100,SUM(M1177:N1177),SUM(M1177:N1177))</f>
        <v>113</v>
      </c>
      <c r="P1177" s="13">
        <f>SUM(P1175:P1176)</f>
        <v>38</v>
      </c>
      <c r="Q1177" s="13">
        <f>IF(SUM(Q1175:Q1176)&lt;38,SUM(Q1175:Q1176),SUM(Q1175:Q1176))</f>
        <v>29</v>
      </c>
      <c r="R1177" s="13">
        <f>IF(SUM(P1177:Q1177)&lt;80,SUM(P1177:Q1177),SUM(P1177:Q1177))</f>
        <v>67</v>
      </c>
      <c r="S1177" s="13">
        <f>SUM(S1175:S1176)</f>
        <v>39</v>
      </c>
      <c r="T1177" s="13">
        <f>IF(SUM(T1175:T1176)&lt;38,SUM(T1175:T1176),SUM(T1175:T1176))</f>
        <v>48</v>
      </c>
      <c r="U1177" s="13">
        <f>IF(SUM(S1177:T1177)&lt;80,SUM(S1177:T1177),SUM(S1177:T1177))</f>
        <v>87</v>
      </c>
      <c r="V1177" s="13">
        <f>SUM(V1175:V1176)</f>
        <v>34</v>
      </c>
      <c r="W1177" s="13">
        <f>IF(SUM(W1175:W1176)&lt;38,SUM(W1175:W1176),SUM(W1175:W1176))</f>
        <v>44</v>
      </c>
      <c r="X1177" s="13">
        <f>IF(SUM(V1177:W1177)&lt;80,SUM(V1177:W1177),SUM(V1177:W1177))</f>
        <v>78</v>
      </c>
      <c r="Y1177" s="13">
        <f>SUM(Y1175:Y1176)</f>
        <v>16</v>
      </c>
      <c r="Z1177" s="13">
        <f>IF(SUM(Z1175:Z1176)&lt;19,SUM(Z1175:Z1176),SUM(Z1175:Z1176))</f>
        <v>38</v>
      </c>
      <c r="AA1177" s="13">
        <f>IF(SUM(Y1177:Z1177)&lt;40,SUM(Y1177:Z1177),SUM(Y1177:Z1177))</f>
        <v>54</v>
      </c>
      <c r="AB1177" s="13">
        <f>SUM(AB1175:AB1176)</f>
        <v>28</v>
      </c>
      <c r="AC1177" s="13">
        <f>IF(SUM(AC1175:AC1176)&lt;19,SUM(AC1175:AC1176),SUM(AC1175:AC1176))</f>
        <v>36</v>
      </c>
      <c r="AD1177" s="13">
        <f>IF(SUM(AB1177:AC1177)&lt;40,SUM(AB1177:AC1177),SUM(AB1177:AC1177))</f>
        <v>64</v>
      </c>
      <c r="AE1177" s="13">
        <f>SUM(AE1175:AE1176)</f>
        <v>23</v>
      </c>
      <c r="AF1177" s="13">
        <f>IF(SUM(AF1175:AF1176)&lt;19,SUM(AF1175:AF1176),SUM(AF1175:AF1176))</f>
        <v>41</v>
      </c>
      <c r="AG1177" s="13">
        <f>IF(SUM(AE1177:AF1177)&lt;40,SUM(AE1177:AF1177),SUM(AE1177:AF1177))</f>
        <v>64</v>
      </c>
      <c r="AH1177" s="13">
        <f>SUM(AH1175:AH1176)</f>
        <v>17</v>
      </c>
      <c r="AI1177" s="13">
        <f>IF(SUM(AI1175:AI1176)&lt;19,SUM(AI1175:AI1176),SUM(AI1175:AI1176))</f>
        <v>39</v>
      </c>
      <c r="AJ1177" s="13">
        <f>IF(SUM(AH1177:AI1177)&lt;40,SUM(AH1177:AI1177),SUM(AH1177:AI1177))</f>
        <v>56</v>
      </c>
      <c r="AK1177" s="13">
        <f>SUM(AK1175:AK1176)</f>
        <v>10</v>
      </c>
      <c r="AL1177" s="13">
        <f>IF(SUM(AL1175:AL1176)&lt;9,SUM(AL1175:AL1176),SUM(AL1175:AL1176))</f>
        <v>19</v>
      </c>
      <c r="AM1177" s="13">
        <f>IF(SUM(AK1177:AL1177)&lt;20,SUM(AK1177:AL1177),SUM(AK1177:AL1177))</f>
        <v>29</v>
      </c>
      <c r="AN1177" s="15">
        <f>IF(OR(I1177&lt;100,L1177&lt;100,O1177&lt;100,R1177&lt;60,U1177&lt;60,X1177&lt;60,AA1177&lt;40,AD1177&lt;40,AG1177&lt;40,AJ1177&lt;40,AM1177&lt;20),"0",SUM(AA1177,AD1177,X1177,U1177,R1177,O1177,L1177,I1177,AG1177,AJ1177,AM1177))</f>
        <v>868</v>
      </c>
      <c r="AO1177" s="15">
        <f>AN1177/1320*100</f>
        <v>65.757575757575765</v>
      </c>
      <c r="AP1177" s="15" t="str">
        <f>IF(AO1177&lt;50,"   ",IF(AO1177&lt;65,"مقبول",IF(AO1177&lt;75,"جيد",IF(AO1177&lt;85,"جيدجداً",IF(AO1177&lt;=100,"ممتاز","خطا")))))</f>
        <v>جيد</v>
      </c>
      <c r="AQ1177" s="34"/>
      <c r="AR1177" s="34"/>
      <c r="AS1177" s="34"/>
      <c r="AT1177" s="34"/>
      <c r="AU1177" s="80"/>
    </row>
    <row r="1178" spans="2:47" ht="28.5" customHeight="1" thickBot="1">
      <c r="B1178" s="52">
        <v>254</v>
      </c>
      <c r="C1178" s="34">
        <v>742</v>
      </c>
      <c r="D1178" s="54" t="s">
        <v>51</v>
      </c>
      <c r="E1178" s="34">
        <v>364</v>
      </c>
      <c r="F1178" s="11" t="s">
        <v>30</v>
      </c>
      <c r="G1178" s="28">
        <v>9</v>
      </c>
      <c r="H1178" s="28">
        <v>35</v>
      </c>
      <c r="I1178" s="13">
        <f>SUM(G1178:H1178)</f>
        <v>44</v>
      </c>
      <c r="J1178" s="28">
        <v>16</v>
      </c>
      <c r="K1178" s="28">
        <v>34</v>
      </c>
      <c r="L1178" s="13">
        <f>SUM(J1178:K1178)</f>
        <v>50</v>
      </c>
      <c r="M1178" s="28">
        <v>8</v>
      </c>
      <c r="N1178" s="28">
        <v>11</v>
      </c>
      <c r="O1178" s="13">
        <f>SUM(M1178:N1178)</f>
        <v>19</v>
      </c>
      <c r="P1178" s="28">
        <v>9</v>
      </c>
      <c r="Q1178" s="28">
        <v>23</v>
      </c>
      <c r="R1178" s="13">
        <f>SUM(P1178:Q1178)</f>
        <v>32</v>
      </c>
      <c r="S1178" s="28">
        <v>13</v>
      </c>
      <c r="T1178" s="28">
        <v>28</v>
      </c>
      <c r="U1178" s="13">
        <f>SUM(S1178:T1178)</f>
        <v>41</v>
      </c>
      <c r="V1178" s="28">
        <v>14</v>
      </c>
      <c r="W1178" s="28">
        <v>16</v>
      </c>
      <c r="X1178" s="13">
        <f>SUM(V1178:W1178)</f>
        <v>30</v>
      </c>
      <c r="Y1178" s="28">
        <v>3</v>
      </c>
      <c r="Z1178" s="28">
        <v>17</v>
      </c>
      <c r="AA1178" s="13">
        <f>SUM(Y1178:Z1178)</f>
        <v>20</v>
      </c>
      <c r="AB1178" s="28">
        <v>12</v>
      </c>
      <c r="AC1178" s="28">
        <v>16</v>
      </c>
      <c r="AD1178" s="13">
        <f>SUM(AB1178:AC1178)</f>
        <v>28</v>
      </c>
      <c r="AE1178" s="28">
        <v>4</v>
      </c>
      <c r="AF1178" s="28">
        <v>4</v>
      </c>
      <c r="AG1178" s="13">
        <f>SUM(AE1178:AF1178)</f>
        <v>8</v>
      </c>
      <c r="AH1178" s="28">
        <v>5</v>
      </c>
      <c r="AI1178" s="28">
        <v>3</v>
      </c>
      <c r="AJ1178" s="13">
        <f>SUM(AH1178:AI1178)</f>
        <v>8</v>
      </c>
      <c r="AK1178" s="28">
        <v>6</v>
      </c>
      <c r="AL1178" s="28">
        <v>3</v>
      </c>
      <c r="AM1178" s="13">
        <f>SUM(AK1178:AL1178)</f>
        <v>9</v>
      </c>
      <c r="AN1178" s="57"/>
      <c r="AO1178" s="57"/>
      <c r="AP1178" s="32"/>
      <c r="AQ1178" s="34"/>
      <c r="AR1178" s="34"/>
      <c r="AS1178" s="34"/>
      <c r="AT1178" s="34"/>
      <c r="AU1178" s="58" t="s">
        <v>68</v>
      </c>
    </row>
    <row r="1179" spans="2:47" ht="28.5" customHeight="1" thickBot="1">
      <c r="B1179" s="52"/>
      <c r="C1179" s="34"/>
      <c r="D1179" s="55"/>
      <c r="E1179" s="34"/>
      <c r="F1179" s="11" t="s">
        <v>31</v>
      </c>
      <c r="G1179" s="28">
        <v>21</v>
      </c>
      <c r="H1179" s="28">
        <v>43</v>
      </c>
      <c r="I1179" s="13">
        <f>SUM(G1179:H1179)</f>
        <v>64</v>
      </c>
      <c r="J1179" s="28">
        <v>17</v>
      </c>
      <c r="K1179" s="28">
        <v>37</v>
      </c>
      <c r="L1179" s="13">
        <f>SUM(J1179:K1179)</f>
        <v>54</v>
      </c>
      <c r="M1179" s="28">
        <v>5</v>
      </c>
      <c r="N1179" s="28">
        <v>3</v>
      </c>
      <c r="O1179" s="13">
        <f>SUM(M1179:N1179)</f>
        <v>8</v>
      </c>
      <c r="P1179" s="28">
        <v>19</v>
      </c>
      <c r="Q1179" s="28">
        <v>10</v>
      </c>
      <c r="R1179" s="13">
        <f>SUM(P1179:Q1179)</f>
        <v>29</v>
      </c>
      <c r="S1179" s="28">
        <v>10</v>
      </c>
      <c r="T1179" s="28">
        <v>12</v>
      </c>
      <c r="U1179" s="13">
        <f>SUM(S1179:T1179)</f>
        <v>22</v>
      </c>
      <c r="V1179" s="28">
        <v>12</v>
      </c>
      <c r="W1179" s="28">
        <v>18</v>
      </c>
      <c r="X1179" s="13">
        <f>SUM(V1179:W1179)</f>
        <v>30</v>
      </c>
      <c r="Y1179" s="28">
        <v>3</v>
      </c>
      <c r="Z1179" s="28">
        <v>17</v>
      </c>
      <c r="AA1179" s="13">
        <f>SUM(Y1179:Z1179)</f>
        <v>20</v>
      </c>
      <c r="AB1179" s="28">
        <v>11</v>
      </c>
      <c r="AC1179" s="28">
        <v>14</v>
      </c>
      <c r="AD1179" s="13">
        <f>SUM(AB1179:AC1179)</f>
        <v>25</v>
      </c>
      <c r="AE1179" s="28">
        <v>11</v>
      </c>
      <c r="AF1179" s="28">
        <v>9</v>
      </c>
      <c r="AG1179" s="13">
        <f>SUM(AE1179:AF1179)</f>
        <v>20</v>
      </c>
      <c r="AH1179" s="28">
        <v>2</v>
      </c>
      <c r="AI1179" s="28">
        <v>19</v>
      </c>
      <c r="AJ1179" s="13">
        <f>SUM(AH1179:AI1179)</f>
        <v>21</v>
      </c>
      <c r="AK1179" s="28">
        <v>4</v>
      </c>
      <c r="AL1179" s="28">
        <v>8</v>
      </c>
      <c r="AM1179" s="13">
        <f>SUM(AK1179:AL1179)</f>
        <v>12</v>
      </c>
      <c r="AN1179" s="57"/>
      <c r="AO1179" s="57"/>
      <c r="AP1179" s="33"/>
      <c r="AQ1179" s="34"/>
      <c r="AR1179" s="34"/>
      <c r="AS1179" s="34"/>
      <c r="AT1179" s="34"/>
      <c r="AU1179" s="59"/>
    </row>
    <row r="1180" spans="2:47" ht="36" thickBot="1">
      <c r="B1180" s="52"/>
      <c r="C1180" s="34"/>
      <c r="D1180" s="55"/>
      <c r="E1180" s="34"/>
      <c r="F1180" s="14" t="s">
        <v>32</v>
      </c>
      <c r="G1180" s="13">
        <f>SUM(G1178:G1179)</f>
        <v>30</v>
      </c>
      <c r="H1180" s="13">
        <f>IF(SUM(H1178:H1179)&lt;38,SUM(H1178:H1179),SUM(H1178:H1179))</f>
        <v>78</v>
      </c>
      <c r="I1180" s="13">
        <f>IF(SUM(G1180:H1180)&lt;100,SUM(G1180:H1180),SUM(G1180:H1180))</f>
        <v>108</v>
      </c>
      <c r="J1180" s="13">
        <f>SUM(J1178:J1179)</f>
        <v>33</v>
      </c>
      <c r="K1180" s="13">
        <f>IF(SUM(K1178:K1179)&lt;38,SUM(K1178:K1179),SUM(K1178:K1179))</f>
        <v>71</v>
      </c>
      <c r="L1180" s="13">
        <f>IF(SUM(J1180:K1180)&lt;100,SUM(J1180:K1180),SUM(J1180:K1180))</f>
        <v>104</v>
      </c>
      <c r="M1180" s="13">
        <f>SUM(M1178:M1179)</f>
        <v>13</v>
      </c>
      <c r="N1180" s="13">
        <f>IF(SUM(N1178:N1179)&lt;38,SUM(N1178:N1179),SUM(N1178:N1179))</f>
        <v>14</v>
      </c>
      <c r="O1180" s="13"/>
      <c r="P1180" s="13">
        <f>SUM(P1178:P1179)</f>
        <v>28</v>
      </c>
      <c r="Q1180" s="13">
        <f>IF(SUM(Q1178:Q1179)&lt;38,SUM(Q1178:Q1179),SUM(Q1178:Q1179))</f>
        <v>33</v>
      </c>
      <c r="R1180" s="13">
        <f>IF(SUM(P1180:Q1180)&lt;80,SUM(P1180:Q1180),SUM(P1180:Q1180))</f>
        <v>61</v>
      </c>
      <c r="S1180" s="13">
        <f>SUM(S1178:S1179)</f>
        <v>23</v>
      </c>
      <c r="T1180" s="13">
        <f>IF(SUM(T1178:T1179)&lt;38,SUM(T1178:T1179),SUM(T1178:T1179))</f>
        <v>40</v>
      </c>
      <c r="U1180" s="13">
        <f>IF(SUM(S1180:T1180)&lt;80,SUM(S1180:T1180),SUM(S1180:T1180))</f>
        <v>63</v>
      </c>
      <c r="V1180" s="13">
        <f>SUM(V1178:V1179)</f>
        <v>26</v>
      </c>
      <c r="W1180" s="13">
        <f>IF(SUM(W1178:W1179)&lt;38,SUM(W1178:W1179),SUM(W1178:W1179))</f>
        <v>34</v>
      </c>
      <c r="X1180" s="13">
        <f>IF(SUM(V1180:W1180)&lt;80,SUM(V1180:W1180),SUM(V1180:W1180))</f>
        <v>60</v>
      </c>
      <c r="Y1180" s="13">
        <f>SUM(Y1178:Y1179)</f>
        <v>6</v>
      </c>
      <c r="Z1180" s="13">
        <f>IF(SUM(Z1178:Z1179)&lt;19,SUM(Z1178:Z1179),SUM(Z1178:Z1179))</f>
        <v>34</v>
      </c>
      <c r="AA1180" s="13">
        <f>IF(SUM(Y1180:Z1180)&lt;40,SUM(Y1180:Z1180),SUM(Y1180:Z1180))</f>
        <v>40</v>
      </c>
      <c r="AB1180" s="13">
        <f>SUM(AB1178:AB1179)</f>
        <v>23</v>
      </c>
      <c r="AC1180" s="13">
        <f>IF(SUM(AC1178:AC1179)&lt;19,SUM(AC1178:AC1179),SUM(AC1178:AC1179))</f>
        <v>30</v>
      </c>
      <c r="AD1180" s="13">
        <f>IF(SUM(AB1180:AC1180)&lt;40,SUM(AB1180:AC1180),SUM(AB1180:AC1180))</f>
        <v>53</v>
      </c>
      <c r="AE1180" s="13">
        <f>SUM(AE1178:AE1179)</f>
        <v>15</v>
      </c>
      <c r="AF1180" s="13">
        <f>IF(SUM(AF1178:AF1179)&lt;19,SUM(AF1178:AF1179),SUM(AF1178:AF1179))</f>
        <v>13</v>
      </c>
      <c r="AG1180" s="13"/>
      <c r="AH1180" s="13">
        <f>SUM(AH1178:AH1179)</f>
        <v>7</v>
      </c>
      <c r="AI1180" s="13">
        <f>IF(SUM(AI1178:AI1179)&lt;19,SUM(AI1178:AI1179),SUM(AI1178:AI1179))</f>
        <v>22</v>
      </c>
      <c r="AJ1180" s="13">
        <v>29</v>
      </c>
      <c r="AK1180" s="13">
        <f>SUM(AK1178:AK1179)</f>
        <v>10</v>
      </c>
      <c r="AL1180" s="13">
        <f>IF(SUM(AL1178:AL1179)&lt;9,SUM(AL1178:AL1179),SUM(AL1178:AL1179))</f>
        <v>11</v>
      </c>
      <c r="AM1180" s="13">
        <f>IF(SUM(AK1180:AL1180)&lt;20,SUM(AK1180:AL1180),SUM(AK1180:AL1180))</f>
        <v>21</v>
      </c>
      <c r="AN1180" s="15" t="str">
        <f>IF(OR(I1180&lt;100,L1180&lt;100,O1180&lt;100,R1180&lt;60,U1180&lt;60,X1180&lt;60,AA1180&lt;40,AD1180&lt;40,AG1180&lt;40,AJ1180&lt;40,AM1180&lt;20),"0",SUM(AA1180,AD1180,X1180,U1180,R1180,O1180,L1180,I1180,AG1180,AJ1180,AM1180))</f>
        <v>0</v>
      </c>
      <c r="AO1180" s="15">
        <f>AN1180/1320*100</f>
        <v>0</v>
      </c>
      <c r="AP1180" s="15" t="str">
        <f>IF(AO1180&lt;50,"   ",IF(AO1180&lt;65,"مقبول",IF(AO1180&lt;75,"جيد",IF(AO1180&lt;85,"جيدجداً",IF(AO1180&lt;=100,"ممتاز","خطا")))))</f>
        <v xml:space="preserve">   </v>
      </c>
      <c r="AQ1180" s="34"/>
      <c r="AR1180" s="34"/>
      <c r="AS1180" s="34"/>
      <c r="AT1180" s="34"/>
      <c r="AU1180" s="60"/>
    </row>
    <row r="1181" spans="2:47" ht="28.5" customHeight="1" thickBot="1">
      <c r="B1181" s="52">
        <v>255</v>
      </c>
      <c r="C1181" s="34">
        <v>743</v>
      </c>
      <c r="D1181" s="54" t="s">
        <v>52</v>
      </c>
      <c r="E1181" s="34">
        <v>365</v>
      </c>
      <c r="F1181" s="11" t="s">
        <v>30</v>
      </c>
      <c r="G1181" s="28">
        <v>15</v>
      </c>
      <c r="H1181" s="28">
        <v>41</v>
      </c>
      <c r="I1181" s="13">
        <f>SUM(G1181:H1181)</f>
        <v>56</v>
      </c>
      <c r="J1181" s="28">
        <v>20</v>
      </c>
      <c r="K1181" s="28">
        <v>27</v>
      </c>
      <c r="L1181" s="13">
        <f>SUM(J1181:K1181)</f>
        <v>47</v>
      </c>
      <c r="M1181" s="28">
        <v>13</v>
      </c>
      <c r="N1181" s="28">
        <v>18</v>
      </c>
      <c r="O1181" s="13">
        <f>SUM(M1181:N1181)</f>
        <v>31</v>
      </c>
      <c r="P1181" s="28">
        <v>14</v>
      </c>
      <c r="Q1181" s="28">
        <v>18</v>
      </c>
      <c r="R1181" s="13">
        <f>SUM(P1181:Q1181)</f>
        <v>32</v>
      </c>
      <c r="S1181" s="28">
        <v>19</v>
      </c>
      <c r="T1181" s="28">
        <v>8</v>
      </c>
      <c r="U1181" s="13">
        <f>SUM(S1181:T1181)</f>
        <v>27</v>
      </c>
      <c r="V1181" s="28">
        <v>14</v>
      </c>
      <c r="W1181" s="28">
        <v>12</v>
      </c>
      <c r="X1181" s="13">
        <f>SUM(V1181:W1181)</f>
        <v>26</v>
      </c>
      <c r="Y1181" s="28">
        <v>9</v>
      </c>
      <c r="Z1181" s="28">
        <v>22</v>
      </c>
      <c r="AA1181" s="13">
        <f>SUM(Y1181:Z1181)</f>
        <v>31</v>
      </c>
      <c r="AB1181" s="28">
        <v>13</v>
      </c>
      <c r="AC1181" s="28">
        <v>18</v>
      </c>
      <c r="AD1181" s="13">
        <f>SUM(AB1181:AC1181)</f>
        <v>31</v>
      </c>
      <c r="AE1181" s="28">
        <v>11</v>
      </c>
      <c r="AF1181" s="28">
        <v>26</v>
      </c>
      <c r="AG1181" s="13">
        <f>SUM(AE1181:AF1181)</f>
        <v>37</v>
      </c>
      <c r="AH1181" s="28">
        <v>11</v>
      </c>
      <c r="AI1181" s="28">
        <v>9</v>
      </c>
      <c r="AJ1181" s="13">
        <f>SUM(AH1181:AI1181)</f>
        <v>20</v>
      </c>
      <c r="AK1181" s="28">
        <v>4</v>
      </c>
      <c r="AL1181" s="28">
        <v>4</v>
      </c>
      <c r="AM1181" s="13">
        <f>SUM(AK1181:AL1181)</f>
        <v>8</v>
      </c>
      <c r="AN1181" s="57"/>
      <c r="AO1181" s="57"/>
      <c r="AP1181" s="32"/>
      <c r="AQ1181" s="34"/>
      <c r="AR1181" s="34"/>
      <c r="AS1181" s="34"/>
      <c r="AT1181" s="34"/>
      <c r="AU1181" s="58" t="s">
        <v>68</v>
      </c>
    </row>
    <row r="1182" spans="2:47" ht="28.5" customHeight="1" thickBot="1">
      <c r="B1182" s="52"/>
      <c r="C1182" s="34"/>
      <c r="D1182" s="55"/>
      <c r="E1182" s="34"/>
      <c r="F1182" s="11" t="s">
        <v>31</v>
      </c>
      <c r="G1182" s="28">
        <v>19</v>
      </c>
      <c r="H1182" s="28">
        <v>54</v>
      </c>
      <c r="I1182" s="13">
        <f>SUM(G1182:H1182)</f>
        <v>73</v>
      </c>
      <c r="J1182" s="28">
        <v>23</v>
      </c>
      <c r="K1182" s="28">
        <v>38</v>
      </c>
      <c r="L1182" s="13">
        <f>SUM(J1182:K1182)</f>
        <v>61</v>
      </c>
      <c r="M1182" s="28">
        <v>15</v>
      </c>
      <c r="N1182" s="28">
        <v>18</v>
      </c>
      <c r="O1182" s="13">
        <f>SUM(M1182:N1182)</f>
        <v>33</v>
      </c>
      <c r="P1182" s="28">
        <v>13</v>
      </c>
      <c r="Q1182" s="28">
        <v>16</v>
      </c>
      <c r="R1182" s="13">
        <f>SUM(P1182:Q1182)</f>
        <v>29</v>
      </c>
      <c r="S1182" s="28">
        <v>19</v>
      </c>
      <c r="T1182" s="28">
        <v>21</v>
      </c>
      <c r="U1182" s="13">
        <f>SUM(S1182:T1182)</f>
        <v>40</v>
      </c>
      <c r="V1182" s="28">
        <v>17</v>
      </c>
      <c r="W1182" s="28">
        <v>21</v>
      </c>
      <c r="X1182" s="13">
        <f>SUM(V1182:W1182)</f>
        <v>38</v>
      </c>
      <c r="Y1182" s="28">
        <v>5</v>
      </c>
      <c r="Z1182" s="28">
        <v>16</v>
      </c>
      <c r="AA1182" s="13">
        <f>SUM(Y1182:Z1182)</f>
        <v>21</v>
      </c>
      <c r="AB1182" s="28">
        <v>15</v>
      </c>
      <c r="AC1182" s="28">
        <v>18</v>
      </c>
      <c r="AD1182" s="13">
        <f>SUM(AB1182:AC1182)</f>
        <v>33</v>
      </c>
      <c r="AE1182" s="28">
        <v>12</v>
      </c>
      <c r="AF1182" s="28">
        <v>19</v>
      </c>
      <c r="AG1182" s="13">
        <f>SUM(AE1182:AF1182)</f>
        <v>31</v>
      </c>
      <c r="AH1182" s="28">
        <v>9</v>
      </c>
      <c r="AI1182" s="28">
        <v>19</v>
      </c>
      <c r="AJ1182" s="13">
        <f>SUM(AH1182:AI1182)</f>
        <v>28</v>
      </c>
      <c r="AK1182" s="28">
        <v>4</v>
      </c>
      <c r="AL1182" s="28">
        <v>11</v>
      </c>
      <c r="AM1182" s="13">
        <f>SUM(AK1182:AL1182)</f>
        <v>15</v>
      </c>
      <c r="AN1182" s="57"/>
      <c r="AO1182" s="57"/>
      <c r="AP1182" s="33"/>
      <c r="AQ1182" s="34"/>
      <c r="AR1182" s="34"/>
      <c r="AS1182" s="34"/>
      <c r="AT1182" s="34"/>
      <c r="AU1182" s="59"/>
    </row>
    <row r="1183" spans="2:47" ht="36" customHeight="1" thickBot="1">
      <c r="B1183" s="52"/>
      <c r="C1183" s="34"/>
      <c r="D1183" s="55"/>
      <c r="E1183" s="34"/>
      <c r="F1183" s="14" t="s">
        <v>32</v>
      </c>
      <c r="G1183" s="13">
        <f>SUM(G1181:G1182)</f>
        <v>34</v>
      </c>
      <c r="H1183" s="13">
        <f>IF(SUM(H1181:H1182)&lt;38,SUM(H1181:H1182),SUM(H1181:H1182))</f>
        <v>95</v>
      </c>
      <c r="I1183" s="13">
        <f>IF(SUM(G1183:H1183)&lt;100,SUM(G1183:H1183),SUM(G1183:H1183))</f>
        <v>129</v>
      </c>
      <c r="J1183" s="13">
        <f>SUM(J1181:J1182)</f>
        <v>43</v>
      </c>
      <c r="K1183" s="13">
        <f>IF(SUM(K1181:K1182)&lt;38,SUM(K1181:K1182),SUM(K1181:K1182))</f>
        <v>65</v>
      </c>
      <c r="L1183" s="13">
        <f>IF(SUM(J1183:K1183)&lt;100,SUM(J1183:K1183),SUM(J1183:K1183))</f>
        <v>108</v>
      </c>
      <c r="M1183" s="13">
        <f>SUM(M1181:M1182)</f>
        <v>28</v>
      </c>
      <c r="N1183" s="13">
        <f>IF(SUM(N1181:N1182)&lt;38,SUM(N1181:N1182),SUM(N1181:N1182))</f>
        <v>36</v>
      </c>
      <c r="O1183" s="13"/>
      <c r="P1183" s="13">
        <f>SUM(P1181:P1182)</f>
        <v>27</v>
      </c>
      <c r="Q1183" s="13">
        <f>IF(SUM(Q1181:Q1182)&lt;38,SUM(Q1181:Q1182),SUM(Q1181:Q1182))</f>
        <v>34</v>
      </c>
      <c r="R1183" s="13">
        <f>IF(SUM(P1183:Q1183)&lt;80,SUM(P1183:Q1183),SUM(P1183:Q1183))</f>
        <v>61</v>
      </c>
      <c r="S1183" s="13">
        <f>SUM(S1181:S1182)</f>
        <v>38</v>
      </c>
      <c r="T1183" s="13">
        <f>IF(SUM(T1181:T1182)&lt;38,SUM(T1181:T1182),SUM(T1181:T1182))</f>
        <v>29</v>
      </c>
      <c r="U1183" s="13">
        <f>IF(SUM(S1183:T1183)&lt;80,SUM(S1183:T1183),SUM(S1183:T1183))</f>
        <v>67</v>
      </c>
      <c r="V1183" s="13">
        <f>SUM(V1181:V1182)</f>
        <v>31</v>
      </c>
      <c r="W1183" s="13">
        <f>IF(SUM(W1181:W1182)&lt;38,SUM(W1181:W1182),SUM(W1181:W1182))</f>
        <v>33</v>
      </c>
      <c r="X1183" s="13">
        <f>IF(SUM(V1183:W1183)&lt;80,SUM(V1183:W1183),SUM(V1183:W1183))</f>
        <v>64</v>
      </c>
      <c r="Y1183" s="13">
        <f>SUM(Y1181:Y1182)</f>
        <v>14</v>
      </c>
      <c r="Z1183" s="13">
        <f>IF(SUM(Z1181:Z1182)&lt;19,SUM(Z1181:Z1182),SUM(Z1181:Z1182))</f>
        <v>38</v>
      </c>
      <c r="AA1183" s="13">
        <f>IF(SUM(Y1183:Z1183)&lt;40,SUM(Y1183:Z1183),SUM(Y1183:Z1183))</f>
        <v>52</v>
      </c>
      <c r="AB1183" s="13">
        <f>SUM(AB1181:AB1182)</f>
        <v>28</v>
      </c>
      <c r="AC1183" s="13">
        <f>IF(SUM(AC1181:AC1182)&lt;19,SUM(AC1181:AC1182),SUM(AC1181:AC1182))</f>
        <v>36</v>
      </c>
      <c r="AD1183" s="13">
        <f>IF(SUM(AB1183:AC1183)&lt;40,SUM(AB1183:AC1183),SUM(AB1183:AC1183))</f>
        <v>64</v>
      </c>
      <c r="AE1183" s="13">
        <f>SUM(AE1181:AE1182)</f>
        <v>23</v>
      </c>
      <c r="AF1183" s="13">
        <f>IF(SUM(AF1181:AF1182)&lt;19,SUM(AF1181:AF1182),SUM(AF1181:AF1182))</f>
        <v>45</v>
      </c>
      <c r="AG1183" s="13">
        <f>IF(SUM(AE1183:AF1183)&lt;40,SUM(AE1183:AF1183),SUM(AE1183:AF1183))</f>
        <v>68</v>
      </c>
      <c r="AH1183" s="13">
        <f>SUM(AH1181:AH1182)</f>
        <v>20</v>
      </c>
      <c r="AI1183" s="13">
        <f>IF(SUM(AI1181:AI1182)&lt;19,SUM(AI1181:AI1182),SUM(AI1181:AI1182))</f>
        <v>28</v>
      </c>
      <c r="AJ1183" s="13">
        <f>IF(SUM(AH1183:AI1183)&lt;40,SUM(AH1183:AI1183),SUM(AH1183:AI1183))</f>
        <v>48</v>
      </c>
      <c r="AK1183" s="13">
        <f>SUM(AK1181:AK1182)</f>
        <v>8</v>
      </c>
      <c r="AL1183" s="13">
        <f>IF(SUM(AL1181:AL1182)&lt;9,SUM(AL1181:AL1182),SUM(AL1181:AL1182))</f>
        <v>15</v>
      </c>
      <c r="AM1183" s="13">
        <f>IF(SUM(AK1183:AL1183)&lt;20,SUM(AK1183:AL1183),SUM(AK1183:AL1183))</f>
        <v>23</v>
      </c>
      <c r="AN1183" s="15" t="str">
        <f>IF(OR(I1183&lt;100,L1183&lt;100,O1183&lt;100,R1183&lt;60,U1183&lt;60,X1183&lt;60,AA1183&lt;40,AD1183&lt;40,AG1183&lt;40,AJ1183&lt;40,AM1183&lt;20),"0",SUM(AA1183,AD1183,X1183,U1183,R1183,O1183,L1183,I1183,AG1183,AJ1183,AM1183))</f>
        <v>0</v>
      </c>
      <c r="AO1183" s="15">
        <f>AN1183/1320*100</f>
        <v>0</v>
      </c>
      <c r="AP1183" s="15" t="str">
        <f>IF(AO1183&lt;50,"   ",IF(AO1183&lt;65,"مقبول",IF(AO1183&lt;75,"جيد",IF(AO1183&lt;85,"جيدجداً",IF(AO1183&lt;=100,"ممتاز","خطا")))))</f>
        <v xml:space="preserve">   </v>
      </c>
      <c r="AQ1183" s="34"/>
      <c r="AR1183" s="34"/>
      <c r="AS1183" s="34"/>
      <c r="AT1183" s="34"/>
      <c r="AU1183" s="60"/>
    </row>
    <row r="1184" spans="2:47" ht="28.5" customHeight="1" thickBot="1">
      <c r="B1184" s="52">
        <v>256</v>
      </c>
      <c r="C1184" s="34">
        <v>744</v>
      </c>
      <c r="D1184" s="54" t="s">
        <v>53</v>
      </c>
      <c r="E1184" s="34">
        <v>366</v>
      </c>
      <c r="F1184" s="11" t="s">
        <v>30</v>
      </c>
      <c r="G1184" s="28">
        <v>14</v>
      </c>
      <c r="H1184" s="28">
        <v>26</v>
      </c>
      <c r="I1184" s="13">
        <f>SUM(G1184:H1184)</f>
        <v>40</v>
      </c>
      <c r="J1184" s="28">
        <v>15</v>
      </c>
      <c r="K1184" s="28">
        <v>25</v>
      </c>
      <c r="L1184" s="13">
        <f>SUM(J1184:K1184)</f>
        <v>40</v>
      </c>
      <c r="M1184" s="28">
        <v>8</v>
      </c>
      <c r="N1184" s="28">
        <v>14</v>
      </c>
      <c r="O1184" s="13">
        <f>SUM(M1184:N1184)</f>
        <v>22</v>
      </c>
      <c r="P1184" s="28">
        <v>10</v>
      </c>
      <c r="Q1184" s="28">
        <v>14</v>
      </c>
      <c r="R1184" s="13">
        <f>SUM(P1184:Q1184)</f>
        <v>24</v>
      </c>
      <c r="S1184" s="28">
        <v>12</v>
      </c>
      <c r="T1184" s="28">
        <v>12</v>
      </c>
      <c r="U1184" s="13">
        <f>SUM(S1184:T1184)</f>
        <v>24</v>
      </c>
      <c r="V1184" s="28">
        <v>11</v>
      </c>
      <c r="W1184" s="28">
        <v>11</v>
      </c>
      <c r="X1184" s="13">
        <f>SUM(V1184:W1184)</f>
        <v>22</v>
      </c>
      <c r="Y1184" s="28">
        <v>3</v>
      </c>
      <c r="Z1184" s="28">
        <v>18</v>
      </c>
      <c r="AA1184" s="13">
        <f>SUM(Y1184:Z1184)</f>
        <v>21</v>
      </c>
      <c r="AB1184" s="28">
        <v>10</v>
      </c>
      <c r="AC1184" s="28">
        <v>22</v>
      </c>
      <c r="AD1184" s="13">
        <f>SUM(AB1184:AC1184)</f>
        <v>32</v>
      </c>
      <c r="AE1184" s="28">
        <v>9</v>
      </c>
      <c r="AF1184" s="28">
        <v>20</v>
      </c>
      <c r="AG1184" s="13">
        <f>SUM(AE1184:AF1184)</f>
        <v>29</v>
      </c>
      <c r="AH1184" s="28">
        <v>3</v>
      </c>
      <c r="AI1184" s="28">
        <v>3</v>
      </c>
      <c r="AJ1184" s="13">
        <f>SUM(AH1184:AI1184)</f>
        <v>6</v>
      </c>
      <c r="AK1184" s="28">
        <v>3</v>
      </c>
      <c r="AL1184" s="28">
        <v>0</v>
      </c>
      <c r="AM1184" s="13">
        <f>SUM(AK1184:AL1184)</f>
        <v>3</v>
      </c>
      <c r="AN1184" s="57"/>
      <c r="AO1184" s="57"/>
      <c r="AP1184" s="32"/>
      <c r="AQ1184" s="34"/>
      <c r="AR1184" s="34"/>
      <c r="AS1184" s="34"/>
      <c r="AT1184" s="34"/>
      <c r="AU1184" s="58" t="s">
        <v>68</v>
      </c>
    </row>
    <row r="1185" spans="2:47" ht="28.5" customHeight="1" thickBot="1">
      <c r="B1185" s="52"/>
      <c r="C1185" s="34"/>
      <c r="D1185" s="55"/>
      <c r="E1185" s="34"/>
      <c r="F1185" s="11" t="s">
        <v>31</v>
      </c>
      <c r="G1185" s="28">
        <v>10</v>
      </c>
      <c r="H1185" s="28">
        <v>52</v>
      </c>
      <c r="I1185" s="13">
        <f>SUM(G1185:H1185)</f>
        <v>62</v>
      </c>
      <c r="J1185" s="28">
        <v>18</v>
      </c>
      <c r="K1185" s="28">
        <v>27</v>
      </c>
      <c r="L1185" s="13">
        <f>SUM(J1185:K1185)</f>
        <v>45</v>
      </c>
      <c r="M1185" s="28">
        <v>10</v>
      </c>
      <c r="N1185" s="28">
        <v>4</v>
      </c>
      <c r="O1185" s="13">
        <f>SUM(M1185:N1185)</f>
        <v>14</v>
      </c>
      <c r="P1185" s="28">
        <v>20</v>
      </c>
      <c r="Q1185" s="28">
        <v>16</v>
      </c>
      <c r="R1185" s="13">
        <f>SUM(P1185:Q1185)</f>
        <v>36</v>
      </c>
      <c r="S1185" s="28">
        <v>5</v>
      </c>
      <c r="T1185" s="28">
        <v>10</v>
      </c>
      <c r="U1185" s="13">
        <f>SUM(S1185:T1185)</f>
        <v>15</v>
      </c>
      <c r="V1185" s="28">
        <v>11</v>
      </c>
      <c r="W1185" s="28">
        <v>10</v>
      </c>
      <c r="X1185" s="13">
        <f>SUM(V1185:W1185)</f>
        <v>21</v>
      </c>
      <c r="Y1185" s="28">
        <v>1</v>
      </c>
      <c r="Z1185" s="28">
        <v>18</v>
      </c>
      <c r="AA1185" s="13">
        <f>SUM(Y1185:Z1185)</f>
        <v>19</v>
      </c>
      <c r="AB1185" s="28">
        <v>11</v>
      </c>
      <c r="AC1185" s="28">
        <v>19</v>
      </c>
      <c r="AD1185" s="13">
        <f>SUM(AB1185:AC1185)</f>
        <v>30</v>
      </c>
      <c r="AE1185" s="28">
        <v>11</v>
      </c>
      <c r="AF1185" s="28">
        <v>11</v>
      </c>
      <c r="AG1185" s="13">
        <f>SUM(AE1185:AF1185)</f>
        <v>22</v>
      </c>
      <c r="AH1185" s="28">
        <v>3</v>
      </c>
      <c r="AI1185" s="28">
        <v>13</v>
      </c>
      <c r="AJ1185" s="13">
        <f>SUM(AH1185:AI1185)</f>
        <v>16</v>
      </c>
      <c r="AK1185" s="28">
        <v>3</v>
      </c>
      <c r="AL1185" s="28">
        <v>14</v>
      </c>
      <c r="AM1185" s="13">
        <f>SUM(AK1185:AL1185)</f>
        <v>17</v>
      </c>
      <c r="AN1185" s="57"/>
      <c r="AO1185" s="57"/>
      <c r="AP1185" s="33"/>
      <c r="AQ1185" s="34"/>
      <c r="AR1185" s="34"/>
      <c r="AS1185" s="34"/>
      <c r="AT1185" s="34"/>
      <c r="AU1185" s="59"/>
    </row>
    <row r="1186" spans="2:47" ht="36" customHeight="1" thickBot="1">
      <c r="B1186" s="52"/>
      <c r="C1186" s="34"/>
      <c r="D1186" s="55"/>
      <c r="E1186" s="34"/>
      <c r="F1186" s="14" t="s">
        <v>32</v>
      </c>
      <c r="G1186" s="13">
        <f>SUM(G1184:G1185)</f>
        <v>24</v>
      </c>
      <c r="H1186" s="13">
        <f>IF(SUM(H1184:H1185)&lt;38,SUM(H1184:H1185),SUM(H1184:H1185))</f>
        <v>78</v>
      </c>
      <c r="I1186" s="13">
        <f>IF(SUM(G1186:H1186)&lt;100,SUM(G1186:H1186),SUM(G1186:H1186))</f>
        <v>102</v>
      </c>
      <c r="J1186" s="13">
        <f>SUM(J1184:J1185)</f>
        <v>33</v>
      </c>
      <c r="K1186" s="13">
        <f>IF(SUM(K1184:K1185)&lt;38,SUM(K1184:K1185),SUM(K1184:K1185))</f>
        <v>52</v>
      </c>
      <c r="L1186" s="13"/>
      <c r="M1186" s="13">
        <f>SUM(M1184:M1185)</f>
        <v>18</v>
      </c>
      <c r="N1186" s="13">
        <f>IF(SUM(N1184:N1185)&lt;38,SUM(N1184:N1185),SUM(N1184:N1185))</f>
        <v>18</v>
      </c>
      <c r="O1186" s="13"/>
      <c r="P1186" s="13">
        <f>SUM(P1184:P1185)</f>
        <v>30</v>
      </c>
      <c r="Q1186" s="13">
        <f>IF(SUM(Q1184:Q1185)&lt;38,SUM(Q1184:Q1185),SUM(Q1184:Q1185))</f>
        <v>30</v>
      </c>
      <c r="R1186" s="13">
        <f>IF(SUM(P1186:Q1186)&lt;80,SUM(P1186:Q1186),SUM(P1186:Q1186))</f>
        <v>60</v>
      </c>
      <c r="S1186" s="13">
        <f>SUM(S1184:S1185)</f>
        <v>17</v>
      </c>
      <c r="T1186" s="13">
        <f>IF(SUM(T1184:T1185)&lt;38,SUM(T1184:T1185),SUM(T1184:T1185))</f>
        <v>22</v>
      </c>
      <c r="U1186" s="13"/>
      <c r="V1186" s="13">
        <f>SUM(V1184:V1185)</f>
        <v>22</v>
      </c>
      <c r="W1186" s="13">
        <f>IF(SUM(W1184:W1185)&lt;38,SUM(W1184:W1185),SUM(W1184:W1185))</f>
        <v>21</v>
      </c>
      <c r="X1186" s="13"/>
      <c r="Y1186" s="13">
        <f>SUM(Y1184:Y1185)</f>
        <v>4</v>
      </c>
      <c r="Z1186" s="13">
        <f>IF(SUM(Z1184:Z1185)&lt;19,SUM(Z1184:Z1185),SUM(Z1184:Z1185))</f>
        <v>36</v>
      </c>
      <c r="AA1186" s="13">
        <f>IF(SUM(Y1186:Z1186)&lt;40,SUM(Y1186:Z1186),SUM(Y1186:Z1186))</f>
        <v>40</v>
      </c>
      <c r="AB1186" s="13">
        <f>SUM(AB1184:AB1185)</f>
        <v>21</v>
      </c>
      <c r="AC1186" s="13">
        <f>IF(SUM(AC1184:AC1185)&lt;19,SUM(AC1184:AC1185),SUM(AC1184:AC1185))</f>
        <v>41</v>
      </c>
      <c r="AD1186" s="13">
        <f>IF(SUM(AB1186:AC1186)&lt;40,SUM(AB1186:AC1186),SUM(AB1186:AC1186))</f>
        <v>62</v>
      </c>
      <c r="AE1186" s="13">
        <f>SUM(AE1184:AE1185)</f>
        <v>20</v>
      </c>
      <c r="AF1186" s="13">
        <f>IF(SUM(AF1184:AF1185)&lt;19,SUM(AF1184:AF1185),SUM(AF1184:AF1185))</f>
        <v>31</v>
      </c>
      <c r="AG1186" s="13">
        <f>IF(SUM(AE1186:AF1186)&lt;40,SUM(AE1186:AF1186),SUM(AE1186:AF1186))</f>
        <v>51</v>
      </c>
      <c r="AH1186" s="13">
        <f>SUM(AH1184:AH1185)</f>
        <v>6</v>
      </c>
      <c r="AI1186" s="13">
        <f>IF(SUM(AI1184:AI1185)&lt;19,SUM(AI1184:AI1185),SUM(AI1184:AI1185))</f>
        <v>16</v>
      </c>
      <c r="AJ1186" s="13"/>
      <c r="AK1186" s="13">
        <f>SUM(AK1184:AK1185)</f>
        <v>6</v>
      </c>
      <c r="AL1186" s="13">
        <f>IF(SUM(AL1184:AL1185)&lt;9,SUM(AL1184:AL1185),SUM(AL1184:AL1185))</f>
        <v>14</v>
      </c>
      <c r="AM1186" s="13">
        <f>IF(SUM(AK1186:AL1186)&lt;20,SUM(AK1186:AL1186),SUM(AK1186:AL1186))</f>
        <v>20</v>
      </c>
      <c r="AN1186" s="15" t="str">
        <f>IF(OR(I1186&lt;100,L1186&lt;100,O1186&lt;100,R1186&lt;60,U1186&lt;60,X1186&lt;60,AA1186&lt;40,AD1186&lt;40,AG1186&lt;40,AJ1186&lt;40,AM1186&lt;20),"0",SUM(AA1186,AD1186,X1186,U1186,R1186,O1186,L1186,I1186,AG1186,AJ1186,AM1186))</f>
        <v>0</v>
      </c>
      <c r="AO1186" s="15">
        <f>AN1186/1320*100</f>
        <v>0</v>
      </c>
      <c r="AP1186" s="15" t="str">
        <f>IF(AO1186&lt;50,"   ",IF(AO1186&lt;65,"مقبول",IF(AO1186&lt;75,"جيد",IF(AO1186&lt;85,"جيدجداً",IF(AO1186&lt;=100,"ممتاز","خطا")))))</f>
        <v xml:space="preserve">   </v>
      </c>
      <c r="AQ1186" s="34"/>
      <c r="AR1186" s="34"/>
      <c r="AS1186" s="34"/>
      <c r="AT1186" s="34"/>
      <c r="AU1186" s="60"/>
    </row>
    <row r="1187" spans="2:47" ht="28.5" customHeight="1" thickBot="1">
      <c r="B1187" s="52">
        <v>257</v>
      </c>
      <c r="C1187" s="34">
        <v>745</v>
      </c>
      <c r="D1187" s="54" t="s">
        <v>54</v>
      </c>
      <c r="E1187" s="34">
        <v>367</v>
      </c>
      <c r="F1187" s="11" t="s">
        <v>30</v>
      </c>
      <c r="G1187" s="28">
        <v>25</v>
      </c>
      <c r="H1187" s="28">
        <v>54</v>
      </c>
      <c r="I1187" s="13">
        <f>SUM(G1187:H1187)</f>
        <v>79</v>
      </c>
      <c r="J1187" s="28">
        <v>27</v>
      </c>
      <c r="K1187" s="28">
        <v>23</v>
      </c>
      <c r="L1187" s="13">
        <f>SUM(J1187:K1187)</f>
        <v>50</v>
      </c>
      <c r="M1187" s="28">
        <v>12</v>
      </c>
      <c r="N1187" s="28">
        <v>15</v>
      </c>
      <c r="O1187" s="13">
        <f>SUM(M1187:N1187)</f>
        <v>27</v>
      </c>
      <c r="P1187" s="28">
        <v>15</v>
      </c>
      <c r="Q1187" s="28">
        <v>15</v>
      </c>
      <c r="R1187" s="13">
        <f>SUM(P1187:Q1187)</f>
        <v>30</v>
      </c>
      <c r="S1187" s="28">
        <v>14</v>
      </c>
      <c r="T1187" s="28">
        <v>3</v>
      </c>
      <c r="U1187" s="13">
        <f>SUM(S1187:T1187)</f>
        <v>17</v>
      </c>
      <c r="V1187" s="28">
        <v>13</v>
      </c>
      <c r="W1187" s="28">
        <v>8</v>
      </c>
      <c r="X1187" s="13">
        <f>SUM(V1187:W1187)</f>
        <v>21</v>
      </c>
      <c r="Y1187" s="28">
        <v>3</v>
      </c>
      <c r="Z1187" s="28">
        <v>13</v>
      </c>
      <c r="AA1187" s="13">
        <f>SUM(Y1187:Z1187)</f>
        <v>16</v>
      </c>
      <c r="AB1187" s="28">
        <v>10</v>
      </c>
      <c r="AC1187" s="28">
        <v>9</v>
      </c>
      <c r="AD1187" s="13">
        <f>SUM(AB1187:AC1187)</f>
        <v>19</v>
      </c>
      <c r="AE1187" s="28">
        <v>10</v>
      </c>
      <c r="AF1187" s="28">
        <v>10</v>
      </c>
      <c r="AG1187" s="13">
        <f>SUM(AE1187:AF1187)</f>
        <v>20</v>
      </c>
      <c r="AH1187" s="28">
        <v>8</v>
      </c>
      <c r="AI1187" s="28">
        <v>7</v>
      </c>
      <c r="AJ1187" s="13">
        <f>SUM(AH1187:AI1187)</f>
        <v>15</v>
      </c>
      <c r="AK1187" s="28">
        <v>6</v>
      </c>
      <c r="AL1187" s="28">
        <v>9</v>
      </c>
      <c r="AM1187" s="13">
        <f>SUM(AK1187:AL1187)</f>
        <v>15</v>
      </c>
      <c r="AN1187" s="57"/>
      <c r="AO1187" s="57"/>
      <c r="AP1187" s="32"/>
      <c r="AQ1187" s="34"/>
      <c r="AR1187" s="34"/>
      <c r="AS1187" s="34"/>
      <c r="AT1187" s="34"/>
      <c r="AU1187" s="58" t="s">
        <v>68</v>
      </c>
    </row>
    <row r="1188" spans="2:47" ht="28.5" customHeight="1" thickBot="1">
      <c r="B1188" s="52"/>
      <c r="C1188" s="34"/>
      <c r="D1188" s="55"/>
      <c r="E1188" s="34"/>
      <c r="F1188" s="11" t="s">
        <v>31</v>
      </c>
      <c r="G1188" s="28">
        <v>24</v>
      </c>
      <c r="H1188" s="28">
        <v>18</v>
      </c>
      <c r="I1188" s="13">
        <f>SUM(G1188:H1188)</f>
        <v>42</v>
      </c>
      <c r="J1188" s="28">
        <v>26</v>
      </c>
      <c r="K1188" s="28">
        <v>33</v>
      </c>
      <c r="L1188" s="13">
        <f>SUM(J1188:K1188)</f>
        <v>59</v>
      </c>
      <c r="M1188" s="28">
        <v>15</v>
      </c>
      <c r="N1188" s="28">
        <v>1</v>
      </c>
      <c r="O1188" s="13">
        <f>SUM(M1188:N1188)</f>
        <v>16</v>
      </c>
      <c r="P1188" s="28">
        <v>13</v>
      </c>
      <c r="Q1188" s="28">
        <v>17</v>
      </c>
      <c r="R1188" s="13">
        <f>SUM(P1188:Q1188)</f>
        <v>30</v>
      </c>
      <c r="S1188" s="28">
        <v>11</v>
      </c>
      <c r="T1188" s="28">
        <v>4</v>
      </c>
      <c r="U1188" s="13">
        <f>SUM(S1188:T1188)</f>
        <v>15</v>
      </c>
      <c r="V1188" s="28">
        <v>15</v>
      </c>
      <c r="W1188" s="28">
        <v>11</v>
      </c>
      <c r="X1188" s="13">
        <f>SUM(V1188:W1188)</f>
        <v>26</v>
      </c>
      <c r="Y1188" s="28">
        <v>1</v>
      </c>
      <c r="Z1188" s="28">
        <v>7</v>
      </c>
      <c r="AA1188" s="13">
        <f>SUM(Y1188:Z1188)</f>
        <v>8</v>
      </c>
      <c r="AB1188" s="28">
        <v>11</v>
      </c>
      <c r="AC1188" s="28">
        <v>16</v>
      </c>
      <c r="AD1188" s="13">
        <f>SUM(AB1188:AC1188)</f>
        <v>27</v>
      </c>
      <c r="AE1188" s="28">
        <v>5</v>
      </c>
      <c r="AF1188" s="28">
        <v>15</v>
      </c>
      <c r="AG1188" s="13">
        <f>SUM(AE1188:AF1188)</f>
        <v>20</v>
      </c>
      <c r="AH1188" s="28">
        <v>8</v>
      </c>
      <c r="AI1188" s="28">
        <v>5</v>
      </c>
      <c r="AJ1188" s="13">
        <f>SUM(AH1188:AI1188)</f>
        <v>13</v>
      </c>
      <c r="AK1188" s="28">
        <v>3</v>
      </c>
      <c r="AL1188" s="28">
        <v>4</v>
      </c>
      <c r="AM1188" s="13">
        <f>SUM(AK1188:AL1188)</f>
        <v>7</v>
      </c>
      <c r="AN1188" s="57"/>
      <c r="AO1188" s="57"/>
      <c r="AP1188" s="33"/>
      <c r="AQ1188" s="34"/>
      <c r="AR1188" s="34"/>
      <c r="AS1188" s="34"/>
      <c r="AT1188" s="34"/>
      <c r="AU1188" s="59"/>
    </row>
    <row r="1189" spans="2:47" ht="36" customHeight="1" thickBot="1">
      <c r="B1189" s="52"/>
      <c r="C1189" s="34"/>
      <c r="D1189" s="55"/>
      <c r="E1189" s="34"/>
      <c r="F1189" s="14" t="s">
        <v>32</v>
      </c>
      <c r="G1189" s="13">
        <f>SUM(G1187:G1188)</f>
        <v>49</v>
      </c>
      <c r="H1189" s="13">
        <f>IF(SUM(H1187:H1188)&lt;38,SUM(H1187:H1188),SUM(H1187:H1188))</f>
        <v>72</v>
      </c>
      <c r="I1189" s="13">
        <f>IF(SUM(G1189:H1189)&lt;100,SUM(G1189:H1189),SUM(G1189:H1189))</f>
        <v>121</v>
      </c>
      <c r="J1189" s="13">
        <f>SUM(J1187:J1188)</f>
        <v>53</v>
      </c>
      <c r="K1189" s="13">
        <f>IF(SUM(K1187:K1188)&lt;38,SUM(K1187:K1188),SUM(K1187:K1188))</f>
        <v>56</v>
      </c>
      <c r="L1189" s="13">
        <f>IF(SUM(J1189:K1189)&lt;100,SUM(J1189:K1189),SUM(J1189:K1189))</f>
        <v>109</v>
      </c>
      <c r="M1189" s="13">
        <f>SUM(M1187:M1188)</f>
        <v>27</v>
      </c>
      <c r="N1189" s="13">
        <f>IF(SUM(N1187:N1188)&lt;38,SUM(N1187:N1188),SUM(N1187:N1188))</f>
        <v>16</v>
      </c>
      <c r="O1189" s="13"/>
      <c r="P1189" s="13">
        <f>SUM(P1187:P1188)</f>
        <v>28</v>
      </c>
      <c r="Q1189" s="13">
        <f>IF(SUM(Q1187:Q1188)&lt;38,SUM(Q1187:Q1188),SUM(Q1187:Q1188))</f>
        <v>32</v>
      </c>
      <c r="R1189" s="13">
        <f>IF(SUM(P1189:Q1189)&lt;80,SUM(P1189:Q1189),SUM(P1189:Q1189))</f>
        <v>60</v>
      </c>
      <c r="S1189" s="13">
        <f>SUM(S1187:S1188)</f>
        <v>25</v>
      </c>
      <c r="T1189" s="13">
        <f>IF(SUM(T1187:T1188)&lt;38,SUM(T1187:T1188),SUM(T1187:T1188))</f>
        <v>7</v>
      </c>
      <c r="U1189" s="13"/>
      <c r="V1189" s="13">
        <f>SUM(V1187:V1188)</f>
        <v>28</v>
      </c>
      <c r="W1189" s="13">
        <f>IF(SUM(W1187:W1188)&lt;38,SUM(W1187:W1188),SUM(W1187:W1188))</f>
        <v>19</v>
      </c>
      <c r="X1189" s="13"/>
      <c r="Y1189" s="13">
        <f>SUM(Y1187:Y1188)</f>
        <v>4</v>
      </c>
      <c r="Z1189" s="13">
        <f>IF(SUM(Z1187:Z1188)&lt;19,SUM(Z1187:Z1188),SUM(Z1187:Z1188))</f>
        <v>20</v>
      </c>
      <c r="AA1189" s="13"/>
      <c r="AB1189" s="13">
        <f>SUM(AB1187:AB1188)</f>
        <v>21</v>
      </c>
      <c r="AC1189" s="13">
        <f>IF(SUM(AC1187:AC1188)&lt;19,SUM(AC1187:AC1188),SUM(AC1187:AC1188))</f>
        <v>25</v>
      </c>
      <c r="AD1189" s="13">
        <f>IF(SUM(AB1189:AC1189)&lt;40,SUM(AB1189:AC1189),SUM(AB1189:AC1189))</f>
        <v>46</v>
      </c>
      <c r="AE1189" s="13">
        <f>SUM(AE1187:AE1188)</f>
        <v>15</v>
      </c>
      <c r="AF1189" s="13">
        <f>IF(SUM(AF1187:AF1188)&lt;19,SUM(AF1187:AF1188),SUM(AF1187:AF1188))</f>
        <v>25</v>
      </c>
      <c r="AG1189" s="13">
        <f>IF(SUM(AE1189:AF1189)&lt;40,SUM(AE1189:AF1189),SUM(AE1189:AF1189))</f>
        <v>40</v>
      </c>
      <c r="AH1189" s="13">
        <f>SUM(AH1187:AH1188)</f>
        <v>16</v>
      </c>
      <c r="AI1189" s="13">
        <f>IF(SUM(AI1187:AI1188)&lt;19,SUM(AI1187:AI1188),SUM(AI1187:AI1188))</f>
        <v>12</v>
      </c>
      <c r="AJ1189" s="13"/>
      <c r="AK1189" s="13">
        <f>SUM(AK1187:AK1188)</f>
        <v>9</v>
      </c>
      <c r="AL1189" s="13">
        <f>IF(SUM(AL1187:AL1188)&lt;9,SUM(AL1187:AL1188),SUM(AL1187:AL1188))</f>
        <v>13</v>
      </c>
      <c r="AM1189" s="13">
        <f>IF(SUM(AK1189:AL1189)&lt;20,SUM(AK1189:AL1189),SUM(AK1189:AL1189))</f>
        <v>22</v>
      </c>
      <c r="AN1189" s="15" t="str">
        <f>IF(OR(I1189&lt;100,L1189&lt;100,O1189&lt;100,R1189&lt;60,U1189&lt;60,X1189&lt;60,AA1189&lt;40,AD1189&lt;40,AG1189&lt;40,AJ1189&lt;40,AM1189&lt;20),"0",SUM(AA1189,AD1189,X1189,U1189,R1189,O1189,L1189,I1189,AG1189,AJ1189,AM1189))</f>
        <v>0</v>
      </c>
      <c r="AO1189" s="15">
        <f>AN1189/1320*100</f>
        <v>0</v>
      </c>
      <c r="AP1189" s="15" t="str">
        <f>IF(AO1189&lt;50,"   ",IF(AO1189&lt;65,"مقبول",IF(AO1189&lt;75,"جيد",IF(AO1189&lt;85,"جيدجداً",IF(AO1189&lt;=100,"ممتاز","خطا")))))</f>
        <v xml:space="preserve">   </v>
      </c>
      <c r="AQ1189" s="34"/>
      <c r="AR1189" s="34"/>
      <c r="AS1189" s="34"/>
      <c r="AT1189" s="34"/>
      <c r="AU1189" s="60"/>
    </row>
    <row r="1190" spans="2:47" ht="28.5" customHeight="1" thickBot="1">
      <c r="B1190" s="52">
        <v>258</v>
      </c>
      <c r="C1190" s="34">
        <v>746</v>
      </c>
      <c r="D1190" s="54" t="s">
        <v>55</v>
      </c>
      <c r="E1190" s="34">
        <v>368</v>
      </c>
      <c r="F1190" s="11" t="s">
        <v>30</v>
      </c>
      <c r="G1190" s="28">
        <v>17</v>
      </c>
      <c r="H1190" s="28">
        <v>33</v>
      </c>
      <c r="I1190" s="13">
        <f>SUM(G1190:H1190)</f>
        <v>50</v>
      </c>
      <c r="J1190" s="28">
        <v>26</v>
      </c>
      <c r="K1190" s="28">
        <v>26</v>
      </c>
      <c r="L1190" s="13">
        <f>SUM(J1190:K1190)</f>
        <v>52</v>
      </c>
      <c r="M1190" s="28">
        <v>12</v>
      </c>
      <c r="N1190" s="28">
        <v>15</v>
      </c>
      <c r="O1190" s="13">
        <f>SUM(M1190:N1190)</f>
        <v>27</v>
      </c>
      <c r="P1190" s="28">
        <v>18</v>
      </c>
      <c r="Q1190" s="28">
        <v>15</v>
      </c>
      <c r="R1190" s="13">
        <f>SUM(P1190:Q1190)</f>
        <v>33</v>
      </c>
      <c r="S1190" s="28">
        <v>11</v>
      </c>
      <c r="T1190" s="28">
        <v>11</v>
      </c>
      <c r="U1190" s="13">
        <f>SUM(S1190:T1190)</f>
        <v>22</v>
      </c>
      <c r="V1190" s="28">
        <v>17</v>
      </c>
      <c r="W1190" s="28">
        <v>18</v>
      </c>
      <c r="X1190" s="13">
        <f>SUM(V1190:W1190)</f>
        <v>35</v>
      </c>
      <c r="Y1190" s="28">
        <v>6</v>
      </c>
      <c r="Z1190" s="28">
        <v>15</v>
      </c>
      <c r="AA1190" s="13">
        <f>SUM(Y1190:Z1190)</f>
        <v>21</v>
      </c>
      <c r="AB1190" s="28">
        <v>11</v>
      </c>
      <c r="AC1190" s="28">
        <v>16</v>
      </c>
      <c r="AD1190" s="13">
        <f>SUM(AB1190:AC1190)</f>
        <v>27</v>
      </c>
      <c r="AE1190" s="28">
        <v>7</v>
      </c>
      <c r="AF1190" s="28">
        <v>6</v>
      </c>
      <c r="AG1190" s="13">
        <f>SUM(AE1190:AF1190)</f>
        <v>13</v>
      </c>
      <c r="AH1190" s="28">
        <v>8</v>
      </c>
      <c r="AI1190" s="28">
        <v>9</v>
      </c>
      <c r="AJ1190" s="13">
        <f>SUM(AH1190:AI1190)</f>
        <v>17</v>
      </c>
      <c r="AK1190" s="28">
        <v>6</v>
      </c>
      <c r="AL1190" s="28">
        <v>7</v>
      </c>
      <c r="AM1190" s="13">
        <f>SUM(AK1190:AL1190)</f>
        <v>13</v>
      </c>
      <c r="AN1190" s="57"/>
      <c r="AO1190" s="57"/>
      <c r="AP1190" s="32"/>
      <c r="AQ1190" s="34"/>
      <c r="AR1190" s="34"/>
      <c r="AS1190" s="34"/>
      <c r="AT1190" s="34"/>
      <c r="AU1190" s="58" t="s">
        <v>68</v>
      </c>
    </row>
    <row r="1191" spans="2:47" ht="28.5" customHeight="1" thickBot="1">
      <c r="B1191" s="52"/>
      <c r="C1191" s="34"/>
      <c r="D1191" s="55"/>
      <c r="E1191" s="34"/>
      <c r="F1191" s="11" t="s">
        <v>31</v>
      </c>
      <c r="G1191" s="28">
        <v>18</v>
      </c>
      <c r="H1191" s="28">
        <v>38</v>
      </c>
      <c r="I1191" s="13">
        <f>SUM(G1191:H1191)</f>
        <v>56</v>
      </c>
      <c r="J1191" s="28">
        <v>22</v>
      </c>
      <c r="K1191" s="28">
        <v>27</v>
      </c>
      <c r="L1191" s="13">
        <f>SUM(J1191:K1191)</f>
        <v>49</v>
      </c>
      <c r="M1191" s="28">
        <v>17</v>
      </c>
      <c r="N1191" s="28">
        <v>6</v>
      </c>
      <c r="O1191" s="13">
        <f>SUM(M1191:N1191)</f>
        <v>23</v>
      </c>
      <c r="P1191" s="28">
        <v>14</v>
      </c>
      <c r="Q1191" s="28">
        <v>16</v>
      </c>
      <c r="R1191" s="13">
        <f>SUM(P1191:Q1191)</f>
        <v>30</v>
      </c>
      <c r="S1191" s="28">
        <v>9</v>
      </c>
      <c r="T1191" s="28">
        <v>16</v>
      </c>
      <c r="U1191" s="13">
        <f>SUM(S1191:T1191)</f>
        <v>25</v>
      </c>
      <c r="V1191" s="28">
        <v>13</v>
      </c>
      <c r="W1191" s="28">
        <v>19</v>
      </c>
      <c r="X1191" s="13">
        <f>SUM(V1191:W1191)</f>
        <v>32</v>
      </c>
      <c r="Y1191" s="28">
        <v>6</v>
      </c>
      <c r="Z1191" s="28">
        <v>19</v>
      </c>
      <c r="AA1191" s="13">
        <f>SUM(Y1191:Z1191)</f>
        <v>25</v>
      </c>
      <c r="AB1191" s="28">
        <v>12</v>
      </c>
      <c r="AC1191" s="28">
        <v>9</v>
      </c>
      <c r="AD1191" s="13">
        <f>SUM(AB1191:AC1191)</f>
        <v>21</v>
      </c>
      <c r="AE1191" s="28">
        <v>4</v>
      </c>
      <c r="AF1191" s="28">
        <v>23</v>
      </c>
      <c r="AG1191" s="13">
        <f>SUM(AE1191:AF1191)</f>
        <v>27</v>
      </c>
      <c r="AH1191" s="28">
        <v>8</v>
      </c>
      <c r="AI1191" s="28">
        <v>15</v>
      </c>
      <c r="AJ1191" s="13">
        <f>SUM(AH1191:AI1191)</f>
        <v>23</v>
      </c>
      <c r="AK1191" s="28">
        <v>3</v>
      </c>
      <c r="AL1191" s="28">
        <v>8</v>
      </c>
      <c r="AM1191" s="13">
        <f>SUM(AK1191:AL1191)</f>
        <v>11</v>
      </c>
      <c r="AN1191" s="57"/>
      <c r="AO1191" s="57"/>
      <c r="AP1191" s="33"/>
      <c r="AQ1191" s="34"/>
      <c r="AR1191" s="34"/>
      <c r="AS1191" s="34"/>
      <c r="AT1191" s="34"/>
      <c r="AU1191" s="59"/>
    </row>
    <row r="1192" spans="2:47" ht="36" customHeight="1" thickBot="1">
      <c r="B1192" s="52"/>
      <c r="C1192" s="34"/>
      <c r="D1192" s="55"/>
      <c r="E1192" s="34"/>
      <c r="F1192" s="14" t="s">
        <v>32</v>
      </c>
      <c r="G1192" s="13">
        <f>SUM(G1190:G1191)</f>
        <v>35</v>
      </c>
      <c r="H1192" s="13">
        <f>IF(SUM(H1190:H1191)&lt;38,SUM(H1190:H1191),SUM(H1190:H1191))</f>
        <v>71</v>
      </c>
      <c r="I1192" s="13">
        <f>IF(SUM(G1192:H1192)&lt;100,SUM(G1192:H1192),SUM(G1192:H1192))</f>
        <v>106</v>
      </c>
      <c r="J1192" s="13">
        <f>SUM(J1190:J1191)</f>
        <v>48</v>
      </c>
      <c r="K1192" s="13">
        <f>IF(SUM(K1190:K1191)&lt;38,SUM(K1190:K1191),SUM(K1190:K1191))</f>
        <v>53</v>
      </c>
      <c r="L1192" s="13"/>
      <c r="M1192" s="13">
        <f>SUM(M1190:M1191)</f>
        <v>29</v>
      </c>
      <c r="N1192" s="13">
        <f>IF(SUM(N1190:N1191)&lt;38,SUM(N1190:N1191),SUM(N1190:N1191))</f>
        <v>21</v>
      </c>
      <c r="O1192" s="13"/>
      <c r="P1192" s="13">
        <f>SUM(P1190:P1191)</f>
        <v>32</v>
      </c>
      <c r="Q1192" s="13">
        <f>IF(SUM(Q1190:Q1191)&lt;38,SUM(Q1190:Q1191),SUM(Q1190:Q1191))</f>
        <v>31</v>
      </c>
      <c r="R1192" s="13">
        <f>IF(SUM(P1192:Q1192)&lt;80,SUM(P1192:Q1192),SUM(P1192:Q1192))</f>
        <v>63</v>
      </c>
      <c r="S1192" s="13">
        <f>SUM(S1190:S1191)</f>
        <v>20</v>
      </c>
      <c r="T1192" s="13">
        <f>IF(SUM(T1190:T1191)&lt;38,SUM(T1190:T1191),SUM(T1190:T1191))</f>
        <v>27</v>
      </c>
      <c r="U1192" s="13"/>
      <c r="V1192" s="13">
        <f>SUM(V1190:V1191)</f>
        <v>30</v>
      </c>
      <c r="W1192" s="13">
        <f>IF(SUM(W1190:W1191)&lt;38,SUM(W1190:W1191),SUM(W1190:W1191))</f>
        <v>37</v>
      </c>
      <c r="X1192" s="13">
        <f>IF(SUM(V1192:W1192)&lt;80,SUM(V1192:W1192),SUM(V1192:W1192))</f>
        <v>67</v>
      </c>
      <c r="Y1192" s="13">
        <f>SUM(Y1190:Y1191)</f>
        <v>12</v>
      </c>
      <c r="Z1192" s="13">
        <f>IF(SUM(Z1190:Z1191)&lt;19,SUM(Z1190:Z1191),SUM(Z1190:Z1191))</f>
        <v>34</v>
      </c>
      <c r="AA1192" s="13">
        <f>IF(SUM(Y1192:Z1192)&lt;40,SUM(Y1192:Z1192),SUM(Y1192:Z1192))</f>
        <v>46</v>
      </c>
      <c r="AB1192" s="13">
        <f>SUM(AB1190:AB1191)</f>
        <v>23</v>
      </c>
      <c r="AC1192" s="13">
        <f>IF(SUM(AC1190:AC1191)&lt;19,SUM(AC1190:AC1191),SUM(AC1190:AC1191))</f>
        <v>25</v>
      </c>
      <c r="AD1192" s="13">
        <f>IF(SUM(AB1192:AC1192)&lt;40,SUM(AB1192:AC1192),SUM(AB1192:AC1192))</f>
        <v>48</v>
      </c>
      <c r="AE1192" s="13">
        <f>SUM(AE1190:AE1191)</f>
        <v>11</v>
      </c>
      <c r="AF1192" s="13">
        <f>IF(SUM(AF1190:AF1191)&lt;19,SUM(AF1190:AF1191),SUM(AF1190:AF1191))</f>
        <v>29</v>
      </c>
      <c r="AG1192" s="13">
        <f>IF(SUM(AE1192:AF1192)&lt;40,SUM(AE1192:AF1192),SUM(AE1192:AF1192))</f>
        <v>40</v>
      </c>
      <c r="AH1192" s="13">
        <f>SUM(AH1190:AH1191)</f>
        <v>16</v>
      </c>
      <c r="AI1192" s="13">
        <f>IF(SUM(AI1190:AI1191)&lt;19,SUM(AI1190:AI1191),SUM(AI1190:AI1191))</f>
        <v>24</v>
      </c>
      <c r="AJ1192" s="13">
        <f>IF(SUM(AH1192:AI1192)&lt;40,SUM(AH1192:AI1192),SUM(AH1192:AI1192))</f>
        <v>40</v>
      </c>
      <c r="AK1192" s="13">
        <f>SUM(AK1190:AK1191)</f>
        <v>9</v>
      </c>
      <c r="AL1192" s="13">
        <f>IF(SUM(AL1190:AL1191)&lt;9,SUM(AL1190:AL1191),SUM(AL1190:AL1191))</f>
        <v>15</v>
      </c>
      <c r="AM1192" s="13">
        <f>IF(SUM(AK1192:AL1192)&lt;20,SUM(AK1192:AL1192),SUM(AK1192:AL1192))</f>
        <v>24</v>
      </c>
      <c r="AN1192" s="15" t="str">
        <f>IF(OR(I1192&lt;100,L1192&lt;100,O1192&lt;100,R1192&lt;60,U1192&lt;60,X1192&lt;60,AA1192&lt;40,AD1192&lt;40,AG1192&lt;40,AJ1192&lt;40,AM1192&lt;20),"0",SUM(AA1192,AD1192,X1192,U1192,R1192,O1192,L1192,I1192,AG1192,AJ1192,AM1192))</f>
        <v>0</v>
      </c>
      <c r="AO1192" s="15">
        <f>AN1192/1320*100</f>
        <v>0</v>
      </c>
      <c r="AP1192" s="15" t="str">
        <f>IF(AO1192&lt;50,"   ",IF(AO1192&lt;65,"مقبول",IF(AO1192&lt;75,"جيد",IF(AO1192&lt;85,"جيدجداً",IF(AO1192&lt;=100,"ممتاز","خطا")))))</f>
        <v xml:space="preserve">   </v>
      </c>
      <c r="AQ1192" s="34"/>
      <c r="AR1192" s="34"/>
      <c r="AS1192" s="34"/>
      <c r="AT1192" s="34"/>
      <c r="AU1192" s="60"/>
    </row>
    <row r="1193" spans="2:47" ht="28.5" customHeight="1" thickBot="1">
      <c r="B1193" s="52">
        <v>259</v>
      </c>
      <c r="C1193" s="34">
        <v>747</v>
      </c>
      <c r="D1193" s="54" t="s">
        <v>56</v>
      </c>
      <c r="E1193" s="34">
        <v>369</v>
      </c>
      <c r="F1193" s="11" t="s">
        <v>30</v>
      </c>
      <c r="G1193" s="28">
        <v>22</v>
      </c>
      <c r="H1193" s="28">
        <v>50</v>
      </c>
      <c r="I1193" s="13">
        <f>SUM(G1193:H1193)</f>
        <v>72</v>
      </c>
      <c r="J1193" s="28">
        <v>21</v>
      </c>
      <c r="K1193" s="28">
        <v>43</v>
      </c>
      <c r="L1193" s="13">
        <f>SUM(J1193:K1193)</f>
        <v>64</v>
      </c>
      <c r="M1193" s="28">
        <v>20</v>
      </c>
      <c r="N1193" s="28">
        <v>41</v>
      </c>
      <c r="O1193" s="13">
        <f>SUM(M1193:N1193)</f>
        <v>61</v>
      </c>
      <c r="P1193" s="28">
        <v>15</v>
      </c>
      <c r="Q1193" s="28">
        <v>20</v>
      </c>
      <c r="R1193" s="13">
        <f>SUM(P1193:Q1193)</f>
        <v>35</v>
      </c>
      <c r="S1193" s="28">
        <v>16</v>
      </c>
      <c r="T1193" s="28">
        <v>15</v>
      </c>
      <c r="U1193" s="13">
        <f>SUM(S1193:T1193)</f>
        <v>31</v>
      </c>
      <c r="V1193" s="28">
        <v>16</v>
      </c>
      <c r="W1193" s="28">
        <v>14</v>
      </c>
      <c r="X1193" s="13">
        <f>SUM(V1193:W1193)</f>
        <v>30</v>
      </c>
      <c r="Y1193" s="28">
        <v>9</v>
      </c>
      <c r="Z1193" s="28">
        <v>21</v>
      </c>
      <c r="AA1193" s="13">
        <f>SUM(Y1193:Z1193)</f>
        <v>30</v>
      </c>
      <c r="AB1193" s="28">
        <v>14</v>
      </c>
      <c r="AC1193" s="28">
        <v>21</v>
      </c>
      <c r="AD1193" s="13">
        <f>SUM(AB1193:AC1193)</f>
        <v>35</v>
      </c>
      <c r="AE1193" s="28">
        <v>9</v>
      </c>
      <c r="AF1193" s="28">
        <v>23</v>
      </c>
      <c r="AG1193" s="13">
        <f>SUM(AE1193:AF1193)</f>
        <v>32</v>
      </c>
      <c r="AH1193" s="28">
        <v>7</v>
      </c>
      <c r="AI1193" s="28">
        <v>14</v>
      </c>
      <c r="AJ1193" s="13">
        <f>SUM(AH1193:AI1193)</f>
        <v>21</v>
      </c>
      <c r="AK1193" s="28">
        <v>5</v>
      </c>
      <c r="AL1193" s="28">
        <v>6</v>
      </c>
      <c r="AM1193" s="13">
        <f>SUM(AK1193:AL1193)</f>
        <v>11</v>
      </c>
      <c r="AN1193" s="57"/>
      <c r="AO1193" s="57"/>
      <c r="AP1193" s="32"/>
      <c r="AQ1193" s="34"/>
      <c r="AR1193" s="34"/>
      <c r="AS1193" s="34"/>
      <c r="AT1193" s="34"/>
      <c r="AU1193" s="80" t="str">
        <f>IF(AN1195="0","راسب","ناجح")</f>
        <v>ناجح</v>
      </c>
    </row>
    <row r="1194" spans="2:47" ht="28.5" customHeight="1" thickBot="1">
      <c r="B1194" s="52"/>
      <c r="C1194" s="34"/>
      <c r="D1194" s="55"/>
      <c r="E1194" s="34"/>
      <c r="F1194" s="11" t="s">
        <v>31</v>
      </c>
      <c r="G1194" s="28">
        <v>22</v>
      </c>
      <c r="H1194" s="28">
        <v>63</v>
      </c>
      <c r="I1194" s="13">
        <f>SUM(G1194:H1194)</f>
        <v>85</v>
      </c>
      <c r="J1194" s="28">
        <v>21</v>
      </c>
      <c r="K1194" s="28">
        <v>39</v>
      </c>
      <c r="L1194" s="13">
        <f>SUM(J1194:K1194)</f>
        <v>60</v>
      </c>
      <c r="M1194" s="28">
        <v>15</v>
      </c>
      <c r="N1194" s="28">
        <v>40</v>
      </c>
      <c r="O1194" s="13">
        <f>SUM(M1194:N1194)</f>
        <v>55</v>
      </c>
      <c r="P1194" s="28">
        <v>13</v>
      </c>
      <c r="Q1194" s="28">
        <v>20</v>
      </c>
      <c r="R1194" s="13">
        <f>SUM(P1194:Q1194)</f>
        <v>33</v>
      </c>
      <c r="S1194" s="28">
        <v>21</v>
      </c>
      <c r="T1194" s="28">
        <v>24</v>
      </c>
      <c r="U1194" s="13">
        <f>SUM(S1194:T1194)</f>
        <v>45</v>
      </c>
      <c r="V1194" s="28">
        <v>18</v>
      </c>
      <c r="W1194" s="28">
        <v>23</v>
      </c>
      <c r="X1194" s="13">
        <f>SUM(V1194:W1194)</f>
        <v>41</v>
      </c>
      <c r="Y1194" s="28">
        <v>8</v>
      </c>
      <c r="Z1194" s="28">
        <v>26</v>
      </c>
      <c r="AA1194" s="13">
        <f>SUM(Y1194:Z1194)</f>
        <v>34</v>
      </c>
      <c r="AB1194" s="28">
        <v>14</v>
      </c>
      <c r="AC1194" s="28">
        <v>6</v>
      </c>
      <c r="AD1194" s="13">
        <f>SUM(AB1194:AC1194)</f>
        <v>20</v>
      </c>
      <c r="AE1194" s="28">
        <v>11</v>
      </c>
      <c r="AF1194" s="28">
        <v>18</v>
      </c>
      <c r="AG1194" s="13">
        <f>SUM(AE1194:AF1194)</f>
        <v>29</v>
      </c>
      <c r="AH1194" s="28">
        <v>7</v>
      </c>
      <c r="AI1194" s="28">
        <v>12</v>
      </c>
      <c r="AJ1194" s="13">
        <f>SUM(AH1194:AI1194)</f>
        <v>19</v>
      </c>
      <c r="AK1194" s="28">
        <v>4</v>
      </c>
      <c r="AL1194" s="28">
        <v>7</v>
      </c>
      <c r="AM1194" s="13">
        <f>SUM(AK1194:AL1194)</f>
        <v>11</v>
      </c>
      <c r="AN1194" s="57"/>
      <c r="AO1194" s="57"/>
      <c r="AP1194" s="33"/>
      <c r="AQ1194" s="34"/>
      <c r="AR1194" s="34"/>
      <c r="AS1194" s="34"/>
      <c r="AT1194" s="34"/>
      <c r="AU1194" s="80"/>
    </row>
    <row r="1195" spans="2:47" ht="36" thickBot="1">
      <c r="B1195" s="52"/>
      <c r="C1195" s="34"/>
      <c r="D1195" s="55"/>
      <c r="E1195" s="34"/>
      <c r="F1195" s="14" t="s">
        <v>32</v>
      </c>
      <c r="G1195" s="13">
        <f>SUM(G1193:G1194)</f>
        <v>44</v>
      </c>
      <c r="H1195" s="13">
        <f>IF(SUM(H1193:H1194)&lt;38,SUM(H1193:H1194),SUM(H1193:H1194))</f>
        <v>113</v>
      </c>
      <c r="I1195" s="13">
        <f>IF(SUM(G1195:H1195)&lt;100,SUM(G1195:H1195),SUM(G1195:H1195))</f>
        <v>157</v>
      </c>
      <c r="J1195" s="13">
        <f>SUM(J1193:J1194)</f>
        <v>42</v>
      </c>
      <c r="K1195" s="13">
        <f>IF(SUM(K1193:K1194)&lt;38,SUM(K1193:K1194),SUM(K1193:K1194))</f>
        <v>82</v>
      </c>
      <c r="L1195" s="13">
        <f>IF(SUM(J1195:K1195)&lt;100,SUM(J1195:K1195),SUM(J1195:K1195))</f>
        <v>124</v>
      </c>
      <c r="M1195" s="13">
        <f>SUM(M1193:M1194)</f>
        <v>35</v>
      </c>
      <c r="N1195" s="13">
        <f>IF(SUM(N1193:N1194)&lt;38,SUM(N1193:N1194),SUM(N1193:N1194))</f>
        <v>81</v>
      </c>
      <c r="O1195" s="13">
        <f>IF(SUM(M1195:N1195)&lt;100,SUM(M1195:N1195),SUM(M1195:N1195))</f>
        <v>116</v>
      </c>
      <c r="P1195" s="13">
        <f>SUM(P1193:P1194)</f>
        <v>28</v>
      </c>
      <c r="Q1195" s="13">
        <f>IF(SUM(Q1193:Q1194)&lt;38,SUM(Q1193:Q1194),SUM(Q1193:Q1194))</f>
        <v>40</v>
      </c>
      <c r="R1195" s="13">
        <f>IF(SUM(P1195:Q1195)&lt;80,SUM(P1195:Q1195),SUM(P1195:Q1195))</f>
        <v>68</v>
      </c>
      <c r="S1195" s="13">
        <f>SUM(S1193:S1194)</f>
        <v>37</v>
      </c>
      <c r="T1195" s="13">
        <f>IF(SUM(T1193:T1194)&lt;38,SUM(T1193:T1194),SUM(T1193:T1194))</f>
        <v>39</v>
      </c>
      <c r="U1195" s="13">
        <f>IF(SUM(S1195:T1195)&lt;80,SUM(S1195:T1195),SUM(S1195:T1195))</f>
        <v>76</v>
      </c>
      <c r="V1195" s="13">
        <f>SUM(V1193:V1194)</f>
        <v>34</v>
      </c>
      <c r="W1195" s="13">
        <f>IF(SUM(W1193:W1194)&lt;38,SUM(W1193:W1194),SUM(W1193:W1194))</f>
        <v>37</v>
      </c>
      <c r="X1195" s="13">
        <f>IF(SUM(V1195:W1195)&lt;80,SUM(V1195:W1195),SUM(V1195:W1195))</f>
        <v>71</v>
      </c>
      <c r="Y1195" s="13">
        <f>SUM(Y1193:Y1194)</f>
        <v>17</v>
      </c>
      <c r="Z1195" s="13">
        <f>IF(SUM(Z1193:Z1194)&lt;19,SUM(Z1193:Z1194),SUM(Z1193:Z1194))</f>
        <v>47</v>
      </c>
      <c r="AA1195" s="13">
        <f>IF(SUM(Y1195:Z1195)&lt;40,SUM(Y1195:Z1195),SUM(Y1195:Z1195))</f>
        <v>64</v>
      </c>
      <c r="AB1195" s="13">
        <f>SUM(AB1193:AB1194)</f>
        <v>28</v>
      </c>
      <c r="AC1195" s="13">
        <f>IF(SUM(AC1193:AC1194)&lt;19,SUM(AC1193:AC1194),SUM(AC1193:AC1194))</f>
        <v>27</v>
      </c>
      <c r="AD1195" s="13">
        <f>IF(SUM(AB1195:AC1195)&lt;40,SUM(AB1195:AC1195),SUM(AB1195:AC1195))</f>
        <v>55</v>
      </c>
      <c r="AE1195" s="13">
        <f>SUM(AE1193:AE1194)</f>
        <v>20</v>
      </c>
      <c r="AF1195" s="13">
        <f>IF(SUM(AF1193:AF1194)&lt;19,SUM(AF1193:AF1194),SUM(AF1193:AF1194))</f>
        <v>41</v>
      </c>
      <c r="AG1195" s="13">
        <f>IF(SUM(AE1195:AF1195)&lt;40,SUM(AE1195:AF1195),SUM(AE1195:AF1195))</f>
        <v>61</v>
      </c>
      <c r="AH1195" s="13">
        <f>SUM(AH1193:AH1194)</f>
        <v>14</v>
      </c>
      <c r="AI1195" s="13">
        <f>IF(SUM(AI1193:AI1194)&lt;19,SUM(AI1193:AI1194),SUM(AI1193:AI1194))</f>
        <v>26</v>
      </c>
      <c r="AJ1195" s="13">
        <f>IF(SUM(AH1195:AI1195)&lt;40,SUM(AH1195:AI1195),SUM(AH1195:AI1195))</f>
        <v>40</v>
      </c>
      <c r="AK1195" s="13">
        <f>SUM(AK1193:AK1194)</f>
        <v>9</v>
      </c>
      <c r="AL1195" s="13">
        <f>IF(SUM(AL1193:AL1194)&lt;9,SUM(AL1193:AL1194),SUM(AL1193:AL1194))</f>
        <v>13</v>
      </c>
      <c r="AM1195" s="13">
        <f>IF(SUM(AK1195:AL1195)&lt;20,SUM(AK1195:AL1195),SUM(AK1195:AL1195))</f>
        <v>22</v>
      </c>
      <c r="AN1195" s="15">
        <f>IF(OR(I1195&lt;100,L1195&lt;100,O1195&lt;100,R1195&lt;60,U1195&lt;60,X1195&lt;60,AA1195&lt;40,AD1195&lt;40,AG1195&lt;40,AJ1195&lt;40,AM1195&lt;20),"0",SUM(AA1195,AD1195,X1195,U1195,R1195,O1195,L1195,I1195,AG1195,AJ1195,AM1195))</f>
        <v>854</v>
      </c>
      <c r="AO1195" s="15">
        <f>AN1195/1320*100</f>
        <v>64.696969696969703</v>
      </c>
      <c r="AP1195" s="15" t="str">
        <f>IF(AO1195&lt;50,"   ",IF(AO1195&lt;65,"مقبول",IF(AO1195&lt;75,"جيد",IF(AO1195&lt;85,"جيدجداً",IF(AO1195&lt;=100,"ممتاز","خطا")))))</f>
        <v>مقبول</v>
      </c>
      <c r="AQ1195" s="34"/>
      <c r="AR1195" s="34"/>
      <c r="AS1195" s="34"/>
      <c r="AT1195" s="34"/>
      <c r="AU1195" s="80"/>
    </row>
    <row r="1196" spans="2:47" ht="28.5" customHeight="1" thickBot="1">
      <c r="B1196" s="52">
        <v>260</v>
      </c>
      <c r="C1196" s="34">
        <v>748</v>
      </c>
      <c r="D1196" s="54" t="s">
        <v>57</v>
      </c>
      <c r="E1196" s="34">
        <v>370</v>
      </c>
      <c r="F1196" s="11" t="s">
        <v>30</v>
      </c>
      <c r="G1196" s="28">
        <v>30</v>
      </c>
      <c r="H1196" s="28">
        <v>70</v>
      </c>
      <c r="I1196" s="13">
        <f>SUM(G1196:H1196)</f>
        <v>100</v>
      </c>
      <c r="J1196" s="28">
        <v>30</v>
      </c>
      <c r="K1196" s="28">
        <v>39</v>
      </c>
      <c r="L1196" s="13">
        <f>SUM(J1196:K1196)</f>
        <v>69</v>
      </c>
      <c r="M1196" s="28">
        <v>27</v>
      </c>
      <c r="N1196" s="28">
        <v>48</v>
      </c>
      <c r="O1196" s="13">
        <f>SUM(M1196:N1196)</f>
        <v>75</v>
      </c>
      <c r="P1196" s="28">
        <v>24</v>
      </c>
      <c r="Q1196" s="28">
        <v>36</v>
      </c>
      <c r="R1196" s="13">
        <f>SUM(P1196:Q1196)</f>
        <v>60</v>
      </c>
      <c r="S1196" s="28">
        <v>24</v>
      </c>
      <c r="T1196" s="28">
        <v>25</v>
      </c>
      <c r="U1196" s="13">
        <f>SUM(S1196:T1196)</f>
        <v>49</v>
      </c>
      <c r="V1196" s="28">
        <v>21</v>
      </c>
      <c r="W1196" s="28">
        <v>35</v>
      </c>
      <c r="X1196" s="13">
        <f>SUM(V1196:W1196)</f>
        <v>56</v>
      </c>
      <c r="Y1196" s="28">
        <v>10</v>
      </c>
      <c r="Z1196" s="28">
        <v>28</v>
      </c>
      <c r="AA1196" s="13">
        <f>SUM(Y1196:Z1196)</f>
        <v>38</v>
      </c>
      <c r="AB1196" s="28">
        <v>16</v>
      </c>
      <c r="AC1196" s="28">
        <v>22</v>
      </c>
      <c r="AD1196" s="13">
        <f>SUM(AB1196:AC1196)</f>
        <v>38</v>
      </c>
      <c r="AE1196" s="28">
        <v>12</v>
      </c>
      <c r="AF1196" s="28">
        <v>25</v>
      </c>
      <c r="AG1196" s="13">
        <f>SUM(AE1196:AF1196)</f>
        <v>37</v>
      </c>
      <c r="AH1196" s="28">
        <v>12</v>
      </c>
      <c r="AI1196" s="28">
        <v>25</v>
      </c>
      <c r="AJ1196" s="13">
        <f>SUM(AH1196:AI1196)</f>
        <v>37</v>
      </c>
      <c r="AK1196" s="28">
        <v>6</v>
      </c>
      <c r="AL1196" s="28">
        <v>11</v>
      </c>
      <c r="AM1196" s="13">
        <f>SUM(AK1196:AL1196)</f>
        <v>17</v>
      </c>
      <c r="AN1196" s="57"/>
      <c r="AO1196" s="57"/>
      <c r="AP1196" s="32"/>
      <c r="AQ1196" s="34"/>
      <c r="AR1196" s="34"/>
      <c r="AS1196" s="34"/>
      <c r="AT1196" s="34"/>
      <c r="AU1196" s="80" t="str">
        <f>IF(AN1198="0","راسب","ناجح")</f>
        <v>ناجح</v>
      </c>
    </row>
    <row r="1197" spans="2:47" ht="28.5" customHeight="1" thickBot="1">
      <c r="B1197" s="52"/>
      <c r="C1197" s="34"/>
      <c r="D1197" s="55"/>
      <c r="E1197" s="34"/>
      <c r="F1197" s="11" t="s">
        <v>31</v>
      </c>
      <c r="G1197" s="28">
        <v>30</v>
      </c>
      <c r="H1197" s="28">
        <v>65</v>
      </c>
      <c r="I1197" s="13">
        <f>SUM(G1197:H1197)</f>
        <v>95</v>
      </c>
      <c r="J1197" s="28">
        <v>26</v>
      </c>
      <c r="K1197" s="28">
        <v>35</v>
      </c>
      <c r="L1197" s="13">
        <f>SUM(J1197:K1197)</f>
        <v>61</v>
      </c>
      <c r="M1197" s="28">
        <v>27</v>
      </c>
      <c r="N1197" s="28">
        <v>35</v>
      </c>
      <c r="O1197" s="13">
        <f>SUM(M1197:N1197)</f>
        <v>62</v>
      </c>
      <c r="P1197" s="28">
        <v>16</v>
      </c>
      <c r="Q1197" s="28">
        <v>20</v>
      </c>
      <c r="R1197" s="13">
        <f>SUM(P1197:Q1197)</f>
        <v>36</v>
      </c>
      <c r="S1197" s="28">
        <v>24</v>
      </c>
      <c r="T1197" s="28">
        <v>34</v>
      </c>
      <c r="U1197" s="13">
        <f>SUM(S1197:T1197)</f>
        <v>58</v>
      </c>
      <c r="V1197" s="28">
        <v>22</v>
      </c>
      <c r="W1197" s="28">
        <v>26</v>
      </c>
      <c r="X1197" s="13">
        <f>SUM(V1197:W1197)</f>
        <v>48</v>
      </c>
      <c r="Y1197" s="28">
        <v>12</v>
      </c>
      <c r="Z1197" s="28">
        <v>28</v>
      </c>
      <c r="AA1197" s="13">
        <f>SUM(Y1197:Z1197)</f>
        <v>40</v>
      </c>
      <c r="AB1197" s="28">
        <v>16</v>
      </c>
      <c r="AC1197" s="28">
        <v>23</v>
      </c>
      <c r="AD1197" s="13">
        <f>SUM(AB1197:AC1197)</f>
        <v>39</v>
      </c>
      <c r="AE1197" s="28">
        <v>12</v>
      </c>
      <c r="AF1197" s="28">
        <v>28</v>
      </c>
      <c r="AG1197" s="13">
        <f>SUM(AE1197:AF1197)</f>
        <v>40</v>
      </c>
      <c r="AH1197" s="28">
        <v>12</v>
      </c>
      <c r="AI1197" s="28">
        <v>22</v>
      </c>
      <c r="AJ1197" s="13">
        <f>SUM(AH1197:AI1197)</f>
        <v>34</v>
      </c>
      <c r="AK1197" s="28">
        <v>5</v>
      </c>
      <c r="AL1197" s="28">
        <v>9</v>
      </c>
      <c r="AM1197" s="13">
        <f>SUM(AK1197:AL1197)</f>
        <v>14</v>
      </c>
      <c r="AN1197" s="57"/>
      <c r="AO1197" s="57"/>
      <c r="AP1197" s="33"/>
      <c r="AQ1197" s="34"/>
      <c r="AR1197" s="34"/>
      <c r="AS1197" s="34"/>
      <c r="AT1197" s="34"/>
      <c r="AU1197" s="80"/>
    </row>
    <row r="1198" spans="2:47" ht="36" thickBot="1">
      <c r="B1198" s="52"/>
      <c r="C1198" s="34"/>
      <c r="D1198" s="85"/>
      <c r="E1198" s="34"/>
      <c r="F1198" s="14" t="s">
        <v>32</v>
      </c>
      <c r="G1198" s="13">
        <f>SUM(G1196:G1197)</f>
        <v>60</v>
      </c>
      <c r="H1198" s="13">
        <f>IF(SUM(H1196:H1197)&lt;38,SUM(H1196:H1197),SUM(H1196:H1197))</f>
        <v>135</v>
      </c>
      <c r="I1198" s="13">
        <f>IF(SUM(G1198:H1198)&lt;100,SUM(G1198:H1198),SUM(G1198:H1198))</f>
        <v>195</v>
      </c>
      <c r="J1198" s="13">
        <f>SUM(J1196:J1197)</f>
        <v>56</v>
      </c>
      <c r="K1198" s="13">
        <f>IF(SUM(K1196:K1197)&lt;38,SUM(K1196:K1197),SUM(K1196:K1197))</f>
        <v>74</v>
      </c>
      <c r="L1198" s="13">
        <f>IF(SUM(J1198:K1198)&lt;100,SUM(J1198:K1198),SUM(J1198:K1198))</f>
        <v>130</v>
      </c>
      <c r="M1198" s="13">
        <f>SUM(M1196:M1197)</f>
        <v>54</v>
      </c>
      <c r="N1198" s="13">
        <f>IF(SUM(N1196:N1197)&lt;38,SUM(N1196:N1197),SUM(N1196:N1197))</f>
        <v>83</v>
      </c>
      <c r="O1198" s="13">
        <f>IF(SUM(M1198:N1198)&lt;100,SUM(M1198:N1198),SUM(M1198:N1198))</f>
        <v>137</v>
      </c>
      <c r="P1198" s="13">
        <f>SUM(P1196:P1197)</f>
        <v>40</v>
      </c>
      <c r="Q1198" s="13">
        <f>IF(SUM(Q1196:Q1197)&lt;38,SUM(Q1196:Q1197),SUM(Q1196:Q1197))</f>
        <v>56</v>
      </c>
      <c r="R1198" s="13">
        <f>IF(SUM(P1198:Q1198)&lt;80,SUM(P1198:Q1198),SUM(P1198:Q1198))</f>
        <v>96</v>
      </c>
      <c r="S1198" s="13">
        <f>SUM(S1196:S1197)</f>
        <v>48</v>
      </c>
      <c r="T1198" s="13">
        <f>IF(SUM(T1196:T1197)&lt;38,SUM(T1196:T1197),SUM(T1196:T1197))</f>
        <v>59</v>
      </c>
      <c r="U1198" s="13">
        <f>IF(SUM(S1198:T1198)&lt;80,SUM(S1198:T1198),SUM(S1198:T1198))</f>
        <v>107</v>
      </c>
      <c r="V1198" s="13">
        <f>SUM(V1196:V1197)</f>
        <v>43</v>
      </c>
      <c r="W1198" s="13">
        <f>IF(SUM(W1196:W1197)&lt;38,SUM(W1196:W1197),SUM(W1196:W1197))</f>
        <v>61</v>
      </c>
      <c r="X1198" s="13">
        <f>IF(SUM(V1198:W1198)&lt;80,SUM(V1198:W1198),SUM(V1198:W1198))</f>
        <v>104</v>
      </c>
      <c r="Y1198" s="13">
        <f>SUM(Y1196:Y1197)</f>
        <v>22</v>
      </c>
      <c r="Z1198" s="13">
        <f>IF(SUM(Z1196:Z1197)&lt;19,SUM(Z1196:Z1197),SUM(Z1196:Z1197))</f>
        <v>56</v>
      </c>
      <c r="AA1198" s="13">
        <f>IF(SUM(Y1198:Z1198)&lt;40,SUM(Y1198:Z1198),SUM(Y1198:Z1198))</f>
        <v>78</v>
      </c>
      <c r="AB1198" s="13">
        <f>SUM(AB1196:AB1197)</f>
        <v>32</v>
      </c>
      <c r="AC1198" s="13">
        <f>IF(SUM(AC1196:AC1197)&lt;19,SUM(AC1196:AC1197),SUM(AC1196:AC1197))</f>
        <v>45</v>
      </c>
      <c r="AD1198" s="13">
        <f>IF(SUM(AB1198:AC1198)&lt;40,SUM(AB1198:AC1198),SUM(AB1198:AC1198))</f>
        <v>77</v>
      </c>
      <c r="AE1198" s="13">
        <f>SUM(AE1196:AE1197)</f>
        <v>24</v>
      </c>
      <c r="AF1198" s="13">
        <f>IF(SUM(AF1196:AF1197)&lt;19,SUM(AF1196:AF1197),SUM(AF1196:AF1197))</f>
        <v>53</v>
      </c>
      <c r="AG1198" s="13">
        <f>IF(SUM(AE1198:AF1198)&lt;40,SUM(AE1198:AF1198),SUM(AE1198:AF1198))</f>
        <v>77</v>
      </c>
      <c r="AH1198" s="13">
        <f>SUM(AH1196:AH1197)</f>
        <v>24</v>
      </c>
      <c r="AI1198" s="13">
        <f>IF(SUM(AI1196:AI1197)&lt;19,SUM(AI1196:AI1197),SUM(AI1196:AI1197))</f>
        <v>47</v>
      </c>
      <c r="AJ1198" s="13">
        <f>IF(SUM(AH1198:AI1198)&lt;40,SUM(AH1198:AI1198),SUM(AH1198:AI1198))</f>
        <v>71</v>
      </c>
      <c r="AK1198" s="13">
        <f>SUM(AK1196:AK1197)</f>
        <v>11</v>
      </c>
      <c r="AL1198" s="13">
        <f>IF(SUM(AL1196:AL1197)&lt;9,SUM(AL1196:AL1197),SUM(AL1196:AL1197))</f>
        <v>20</v>
      </c>
      <c r="AM1198" s="13">
        <f>IF(SUM(AK1198:AL1198)&lt;20,SUM(AK1198:AL1198),SUM(AK1198:AL1198))</f>
        <v>31</v>
      </c>
      <c r="AN1198" s="15">
        <f>IF(OR(I1198&lt;100,L1198&lt;100,O1198&lt;100,R1198&lt;60,U1198&lt;60,X1198&lt;60,AA1198&lt;40,AD1198&lt;40,AG1198&lt;40,AJ1198&lt;40,AM1198&lt;20),"0",SUM(AA1198,AD1198,X1198,U1198,R1198,O1198,L1198,I1198,AG1198,AJ1198,AM1198))</f>
        <v>1103</v>
      </c>
      <c r="AO1198" s="15">
        <f>AN1198/1320*100</f>
        <v>83.560606060606062</v>
      </c>
      <c r="AP1198" s="15" t="str">
        <f>IF(AO1198&lt;50,"   ",IF(AO1198&lt;65,"مقبول",IF(AO1198&lt;75,"جيد",IF(AO1198&lt;85,"جيدجداً",IF(AO1198&lt;=100,"ممتاز","خطا")))))</f>
        <v>جيدجداً</v>
      </c>
      <c r="AQ1198" s="34"/>
      <c r="AR1198" s="34"/>
      <c r="AS1198" s="34"/>
      <c r="AT1198" s="34"/>
      <c r="AU1198" s="80"/>
    </row>
    <row r="1199" spans="2:47" ht="28.5" customHeight="1" thickBot="1">
      <c r="B1199" s="52">
        <v>261</v>
      </c>
      <c r="C1199" s="34">
        <v>749</v>
      </c>
      <c r="D1199" s="54" t="s">
        <v>58</v>
      </c>
      <c r="E1199" s="34">
        <v>371</v>
      </c>
      <c r="F1199" s="11" t="s">
        <v>30</v>
      </c>
      <c r="G1199" s="28">
        <v>19</v>
      </c>
      <c r="H1199" s="28">
        <v>49</v>
      </c>
      <c r="I1199" s="13">
        <f>SUM(G1199:H1199)</f>
        <v>68</v>
      </c>
      <c r="J1199" s="28">
        <v>23</v>
      </c>
      <c r="K1199" s="28">
        <v>42</v>
      </c>
      <c r="L1199" s="13">
        <f>SUM(J1199:K1199)</f>
        <v>65</v>
      </c>
      <c r="M1199" s="28">
        <v>11</v>
      </c>
      <c r="N1199" s="28">
        <v>16</v>
      </c>
      <c r="O1199" s="13">
        <f>SUM(M1199:N1199)</f>
        <v>27</v>
      </c>
      <c r="P1199" s="28">
        <v>17</v>
      </c>
      <c r="Q1199" s="28">
        <v>20</v>
      </c>
      <c r="R1199" s="13">
        <f>SUM(P1199:Q1199)</f>
        <v>37</v>
      </c>
      <c r="S1199" s="28">
        <v>12</v>
      </c>
      <c r="T1199" s="28">
        <v>20</v>
      </c>
      <c r="U1199" s="13">
        <f>SUM(S1199:T1199)</f>
        <v>32</v>
      </c>
      <c r="V1199" s="28">
        <v>14</v>
      </c>
      <c r="W1199" s="28">
        <v>20</v>
      </c>
      <c r="X1199" s="13">
        <f>SUM(V1199:W1199)</f>
        <v>34</v>
      </c>
      <c r="Y1199" s="28">
        <v>9</v>
      </c>
      <c r="Z1199" s="28">
        <v>22</v>
      </c>
      <c r="AA1199" s="13">
        <f>SUM(Y1199:Z1199)</f>
        <v>31</v>
      </c>
      <c r="AB1199" s="28">
        <v>13</v>
      </c>
      <c r="AC1199" s="28">
        <v>12</v>
      </c>
      <c r="AD1199" s="13">
        <f>SUM(AB1199:AC1199)</f>
        <v>25</v>
      </c>
      <c r="AE1199" s="28">
        <v>7</v>
      </c>
      <c r="AF1199" s="28">
        <v>13</v>
      </c>
      <c r="AG1199" s="13">
        <f>SUM(AE1199:AF1199)</f>
        <v>20</v>
      </c>
      <c r="AH1199" s="28">
        <v>5</v>
      </c>
      <c r="AI1199" s="28">
        <v>6</v>
      </c>
      <c r="AJ1199" s="13">
        <f>SUM(AH1199:AI1199)</f>
        <v>11</v>
      </c>
      <c r="AK1199" s="28">
        <v>6</v>
      </c>
      <c r="AL1199" s="28">
        <v>4</v>
      </c>
      <c r="AM1199" s="13">
        <f>SUM(AK1199:AL1199)</f>
        <v>10</v>
      </c>
      <c r="AN1199" s="57"/>
      <c r="AO1199" s="57"/>
      <c r="AP1199" s="32"/>
      <c r="AQ1199" s="34"/>
      <c r="AR1199" s="34"/>
      <c r="AS1199" s="34"/>
      <c r="AT1199" s="34"/>
      <c r="AU1199" s="58" t="s">
        <v>68</v>
      </c>
    </row>
    <row r="1200" spans="2:47" ht="28.5" customHeight="1" thickBot="1">
      <c r="B1200" s="52"/>
      <c r="C1200" s="34"/>
      <c r="D1200" s="55"/>
      <c r="E1200" s="34"/>
      <c r="F1200" s="11" t="s">
        <v>31</v>
      </c>
      <c r="G1200" s="28">
        <v>25</v>
      </c>
      <c r="H1200" s="28">
        <v>46</v>
      </c>
      <c r="I1200" s="13">
        <f>SUM(G1200:H1200)</f>
        <v>71</v>
      </c>
      <c r="J1200" s="28">
        <v>26</v>
      </c>
      <c r="K1200" s="28">
        <v>36</v>
      </c>
      <c r="L1200" s="13">
        <f>SUM(J1200:K1200)</f>
        <v>62</v>
      </c>
      <c r="M1200" s="28">
        <v>17</v>
      </c>
      <c r="N1200" s="28">
        <v>26</v>
      </c>
      <c r="O1200" s="13">
        <f>SUM(M1200:N1200)</f>
        <v>43</v>
      </c>
      <c r="P1200" s="28">
        <v>21</v>
      </c>
      <c r="Q1200" s="28">
        <v>27</v>
      </c>
      <c r="R1200" s="13">
        <f>SUM(P1200:Q1200)</f>
        <v>48</v>
      </c>
      <c r="S1200" s="28">
        <v>15</v>
      </c>
      <c r="T1200" s="28">
        <v>16</v>
      </c>
      <c r="U1200" s="13">
        <f>SUM(S1200:T1200)</f>
        <v>31</v>
      </c>
      <c r="V1200" s="28">
        <v>17</v>
      </c>
      <c r="W1200" s="28">
        <v>22</v>
      </c>
      <c r="X1200" s="13">
        <f>SUM(V1200:W1200)</f>
        <v>39</v>
      </c>
      <c r="Y1200" s="28">
        <v>8</v>
      </c>
      <c r="Z1200" s="28">
        <v>28</v>
      </c>
      <c r="AA1200" s="13">
        <f>SUM(Y1200:Z1200)</f>
        <v>36</v>
      </c>
      <c r="AB1200" s="28">
        <v>12</v>
      </c>
      <c r="AC1200" s="28">
        <v>11</v>
      </c>
      <c r="AD1200" s="13">
        <f>SUM(AB1200:AC1200)</f>
        <v>23</v>
      </c>
      <c r="AE1200" s="28">
        <v>12</v>
      </c>
      <c r="AF1200" s="28">
        <v>19</v>
      </c>
      <c r="AG1200" s="13">
        <f>SUM(AE1200:AF1200)</f>
        <v>31</v>
      </c>
      <c r="AH1200" s="28">
        <v>8</v>
      </c>
      <c r="AI1200" s="28">
        <v>21</v>
      </c>
      <c r="AJ1200" s="13">
        <f>SUM(AH1200:AI1200)</f>
        <v>29</v>
      </c>
      <c r="AK1200" s="28">
        <v>4</v>
      </c>
      <c r="AL1200" s="28">
        <v>10</v>
      </c>
      <c r="AM1200" s="13">
        <f>SUM(AK1200:AL1200)</f>
        <v>14</v>
      </c>
      <c r="AN1200" s="57"/>
      <c r="AO1200" s="57"/>
      <c r="AP1200" s="33"/>
      <c r="AQ1200" s="34"/>
      <c r="AR1200" s="34"/>
      <c r="AS1200" s="34"/>
      <c r="AT1200" s="34"/>
      <c r="AU1200" s="59"/>
    </row>
    <row r="1201" spans="2:47" ht="36" thickBot="1">
      <c r="B1201" s="52"/>
      <c r="C1201" s="34"/>
      <c r="D1201" s="82"/>
      <c r="E1201" s="34"/>
      <c r="F1201" s="14" t="s">
        <v>32</v>
      </c>
      <c r="G1201" s="13">
        <f>SUM(G1199:G1200)</f>
        <v>44</v>
      </c>
      <c r="H1201" s="13">
        <f>IF(SUM(H1199:H1200)&lt;38,SUM(H1199:H1200),SUM(H1199:H1200))</f>
        <v>95</v>
      </c>
      <c r="I1201" s="13">
        <f>IF(SUM(G1201:H1201)&lt;100,SUM(G1201:H1201),SUM(G1201:H1201))</f>
        <v>139</v>
      </c>
      <c r="J1201" s="13">
        <f>SUM(J1199:J1200)</f>
        <v>49</v>
      </c>
      <c r="K1201" s="13">
        <f>IF(SUM(K1199:K1200)&lt;38,SUM(K1199:K1200),SUM(K1199:K1200))</f>
        <v>78</v>
      </c>
      <c r="L1201" s="13">
        <f>IF(SUM(J1201:K1201)&lt;100,SUM(J1201:K1201),SUM(J1201:K1201))</f>
        <v>127</v>
      </c>
      <c r="M1201" s="13">
        <f>SUM(M1199:M1200)</f>
        <v>28</v>
      </c>
      <c r="N1201" s="13">
        <f>IF(SUM(N1199:N1200)&lt;38,SUM(N1199:N1200),SUM(N1199:N1200))</f>
        <v>42</v>
      </c>
      <c r="O1201" s="13"/>
      <c r="P1201" s="13">
        <f>SUM(P1199:P1200)</f>
        <v>38</v>
      </c>
      <c r="Q1201" s="13">
        <f>IF(SUM(Q1199:Q1200)&lt;38,SUM(Q1199:Q1200),SUM(Q1199:Q1200))</f>
        <v>47</v>
      </c>
      <c r="R1201" s="13">
        <f>IF(SUM(P1201:Q1201)&lt;80,SUM(P1201:Q1201),SUM(P1201:Q1201))</f>
        <v>85</v>
      </c>
      <c r="S1201" s="13">
        <f>SUM(S1199:S1200)</f>
        <v>27</v>
      </c>
      <c r="T1201" s="13">
        <f>IF(SUM(T1199:T1200)&lt;38,SUM(T1199:T1200),SUM(T1199:T1200))</f>
        <v>36</v>
      </c>
      <c r="U1201" s="13">
        <f>IF(SUM(S1201:T1201)&lt;80,SUM(S1201:T1201),SUM(S1201:T1201))</f>
        <v>63</v>
      </c>
      <c r="V1201" s="13">
        <f>SUM(V1199:V1200)</f>
        <v>31</v>
      </c>
      <c r="W1201" s="13">
        <f>IF(SUM(W1199:W1200)&lt;38,SUM(W1199:W1200),SUM(W1199:W1200))</f>
        <v>42</v>
      </c>
      <c r="X1201" s="13">
        <f>IF(SUM(V1201:W1201)&lt;80,SUM(V1201:W1201),SUM(V1201:W1201))</f>
        <v>73</v>
      </c>
      <c r="Y1201" s="13">
        <f>SUM(Y1199:Y1200)</f>
        <v>17</v>
      </c>
      <c r="Z1201" s="13">
        <f>IF(SUM(Z1199:Z1200)&lt;19,SUM(Z1199:Z1200),SUM(Z1199:Z1200))</f>
        <v>50</v>
      </c>
      <c r="AA1201" s="13">
        <f>IF(SUM(Y1201:Z1201)&lt;40,SUM(Y1201:Z1201),SUM(Y1201:Z1201))</f>
        <v>67</v>
      </c>
      <c r="AB1201" s="13">
        <f>SUM(AB1199:AB1200)</f>
        <v>25</v>
      </c>
      <c r="AC1201" s="13">
        <f>IF(SUM(AC1199:AC1200)&lt;19,SUM(AC1199:AC1200),SUM(AC1199:AC1200))</f>
        <v>23</v>
      </c>
      <c r="AD1201" s="13">
        <f>IF(SUM(AB1201:AC1201)&lt;40,SUM(AB1201:AC1201),SUM(AB1201:AC1201))</f>
        <v>48</v>
      </c>
      <c r="AE1201" s="13">
        <f>SUM(AE1199:AE1200)</f>
        <v>19</v>
      </c>
      <c r="AF1201" s="13">
        <f>IF(SUM(AF1199:AF1200)&lt;19,SUM(AF1199:AF1200),SUM(AF1199:AF1200))</f>
        <v>32</v>
      </c>
      <c r="AG1201" s="13">
        <f>IF(SUM(AE1201:AF1201)&lt;40,SUM(AE1201:AF1201),SUM(AE1201:AF1201))</f>
        <v>51</v>
      </c>
      <c r="AH1201" s="13">
        <f>SUM(AH1199:AH1200)</f>
        <v>13</v>
      </c>
      <c r="AI1201" s="13">
        <f>IF(SUM(AI1199:AI1200)&lt;19,SUM(AI1199:AI1200),SUM(AI1199:AI1200))</f>
        <v>27</v>
      </c>
      <c r="AJ1201" s="13">
        <f>IF(SUM(AH1201:AI1201)&lt;40,SUM(AH1201:AI1201),SUM(AH1201:AI1201))</f>
        <v>40</v>
      </c>
      <c r="AK1201" s="13">
        <f>SUM(AK1199:AK1200)</f>
        <v>10</v>
      </c>
      <c r="AL1201" s="13">
        <f>IF(SUM(AL1199:AL1200)&lt;9,SUM(AL1199:AL1200),SUM(AL1199:AL1200))</f>
        <v>14</v>
      </c>
      <c r="AM1201" s="13">
        <f>IF(SUM(AK1201:AL1201)&lt;20,SUM(AK1201:AL1201),SUM(AK1201:AL1201))</f>
        <v>24</v>
      </c>
      <c r="AN1201" s="15" t="str">
        <f>IF(OR(I1201&lt;100,L1201&lt;100,O1201&lt;100,R1201&lt;60,U1201&lt;60,X1201&lt;60,AA1201&lt;40,AD1201&lt;40,AG1201&lt;40,AJ1201&lt;40,AM1201&lt;20),"0",SUM(AA1201,AD1201,X1201,U1201,R1201,O1201,L1201,I1201,AG1201,AJ1201,AM1201))</f>
        <v>0</v>
      </c>
      <c r="AO1201" s="15">
        <f>AN1201/1320*100</f>
        <v>0</v>
      </c>
      <c r="AP1201" s="15" t="str">
        <f>IF(AO1201&lt;50,"   ",IF(AO1201&lt;65,"مقبول",IF(AO1201&lt;75,"جيد",IF(AO1201&lt;85,"جيدجداً",IF(AO1201&lt;=100,"ممتاز","خطا")))))</f>
        <v xml:space="preserve">   </v>
      </c>
      <c r="AQ1201" s="89"/>
      <c r="AR1201" s="89"/>
      <c r="AS1201" s="89"/>
      <c r="AT1201" s="89"/>
      <c r="AU1201" s="60"/>
    </row>
    <row r="1206" spans="2:47" ht="26.25">
      <c r="C1206" s="16"/>
      <c r="D1206" s="17" t="s">
        <v>33</v>
      </c>
      <c r="E1206" s="17"/>
      <c r="F1206" s="17"/>
      <c r="G1206" s="17"/>
      <c r="H1206" s="17"/>
      <c r="I1206" s="17"/>
      <c r="J1206" s="16"/>
      <c r="K1206" s="16"/>
      <c r="L1206" s="16"/>
      <c r="M1206" s="18" t="s">
        <v>34</v>
      </c>
      <c r="N1206" s="18" t="s">
        <v>35</v>
      </c>
      <c r="O1206" s="18"/>
      <c r="P1206" s="18"/>
      <c r="Q1206" s="18"/>
      <c r="R1206" s="18"/>
      <c r="S1206" s="18"/>
      <c r="T1206" s="18"/>
      <c r="U1206" s="18"/>
      <c r="V1206" s="18"/>
      <c r="W1206" s="19"/>
      <c r="X1206" s="19"/>
      <c r="Y1206" s="19"/>
    </row>
    <row r="1207" spans="2:47" ht="26.25">
      <c r="C1207" s="19"/>
      <c r="D1207" s="20" t="s">
        <v>36</v>
      </c>
      <c r="E1207" s="18" t="s">
        <v>37</v>
      </c>
      <c r="F1207" s="18"/>
      <c r="G1207" s="18"/>
      <c r="H1207" s="18"/>
      <c r="I1207" s="18"/>
      <c r="J1207" s="19"/>
      <c r="K1207" s="19"/>
      <c r="L1207" s="19"/>
      <c r="M1207" s="18" t="s">
        <v>34</v>
      </c>
      <c r="N1207" s="18" t="s">
        <v>38</v>
      </c>
      <c r="O1207" s="18"/>
      <c r="P1207" s="18"/>
      <c r="Q1207" s="18"/>
      <c r="R1207" s="18"/>
      <c r="S1207" s="18"/>
      <c r="T1207" s="18"/>
      <c r="U1207" s="18"/>
      <c r="V1207" s="18"/>
      <c r="W1207" s="19"/>
      <c r="X1207" s="19"/>
      <c r="Y1207" s="19"/>
    </row>
    <row r="1215" spans="2:47" ht="35.25">
      <c r="J1215" s="48" t="s">
        <v>0</v>
      </c>
      <c r="K1215" s="48"/>
      <c r="L1215" s="48"/>
      <c r="M1215" s="48"/>
      <c r="N1215" s="48"/>
      <c r="O1215" s="48"/>
      <c r="P1215" s="48"/>
      <c r="Q1215" s="48"/>
      <c r="R1215" s="48"/>
      <c r="S1215" s="48"/>
      <c r="T1215" s="48"/>
      <c r="U1215" s="48"/>
      <c r="V1215" s="48"/>
      <c r="W1215" s="48"/>
      <c r="X1215" s="48"/>
      <c r="Y1215" s="48"/>
      <c r="Z1215" s="48"/>
      <c r="AA1215" s="48"/>
      <c r="AB1215" s="48"/>
      <c r="AC1215" s="48"/>
      <c r="AD1215" s="48"/>
      <c r="AE1215" s="48"/>
      <c r="AF1215" s="48"/>
      <c r="AG1215" s="48"/>
      <c r="AH1215" s="48"/>
      <c r="AI1215" s="48"/>
    </row>
    <row r="1218" spans="2:47" ht="15.75" thickBot="1"/>
    <row r="1219" spans="2:47" ht="35.25" customHeight="1" thickTop="1" thickBot="1">
      <c r="B1219" s="35" t="s">
        <v>2</v>
      </c>
      <c r="C1219" s="38" t="s">
        <v>3</v>
      </c>
      <c r="D1219" s="41" t="s">
        <v>4</v>
      </c>
      <c r="E1219" s="44" t="s">
        <v>5</v>
      </c>
      <c r="F1219" s="24" t="s">
        <v>6</v>
      </c>
      <c r="G1219" s="29" t="s">
        <v>7</v>
      </c>
      <c r="H1219" s="30"/>
      <c r="I1219" s="31"/>
      <c r="J1219" s="29" t="s">
        <v>8</v>
      </c>
      <c r="K1219" s="30"/>
      <c r="L1219" s="31"/>
      <c r="M1219" s="29" t="s">
        <v>9</v>
      </c>
      <c r="N1219" s="30"/>
      <c r="O1219" s="31"/>
      <c r="P1219" s="29" t="s">
        <v>10</v>
      </c>
      <c r="Q1219" s="30"/>
      <c r="R1219" s="31"/>
      <c r="S1219" s="29" t="s">
        <v>11</v>
      </c>
      <c r="T1219" s="30"/>
      <c r="U1219" s="31"/>
      <c r="V1219" s="29" t="s">
        <v>12</v>
      </c>
      <c r="W1219" s="30"/>
      <c r="X1219" s="31"/>
      <c r="Y1219" s="29" t="s">
        <v>13</v>
      </c>
      <c r="Z1219" s="30"/>
      <c r="AA1219" s="31"/>
      <c r="AB1219" s="29" t="s">
        <v>14</v>
      </c>
      <c r="AC1219" s="30"/>
      <c r="AD1219" s="31"/>
      <c r="AE1219" s="29" t="s">
        <v>15</v>
      </c>
      <c r="AF1219" s="30"/>
      <c r="AG1219" s="31"/>
      <c r="AH1219" s="29" t="s">
        <v>16</v>
      </c>
      <c r="AI1219" s="30"/>
      <c r="AJ1219" s="31"/>
      <c r="AK1219" s="29" t="s">
        <v>17</v>
      </c>
      <c r="AL1219" s="30"/>
      <c r="AM1219" s="31"/>
      <c r="AN1219" s="74" t="s">
        <v>18</v>
      </c>
      <c r="AO1219" s="74" t="s">
        <v>19</v>
      </c>
      <c r="AP1219" s="74" t="s">
        <v>20</v>
      </c>
      <c r="AQ1219" s="61" t="s">
        <v>21</v>
      </c>
      <c r="AR1219" s="62"/>
      <c r="AS1219" s="61" t="s">
        <v>22</v>
      </c>
      <c r="AT1219" s="62"/>
      <c r="AU1219" s="65" t="s">
        <v>23</v>
      </c>
    </row>
    <row r="1220" spans="2:47" ht="190.5" thickBot="1">
      <c r="B1220" s="36"/>
      <c r="C1220" s="39"/>
      <c r="D1220" s="42"/>
      <c r="E1220" s="45"/>
      <c r="F1220" s="8" t="s">
        <v>24</v>
      </c>
      <c r="G1220" s="8" t="s">
        <v>25</v>
      </c>
      <c r="H1220" s="8" t="s">
        <v>26</v>
      </c>
      <c r="I1220" s="8" t="s">
        <v>27</v>
      </c>
      <c r="J1220" s="8" t="s">
        <v>25</v>
      </c>
      <c r="K1220" s="8" t="s">
        <v>26</v>
      </c>
      <c r="L1220" s="8" t="s">
        <v>27</v>
      </c>
      <c r="M1220" s="8" t="s">
        <v>25</v>
      </c>
      <c r="N1220" s="8" t="s">
        <v>26</v>
      </c>
      <c r="O1220" s="8" t="s">
        <v>27</v>
      </c>
      <c r="P1220" s="8" t="s">
        <v>25</v>
      </c>
      <c r="Q1220" s="8" t="s">
        <v>26</v>
      </c>
      <c r="R1220" s="8" t="s">
        <v>27</v>
      </c>
      <c r="S1220" s="8" t="s">
        <v>25</v>
      </c>
      <c r="T1220" s="8" t="s">
        <v>26</v>
      </c>
      <c r="U1220" s="8" t="s">
        <v>27</v>
      </c>
      <c r="V1220" s="8" t="s">
        <v>25</v>
      </c>
      <c r="W1220" s="8" t="s">
        <v>26</v>
      </c>
      <c r="X1220" s="8" t="s">
        <v>27</v>
      </c>
      <c r="Y1220" s="8" t="s">
        <v>25</v>
      </c>
      <c r="Z1220" s="8" t="s">
        <v>26</v>
      </c>
      <c r="AA1220" s="8" t="s">
        <v>27</v>
      </c>
      <c r="AB1220" s="8" t="s">
        <v>25</v>
      </c>
      <c r="AC1220" s="8" t="s">
        <v>26</v>
      </c>
      <c r="AD1220" s="8" t="s">
        <v>27</v>
      </c>
      <c r="AE1220" s="8" t="s">
        <v>25</v>
      </c>
      <c r="AF1220" s="8" t="s">
        <v>26</v>
      </c>
      <c r="AG1220" s="8" t="s">
        <v>27</v>
      </c>
      <c r="AH1220" s="8" t="s">
        <v>25</v>
      </c>
      <c r="AI1220" s="8" t="s">
        <v>26</v>
      </c>
      <c r="AJ1220" s="8" t="s">
        <v>27</v>
      </c>
      <c r="AK1220" s="8" t="s">
        <v>25</v>
      </c>
      <c r="AL1220" s="8" t="s">
        <v>26</v>
      </c>
      <c r="AM1220" s="8" t="s">
        <v>27</v>
      </c>
      <c r="AN1220" s="75"/>
      <c r="AO1220" s="75"/>
      <c r="AP1220" s="75"/>
      <c r="AQ1220" s="63"/>
      <c r="AR1220" s="64"/>
      <c r="AS1220" s="63"/>
      <c r="AT1220" s="64"/>
      <c r="AU1220" s="66"/>
    </row>
    <row r="1221" spans="2:47" ht="28.5" thickBot="1">
      <c r="B1221" s="36"/>
      <c r="C1221" s="39"/>
      <c r="D1221" s="42"/>
      <c r="E1221" s="45"/>
      <c r="F1221" s="25" t="s">
        <v>28</v>
      </c>
      <c r="G1221" s="9">
        <v>30</v>
      </c>
      <c r="H1221" s="9">
        <v>56</v>
      </c>
      <c r="I1221" s="9">
        <v>100</v>
      </c>
      <c r="J1221" s="9">
        <v>30</v>
      </c>
      <c r="K1221" s="9">
        <v>56</v>
      </c>
      <c r="L1221" s="9">
        <v>100</v>
      </c>
      <c r="M1221" s="9">
        <v>30</v>
      </c>
      <c r="N1221" s="9">
        <v>56</v>
      </c>
      <c r="O1221" s="9">
        <v>100</v>
      </c>
      <c r="P1221" s="9">
        <v>24</v>
      </c>
      <c r="Q1221" s="9">
        <v>29</v>
      </c>
      <c r="R1221" s="9">
        <v>60</v>
      </c>
      <c r="S1221" s="9">
        <v>24</v>
      </c>
      <c r="T1221" s="9">
        <v>29</v>
      </c>
      <c r="U1221" s="9">
        <v>60</v>
      </c>
      <c r="V1221" s="9">
        <v>24</v>
      </c>
      <c r="W1221" s="9">
        <v>29</v>
      </c>
      <c r="X1221" s="9">
        <v>60</v>
      </c>
      <c r="Y1221" s="9">
        <v>12</v>
      </c>
      <c r="Z1221" s="9">
        <v>22</v>
      </c>
      <c r="AA1221" s="9">
        <v>40</v>
      </c>
      <c r="AB1221" s="9">
        <v>16</v>
      </c>
      <c r="AC1221" s="9">
        <v>19</v>
      </c>
      <c r="AD1221" s="9">
        <v>40</v>
      </c>
      <c r="AE1221" s="9">
        <v>12</v>
      </c>
      <c r="AF1221" s="9">
        <v>22</v>
      </c>
      <c r="AG1221" s="9">
        <v>40</v>
      </c>
      <c r="AH1221" s="9">
        <v>12</v>
      </c>
      <c r="AI1221" s="9">
        <v>22</v>
      </c>
      <c r="AJ1221" s="9">
        <v>40</v>
      </c>
      <c r="AK1221" s="9">
        <v>6</v>
      </c>
      <c r="AL1221" s="9">
        <v>11</v>
      </c>
      <c r="AM1221" s="9">
        <v>20</v>
      </c>
      <c r="AN1221" s="75"/>
      <c r="AO1221" s="75"/>
      <c r="AP1221" s="75"/>
      <c r="AQ1221" s="68" t="s">
        <v>20</v>
      </c>
      <c r="AR1221" s="69"/>
      <c r="AS1221" s="70" t="s">
        <v>20</v>
      </c>
      <c r="AT1221" s="71"/>
      <c r="AU1221" s="67"/>
    </row>
    <row r="1222" spans="2:47" ht="28.5" thickBot="1">
      <c r="B1222" s="37"/>
      <c r="C1222" s="40"/>
      <c r="D1222" s="43"/>
      <c r="E1222" s="46"/>
      <c r="F1222" s="10" t="s">
        <v>29</v>
      </c>
      <c r="G1222" s="9">
        <v>60</v>
      </c>
      <c r="H1222" s="9">
        <v>140</v>
      </c>
      <c r="I1222" s="9">
        <v>200</v>
      </c>
      <c r="J1222" s="9">
        <v>60</v>
      </c>
      <c r="K1222" s="9">
        <v>140</v>
      </c>
      <c r="L1222" s="9">
        <v>200</v>
      </c>
      <c r="M1222" s="9">
        <v>60</v>
      </c>
      <c r="N1222" s="9">
        <v>140</v>
      </c>
      <c r="O1222" s="9">
        <v>200</v>
      </c>
      <c r="P1222" s="9">
        <v>48</v>
      </c>
      <c r="Q1222" s="9">
        <v>72</v>
      </c>
      <c r="R1222" s="9">
        <v>120</v>
      </c>
      <c r="S1222" s="9">
        <v>48</v>
      </c>
      <c r="T1222" s="9">
        <v>72</v>
      </c>
      <c r="U1222" s="9">
        <v>120</v>
      </c>
      <c r="V1222" s="9">
        <v>48</v>
      </c>
      <c r="W1222" s="9">
        <v>72</v>
      </c>
      <c r="X1222" s="9">
        <v>120</v>
      </c>
      <c r="Y1222" s="9">
        <v>24</v>
      </c>
      <c r="Z1222" s="9">
        <v>56</v>
      </c>
      <c r="AA1222" s="9">
        <v>80</v>
      </c>
      <c r="AB1222" s="9">
        <v>32</v>
      </c>
      <c r="AC1222" s="9">
        <v>48</v>
      </c>
      <c r="AD1222" s="9">
        <v>80</v>
      </c>
      <c r="AE1222" s="9">
        <v>24</v>
      </c>
      <c r="AF1222" s="9">
        <v>56</v>
      </c>
      <c r="AG1222" s="9">
        <v>80</v>
      </c>
      <c r="AH1222" s="9">
        <v>24</v>
      </c>
      <c r="AI1222" s="9">
        <v>56</v>
      </c>
      <c r="AJ1222" s="9">
        <v>80</v>
      </c>
      <c r="AK1222" s="9">
        <v>12</v>
      </c>
      <c r="AL1222" s="9">
        <v>28</v>
      </c>
      <c r="AM1222" s="9">
        <v>40</v>
      </c>
      <c r="AN1222" s="76"/>
      <c r="AO1222" s="76"/>
      <c r="AP1222" s="76"/>
      <c r="AQ1222" s="70"/>
      <c r="AR1222" s="71"/>
      <c r="AS1222" s="70"/>
      <c r="AT1222" s="71"/>
      <c r="AU1222" s="67"/>
    </row>
    <row r="1223" spans="2:47" ht="28.5" thickBot="1">
      <c r="B1223" s="52">
        <v>262</v>
      </c>
      <c r="C1223" s="34">
        <v>750</v>
      </c>
      <c r="D1223" s="55" t="s">
        <v>59</v>
      </c>
      <c r="E1223" s="34">
        <v>372</v>
      </c>
      <c r="F1223" s="11" t="s">
        <v>30</v>
      </c>
      <c r="G1223" s="28">
        <v>15</v>
      </c>
      <c r="H1223" s="28">
        <v>38</v>
      </c>
      <c r="I1223" s="13">
        <f>SUM(G1223:H1223)</f>
        <v>53</v>
      </c>
      <c r="J1223" s="28">
        <v>14</v>
      </c>
      <c r="K1223" s="28">
        <v>25</v>
      </c>
      <c r="L1223" s="13">
        <f>SUM(J1223:K1223)</f>
        <v>39</v>
      </c>
      <c r="M1223" s="28">
        <v>8</v>
      </c>
      <c r="N1223" s="28">
        <v>40</v>
      </c>
      <c r="O1223" s="13">
        <f>SUM(M1223:N1223)</f>
        <v>48</v>
      </c>
      <c r="P1223" s="28">
        <v>19</v>
      </c>
      <c r="Q1223" s="28">
        <v>18</v>
      </c>
      <c r="R1223" s="13">
        <f>SUM(P1223:Q1223)</f>
        <v>37</v>
      </c>
      <c r="S1223" s="28">
        <v>17</v>
      </c>
      <c r="T1223" s="28">
        <v>10</v>
      </c>
      <c r="U1223" s="13">
        <f>SUM(S1223:T1223)</f>
        <v>27</v>
      </c>
      <c r="V1223" s="28">
        <v>14</v>
      </c>
      <c r="W1223" s="28">
        <v>12</v>
      </c>
      <c r="X1223" s="13">
        <f>SUM(V1223:W1223)</f>
        <v>26</v>
      </c>
      <c r="Y1223" s="28">
        <v>4</v>
      </c>
      <c r="Z1223" s="28">
        <v>18</v>
      </c>
      <c r="AA1223" s="13">
        <f>SUM(Y1223:Z1223)</f>
        <v>22</v>
      </c>
      <c r="AB1223" s="28">
        <v>12</v>
      </c>
      <c r="AC1223" s="28">
        <v>21</v>
      </c>
      <c r="AD1223" s="13">
        <f>SUM(AB1223:AC1223)</f>
        <v>33</v>
      </c>
      <c r="AE1223" s="28">
        <v>10</v>
      </c>
      <c r="AF1223" s="28">
        <v>25</v>
      </c>
      <c r="AG1223" s="13">
        <f>SUM(AE1223:AF1223)</f>
        <v>35</v>
      </c>
      <c r="AH1223" s="28">
        <v>5</v>
      </c>
      <c r="AI1223" s="28">
        <v>4</v>
      </c>
      <c r="AJ1223" s="13">
        <f>SUM(AH1223:AI1223)</f>
        <v>9</v>
      </c>
      <c r="AK1223" s="28">
        <v>3</v>
      </c>
      <c r="AL1223" s="28">
        <v>4</v>
      </c>
      <c r="AM1223" s="13">
        <f>SUM(AK1223:AL1223)</f>
        <v>7</v>
      </c>
      <c r="AN1223" s="73"/>
      <c r="AO1223" s="73"/>
      <c r="AP1223" s="32"/>
      <c r="AQ1223" s="34"/>
      <c r="AR1223" s="34"/>
      <c r="AS1223" s="34"/>
      <c r="AT1223" s="34"/>
      <c r="AU1223" s="58" t="s">
        <v>68</v>
      </c>
    </row>
    <row r="1224" spans="2:47" ht="28.5" thickBot="1">
      <c r="B1224" s="52"/>
      <c r="C1224" s="34"/>
      <c r="D1224" s="55"/>
      <c r="E1224" s="34"/>
      <c r="F1224" s="11" t="s">
        <v>31</v>
      </c>
      <c r="G1224" s="28">
        <v>15</v>
      </c>
      <c r="H1224" s="28">
        <v>49</v>
      </c>
      <c r="I1224" s="13">
        <f>SUM(G1224:H1224)</f>
        <v>64</v>
      </c>
      <c r="J1224" s="28">
        <v>22</v>
      </c>
      <c r="K1224" s="28">
        <v>40</v>
      </c>
      <c r="L1224" s="13">
        <f>SUM(J1224:K1224)</f>
        <v>62</v>
      </c>
      <c r="M1224" s="28">
        <v>30</v>
      </c>
      <c r="N1224" s="28">
        <v>30</v>
      </c>
      <c r="O1224" s="13">
        <f>SUM(M1224:N1224)</f>
        <v>60</v>
      </c>
      <c r="P1224" s="28">
        <v>12</v>
      </c>
      <c r="Q1224" s="28">
        <v>20</v>
      </c>
      <c r="R1224" s="13">
        <f>SUM(P1224:Q1224)</f>
        <v>32</v>
      </c>
      <c r="S1224" s="28">
        <v>16</v>
      </c>
      <c r="T1224" s="28">
        <v>19</v>
      </c>
      <c r="U1224" s="13">
        <f>SUM(S1224:T1224)</f>
        <v>35</v>
      </c>
      <c r="V1224" s="28">
        <v>19</v>
      </c>
      <c r="W1224" s="28">
        <v>17</v>
      </c>
      <c r="X1224" s="13">
        <f>SUM(V1224:W1224)</f>
        <v>36</v>
      </c>
      <c r="Y1224" s="28">
        <v>3</v>
      </c>
      <c r="Z1224" s="28">
        <v>16</v>
      </c>
      <c r="AA1224" s="13">
        <f>SUM(Y1224:Z1224)</f>
        <v>19</v>
      </c>
      <c r="AB1224" s="28">
        <v>11</v>
      </c>
      <c r="AC1224" s="28">
        <v>13</v>
      </c>
      <c r="AD1224" s="13">
        <f>SUM(AB1224:AC1224)</f>
        <v>24</v>
      </c>
      <c r="AE1224" s="28">
        <v>11</v>
      </c>
      <c r="AF1224" s="28">
        <v>16</v>
      </c>
      <c r="AG1224" s="13">
        <f>SUM(AE1224:AF1224)</f>
        <v>27</v>
      </c>
      <c r="AH1224" s="28">
        <v>7</v>
      </c>
      <c r="AI1224" s="28">
        <v>24</v>
      </c>
      <c r="AJ1224" s="13">
        <f>SUM(AH1224:AI1224)</f>
        <v>31</v>
      </c>
      <c r="AK1224" s="28">
        <v>3</v>
      </c>
      <c r="AL1224" s="28">
        <v>10</v>
      </c>
      <c r="AM1224" s="13">
        <f>SUM(AK1224:AL1224)</f>
        <v>13</v>
      </c>
      <c r="AN1224" s="33"/>
      <c r="AO1224" s="33"/>
      <c r="AP1224" s="33"/>
      <c r="AQ1224" s="34"/>
      <c r="AR1224" s="34"/>
      <c r="AS1224" s="34"/>
      <c r="AT1224" s="34"/>
      <c r="AU1224" s="59"/>
    </row>
    <row r="1225" spans="2:47" ht="36" thickBot="1">
      <c r="B1225" s="52"/>
      <c r="C1225" s="34"/>
      <c r="D1225" s="55"/>
      <c r="E1225" s="34"/>
      <c r="F1225" s="14" t="s">
        <v>32</v>
      </c>
      <c r="G1225" s="13">
        <f>SUM(G1223:G1224)</f>
        <v>30</v>
      </c>
      <c r="H1225" s="13">
        <f>IF(SUM(H1223:H1224)&lt;38,SUM(H1223:H1224),SUM(H1223:H1224))</f>
        <v>87</v>
      </c>
      <c r="I1225" s="13">
        <f>IF(SUM(G1225:H1225)&lt;100,SUM(G1225:H1225),SUM(G1225:H1225))</f>
        <v>117</v>
      </c>
      <c r="J1225" s="13">
        <f>SUM(J1223:J1224)</f>
        <v>36</v>
      </c>
      <c r="K1225" s="13">
        <f>IF(SUM(K1223:K1224)&lt;38,SUM(K1223:K1224),SUM(K1223:K1224))</f>
        <v>65</v>
      </c>
      <c r="L1225" s="13">
        <f>IF(SUM(J1225:K1225)&lt;100,SUM(J1225:K1225),SUM(J1225:K1225))</f>
        <v>101</v>
      </c>
      <c r="M1225" s="13">
        <f>SUM(M1223:M1224)</f>
        <v>38</v>
      </c>
      <c r="N1225" s="13">
        <f>IF(SUM(N1223:N1224)&lt;38,SUM(N1223:N1224),SUM(N1223:N1224))</f>
        <v>70</v>
      </c>
      <c r="O1225" s="13">
        <f>IF(SUM(M1225:N1225)&lt;100,SUM(M1225:N1225),SUM(M1225:N1225))</f>
        <v>108</v>
      </c>
      <c r="P1225" s="13">
        <f>SUM(P1223:P1224)</f>
        <v>31</v>
      </c>
      <c r="Q1225" s="13">
        <f>IF(SUM(Q1223:Q1224)&lt;38,SUM(Q1223:Q1224),SUM(Q1223:Q1224))</f>
        <v>38</v>
      </c>
      <c r="R1225" s="13">
        <f>IF(SUM(P1225:Q1225)&lt;80,SUM(P1225:Q1225),SUM(P1225:Q1225))</f>
        <v>69</v>
      </c>
      <c r="S1225" s="13">
        <f>SUM(S1223:S1224)</f>
        <v>33</v>
      </c>
      <c r="T1225" s="13">
        <f>IF(SUM(T1223:T1224)&lt;38,SUM(T1223:T1224),SUM(T1223:T1224))</f>
        <v>29</v>
      </c>
      <c r="U1225" s="13">
        <f>IF(SUM(S1225:T1225)&lt;80,SUM(S1225:T1225),SUM(S1225:T1225))</f>
        <v>62</v>
      </c>
      <c r="V1225" s="13">
        <f>SUM(V1223:V1224)</f>
        <v>33</v>
      </c>
      <c r="W1225" s="13">
        <f>IF(SUM(W1223:W1224)&lt;38,SUM(W1223:W1224),SUM(W1223:W1224))</f>
        <v>29</v>
      </c>
      <c r="X1225" s="13">
        <f>IF(SUM(V1225:W1225)&lt;80,SUM(V1225:W1225),SUM(V1225:W1225))</f>
        <v>62</v>
      </c>
      <c r="Y1225" s="13">
        <f>SUM(Y1223:Y1224)</f>
        <v>7</v>
      </c>
      <c r="Z1225" s="13">
        <f>IF(SUM(Z1223:Z1224)&lt;19,SUM(Z1223:Z1224),SUM(Z1223:Z1224))</f>
        <v>34</v>
      </c>
      <c r="AA1225" s="13">
        <f>IF(SUM(Y1225:Z1225)&lt;40,SUM(Y1225:Z1225),SUM(Y1225:Z1225))</f>
        <v>41</v>
      </c>
      <c r="AB1225" s="13">
        <f>SUM(AB1223:AB1224)</f>
        <v>23</v>
      </c>
      <c r="AC1225" s="13">
        <f>IF(SUM(AC1223:AC1224)&lt;19,SUM(AC1223:AC1224),SUM(AC1223:AC1224))</f>
        <v>34</v>
      </c>
      <c r="AD1225" s="13">
        <f>IF(SUM(AB1225:AC1225)&lt;40,SUM(AB1225:AC1225),SUM(AB1225:AC1225))</f>
        <v>57</v>
      </c>
      <c r="AE1225" s="13">
        <f>SUM(AE1223:AE1224)</f>
        <v>21</v>
      </c>
      <c r="AF1225" s="13">
        <f>IF(SUM(AF1223:AF1224)&lt;19,SUM(AF1223:AF1224),SUM(AF1223:AF1224))</f>
        <v>41</v>
      </c>
      <c r="AG1225" s="13">
        <f>IF(SUM(AE1225:AF1225)&lt;40,SUM(AE1225:AF1225),SUM(AE1225:AF1225))</f>
        <v>62</v>
      </c>
      <c r="AH1225" s="13">
        <f>SUM(AH1223:AH1224)</f>
        <v>12</v>
      </c>
      <c r="AI1225" s="13">
        <f>IF(SUM(AI1223:AI1224)&lt;19,SUM(AI1223:AI1224),SUM(AI1223:AI1224))</f>
        <v>28</v>
      </c>
      <c r="AJ1225" s="13">
        <f>IF(SUM(AH1225:AI1225)&lt;40,SUM(AH1225:AI1225),SUM(AH1225:AI1225))</f>
        <v>40</v>
      </c>
      <c r="AK1225" s="13">
        <f>SUM(AK1223:AK1224)</f>
        <v>6</v>
      </c>
      <c r="AL1225" s="13">
        <f>IF(SUM(AL1223:AL1224)&lt;9,SUM(AL1223:AL1224),SUM(AL1223:AL1224))</f>
        <v>14</v>
      </c>
      <c r="AM1225" s="13">
        <f>IF(SUM(AK1225:AL1225)&lt;20,SUM(AK1225:AL1225),SUM(AK1225:AL1225))</f>
        <v>20</v>
      </c>
      <c r="AN1225" s="15">
        <f>IF(OR(I1225&lt;100,L1225&lt;100,O1225&lt;100,R1225&lt;60,U1225&lt;60,X1225&lt;60,AA1225&lt;40,AD1225&lt;40,AG1225&lt;40,AJ1225&lt;40,AM1225&lt;20),"0",SUM(AA1225,AD1225,X1225,U1225,R1225,O1225,L1225,I1225,AG1225,AJ1225,AM1225))</f>
        <v>739</v>
      </c>
      <c r="AO1225" s="15">
        <f>AN1225/1320*100</f>
        <v>55.984848484848484</v>
      </c>
      <c r="AP1225" s="15" t="str">
        <f>IF(AO1225&lt;50,"   ",IF(AO1225&lt;65,"مقبول",IF(AO1225&lt;75,"جيد",IF(AO1225&lt;85,"جيدجداً",IF(AO1225&lt;=100,"ممتاز","خطا")))))</f>
        <v>مقبول</v>
      </c>
      <c r="AQ1225" s="34"/>
      <c r="AR1225" s="34"/>
      <c r="AS1225" s="34"/>
      <c r="AT1225" s="34"/>
      <c r="AU1225" s="60"/>
    </row>
    <row r="1226" spans="2:47" ht="28.5" customHeight="1" thickBot="1">
      <c r="B1226" s="52">
        <v>263</v>
      </c>
      <c r="C1226" s="34">
        <v>751</v>
      </c>
      <c r="D1226" s="54" t="s">
        <v>60</v>
      </c>
      <c r="E1226" s="34">
        <v>373</v>
      </c>
      <c r="F1226" s="11" t="s">
        <v>30</v>
      </c>
      <c r="G1226" s="28">
        <v>18</v>
      </c>
      <c r="H1226" s="28">
        <v>56</v>
      </c>
      <c r="I1226" s="13">
        <f>SUM(G1226:H1226)</f>
        <v>74</v>
      </c>
      <c r="J1226" s="28">
        <v>24</v>
      </c>
      <c r="K1226" s="28">
        <v>30</v>
      </c>
      <c r="L1226" s="13">
        <f>SUM(J1226:K1226)</f>
        <v>54</v>
      </c>
      <c r="M1226" s="28">
        <v>17</v>
      </c>
      <c r="N1226" s="28">
        <v>44</v>
      </c>
      <c r="O1226" s="13">
        <f>SUM(M1226:N1226)</f>
        <v>61</v>
      </c>
      <c r="P1226" s="28">
        <v>22</v>
      </c>
      <c r="Q1226" s="28">
        <v>10</v>
      </c>
      <c r="R1226" s="13">
        <f>SUM(P1226:Q1226)</f>
        <v>32</v>
      </c>
      <c r="S1226" s="28">
        <v>20</v>
      </c>
      <c r="T1226" s="28">
        <v>19</v>
      </c>
      <c r="U1226" s="13">
        <f>SUM(S1226:T1226)</f>
        <v>39</v>
      </c>
      <c r="V1226" s="28">
        <v>18</v>
      </c>
      <c r="W1226" s="28">
        <v>27</v>
      </c>
      <c r="X1226" s="13">
        <f>SUM(V1226:W1226)</f>
        <v>45</v>
      </c>
      <c r="Y1226" s="28">
        <v>10</v>
      </c>
      <c r="Z1226" s="28">
        <v>22</v>
      </c>
      <c r="AA1226" s="13">
        <f>SUM(Y1226:Z1226)</f>
        <v>32</v>
      </c>
      <c r="AB1226" s="28">
        <v>14</v>
      </c>
      <c r="AC1226" s="28">
        <v>22</v>
      </c>
      <c r="AD1226" s="13">
        <f>SUM(AB1226:AC1226)</f>
        <v>36</v>
      </c>
      <c r="AE1226" s="28">
        <v>11</v>
      </c>
      <c r="AF1226" s="28">
        <v>17</v>
      </c>
      <c r="AG1226" s="13">
        <f>SUM(AE1226:AF1226)</f>
        <v>28</v>
      </c>
      <c r="AH1226" s="28">
        <v>9</v>
      </c>
      <c r="AI1226" s="28">
        <v>18</v>
      </c>
      <c r="AJ1226" s="13">
        <f>SUM(AH1226:AI1226)</f>
        <v>27</v>
      </c>
      <c r="AK1226" s="28">
        <v>5</v>
      </c>
      <c r="AL1226" s="28">
        <v>9</v>
      </c>
      <c r="AM1226" s="13">
        <f>SUM(AK1226:AL1226)</f>
        <v>14</v>
      </c>
      <c r="AN1226" s="57"/>
      <c r="AO1226" s="57"/>
      <c r="AP1226" s="32"/>
      <c r="AQ1226" s="34"/>
      <c r="AR1226" s="34"/>
      <c r="AS1226" s="34"/>
      <c r="AT1226" s="34"/>
      <c r="AU1226" s="80" t="str">
        <f>IF(AN1228="0","راسب","ناجح")</f>
        <v>ناجح</v>
      </c>
    </row>
    <row r="1227" spans="2:47" ht="28.5" customHeight="1" thickBot="1">
      <c r="B1227" s="52"/>
      <c r="C1227" s="34"/>
      <c r="D1227" s="55"/>
      <c r="E1227" s="34"/>
      <c r="F1227" s="11" t="s">
        <v>31</v>
      </c>
      <c r="G1227" s="28">
        <v>20</v>
      </c>
      <c r="H1227" s="28">
        <v>57</v>
      </c>
      <c r="I1227" s="13">
        <f>SUM(G1227:H1227)</f>
        <v>77</v>
      </c>
      <c r="J1227" s="28">
        <v>25</v>
      </c>
      <c r="K1227" s="28">
        <v>26</v>
      </c>
      <c r="L1227" s="13">
        <f>SUM(J1227:K1227)</f>
        <v>51</v>
      </c>
      <c r="M1227" s="28">
        <v>17</v>
      </c>
      <c r="N1227" s="28">
        <v>35</v>
      </c>
      <c r="O1227" s="13">
        <f>SUM(M1227:N1227)</f>
        <v>52</v>
      </c>
      <c r="P1227" s="28">
        <v>16</v>
      </c>
      <c r="Q1227" s="28">
        <v>19</v>
      </c>
      <c r="R1227" s="13">
        <f>SUM(P1227:Q1227)</f>
        <v>35</v>
      </c>
      <c r="S1227" s="28">
        <v>19</v>
      </c>
      <c r="T1227" s="28">
        <v>29</v>
      </c>
      <c r="U1227" s="13">
        <f>SUM(S1227:T1227)</f>
        <v>48</v>
      </c>
      <c r="V1227" s="28">
        <v>16</v>
      </c>
      <c r="W1227" s="28">
        <v>17</v>
      </c>
      <c r="X1227" s="13">
        <f>SUM(V1227:W1227)</f>
        <v>33</v>
      </c>
      <c r="Y1227" s="28">
        <v>6</v>
      </c>
      <c r="Z1227" s="28">
        <v>16</v>
      </c>
      <c r="AA1227" s="13">
        <f>SUM(Y1227:Z1227)</f>
        <v>22</v>
      </c>
      <c r="AB1227" s="28">
        <v>14</v>
      </c>
      <c r="AC1227" s="28">
        <v>14</v>
      </c>
      <c r="AD1227" s="13">
        <f>SUM(AB1227:AC1227)</f>
        <v>28</v>
      </c>
      <c r="AE1227" s="28">
        <v>12</v>
      </c>
      <c r="AF1227" s="28">
        <v>24</v>
      </c>
      <c r="AG1227" s="13">
        <f>SUM(AE1227:AF1227)</f>
        <v>36</v>
      </c>
      <c r="AH1227" s="28">
        <v>8</v>
      </c>
      <c r="AI1227" s="28">
        <v>21</v>
      </c>
      <c r="AJ1227" s="13">
        <f>SUM(AH1227:AI1227)</f>
        <v>29</v>
      </c>
      <c r="AK1227" s="28">
        <v>5</v>
      </c>
      <c r="AL1227" s="28">
        <v>10</v>
      </c>
      <c r="AM1227" s="13">
        <f>SUM(AK1227:AL1227)</f>
        <v>15</v>
      </c>
      <c r="AN1227" s="57"/>
      <c r="AO1227" s="57"/>
      <c r="AP1227" s="33"/>
      <c r="AQ1227" s="34"/>
      <c r="AR1227" s="34"/>
      <c r="AS1227" s="34"/>
      <c r="AT1227" s="34"/>
      <c r="AU1227" s="80"/>
    </row>
    <row r="1228" spans="2:47" ht="36" thickBot="1">
      <c r="B1228" s="52"/>
      <c r="C1228" s="34"/>
      <c r="D1228" s="55"/>
      <c r="E1228" s="34"/>
      <c r="F1228" s="14" t="s">
        <v>32</v>
      </c>
      <c r="G1228" s="13">
        <f>SUM(G1226:G1227)</f>
        <v>38</v>
      </c>
      <c r="H1228" s="27">
        <f>IF(SUM(H1226:H1227)&lt;38,SUM(H1226:H1227),SUM(H1226:H1227))</f>
        <v>113</v>
      </c>
      <c r="I1228" s="13">
        <f>IF(SUM(G1228:H1228)&lt;100,SUM(G1228:H1228),SUM(G1228:H1228))</f>
        <v>151</v>
      </c>
      <c r="J1228" s="13">
        <f>SUM(J1226:J1227)</f>
        <v>49</v>
      </c>
      <c r="K1228" s="13">
        <f>IF(SUM(K1226:K1227)&lt;38,SUM(K1226:K1227),SUM(K1226:K1227))</f>
        <v>56</v>
      </c>
      <c r="L1228" s="13">
        <f>IF(SUM(J1228:K1228)&lt;100,SUM(J1228:K1228),SUM(J1228:K1228))</f>
        <v>105</v>
      </c>
      <c r="M1228" s="13">
        <f>SUM(M1226:M1227)</f>
        <v>34</v>
      </c>
      <c r="N1228" s="13">
        <f>IF(SUM(N1226:N1227)&lt;38,SUM(N1226:N1227),SUM(N1226:N1227))</f>
        <v>79</v>
      </c>
      <c r="O1228" s="13">
        <f>IF(SUM(M1228:N1228)&lt;100,SUM(M1228:N1228),SUM(M1228:N1228))</f>
        <v>113</v>
      </c>
      <c r="P1228" s="13">
        <f>SUM(P1226:P1227)</f>
        <v>38</v>
      </c>
      <c r="Q1228" s="13">
        <f>IF(SUM(Q1226:Q1227)&lt;38,SUM(Q1226:Q1227),SUM(Q1226:Q1227))</f>
        <v>29</v>
      </c>
      <c r="R1228" s="13">
        <f>IF(SUM(P1228:Q1228)&lt;80,SUM(P1228:Q1228),SUM(P1228:Q1228))</f>
        <v>67</v>
      </c>
      <c r="S1228" s="13">
        <f>SUM(S1226:S1227)</f>
        <v>39</v>
      </c>
      <c r="T1228" s="13">
        <f>IF(SUM(T1226:T1227)&lt;38,SUM(T1226:T1227),SUM(T1226:T1227))</f>
        <v>48</v>
      </c>
      <c r="U1228" s="13">
        <f>IF(SUM(S1228:T1228)&lt;80,SUM(S1228:T1228),SUM(S1228:T1228))</f>
        <v>87</v>
      </c>
      <c r="V1228" s="13">
        <f>SUM(V1226:V1227)</f>
        <v>34</v>
      </c>
      <c r="W1228" s="13">
        <f>IF(SUM(W1226:W1227)&lt;38,SUM(W1226:W1227),SUM(W1226:W1227))</f>
        <v>44</v>
      </c>
      <c r="X1228" s="13">
        <f>IF(SUM(V1228:W1228)&lt;80,SUM(V1228:W1228),SUM(V1228:W1228))</f>
        <v>78</v>
      </c>
      <c r="Y1228" s="13">
        <f>SUM(Y1226:Y1227)</f>
        <v>16</v>
      </c>
      <c r="Z1228" s="13">
        <f>IF(SUM(Z1226:Z1227)&lt;19,SUM(Z1226:Z1227),SUM(Z1226:Z1227))</f>
        <v>38</v>
      </c>
      <c r="AA1228" s="13">
        <f>IF(SUM(Y1228:Z1228)&lt;40,SUM(Y1228:Z1228),SUM(Y1228:Z1228))</f>
        <v>54</v>
      </c>
      <c r="AB1228" s="13">
        <f>SUM(AB1226:AB1227)</f>
        <v>28</v>
      </c>
      <c r="AC1228" s="13">
        <f>IF(SUM(AC1226:AC1227)&lt;19,SUM(AC1226:AC1227),SUM(AC1226:AC1227))</f>
        <v>36</v>
      </c>
      <c r="AD1228" s="13">
        <f>IF(SUM(AB1228:AC1228)&lt;40,SUM(AB1228:AC1228),SUM(AB1228:AC1228))</f>
        <v>64</v>
      </c>
      <c r="AE1228" s="13">
        <f>SUM(AE1226:AE1227)</f>
        <v>23</v>
      </c>
      <c r="AF1228" s="13">
        <f>IF(SUM(AF1226:AF1227)&lt;19,SUM(AF1226:AF1227),SUM(AF1226:AF1227))</f>
        <v>41</v>
      </c>
      <c r="AG1228" s="13">
        <f>IF(SUM(AE1228:AF1228)&lt;40,SUM(AE1228:AF1228),SUM(AE1228:AF1228))</f>
        <v>64</v>
      </c>
      <c r="AH1228" s="13">
        <f>SUM(AH1226:AH1227)</f>
        <v>17</v>
      </c>
      <c r="AI1228" s="13">
        <f>IF(SUM(AI1226:AI1227)&lt;19,SUM(AI1226:AI1227),SUM(AI1226:AI1227))</f>
        <v>39</v>
      </c>
      <c r="AJ1228" s="13">
        <f>IF(SUM(AH1228:AI1228)&lt;40,SUM(AH1228:AI1228),SUM(AH1228:AI1228))</f>
        <v>56</v>
      </c>
      <c r="AK1228" s="13">
        <f>SUM(AK1226:AK1227)</f>
        <v>10</v>
      </c>
      <c r="AL1228" s="13">
        <f>IF(SUM(AL1226:AL1227)&lt;9,SUM(AL1226:AL1227),SUM(AL1226:AL1227))</f>
        <v>19</v>
      </c>
      <c r="AM1228" s="13">
        <f>IF(SUM(AK1228:AL1228)&lt;20,SUM(AK1228:AL1228),SUM(AK1228:AL1228))</f>
        <v>29</v>
      </c>
      <c r="AN1228" s="15">
        <f>IF(OR(I1228&lt;100,L1228&lt;100,O1228&lt;100,R1228&lt;60,U1228&lt;60,X1228&lt;60,AA1228&lt;40,AD1228&lt;40,AG1228&lt;40,AJ1228&lt;40,AM1228&lt;20),"0",SUM(AA1228,AD1228,X1228,U1228,R1228,O1228,L1228,I1228,AG1228,AJ1228,AM1228))</f>
        <v>868</v>
      </c>
      <c r="AO1228" s="15">
        <f>AN1228/1320*100</f>
        <v>65.757575757575765</v>
      </c>
      <c r="AP1228" s="15" t="str">
        <f>IF(AO1228&lt;50,"   ",IF(AO1228&lt;65,"مقبول",IF(AO1228&lt;75,"جيد",IF(AO1228&lt;85,"جيدجداً",IF(AO1228&lt;=100,"ممتاز","خطا")))))</f>
        <v>جيد</v>
      </c>
      <c r="AQ1228" s="34"/>
      <c r="AR1228" s="34"/>
      <c r="AS1228" s="34"/>
      <c r="AT1228" s="34"/>
      <c r="AU1228" s="80"/>
    </row>
    <row r="1229" spans="2:47" ht="28.5" customHeight="1" thickBot="1">
      <c r="B1229" s="52">
        <v>264</v>
      </c>
      <c r="C1229" s="34">
        <v>752</v>
      </c>
      <c r="D1229" s="54" t="s">
        <v>61</v>
      </c>
      <c r="E1229" s="34">
        <v>374</v>
      </c>
      <c r="F1229" s="11" t="s">
        <v>30</v>
      </c>
      <c r="G1229" s="28">
        <v>9</v>
      </c>
      <c r="H1229" s="28">
        <v>35</v>
      </c>
      <c r="I1229" s="13">
        <f>SUM(G1229:H1229)</f>
        <v>44</v>
      </c>
      <c r="J1229" s="28">
        <v>16</v>
      </c>
      <c r="K1229" s="28">
        <v>34</v>
      </c>
      <c r="L1229" s="13">
        <f>SUM(J1229:K1229)</f>
        <v>50</v>
      </c>
      <c r="M1229" s="28">
        <v>8</v>
      </c>
      <c r="N1229" s="28">
        <v>11</v>
      </c>
      <c r="O1229" s="13">
        <f>SUM(M1229:N1229)</f>
        <v>19</v>
      </c>
      <c r="P1229" s="28">
        <v>9</v>
      </c>
      <c r="Q1229" s="28">
        <v>23</v>
      </c>
      <c r="R1229" s="13">
        <f>SUM(P1229:Q1229)</f>
        <v>32</v>
      </c>
      <c r="S1229" s="28">
        <v>13</v>
      </c>
      <c r="T1229" s="28">
        <v>28</v>
      </c>
      <c r="U1229" s="13">
        <f>SUM(S1229:T1229)</f>
        <v>41</v>
      </c>
      <c r="V1229" s="28">
        <v>14</v>
      </c>
      <c r="W1229" s="28">
        <v>16</v>
      </c>
      <c r="X1229" s="13">
        <f>SUM(V1229:W1229)</f>
        <v>30</v>
      </c>
      <c r="Y1229" s="28">
        <v>3</v>
      </c>
      <c r="Z1229" s="28">
        <v>17</v>
      </c>
      <c r="AA1229" s="13">
        <f>SUM(Y1229:Z1229)</f>
        <v>20</v>
      </c>
      <c r="AB1229" s="28">
        <v>12</v>
      </c>
      <c r="AC1229" s="28">
        <v>16</v>
      </c>
      <c r="AD1229" s="13">
        <f>SUM(AB1229:AC1229)</f>
        <v>28</v>
      </c>
      <c r="AE1229" s="28">
        <v>4</v>
      </c>
      <c r="AF1229" s="28">
        <v>4</v>
      </c>
      <c r="AG1229" s="13">
        <f>SUM(AE1229:AF1229)</f>
        <v>8</v>
      </c>
      <c r="AH1229" s="28">
        <v>5</v>
      </c>
      <c r="AI1229" s="28">
        <v>3</v>
      </c>
      <c r="AJ1229" s="13">
        <f>SUM(AH1229:AI1229)</f>
        <v>8</v>
      </c>
      <c r="AK1229" s="28">
        <v>6</v>
      </c>
      <c r="AL1229" s="28">
        <v>3</v>
      </c>
      <c r="AM1229" s="13">
        <f>SUM(AK1229:AL1229)</f>
        <v>9</v>
      </c>
      <c r="AN1229" s="57"/>
      <c r="AO1229" s="57"/>
      <c r="AP1229" s="32"/>
      <c r="AQ1229" s="34"/>
      <c r="AR1229" s="34"/>
      <c r="AS1229" s="34"/>
      <c r="AT1229" s="34"/>
      <c r="AU1229" s="58" t="s">
        <v>68</v>
      </c>
    </row>
    <row r="1230" spans="2:47" ht="28.5" customHeight="1" thickBot="1">
      <c r="B1230" s="52"/>
      <c r="C1230" s="34"/>
      <c r="D1230" s="55"/>
      <c r="E1230" s="34"/>
      <c r="F1230" s="11" t="s">
        <v>31</v>
      </c>
      <c r="G1230" s="28">
        <v>21</v>
      </c>
      <c r="H1230" s="28">
        <v>43</v>
      </c>
      <c r="I1230" s="13">
        <f>SUM(G1230:H1230)</f>
        <v>64</v>
      </c>
      <c r="J1230" s="28">
        <v>17</v>
      </c>
      <c r="K1230" s="28">
        <v>37</v>
      </c>
      <c r="L1230" s="13">
        <f>SUM(J1230:K1230)</f>
        <v>54</v>
      </c>
      <c r="M1230" s="28">
        <v>5</v>
      </c>
      <c r="N1230" s="28">
        <v>3</v>
      </c>
      <c r="O1230" s="13">
        <f>SUM(M1230:N1230)</f>
        <v>8</v>
      </c>
      <c r="P1230" s="28">
        <v>19</v>
      </c>
      <c r="Q1230" s="28">
        <v>10</v>
      </c>
      <c r="R1230" s="13">
        <f>SUM(P1230:Q1230)</f>
        <v>29</v>
      </c>
      <c r="S1230" s="28">
        <v>10</v>
      </c>
      <c r="T1230" s="28">
        <v>12</v>
      </c>
      <c r="U1230" s="13">
        <f>SUM(S1230:T1230)</f>
        <v>22</v>
      </c>
      <c r="V1230" s="28">
        <v>12</v>
      </c>
      <c r="W1230" s="28">
        <v>18</v>
      </c>
      <c r="X1230" s="13">
        <f>SUM(V1230:W1230)</f>
        <v>30</v>
      </c>
      <c r="Y1230" s="28">
        <v>3</v>
      </c>
      <c r="Z1230" s="28">
        <v>17</v>
      </c>
      <c r="AA1230" s="13">
        <f>SUM(Y1230:Z1230)</f>
        <v>20</v>
      </c>
      <c r="AB1230" s="28">
        <v>11</v>
      </c>
      <c r="AC1230" s="28">
        <v>14</v>
      </c>
      <c r="AD1230" s="13">
        <f>SUM(AB1230:AC1230)</f>
        <v>25</v>
      </c>
      <c r="AE1230" s="28">
        <v>11</v>
      </c>
      <c r="AF1230" s="28">
        <v>9</v>
      </c>
      <c r="AG1230" s="13">
        <f>SUM(AE1230:AF1230)</f>
        <v>20</v>
      </c>
      <c r="AH1230" s="28">
        <v>2</v>
      </c>
      <c r="AI1230" s="28">
        <v>19</v>
      </c>
      <c r="AJ1230" s="13">
        <f>SUM(AH1230:AI1230)</f>
        <v>21</v>
      </c>
      <c r="AK1230" s="28">
        <v>4</v>
      </c>
      <c r="AL1230" s="28">
        <v>8</v>
      </c>
      <c r="AM1230" s="13">
        <f>SUM(AK1230:AL1230)</f>
        <v>12</v>
      </c>
      <c r="AN1230" s="57"/>
      <c r="AO1230" s="57"/>
      <c r="AP1230" s="33"/>
      <c r="AQ1230" s="34"/>
      <c r="AR1230" s="34"/>
      <c r="AS1230" s="34"/>
      <c r="AT1230" s="34"/>
      <c r="AU1230" s="59"/>
    </row>
    <row r="1231" spans="2:47" ht="36" thickBot="1">
      <c r="B1231" s="52"/>
      <c r="C1231" s="34"/>
      <c r="D1231" s="55"/>
      <c r="E1231" s="34"/>
      <c r="F1231" s="14" t="s">
        <v>32</v>
      </c>
      <c r="G1231" s="13">
        <f>SUM(G1229:G1230)</f>
        <v>30</v>
      </c>
      <c r="H1231" s="13">
        <f>IF(SUM(H1229:H1230)&lt;38,SUM(H1229:H1230),SUM(H1229:H1230))</f>
        <v>78</v>
      </c>
      <c r="I1231" s="13">
        <f>IF(SUM(G1231:H1231)&lt;100,SUM(G1231:H1231),SUM(G1231:H1231))</f>
        <v>108</v>
      </c>
      <c r="J1231" s="13">
        <f>SUM(J1229:J1230)</f>
        <v>33</v>
      </c>
      <c r="K1231" s="13">
        <f>IF(SUM(K1229:K1230)&lt;38,SUM(K1229:K1230),SUM(K1229:K1230))</f>
        <v>71</v>
      </c>
      <c r="L1231" s="13">
        <f>IF(SUM(J1231:K1231)&lt;100,SUM(J1231:K1231),SUM(J1231:K1231))</f>
        <v>104</v>
      </c>
      <c r="M1231" s="13">
        <f>SUM(M1229:M1230)</f>
        <v>13</v>
      </c>
      <c r="N1231" s="13">
        <f>IF(SUM(N1229:N1230)&lt;38,SUM(N1229:N1230),SUM(N1229:N1230))</f>
        <v>14</v>
      </c>
      <c r="O1231" s="13"/>
      <c r="P1231" s="13">
        <f>SUM(P1229:P1230)</f>
        <v>28</v>
      </c>
      <c r="Q1231" s="13">
        <f>IF(SUM(Q1229:Q1230)&lt;38,SUM(Q1229:Q1230),SUM(Q1229:Q1230))</f>
        <v>33</v>
      </c>
      <c r="R1231" s="13">
        <f>IF(SUM(P1231:Q1231)&lt;80,SUM(P1231:Q1231),SUM(P1231:Q1231))</f>
        <v>61</v>
      </c>
      <c r="S1231" s="13">
        <f>SUM(S1229:S1230)</f>
        <v>23</v>
      </c>
      <c r="T1231" s="13">
        <f>IF(SUM(T1229:T1230)&lt;38,SUM(T1229:T1230),SUM(T1229:T1230))</f>
        <v>40</v>
      </c>
      <c r="U1231" s="13">
        <f>IF(SUM(S1231:T1231)&lt;80,SUM(S1231:T1231),SUM(S1231:T1231))</f>
        <v>63</v>
      </c>
      <c r="V1231" s="13">
        <f>SUM(V1229:V1230)</f>
        <v>26</v>
      </c>
      <c r="W1231" s="13">
        <f>IF(SUM(W1229:W1230)&lt;38,SUM(W1229:W1230),SUM(W1229:W1230))</f>
        <v>34</v>
      </c>
      <c r="X1231" s="13">
        <f>IF(SUM(V1231:W1231)&lt;80,SUM(V1231:W1231),SUM(V1231:W1231))</f>
        <v>60</v>
      </c>
      <c r="Y1231" s="13">
        <f>SUM(Y1229:Y1230)</f>
        <v>6</v>
      </c>
      <c r="Z1231" s="13">
        <f>IF(SUM(Z1229:Z1230)&lt;19,SUM(Z1229:Z1230),SUM(Z1229:Z1230))</f>
        <v>34</v>
      </c>
      <c r="AA1231" s="13">
        <f>IF(SUM(Y1231:Z1231)&lt;40,SUM(Y1231:Z1231),SUM(Y1231:Z1231))</f>
        <v>40</v>
      </c>
      <c r="AB1231" s="13">
        <f>SUM(AB1229:AB1230)</f>
        <v>23</v>
      </c>
      <c r="AC1231" s="13">
        <f>IF(SUM(AC1229:AC1230)&lt;19,SUM(AC1229:AC1230),SUM(AC1229:AC1230))</f>
        <v>30</v>
      </c>
      <c r="AD1231" s="13">
        <f>IF(SUM(AB1231:AC1231)&lt;40,SUM(AB1231:AC1231),SUM(AB1231:AC1231))</f>
        <v>53</v>
      </c>
      <c r="AE1231" s="13">
        <f>SUM(AE1229:AE1230)</f>
        <v>15</v>
      </c>
      <c r="AF1231" s="13">
        <f>IF(SUM(AF1229:AF1230)&lt;19,SUM(AF1229:AF1230),SUM(AF1229:AF1230))</f>
        <v>13</v>
      </c>
      <c r="AG1231" s="13"/>
      <c r="AH1231" s="13">
        <f>SUM(AH1229:AH1230)</f>
        <v>7</v>
      </c>
      <c r="AI1231" s="13">
        <f>IF(SUM(AI1229:AI1230)&lt;19,SUM(AI1229:AI1230),SUM(AI1229:AI1230))</f>
        <v>22</v>
      </c>
      <c r="AJ1231" s="13">
        <v>29</v>
      </c>
      <c r="AK1231" s="13">
        <f>SUM(AK1229:AK1230)</f>
        <v>10</v>
      </c>
      <c r="AL1231" s="13">
        <f>IF(SUM(AL1229:AL1230)&lt;9,SUM(AL1229:AL1230),SUM(AL1229:AL1230))</f>
        <v>11</v>
      </c>
      <c r="AM1231" s="13">
        <f>IF(SUM(AK1231:AL1231)&lt;20,SUM(AK1231:AL1231),SUM(AK1231:AL1231))</f>
        <v>21</v>
      </c>
      <c r="AN1231" s="15" t="str">
        <f>IF(OR(I1231&lt;100,L1231&lt;100,O1231&lt;100,R1231&lt;60,U1231&lt;60,X1231&lt;60,AA1231&lt;40,AD1231&lt;40,AG1231&lt;40,AJ1231&lt;40,AM1231&lt;20),"0",SUM(AA1231,AD1231,X1231,U1231,R1231,O1231,L1231,I1231,AG1231,AJ1231,AM1231))</f>
        <v>0</v>
      </c>
      <c r="AO1231" s="15">
        <f>AN1231/1320*100</f>
        <v>0</v>
      </c>
      <c r="AP1231" s="15" t="str">
        <f>IF(AO1231&lt;50,"   ",IF(AO1231&lt;65,"مقبول",IF(AO1231&lt;75,"جيد",IF(AO1231&lt;85,"جيدجداً",IF(AO1231&lt;=100,"ممتاز","خطا")))))</f>
        <v xml:space="preserve">   </v>
      </c>
      <c r="AQ1231" s="34"/>
      <c r="AR1231" s="34"/>
      <c r="AS1231" s="34"/>
      <c r="AT1231" s="34"/>
      <c r="AU1231" s="60"/>
    </row>
    <row r="1232" spans="2:47" ht="28.5" customHeight="1" thickBot="1">
      <c r="B1232" s="52">
        <v>265</v>
      </c>
      <c r="C1232" s="34">
        <v>753</v>
      </c>
      <c r="D1232" s="54" t="s">
        <v>62</v>
      </c>
      <c r="E1232" s="34">
        <v>375</v>
      </c>
      <c r="F1232" s="11" t="s">
        <v>30</v>
      </c>
      <c r="G1232" s="28">
        <v>15</v>
      </c>
      <c r="H1232" s="28">
        <v>41</v>
      </c>
      <c r="I1232" s="13">
        <f>SUM(G1232:H1232)</f>
        <v>56</v>
      </c>
      <c r="J1232" s="28">
        <v>20</v>
      </c>
      <c r="K1232" s="28">
        <v>27</v>
      </c>
      <c r="L1232" s="13">
        <f>SUM(J1232:K1232)</f>
        <v>47</v>
      </c>
      <c r="M1232" s="28">
        <v>13</v>
      </c>
      <c r="N1232" s="28">
        <v>18</v>
      </c>
      <c r="O1232" s="13">
        <f>SUM(M1232:N1232)</f>
        <v>31</v>
      </c>
      <c r="P1232" s="28">
        <v>14</v>
      </c>
      <c r="Q1232" s="28">
        <v>18</v>
      </c>
      <c r="R1232" s="13">
        <f>SUM(P1232:Q1232)</f>
        <v>32</v>
      </c>
      <c r="S1232" s="28">
        <v>19</v>
      </c>
      <c r="T1232" s="28">
        <v>8</v>
      </c>
      <c r="U1232" s="13">
        <f>SUM(S1232:T1232)</f>
        <v>27</v>
      </c>
      <c r="V1232" s="28">
        <v>14</v>
      </c>
      <c r="W1232" s="28">
        <v>12</v>
      </c>
      <c r="X1232" s="13">
        <f>SUM(V1232:W1232)</f>
        <v>26</v>
      </c>
      <c r="Y1232" s="28">
        <v>9</v>
      </c>
      <c r="Z1232" s="28">
        <v>22</v>
      </c>
      <c r="AA1232" s="13">
        <f>SUM(Y1232:Z1232)</f>
        <v>31</v>
      </c>
      <c r="AB1232" s="28">
        <v>13</v>
      </c>
      <c r="AC1232" s="28">
        <v>18</v>
      </c>
      <c r="AD1232" s="13">
        <f>SUM(AB1232:AC1232)</f>
        <v>31</v>
      </c>
      <c r="AE1232" s="28">
        <v>11</v>
      </c>
      <c r="AF1232" s="28">
        <v>26</v>
      </c>
      <c r="AG1232" s="13">
        <f>SUM(AE1232:AF1232)</f>
        <v>37</v>
      </c>
      <c r="AH1232" s="28">
        <v>11</v>
      </c>
      <c r="AI1232" s="28">
        <v>9</v>
      </c>
      <c r="AJ1232" s="13">
        <f>SUM(AH1232:AI1232)</f>
        <v>20</v>
      </c>
      <c r="AK1232" s="28">
        <v>4</v>
      </c>
      <c r="AL1232" s="28">
        <v>4</v>
      </c>
      <c r="AM1232" s="13">
        <f>SUM(AK1232:AL1232)</f>
        <v>8</v>
      </c>
      <c r="AN1232" s="57"/>
      <c r="AO1232" s="57"/>
      <c r="AP1232" s="32"/>
      <c r="AQ1232" s="34"/>
      <c r="AR1232" s="34"/>
      <c r="AS1232" s="34"/>
      <c r="AT1232" s="34"/>
      <c r="AU1232" s="58" t="s">
        <v>68</v>
      </c>
    </row>
    <row r="1233" spans="2:47" ht="28.5" customHeight="1" thickBot="1">
      <c r="B1233" s="52"/>
      <c r="C1233" s="34"/>
      <c r="D1233" s="55"/>
      <c r="E1233" s="34"/>
      <c r="F1233" s="11" t="s">
        <v>31</v>
      </c>
      <c r="G1233" s="28">
        <v>19</v>
      </c>
      <c r="H1233" s="28">
        <v>54</v>
      </c>
      <c r="I1233" s="13">
        <f>SUM(G1233:H1233)</f>
        <v>73</v>
      </c>
      <c r="J1233" s="28">
        <v>23</v>
      </c>
      <c r="K1233" s="28">
        <v>38</v>
      </c>
      <c r="L1233" s="13">
        <f>SUM(J1233:K1233)</f>
        <v>61</v>
      </c>
      <c r="M1233" s="28">
        <v>15</v>
      </c>
      <c r="N1233" s="28">
        <v>18</v>
      </c>
      <c r="O1233" s="13">
        <f>SUM(M1233:N1233)</f>
        <v>33</v>
      </c>
      <c r="P1233" s="28">
        <v>13</v>
      </c>
      <c r="Q1233" s="28">
        <v>16</v>
      </c>
      <c r="R1233" s="13">
        <f>SUM(P1233:Q1233)</f>
        <v>29</v>
      </c>
      <c r="S1233" s="28">
        <v>19</v>
      </c>
      <c r="T1233" s="28">
        <v>21</v>
      </c>
      <c r="U1233" s="13">
        <f>SUM(S1233:T1233)</f>
        <v>40</v>
      </c>
      <c r="V1233" s="28">
        <v>17</v>
      </c>
      <c r="W1233" s="28">
        <v>21</v>
      </c>
      <c r="X1233" s="13">
        <f>SUM(V1233:W1233)</f>
        <v>38</v>
      </c>
      <c r="Y1233" s="28">
        <v>5</v>
      </c>
      <c r="Z1233" s="28">
        <v>16</v>
      </c>
      <c r="AA1233" s="13">
        <f>SUM(Y1233:Z1233)</f>
        <v>21</v>
      </c>
      <c r="AB1233" s="28">
        <v>15</v>
      </c>
      <c r="AC1233" s="28">
        <v>18</v>
      </c>
      <c r="AD1233" s="13">
        <f>SUM(AB1233:AC1233)</f>
        <v>33</v>
      </c>
      <c r="AE1233" s="28">
        <v>12</v>
      </c>
      <c r="AF1233" s="28">
        <v>19</v>
      </c>
      <c r="AG1233" s="13">
        <f>SUM(AE1233:AF1233)</f>
        <v>31</v>
      </c>
      <c r="AH1233" s="28">
        <v>9</v>
      </c>
      <c r="AI1233" s="28">
        <v>19</v>
      </c>
      <c r="AJ1233" s="13">
        <f>SUM(AH1233:AI1233)</f>
        <v>28</v>
      </c>
      <c r="AK1233" s="28">
        <v>4</v>
      </c>
      <c r="AL1233" s="28">
        <v>11</v>
      </c>
      <c r="AM1233" s="13">
        <f>SUM(AK1233:AL1233)</f>
        <v>15</v>
      </c>
      <c r="AN1233" s="57"/>
      <c r="AO1233" s="57"/>
      <c r="AP1233" s="33"/>
      <c r="AQ1233" s="34"/>
      <c r="AR1233" s="34"/>
      <c r="AS1233" s="34"/>
      <c r="AT1233" s="34"/>
      <c r="AU1233" s="59"/>
    </row>
    <row r="1234" spans="2:47" ht="36" customHeight="1" thickBot="1">
      <c r="B1234" s="52"/>
      <c r="C1234" s="34"/>
      <c r="D1234" s="55"/>
      <c r="E1234" s="34"/>
      <c r="F1234" s="14" t="s">
        <v>32</v>
      </c>
      <c r="G1234" s="13">
        <f>SUM(G1232:G1233)</f>
        <v>34</v>
      </c>
      <c r="H1234" s="13">
        <f>IF(SUM(H1232:H1233)&lt;38,SUM(H1232:H1233),SUM(H1232:H1233))</f>
        <v>95</v>
      </c>
      <c r="I1234" s="13">
        <f>IF(SUM(G1234:H1234)&lt;100,SUM(G1234:H1234),SUM(G1234:H1234))</f>
        <v>129</v>
      </c>
      <c r="J1234" s="13">
        <f>SUM(J1232:J1233)</f>
        <v>43</v>
      </c>
      <c r="K1234" s="13">
        <f>IF(SUM(K1232:K1233)&lt;38,SUM(K1232:K1233),SUM(K1232:K1233))</f>
        <v>65</v>
      </c>
      <c r="L1234" s="13">
        <f>IF(SUM(J1234:K1234)&lt;100,SUM(J1234:K1234),SUM(J1234:K1234))</f>
        <v>108</v>
      </c>
      <c r="M1234" s="13">
        <f>SUM(M1232:M1233)</f>
        <v>28</v>
      </c>
      <c r="N1234" s="13">
        <f>IF(SUM(N1232:N1233)&lt;38,SUM(N1232:N1233),SUM(N1232:N1233))</f>
        <v>36</v>
      </c>
      <c r="O1234" s="13"/>
      <c r="P1234" s="13">
        <f>SUM(P1232:P1233)</f>
        <v>27</v>
      </c>
      <c r="Q1234" s="13">
        <f>IF(SUM(Q1232:Q1233)&lt;38,SUM(Q1232:Q1233),SUM(Q1232:Q1233))</f>
        <v>34</v>
      </c>
      <c r="R1234" s="13">
        <f>IF(SUM(P1234:Q1234)&lt;80,SUM(P1234:Q1234),SUM(P1234:Q1234))</f>
        <v>61</v>
      </c>
      <c r="S1234" s="13">
        <f>SUM(S1232:S1233)</f>
        <v>38</v>
      </c>
      <c r="T1234" s="13">
        <f>IF(SUM(T1232:T1233)&lt;38,SUM(T1232:T1233),SUM(T1232:T1233))</f>
        <v>29</v>
      </c>
      <c r="U1234" s="13">
        <f>IF(SUM(S1234:T1234)&lt;80,SUM(S1234:T1234),SUM(S1234:T1234))</f>
        <v>67</v>
      </c>
      <c r="V1234" s="13">
        <f>SUM(V1232:V1233)</f>
        <v>31</v>
      </c>
      <c r="W1234" s="13">
        <f>IF(SUM(W1232:W1233)&lt;38,SUM(W1232:W1233),SUM(W1232:W1233))</f>
        <v>33</v>
      </c>
      <c r="X1234" s="13">
        <f>IF(SUM(V1234:W1234)&lt;80,SUM(V1234:W1234),SUM(V1234:W1234))</f>
        <v>64</v>
      </c>
      <c r="Y1234" s="13">
        <f>SUM(Y1232:Y1233)</f>
        <v>14</v>
      </c>
      <c r="Z1234" s="13">
        <f>IF(SUM(Z1232:Z1233)&lt;19,SUM(Z1232:Z1233),SUM(Z1232:Z1233))</f>
        <v>38</v>
      </c>
      <c r="AA1234" s="13">
        <f>IF(SUM(Y1234:Z1234)&lt;40,SUM(Y1234:Z1234),SUM(Y1234:Z1234))</f>
        <v>52</v>
      </c>
      <c r="AB1234" s="13">
        <f>SUM(AB1232:AB1233)</f>
        <v>28</v>
      </c>
      <c r="AC1234" s="13">
        <f>IF(SUM(AC1232:AC1233)&lt;19,SUM(AC1232:AC1233),SUM(AC1232:AC1233))</f>
        <v>36</v>
      </c>
      <c r="AD1234" s="13">
        <f>IF(SUM(AB1234:AC1234)&lt;40,SUM(AB1234:AC1234),SUM(AB1234:AC1234))</f>
        <v>64</v>
      </c>
      <c r="AE1234" s="13">
        <f>SUM(AE1232:AE1233)</f>
        <v>23</v>
      </c>
      <c r="AF1234" s="13">
        <f>IF(SUM(AF1232:AF1233)&lt;19,SUM(AF1232:AF1233),SUM(AF1232:AF1233))</f>
        <v>45</v>
      </c>
      <c r="AG1234" s="13">
        <f>IF(SUM(AE1234:AF1234)&lt;40,SUM(AE1234:AF1234),SUM(AE1234:AF1234))</f>
        <v>68</v>
      </c>
      <c r="AH1234" s="13">
        <f>SUM(AH1232:AH1233)</f>
        <v>20</v>
      </c>
      <c r="AI1234" s="13">
        <f>IF(SUM(AI1232:AI1233)&lt;19,SUM(AI1232:AI1233),SUM(AI1232:AI1233))</f>
        <v>28</v>
      </c>
      <c r="AJ1234" s="13">
        <f>IF(SUM(AH1234:AI1234)&lt;40,SUM(AH1234:AI1234),SUM(AH1234:AI1234))</f>
        <v>48</v>
      </c>
      <c r="AK1234" s="13">
        <f>SUM(AK1232:AK1233)</f>
        <v>8</v>
      </c>
      <c r="AL1234" s="13">
        <f>IF(SUM(AL1232:AL1233)&lt;9,SUM(AL1232:AL1233),SUM(AL1232:AL1233))</f>
        <v>15</v>
      </c>
      <c r="AM1234" s="13">
        <f>IF(SUM(AK1234:AL1234)&lt;20,SUM(AK1234:AL1234),SUM(AK1234:AL1234))</f>
        <v>23</v>
      </c>
      <c r="AN1234" s="15" t="str">
        <f>IF(OR(I1234&lt;100,L1234&lt;100,O1234&lt;100,R1234&lt;60,U1234&lt;60,X1234&lt;60,AA1234&lt;40,AD1234&lt;40,AG1234&lt;40,AJ1234&lt;40,AM1234&lt;20),"0",SUM(AA1234,AD1234,X1234,U1234,R1234,O1234,L1234,I1234,AG1234,AJ1234,AM1234))</f>
        <v>0</v>
      </c>
      <c r="AO1234" s="15">
        <f>AN1234/1320*100</f>
        <v>0</v>
      </c>
      <c r="AP1234" s="15" t="str">
        <f>IF(AO1234&lt;50,"   ",IF(AO1234&lt;65,"مقبول",IF(AO1234&lt;75,"جيد",IF(AO1234&lt;85,"جيدجداً",IF(AO1234&lt;=100,"ممتاز","خطا")))))</f>
        <v xml:space="preserve">   </v>
      </c>
      <c r="AQ1234" s="34"/>
      <c r="AR1234" s="34"/>
      <c r="AS1234" s="34"/>
      <c r="AT1234" s="34"/>
      <c r="AU1234" s="60"/>
    </row>
    <row r="1235" spans="2:47" ht="28.5" customHeight="1" thickBot="1">
      <c r="B1235" s="52">
        <v>266</v>
      </c>
      <c r="C1235" s="34">
        <v>754</v>
      </c>
      <c r="D1235" s="54" t="s">
        <v>63</v>
      </c>
      <c r="E1235" s="34">
        <v>376</v>
      </c>
      <c r="F1235" s="11" t="s">
        <v>30</v>
      </c>
      <c r="G1235" s="28">
        <v>14</v>
      </c>
      <c r="H1235" s="28">
        <v>26</v>
      </c>
      <c r="I1235" s="13">
        <f>SUM(G1235:H1235)</f>
        <v>40</v>
      </c>
      <c r="J1235" s="28">
        <v>15</v>
      </c>
      <c r="K1235" s="28">
        <v>25</v>
      </c>
      <c r="L1235" s="13">
        <f>SUM(J1235:K1235)</f>
        <v>40</v>
      </c>
      <c r="M1235" s="28">
        <v>8</v>
      </c>
      <c r="N1235" s="28">
        <v>14</v>
      </c>
      <c r="O1235" s="13">
        <f>SUM(M1235:N1235)</f>
        <v>22</v>
      </c>
      <c r="P1235" s="28">
        <v>10</v>
      </c>
      <c r="Q1235" s="28">
        <v>14</v>
      </c>
      <c r="R1235" s="13">
        <f>SUM(P1235:Q1235)</f>
        <v>24</v>
      </c>
      <c r="S1235" s="28">
        <v>12</v>
      </c>
      <c r="T1235" s="28">
        <v>12</v>
      </c>
      <c r="U1235" s="13">
        <f>SUM(S1235:T1235)</f>
        <v>24</v>
      </c>
      <c r="V1235" s="28">
        <v>11</v>
      </c>
      <c r="W1235" s="28">
        <v>11</v>
      </c>
      <c r="X1235" s="13">
        <f>SUM(V1235:W1235)</f>
        <v>22</v>
      </c>
      <c r="Y1235" s="28">
        <v>3</v>
      </c>
      <c r="Z1235" s="28">
        <v>18</v>
      </c>
      <c r="AA1235" s="13">
        <f>SUM(Y1235:Z1235)</f>
        <v>21</v>
      </c>
      <c r="AB1235" s="28">
        <v>10</v>
      </c>
      <c r="AC1235" s="28">
        <v>22</v>
      </c>
      <c r="AD1235" s="13">
        <f>SUM(AB1235:AC1235)</f>
        <v>32</v>
      </c>
      <c r="AE1235" s="28">
        <v>9</v>
      </c>
      <c r="AF1235" s="28">
        <v>20</v>
      </c>
      <c r="AG1235" s="13">
        <f>SUM(AE1235:AF1235)</f>
        <v>29</v>
      </c>
      <c r="AH1235" s="28">
        <v>3</v>
      </c>
      <c r="AI1235" s="28">
        <v>3</v>
      </c>
      <c r="AJ1235" s="13">
        <f>SUM(AH1235:AI1235)</f>
        <v>6</v>
      </c>
      <c r="AK1235" s="28">
        <v>3</v>
      </c>
      <c r="AL1235" s="28">
        <v>0</v>
      </c>
      <c r="AM1235" s="13">
        <f>SUM(AK1235:AL1235)</f>
        <v>3</v>
      </c>
      <c r="AN1235" s="57"/>
      <c r="AO1235" s="57"/>
      <c r="AP1235" s="32"/>
      <c r="AQ1235" s="34"/>
      <c r="AR1235" s="34"/>
      <c r="AS1235" s="34"/>
      <c r="AT1235" s="34"/>
      <c r="AU1235" s="58" t="s">
        <v>68</v>
      </c>
    </row>
    <row r="1236" spans="2:47" ht="28.5" customHeight="1" thickBot="1">
      <c r="B1236" s="52"/>
      <c r="C1236" s="34"/>
      <c r="D1236" s="55"/>
      <c r="E1236" s="34"/>
      <c r="F1236" s="11" t="s">
        <v>31</v>
      </c>
      <c r="G1236" s="28">
        <v>10</v>
      </c>
      <c r="H1236" s="28">
        <v>52</v>
      </c>
      <c r="I1236" s="13">
        <f>SUM(G1236:H1236)</f>
        <v>62</v>
      </c>
      <c r="J1236" s="28">
        <v>18</v>
      </c>
      <c r="K1236" s="28">
        <v>27</v>
      </c>
      <c r="L1236" s="13">
        <f>SUM(J1236:K1236)</f>
        <v>45</v>
      </c>
      <c r="M1236" s="28">
        <v>10</v>
      </c>
      <c r="N1236" s="28">
        <v>4</v>
      </c>
      <c r="O1236" s="13">
        <f>SUM(M1236:N1236)</f>
        <v>14</v>
      </c>
      <c r="P1236" s="28">
        <v>20</v>
      </c>
      <c r="Q1236" s="28">
        <v>16</v>
      </c>
      <c r="R1236" s="13">
        <f>SUM(P1236:Q1236)</f>
        <v>36</v>
      </c>
      <c r="S1236" s="28">
        <v>5</v>
      </c>
      <c r="T1236" s="28">
        <v>10</v>
      </c>
      <c r="U1236" s="13">
        <f>SUM(S1236:T1236)</f>
        <v>15</v>
      </c>
      <c r="V1236" s="28">
        <v>11</v>
      </c>
      <c r="W1236" s="28">
        <v>10</v>
      </c>
      <c r="X1236" s="13">
        <f>SUM(V1236:W1236)</f>
        <v>21</v>
      </c>
      <c r="Y1236" s="28">
        <v>1</v>
      </c>
      <c r="Z1236" s="28">
        <v>18</v>
      </c>
      <c r="AA1236" s="13">
        <f>SUM(Y1236:Z1236)</f>
        <v>19</v>
      </c>
      <c r="AB1236" s="28">
        <v>11</v>
      </c>
      <c r="AC1236" s="28">
        <v>19</v>
      </c>
      <c r="AD1236" s="13">
        <f>SUM(AB1236:AC1236)</f>
        <v>30</v>
      </c>
      <c r="AE1236" s="28">
        <v>11</v>
      </c>
      <c r="AF1236" s="28">
        <v>11</v>
      </c>
      <c r="AG1236" s="13">
        <f>SUM(AE1236:AF1236)</f>
        <v>22</v>
      </c>
      <c r="AH1236" s="28">
        <v>3</v>
      </c>
      <c r="AI1236" s="28">
        <v>13</v>
      </c>
      <c r="AJ1236" s="13">
        <f>SUM(AH1236:AI1236)</f>
        <v>16</v>
      </c>
      <c r="AK1236" s="28">
        <v>3</v>
      </c>
      <c r="AL1236" s="28">
        <v>14</v>
      </c>
      <c r="AM1236" s="13">
        <f>SUM(AK1236:AL1236)</f>
        <v>17</v>
      </c>
      <c r="AN1236" s="57"/>
      <c r="AO1236" s="57"/>
      <c r="AP1236" s="33"/>
      <c r="AQ1236" s="34"/>
      <c r="AR1236" s="34"/>
      <c r="AS1236" s="34"/>
      <c r="AT1236" s="34"/>
      <c r="AU1236" s="59"/>
    </row>
    <row r="1237" spans="2:47" ht="36" customHeight="1" thickBot="1">
      <c r="B1237" s="52"/>
      <c r="C1237" s="34"/>
      <c r="D1237" s="55"/>
      <c r="E1237" s="34"/>
      <c r="F1237" s="14" t="s">
        <v>32</v>
      </c>
      <c r="G1237" s="13">
        <f>SUM(G1235:G1236)</f>
        <v>24</v>
      </c>
      <c r="H1237" s="13">
        <f>IF(SUM(H1235:H1236)&lt;38,SUM(H1235:H1236),SUM(H1235:H1236))</f>
        <v>78</v>
      </c>
      <c r="I1237" s="13">
        <f>IF(SUM(G1237:H1237)&lt;100,SUM(G1237:H1237),SUM(G1237:H1237))</f>
        <v>102</v>
      </c>
      <c r="J1237" s="13">
        <f>SUM(J1235:J1236)</f>
        <v>33</v>
      </c>
      <c r="K1237" s="13">
        <f>IF(SUM(K1235:K1236)&lt;38,SUM(K1235:K1236),SUM(K1235:K1236))</f>
        <v>52</v>
      </c>
      <c r="L1237" s="13"/>
      <c r="M1237" s="13">
        <f>SUM(M1235:M1236)</f>
        <v>18</v>
      </c>
      <c r="N1237" s="13">
        <f>IF(SUM(N1235:N1236)&lt;38,SUM(N1235:N1236),SUM(N1235:N1236))</f>
        <v>18</v>
      </c>
      <c r="O1237" s="13"/>
      <c r="P1237" s="13">
        <f>SUM(P1235:P1236)</f>
        <v>30</v>
      </c>
      <c r="Q1237" s="13">
        <f>IF(SUM(Q1235:Q1236)&lt;38,SUM(Q1235:Q1236),SUM(Q1235:Q1236))</f>
        <v>30</v>
      </c>
      <c r="R1237" s="13">
        <f>IF(SUM(P1237:Q1237)&lt;80,SUM(P1237:Q1237),SUM(P1237:Q1237))</f>
        <v>60</v>
      </c>
      <c r="S1237" s="13">
        <f>SUM(S1235:S1236)</f>
        <v>17</v>
      </c>
      <c r="T1237" s="13">
        <f>IF(SUM(T1235:T1236)&lt;38,SUM(T1235:T1236),SUM(T1235:T1236))</f>
        <v>22</v>
      </c>
      <c r="U1237" s="13"/>
      <c r="V1237" s="13">
        <f>SUM(V1235:V1236)</f>
        <v>22</v>
      </c>
      <c r="W1237" s="13">
        <f>IF(SUM(W1235:W1236)&lt;38,SUM(W1235:W1236),SUM(W1235:W1236))</f>
        <v>21</v>
      </c>
      <c r="X1237" s="13"/>
      <c r="Y1237" s="13">
        <f>SUM(Y1235:Y1236)</f>
        <v>4</v>
      </c>
      <c r="Z1237" s="13">
        <f>IF(SUM(Z1235:Z1236)&lt;19,SUM(Z1235:Z1236),SUM(Z1235:Z1236))</f>
        <v>36</v>
      </c>
      <c r="AA1237" s="13">
        <f>IF(SUM(Y1237:Z1237)&lt;40,SUM(Y1237:Z1237),SUM(Y1237:Z1237))</f>
        <v>40</v>
      </c>
      <c r="AB1237" s="13">
        <f>SUM(AB1235:AB1236)</f>
        <v>21</v>
      </c>
      <c r="AC1237" s="13">
        <f>IF(SUM(AC1235:AC1236)&lt;19,SUM(AC1235:AC1236),SUM(AC1235:AC1236))</f>
        <v>41</v>
      </c>
      <c r="AD1237" s="13">
        <f>IF(SUM(AB1237:AC1237)&lt;40,SUM(AB1237:AC1237),SUM(AB1237:AC1237))</f>
        <v>62</v>
      </c>
      <c r="AE1237" s="13">
        <f>SUM(AE1235:AE1236)</f>
        <v>20</v>
      </c>
      <c r="AF1237" s="13">
        <f>IF(SUM(AF1235:AF1236)&lt;19,SUM(AF1235:AF1236),SUM(AF1235:AF1236))</f>
        <v>31</v>
      </c>
      <c r="AG1237" s="13">
        <f>IF(SUM(AE1237:AF1237)&lt;40,SUM(AE1237:AF1237),SUM(AE1237:AF1237))</f>
        <v>51</v>
      </c>
      <c r="AH1237" s="13">
        <f>SUM(AH1235:AH1236)</f>
        <v>6</v>
      </c>
      <c r="AI1237" s="13">
        <f>IF(SUM(AI1235:AI1236)&lt;19,SUM(AI1235:AI1236),SUM(AI1235:AI1236))</f>
        <v>16</v>
      </c>
      <c r="AJ1237" s="13"/>
      <c r="AK1237" s="13">
        <f>SUM(AK1235:AK1236)</f>
        <v>6</v>
      </c>
      <c r="AL1237" s="13">
        <f>IF(SUM(AL1235:AL1236)&lt;9,SUM(AL1235:AL1236),SUM(AL1235:AL1236))</f>
        <v>14</v>
      </c>
      <c r="AM1237" s="13">
        <f>IF(SUM(AK1237:AL1237)&lt;20,SUM(AK1237:AL1237),SUM(AK1237:AL1237))</f>
        <v>20</v>
      </c>
      <c r="AN1237" s="15" t="str">
        <f>IF(OR(I1237&lt;100,L1237&lt;100,O1237&lt;100,R1237&lt;60,U1237&lt;60,X1237&lt;60,AA1237&lt;40,AD1237&lt;40,AG1237&lt;40,AJ1237&lt;40,AM1237&lt;20),"0",SUM(AA1237,AD1237,X1237,U1237,R1237,O1237,L1237,I1237,AG1237,AJ1237,AM1237))</f>
        <v>0</v>
      </c>
      <c r="AO1237" s="15">
        <f>AN1237/1320*100</f>
        <v>0</v>
      </c>
      <c r="AP1237" s="15" t="str">
        <f>IF(AO1237&lt;50,"   ",IF(AO1237&lt;65,"مقبول",IF(AO1237&lt;75,"جيد",IF(AO1237&lt;85,"جيدجداً",IF(AO1237&lt;=100,"ممتاز","خطا")))))</f>
        <v xml:space="preserve">   </v>
      </c>
      <c r="AQ1237" s="34"/>
      <c r="AR1237" s="34"/>
      <c r="AS1237" s="34"/>
      <c r="AT1237" s="34"/>
      <c r="AU1237" s="60"/>
    </row>
    <row r="1238" spans="2:47" ht="28.5" customHeight="1" thickBot="1">
      <c r="B1238" s="52">
        <v>267</v>
      </c>
      <c r="C1238" s="34">
        <v>755</v>
      </c>
      <c r="D1238" s="54" t="s">
        <v>54</v>
      </c>
      <c r="E1238" s="34">
        <v>377</v>
      </c>
      <c r="F1238" s="11" t="s">
        <v>30</v>
      </c>
      <c r="G1238" s="28">
        <v>25</v>
      </c>
      <c r="H1238" s="28">
        <v>54</v>
      </c>
      <c r="I1238" s="13">
        <f>SUM(G1238:H1238)</f>
        <v>79</v>
      </c>
      <c r="J1238" s="28">
        <v>27</v>
      </c>
      <c r="K1238" s="28">
        <v>23</v>
      </c>
      <c r="L1238" s="13">
        <f>SUM(J1238:K1238)</f>
        <v>50</v>
      </c>
      <c r="M1238" s="28">
        <v>12</v>
      </c>
      <c r="N1238" s="28">
        <v>15</v>
      </c>
      <c r="O1238" s="13">
        <f>SUM(M1238:N1238)</f>
        <v>27</v>
      </c>
      <c r="P1238" s="28">
        <v>15</v>
      </c>
      <c r="Q1238" s="28">
        <v>15</v>
      </c>
      <c r="R1238" s="13">
        <f>SUM(P1238:Q1238)</f>
        <v>30</v>
      </c>
      <c r="S1238" s="28">
        <v>14</v>
      </c>
      <c r="T1238" s="28">
        <v>3</v>
      </c>
      <c r="U1238" s="13">
        <f>SUM(S1238:T1238)</f>
        <v>17</v>
      </c>
      <c r="V1238" s="28">
        <v>13</v>
      </c>
      <c r="W1238" s="28">
        <v>8</v>
      </c>
      <c r="X1238" s="13">
        <f>SUM(V1238:W1238)</f>
        <v>21</v>
      </c>
      <c r="Y1238" s="28">
        <v>3</v>
      </c>
      <c r="Z1238" s="28">
        <v>13</v>
      </c>
      <c r="AA1238" s="13">
        <f>SUM(Y1238:Z1238)</f>
        <v>16</v>
      </c>
      <c r="AB1238" s="28">
        <v>10</v>
      </c>
      <c r="AC1238" s="28">
        <v>9</v>
      </c>
      <c r="AD1238" s="13">
        <f>SUM(AB1238:AC1238)</f>
        <v>19</v>
      </c>
      <c r="AE1238" s="28">
        <v>10</v>
      </c>
      <c r="AF1238" s="28">
        <v>10</v>
      </c>
      <c r="AG1238" s="13">
        <f>SUM(AE1238:AF1238)</f>
        <v>20</v>
      </c>
      <c r="AH1238" s="28">
        <v>8</v>
      </c>
      <c r="AI1238" s="28">
        <v>7</v>
      </c>
      <c r="AJ1238" s="13">
        <f>SUM(AH1238:AI1238)</f>
        <v>15</v>
      </c>
      <c r="AK1238" s="28">
        <v>6</v>
      </c>
      <c r="AL1238" s="28">
        <v>9</v>
      </c>
      <c r="AM1238" s="13">
        <f>SUM(AK1238:AL1238)</f>
        <v>15</v>
      </c>
      <c r="AN1238" s="57"/>
      <c r="AO1238" s="57"/>
      <c r="AP1238" s="32"/>
      <c r="AQ1238" s="34"/>
      <c r="AR1238" s="34"/>
      <c r="AS1238" s="34"/>
      <c r="AT1238" s="34"/>
      <c r="AU1238" s="58" t="s">
        <v>68</v>
      </c>
    </row>
    <row r="1239" spans="2:47" ht="28.5" customHeight="1" thickBot="1">
      <c r="B1239" s="52"/>
      <c r="C1239" s="34"/>
      <c r="D1239" s="55"/>
      <c r="E1239" s="34"/>
      <c r="F1239" s="11" t="s">
        <v>31</v>
      </c>
      <c r="G1239" s="28">
        <v>24</v>
      </c>
      <c r="H1239" s="28">
        <v>18</v>
      </c>
      <c r="I1239" s="13">
        <f>SUM(G1239:H1239)</f>
        <v>42</v>
      </c>
      <c r="J1239" s="28">
        <v>26</v>
      </c>
      <c r="K1239" s="28">
        <v>33</v>
      </c>
      <c r="L1239" s="13">
        <f>SUM(J1239:K1239)</f>
        <v>59</v>
      </c>
      <c r="M1239" s="28">
        <v>15</v>
      </c>
      <c r="N1239" s="28">
        <v>1</v>
      </c>
      <c r="O1239" s="13">
        <f>SUM(M1239:N1239)</f>
        <v>16</v>
      </c>
      <c r="P1239" s="28">
        <v>13</v>
      </c>
      <c r="Q1239" s="28">
        <v>17</v>
      </c>
      <c r="R1239" s="13">
        <f>SUM(P1239:Q1239)</f>
        <v>30</v>
      </c>
      <c r="S1239" s="28">
        <v>11</v>
      </c>
      <c r="T1239" s="28">
        <v>4</v>
      </c>
      <c r="U1239" s="13">
        <f>SUM(S1239:T1239)</f>
        <v>15</v>
      </c>
      <c r="V1239" s="28">
        <v>15</v>
      </c>
      <c r="W1239" s="28">
        <v>11</v>
      </c>
      <c r="X1239" s="13">
        <f>SUM(V1239:W1239)</f>
        <v>26</v>
      </c>
      <c r="Y1239" s="28">
        <v>1</v>
      </c>
      <c r="Z1239" s="28">
        <v>7</v>
      </c>
      <c r="AA1239" s="13">
        <f>SUM(Y1239:Z1239)</f>
        <v>8</v>
      </c>
      <c r="AB1239" s="28">
        <v>11</v>
      </c>
      <c r="AC1239" s="28">
        <v>16</v>
      </c>
      <c r="AD1239" s="13">
        <f>SUM(AB1239:AC1239)</f>
        <v>27</v>
      </c>
      <c r="AE1239" s="28">
        <v>5</v>
      </c>
      <c r="AF1239" s="28">
        <v>15</v>
      </c>
      <c r="AG1239" s="13">
        <f>SUM(AE1239:AF1239)</f>
        <v>20</v>
      </c>
      <c r="AH1239" s="28">
        <v>8</v>
      </c>
      <c r="AI1239" s="28">
        <v>5</v>
      </c>
      <c r="AJ1239" s="13">
        <f>SUM(AH1239:AI1239)</f>
        <v>13</v>
      </c>
      <c r="AK1239" s="28">
        <v>3</v>
      </c>
      <c r="AL1239" s="28">
        <v>4</v>
      </c>
      <c r="AM1239" s="13">
        <f>SUM(AK1239:AL1239)</f>
        <v>7</v>
      </c>
      <c r="AN1239" s="57"/>
      <c r="AO1239" s="57"/>
      <c r="AP1239" s="33"/>
      <c r="AQ1239" s="34"/>
      <c r="AR1239" s="34"/>
      <c r="AS1239" s="34"/>
      <c r="AT1239" s="34"/>
      <c r="AU1239" s="59"/>
    </row>
    <row r="1240" spans="2:47" ht="36" customHeight="1" thickBot="1">
      <c r="B1240" s="52"/>
      <c r="C1240" s="34"/>
      <c r="D1240" s="55"/>
      <c r="E1240" s="34"/>
      <c r="F1240" s="14" t="s">
        <v>32</v>
      </c>
      <c r="G1240" s="13">
        <f>SUM(G1238:G1239)</f>
        <v>49</v>
      </c>
      <c r="H1240" s="13">
        <f>IF(SUM(H1238:H1239)&lt;38,SUM(H1238:H1239),SUM(H1238:H1239))</f>
        <v>72</v>
      </c>
      <c r="I1240" s="13">
        <f>IF(SUM(G1240:H1240)&lt;100,SUM(G1240:H1240),SUM(G1240:H1240))</f>
        <v>121</v>
      </c>
      <c r="J1240" s="13">
        <f>SUM(J1238:J1239)</f>
        <v>53</v>
      </c>
      <c r="K1240" s="13">
        <f>IF(SUM(K1238:K1239)&lt;38,SUM(K1238:K1239),SUM(K1238:K1239))</f>
        <v>56</v>
      </c>
      <c r="L1240" s="13">
        <f>IF(SUM(J1240:K1240)&lt;100,SUM(J1240:K1240),SUM(J1240:K1240))</f>
        <v>109</v>
      </c>
      <c r="M1240" s="13">
        <f>SUM(M1238:M1239)</f>
        <v>27</v>
      </c>
      <c r="N1240" s="13">
        <f>IF(SUM(N1238:N1239)&lt;38,SUM(N1238:N1239),SUM(N1238:N1239))</f>
        <v>16</v>
      </c>
      <c r="O1240" s="13"/>
      <c r="P1240" s="13">
        <f>SUM(P1238:P1239)</f>
        <v>28</v>
      </c>
      <c r="Q1240" s="13">
        <f>IF(SUM(Q1238:Q1239)&lt;38,SUM(Q1238:Q1239),SUM(Q1238:Q1239))</f>
        <v>32</v>
      </c>
      <c r="R1240" s="13">
        <f>IF(SUM(P1240:Q1240)&lt;80,SUM(P1240:Q1240),SUM(P1240:Q1240))</f>
        <v>60</v>
      </c>
      <c r="S1240" s="13">
        <f>SUM(S1238:S1239)</f>
        <v>25</v>
      </c>
      <c r="T1240" s="13">
        <f>IF(SUM(T1238:T1239)&lt;38,SUM(T1238:T1239),SUM(T1238:T1239))</f>
        <v>7</v>
      </c>
      <c r="U1240" s="13"/>
      <c r="V1240" s="13">
        <f>SUM(V1238:V1239)</f>
        <v>28</v>
      </c>
      <c r="W1240" s="13">
        <f>IF(SUM(W1238:W1239)&lt;38,SUM(W1238:W1239),SUM(W1238:W1239))</f>
        <v>19</v>
      </c>
      <c r="X1240" s="13"/>
      <c r="Y1240" s="13">
        <f>SUM(Y1238:Y1239)</f>
        <v>4</v>
      </c>
      <c r="Z1240" s="13">
        <f>IF(SUM(Z1238:Z1239)&lt;19,SUM(Z1238:Z1239),SUM(Z1238:Z1239))</f>
        <v>20</v>
      </c>
      <c r="AA1240" s="13"/>
      <c r="AB1240" s="13">
        <f>SUM(AB1238:AB1239)</f>
        <v>21</v>
      </c>
      <c r="AC1240" s="13">
        <f>IF(SUM(AC1238:AC1239)&lt;19,SUM(AC1238:AC1239),SUM(AC1238:AC1239))</f>
        <v>25</v>
      </c>
      <c r="AD1240" s="13">
        <f>IF(SUM(AB1240:AC1240)&lt;40,SUM(AB1240:AC1240),SUM(AB1240:AC1240))</f>
        <v>46</v>
      </c>
      <c r="AE1240" s="13">
        <f>SUM(AE1238:AE1239)</f>
        <v>15</v>
      </c>
      <c r="AF1240" s="13">
        <f>IF(SUM(AF1238:AF1239)&lt;19,SUM(AF1238:AF1239),SUM(AF1238:AF1239))</f>
        <v>25</v>
      </c>
      <c r="AG1240" s="13">
        <f>IF(SUM(AE1240:AF1240)&lt;40,SUM(AE1240:AF1240),SUM(AE1240:AF1240))</f>
        <v>40</v>
      </c>
      <c r="AH1240" s="13">
        <f>SUM(AH1238:AH1239)</f>
        <v>16</v>
      </c>
      <c r="AI1240" s="13">
        <f>IF(SUM(AI1238:AI1239)&lt;19,SUM(AI1238:AI1239),SUM(AI1238:AI1239))</f>
        <v>12</v>
      </c>
      <c r="AJ1240" s="13"/>
      <c r="AK1240" s="13">
        <f>SUM(AK1238:AK1239)</f>
        <v>9</v>
      </c>
      <c r="AL1240" s="13">
        <f>IF(SUM(AL1238:AL1239)&lt;9,SUM(AL1238:AL1239),SUM(AL1238:AL1239))</f>
        <v>13</v>
      </c>
      <c r="AM1240" s="13">
        <f>IF(SUM(AK1240:AL1240)&lt;20,SUM(AK1240:AL1240),SUM(AK1240:AL1240))</f>
        <v>22</v>
      </c>
      <c r="AN1240" s="15" t="str">
        <f>IF(OR(I1240&lt;100,L1240&lt;100,O1240&lt;100,R1240&lt;60,U1240&lt;60,X1240&lt;60,AA1240&lt;40,AD1240&lt;40,AG1240&lt;40,AJ1240&lt;40,AM1240&lt;20),"0",SUM(AA1240,AD1240,X1240,U1240,R1240,O1240,L1240,I1240,AG1240,AJ1240,AM1240))</f>
        <v>0</v>
      </c>
      <c r="AO1240" s="15">
        <f>AN1240/1320*100</f>
        <v>0</v>
      </c>
      <c r="AP1240" s="15" t="str">
        <f>IF(AO1240&lt;50,"   ",IF(AO1240&lt;65,"مقبول",IF(AO1240&lt;75,"جيد",IF(AO1240&lt;85,"جيدجداً",IF(AO1240&lt;=100,"ممتاز","خطا")))))</f>
        <v xml:space="preserve">   </v>
      </c>
      <c r="AQ1240" s="34"/>
      <c r="AR1240" s="34"/>
      <c r="AS1240" s="34"/>
      <c r="AT1240" s="34"/>
      <c r="AU1240" s="60"/>
    </row>
    <row r="1241" spans="2:47" ht="28.5" customHeight="1" thickBot="1">
      <c r="B1241" s="52">
        <v>268</v>
      </c>
      <c r="C1241" s="34">
        <v>756</v>
      </c>
      <c r="D1241" s="54" t="s">
        <v>64</v>
      </c>
      <c r="E1241" s="34">
        <v>378</v>
      </c>
      <c r="F1241" s="11" t="s">
        <v>30</v>
      </c>
      <c r="G1241" s="28">
        <v>17</v>
      </c>
      <c r="H1241" s="28">
        <v>33</v>
      </c>
      <c r="I1241" s="13">
        <f>SUM(G1241:H1241)</f>
        <v>50</v>
      </c>
      <c r="J1241" s="28">
        <v>26</v>
      </c>
      <c r="K1241" s="28">
        <v>26</v>
      </c>
      <c r="L1241" s="13">
        <f>SUM(J1241:K1241)</f>
        <v>52</v>
      </c>
      <c r="M1241" s="28">
        <v>12</v>
      </c>
      <c r="N1241" s="28">
        <v>15</v>
      </c>
      <c r="O1241" s="13">
        <f>SUM(M1241:N1241)</f>
        <v>27</v>
      </c>
      <c r="P1241" s="28">
        <v>18</v>
      </c>
      <c r="Q1241" s="28">
        <v>15</v>
      </c>
      <c r="R1241" s="13">
        <f>SUM(P1241:Q1241)</f>
        <v>33</v>
      </c>
      <c r="S1241" s="28">
        <v>11</v>
      </c>
      <c r="T1241" s="28">
        <v>11</v>
      </c>
      <c r="U1241" s="13">
        <f>SUM(S1241:T1241)</f>
        <v>22</v>
      </c>
      <c r="V1241" s="28">
        <v>17</v>
      </c>
      <c r="W1241" s="28">
        <v>18</v>
      </c>
      <c r="X1241" s="13">
        <f>SUM(V1241:W1241)</f>
        <v>35</v>
      </c>
      <c r="Y1241" s="28">
        <v>6</v>
      </c>
      <c r="Z1241" s="28">
        <v>15</v>
      </c>
      <c r="AA1241" s="13">
        <f>SUM(Y1241:Z1241)</f>
        <v>21</v>
      </c>
      <c r="AB1241" s="28">
        <v>11</v>
      </c>
      <c r="AC1241" s="28">
        <v>16</v>
      </c>
      <c r="AD1241" s="13">
        <f>SUM(AB1241:AC1241)</f>
        <v>27</v>
      </c>
      <c r="AE1241" s="28">
        <v>7</v>
      </c>
      <c r="AF1241" s="28">
        <v>6</v>
      </c>
      <c r="AG1241" s="13">
        <f>SUM(AE1241:AF1241)</f>
        <v>13</v>
      </c>
      <c r="AH1241" s="28">
        <v>8</v>
      </c>
      <c r="AI1241" s="28">
        <v>9</v>
      </c>
      <c r="AJ1241" s="13">
        <f>SUM(AH1241:AI1241)</f>
        <v>17</v>
      </c>
      <c r="AK1241" s="28">
        <v>6</v>
      </c>
      <c r="AL1241" s="28">
        <v>7</v>
      </c>
      <c r="AM1241" s="13">
        <f>SUM(AK1241:AL1241)</f>
        <v>13</v>
      </c>
      <c r="AN1241" s="57"/>
      <c r="AO1241" s="57"/>
      <c r="AP1241" s="32"/>
      <c r="AQ1241" s="34"/>
      <c r="AR1241" s="34"/>
      <c r="AS1241" s="34"/>
      <c r="AT1241" s="34"/>
      <c r="AU1241" s="58" t="s">
        <v>68</v>
      </c>
    </row>
    <row r="1242" spans="2:47" ht="28.5" customHeight="1" thickBot="1">
      <c r="B1242" s="52"/>
      <c r="C1242" s="34"/>
      <c r="D1242" s="55"/>
      <c r="E1242" s="34"/>
      <c r="F1242" s="11" t="s">
        <v>31</v>
      </c>
      <c r="G1242" s="28">
        <v>18</v>
      </c>
      <c r="H1242" s="28">
        <v>38</v>
      </c>
      <c r="I1242" s="13">
        <f>SUM(G1242:H1242)</f>
        <v>56</v>
      </c>
      <c r="J1242" s="28">
        <v>22</v>
      </c>
      <c r="K1242" s="28">
        <v>27</v>
      </c>
      <c r="L1242" s="13">
        <f>SUM(J1242:K1242)</f>
        <v>49</v>
      </c>
      <c r="M1242" s="28">
        <v>17</v>
      </c>
      <c r="N1242" s="28">
        <v>6</v>
      </c>
      <c r="O1242" s="13">
        <f>SUM(M1242:N1242)</f>
        <v>23</v>
      </c>
      <c r="P1242" s="28">
        <v>14</v>
      </c>
      <c r="Q1242" s="28">
        <v>16</v>
      </c>
      <c r="R1242" s="13">
        <f>SUM(P1242:Q1242)</f>
        <v>30</v>
      </c>
      <c r="S1242" s="28">
        <v>9</v>
      </c>
      <c r="T1242" s="28">
        <v>16</v>
      </c>
      <c r="U1242" s="13">
        <f>SUM(S1242:T1242)</f>
        <v>25</v>
      </c>
      <c r="V1242" s="28">
        <v>13</v>
      </c>
      <c r="W1242" s="28">
        <v>19</v>
      </c>
      <c r="X1242" s="13">
        <f>SUM(V1242:W1242)</f>
        <v>32</v>
      </c>
      <c r="Y1242" s="28">
        <v>6</v>
      </c>
      <c r="Z1242" s="28">
        <v>19</v>
      </c>
      <c r="AA1242" s="13">
        <f>SUM(Y1242:Z1242)</f>
        <v>25</v>
      </c>
      <c r="AB1242" s="28">
        <v>12</v>
      </c>
      <c r="AC1242" s="28">
        <v>9</v>
      </c>
      <c r="AD1242" s="13">
        <f>SUM(AB1242:AC1242)</f>
        <v>21</v>
      </c>
      <c r="AE1242" s="28">
        <v>4</v>
      </c>
      <c r="AF1242" s="28">
        <v>23</v>
      </c>
      <c r="AG1242" s="13">
        <f>SUM(AE1242:AF1242)</f>
        <v>27</v>
      </c>
      <c r="AH1242" s="28">
        <v>8</v>
      </c>
      <c r="AI1242" s="28">
        <v>15</v>
      </c>
      <c r="AJ1242" s="13">
        <f>SUM(AH1242:AI1242)</f>
        <v>23</v>
      </c>
      <c r="AK1242" s="28">
        <v>3</v>
      </c>
      <c r="AL1242" s="28">
        <v>8</v>
      </c>
      <c r="AM1242" s="13">
        <f>SUM(AK1242:AL1242)</f>
        <v>11</v>
      </c>
      <c r="AN1242" s="57"/>
      <c r="AO1242" s="57"/>
      <c r="AP1242" s="33"/>
      <c r="AQ1242" s="34"/>
      <c r="AR1242" s="34"/>
      <c r="AS1242" s="34"/>
      <c r="AT1242" s="34"/>
      <c r="AU1242" s="59"/>
    </row>
    <row r="1243" spans="2:47" ht="36" customHeight="1" thickBot="1">
      <c r="B1243" s="52"/>
      <c r="C1243" s="34"/>
      <c r="D1243" s="55"/>
      <c r="E1243" s="34"/>
      <c r="F1243" s="14" t="s">
        <v>32</v>
      </c>
      <c r="G1243" s="13">
        <f>SUM(G1241:G1242)</f>
        <v>35</v>
      </c>
      <c r="H1243" s="13">
        <f>IF(SUM(H1241:H1242)&lt;38,SUM(H1241:H1242),SUM(H1241:H1242))</f>
        <v>71</v>
      </c>
      <c r="I1243" s="13">
        <f>IF(SUM(G1243:H1243)&lt;100,SUM(G1243:H1243),SUM(G1243:H1243))</f>
        <v>106</v>
      </c>
      <c r="J1243" s="13">
        <f>SUM(J1241:J1242)</f>
        <v>48</v>
      </c>
      <c r="K1243" s="13">
        <f>IF(SUM(K1241:K1242)&lt;38,SUM(K1241:K1242),SUM(K1241:K1242))</f>
        <v>53</v>
      </c>
      <c r="L1243" s="13"/>
      <c r="M1243" s="13">
        <f>SUM(M1241:M1242)</f>
        <v>29</v>
      </c>
      <c r="N1243" s="13">
        <f>IF(SUM(N1241:N1242)&lt;38,SUM(N1241:N1242),SUM(N1241:N1242))</f>
        <v>21</v>
      </c>
      <c r="O1243" s="13"/>
      <c r="P1243" s="13">
        <f>SUM(P1241:P1242)</f>
        <v>32</v>
      </c>
      <c r="Q1243" s="13">
        <f>IF(SUM(Q1241:Q1242)&lt;38,SUM(Q1241:Q1242),SUM(Q1241:Q1242))</f>
        <v>31</v>
      </c>
      <c r="R1243" s="13">
        <f>IF(SUM(P1243:Q1243)&lt;80,SUM(P1243:Q1243),SUM(P1243:Q1243))</f>
        <v>63</v>
      </c>
      <c r="S1243" s="13">
        <f>SUM(S1241:S1242)</f>
        <v>20</v>
      </c>
      <c r="T1243" s="13">
        <f>IF(SUM(T1241:T1242)&lt;38,SUM(T1241:T1242),SUM(T1241:T1242))</f>
        <v>27</v>
      </c>
      <c r="U1243" s="13"/>
      <c r="V1243" s="13">
        <f>SUM(V1241:V1242)</f>
        <v>30</v>
      </c>
      <c r="W1243" s="13">
        <f>IF(SUM(W1241:W1242)&lt;38,SUM(W1241:W1242),SUM(W1241:W1242))</f>
        <v>37</v>
      </c>
      <c r="X1243" s="13">
        <f>IF(SUM(V1243:W1243)&lt;80,SUM(V1243:W1243),SUM(V1243:W1243))</f>
        <v>67</v>
      </c>
      <c r="Y1243" s="13">
        <f>SUM(Y1241:Y1242)</f>
        <v>12</v>
      </c>
      <c r="Z1243" s="13">
        <f>IF(SUM(Z1241:Z1242)&lt;19,SUM(Z1241:Z1242),SUM(Z1241:Z1242))</f>
        <v>34</v>
      </c>
      <c r="AA1243" s="13">
        <f>IF(SUM(Y1243:Z1243)&lt;40,SUM(Y1243:Z1243),SUM(Y1243:Z1243))</f>
        <v>46</v>
      </c>
      <c r="AB1243" s="13">
        <f>SUM(AB1241:AB1242)</f>
        <v>23</v>
      </c>
      <c r="AC1243" s="13">
        <f>IF(SUM(AC1241:AC1242)&lt;19,SUM(AC1241:AC1242),SUM(AC1241:AC1242))</f>
        <v>25</v>
      </c>
      <c r="AD1243" s="13">
        <f>IF(SUM(AB1243:AC1243)&lt;40,SUM(AB1243:AC1243),SUM(AB1243:AC1243))</f>
        <v>48</v>
      </c>
      <c r="AE1243" s="13">
        <f>SUM(AE1241:AE1242)</f>
        <v>11</v>
      </c>
      <c r="AF1243" s="13">
        <f>IF(SUM(AF1241:AF1242)&lt;19,SUM(AF1241:AF1242),SUM(AF1241:AF1242))</f>
        <v>29</v>
      </c>
      <c r="AG1243" s="13">
        <f>IF(SUM(AE1243:AF1243)&lt;40,SUM(AE1243:AF1243),SUM(AE1243:AF1243))</f>
        <v>40</v>
      </c>
      <c r="AH1243" s="13">
        <f>SUM(AH1241:AH1242)</f>
        <v>16</v>
      </c>
      <c r="AI1243" s="13">
        <f>IF(SUM(AI1241:AI1242)&lt;19,SUM(AI1241:AI1242),SUM(AI1241:AI1242))</f>
        <v>24</v>
      </c>
      <c r="AJ1243" s="13">
        <f>IF(SUM(AH1243:AI1243)&lt;40,SUM(AH1243:AI1243),SUM(AH1243:AI1243))</f>
        <v>40</v>
      </c>
      <c r="AK1243" s="13">
        <f>SUM(AK1241:AK1242)</f>
        <v>9</v>
      </c>
      <c r="AL1243" s="13">
        <f>IF(SUM(AL1241:AL1242)&lt;9,SUM(AL1241:AL1242),SUM(AL1241:AL1242))</f>
        <v>15</v>
      </c>
      <c r="AM1243" s="13">
        <f>IF(SUM(AK1243:AL1243)&lt;20,SUM(AK1243:AL1243),SUM(AK1243:AL1243))</f>
        <v>24</v>
      </c>
      <c r="AN1243" s="15" t="str">
        <f>IF(OR(I1243&lt;100,L1243&lt;100,O1243&lt;100,R1243&lt;60,U1243&lt;60,X1243&lt;60,AA1243&lt;40,AD1243&lt;40,AG1243&lt;40,AJ1243&lt;40,AM1243&lt;20),"0",SUM(AA1243,AD1243,X1243,U1243,R1243,O1243,L1243,I1243,AG1243,AJ1243,AM1243))</f>
        <v>0</v>
      </c>
      <c r="AO1243" s="15">
        <f>AN1243/1320*100</f>
        <v>0</v>
      </c>
      <c r="AP1243" s="15" t="str">
        <f>IF(AO1243&lt;50,"   ",IF(AO1243&lt;65,"مقبول",IF(AO1243&lt;75,"جيد",IF(AO1243&lt;85,"جيدجداً",IF(AO1243&lt;=100,"ممتاز","خطا")))))</f>
        <v xml:space="preserve">   </v>
      </c>
      <c r="AQ1243" s="34"/>
      <c r="AR1243" s="34"/>
      <c r="AS1243" s="34"/>
      <c r="AT1243" s="34"/>
      <c r="AU1243" s="60"/>
    </row>
    <row r="1244" spans="2:47" ht="28.5" customHeight="1" thickBot="1">
      <c r="B1244" s="52">
        <v>269</v>
      </c>
      <c r="C1244" s="34">
        <v>757</v>
      </c>
      <c r="D1244" s="54" t="s">
        <v>65</v>
      </c>
      <c r="E1244" s="34">
        <v>379</v>
      </c>
      <c r="F1244" s="11" t="s">
        <v>30</v>
      </c>
      <c r="G1244" s="28">
        <v>22</v>
      </c>
      <c r="H1244" s="28">
        <v>50</v>
      </c>
      <c r="I1244" s="13">
        <f>SUM(G1244:H1244)</f>
        <v>72</v>
      </c>
      <c r="J1244" s="28">
        <v>21</v>
      </c>
      <c r="K1244" s="28">
        <v>43</v>
      </c>
      <c r="L1244" s="13">
        <f>SUM(J1244:K1244)</f>
        <v>64</v>
      </c>
      <c r="M1244" s="28">
        <v>20</v>
      </c>
      <c r="N1244" s="28">
        <v>41</v>
      </c>
      <c r="O1244" s="13">
        <f>SUM(M1244:N1244)</f>
        <v>61</v>
      </c>
      <c r="P1244" s="28">
        <v>15</v>
      </c>
      <c r="Q1244" s="28">
        <v>20</v>
      </c>
      <c r="R1244" s="13">
        <f>SUM(P1244:Q1244)</f>
        <v>35</v>
      </c>
      <c r="S1244" s="28">
        <v>16</v>
      </c>
      <c r="T1244" s="28">
        <v>15</v>
      </c>
      <c r="U1244" s="13">
        <f>SUM(S1244:T1244)</f>
        <v>31</v>
      </c>
      <c r="V1244" s="28">
        <v>16</v>
      </c>
      <c r="W1244" s="28">
        <v>14</v>
      </c>
      <c r="X1244" s="13">
        <f>SUM(V1244:W1244)</f>
        <v>30</v>
      </c>
      <c r="Y1244" s="28">
        <v>9</v>
      </c>
      <c r="Z1244" s="28">
        <v>21</v>
      </c>
      <c r="AA1244" s="13">
        <f>SUM(Y1244:Z1244)</f>
        <v>30</v>
      </c>
      <c r="AB1244" s="28">
        <v>14</v>
      </c>
      <c r="AC1244" s="28">
        <v>21</v>
      </c>
      <c r="AD1244" s="13">
        <f>SUM(AB1244:AC1244)</f>
        <v>35</v>
      </c>
      <c r="AE1244" s="28">
        <v>9</v>
      </c>
      <c r="AF1244" s="28">
        <v>23</v>
      </c>
      <c r="AG1244" s="13">
        <f>SUM(AE1244:AF1244)</f>
        <v>32</v>
      </c>
      <c r="AH1244" s="28">
        <v>7</v>
      </c>
      <c r="AI1244" s="28">
        <v>14</v>
      </c>
      <c r="AJ1244" s="13">
        <f>SUM(AH1244:AI1244)</f>
        <v>21</v>
      </c>
      <c r="AK1244" s="28">
        <v>5</v>
      </c>
      <c r="AL1244" s="28">
        <v>6</v>
      </c>
      <c r="AM1244" s="13">
        <f>SUM(AK1244:AL1244)</f>
        <v>11</v>
      </c>
      <c r="AN1244" s="57"/>
      <c r="AO1244" s="57"/>
      <c r="AP1244" s="32"/>
      <c r="AQ1244" s="34"/>
      <c r="AR1244" s="34"/>
      <c r="AS1244" s="34"/>
      <c r="AT1244" s="34"/>
      <c r="AU1244" s="80" t="str">
        <f>IF(AN1246="0","راسب","ناجح")</f>
        <v>ناجح</v>
      </c>
    </row>
    <row r="1245" spans="2:47" ht="28.5" customHeight="1" thickBot="1">
      <c r="B1245" s="52"/>
      <c r="C1245" s="34"/>
      <c r="D1245" s="55"/>
      <c r="E1245" s="34"/>
      <c r="F1245" s="11" t="s">
        <v>31</v>
      </c>
      <c r="G1245" s="28">
        <v>22</v>
      </c>
      <c r="H1245" s="28">
        <v>63</v>
      </c>
      <c r="I1245" s="13">
        <f>SUM(G1245:H1245)</f>
        <v>85</v>
      </c>
      <c r="J1245" s="28">
        <v>21</v>
      </c>
      <c r="K1245" s="28">
        <v>39</v>
      </c>
      <c r="L1245" s="13">
        <f>SUM(J1245:K1245)</f>
        <v>60</v>
      </c>
      <c r="M1245" s="28">
        <v>15</v>
      </c>
      <c r="N1245" s="28">
        <v>40</v>
      </c>
      <c r="O1245" s="13">
        <f>SUM(M1245:N1245)</f>
        <v>55</v>
      </c>
      <c r="P1245" s="28">
        <v>13</v>
      </c>
      <c r="Q1245" s="28">
        <v>20</v>
      </c>
      <c r="R1245" s="13">
        <f>SUM(P1245:Q1245)</f>
        <v>33</v>
      </c>
      <c r="S1245" s="28">
        <v>21</v>
      </c>
      <c r="T1245" s="28">
        <v>24</v>
      </c>
      <c r="U1245" s="13">
        <f>SUM(S1245:T1245)</f>
        <v>45</v>
      </c>
      <c r="V1245" s="28">
        <v>18</v>
      </c>
      <c r="W1245" s="28">
        <v>23</v>
      </c>
      <c r="X1245" s="13">
        <f>SUM(V1245:W1245)</f>
        <v>41</v>
      </c>
      <c r="Y1245" s="28">
        <v>8</v>
      </c>
      <c r="Z1245" s="28">
        <v>26</v>
      </c>
      <c r="AA1245" s="13">
        <f>SUM(Y1245:Z1245)</f>
        <v>34</v>
      </c>
      <c r="AB1245" s="28">
        <v>14</v>
      </c>
      <c r="AC1245" s="28">
        <v>6</v>
      </c>
      <c r="AD1245" s="13">
        <f>SUM(AB1245:AC1245)</f>
        <v>20</v>
      </c>
      <c r="AE1245" s="28">
        <v>11</v>
      </c>
      <c r="AF1245" s="28">
        <v>18</v>
      </c>
      <c r="AG1245" s="13">
        <f>SUM(AE1245:AF1245)</f>
        <v>29</v>
      </c>
      <c r="AH1245" s="28">
        <v>7</v>
      </c>
      <c r="AI1245" s="28">
        <v>12</v>
      </c>
      <c r="AJ1245" s="13">
        <f>SUM(AH1245:AI1245)</f>
        <v>19</v>
      </c>
      <c r="AK1245" s="28">
        <v>4</v>
      </c>
      <c r="AL1245" s="28">
        <v>7</v>
      </c>
      <c r="AM1245" s="13">
        <f>SUM(AK1245:AL1245)</f>
        <v>11</v>
      </c>
      <c r="AN1245" s="57"/>
      <c r="AO1245" s="57"/>
      <c r="AP1245" s="33"/>
      <c r="AQ1245" s="34"/>
      <c r="AR1245" s="34"/>
      <c r="AS1245" s="34"/>
      <c r="AT1245" s="34"/>
      <c r="AU1245" s="80"/>
    </row>
    <row r="1246" spans="2:47" ht="36" thickBot="1">
      <c r="B1246" s="52"/>
      <c r="C1246" s="34"/>
      <c r="D1246" s="55"/>
      <c r="E1246" s="34"/>
      <c r="F1246" s="14" t="s">
        <v>32</v>
      </c>
      <c r="G1246" s="13">
        <f>SUM(G1244:G1245)</f>
        <v>44</v>
      </c>
      <c r="H1246" s="13">
        <f>IF(SUM(H1244:H1245)&lt;38,SUM(H1244:H1245),SUM(H1244:H1245))</f>
        <v>113</v>
      </c>
      <c r="I1246" s="13">
        <f>IF(SUM(G1246:H1246)&lt;100,SUM(G1246:H1246),SUM(G1246:H1246))</f>
        <v>157</v>
      </c>
      <c r="J1246" s="13">
        <f>SUM(J1244:J1245)</f>
        <v>42</v>
      </c>
      <c r="K1246" s="13">
        <f>IF(SUM(K1244:K1245)&lt;38,SUM(K1244:K1245),SUM(K1244:K1245))</f>
        <v>82</v>
      </c>
      <c r="L1246" s="13">
        <f>IF(SUM(J1246:K1246)&lt;100,SUM(J1246:K1246),SUM(J1246:K1246))</f>
        <v>124</v>
      </c>
      <c r="M1246" s="13">
        <f>SUM(M1244:M1245)</f>
        <v>35</v>
      </c>
      <c r="N1246" s="13">
        <f>IF(SUM(N1244:N1245)&lt;38,SUM(N1244:N1245),SUM(N1244:N1245))</f>
        <v>81</v>
      </c>
      <c r="O1246" s="13">
        <f>IF(SUM(M1246:N1246)&lt;100,SUM(M1246:N1246),SUM(M1246:N1246))</f>
        <v>116</v>
      </c>
      <c r="P1246" s="13">
        <f>SUM(P1244:P1245)</f>
        <v>28</v>
      </c>
      <c r="Q1246" s="13">
        <f>IF(SUM(Q1244:Q1245)&lt;38,SUM(Q1244:Q1245),SUM(Q1244:Q1245))</f>
        <v>40</v>
      </c>
      <c r="R1246" s="13">
        <f>IF(SUM(P1246:Q1246)&lt;80,SUM(P1246:Q1246),SUM(P1246:Q1246))</f>
        <v>68</v>
      </c>
      <c r="S1246" s="13">
        <f>SUM(S1244:S1245)</f>
        <v>37</v>
      </c>
      <c r="T1246" s="13">
        <f>IF(SUM(T1244:T1245)&lt;38,SUM(T1244:T1245),SUM(T1244:T1245))</f>
        <v>39</v>
      </c>
      <c r="U1246" s="13">
        <f>IF(SUM(S1246:T1246)&lt;80,SUM(S1246:T1246),SUM(S1246:T1246))</f>
        <v>76</v>
      </c>
      <c r="V1246" s="13">
        <f>SUM(V1244:V1245)</f>
        <v>34</v>
      </c>
      <c r="W1246" s="13">
        <f>IF(SUM(W1244:W1245)&lt;38,SUM(W1244:W1245),SUM(W1244:W1245))</f>
        <v>37</v>
      </c>
      <c r="X1246" s="13">
        <f>IF(SUM(V1246:W1246)&lt;80,SUM(V1246:W1246),SUM(V1246:W1246))</f>
        <v>71</v>
      </c>
      <c r="Y1246" s="13">
        <f>SUM(Y1244:Y1245)</f>
        <v>17</v>
      </c>
      <c r="Z1246" s="13">
        <f>IF(SUM(Z1244:Z1245)&lt;19,SUM(Z1244:Z1245),SUM(Z1244:Z1245))</f>
        <v>47</v>
      </c>
      <c r="AA1246" s="13">
        <f>IF(SUM(Y1246:Z1246)&lt;40,SUM(Y1246:Z1246),SUM(Y1246:Z1246))</f>
        <v>64</v>
      </c>
      <c r="AB1246" s="13">
        <f>SUM(AB1244:AB1245)</f>
        <v>28</v>
      </c>
      <c r="AC1246" s="13">
        <f>IF(SUM(AC1244:AC1245)&lt;19,SUM(AC1244:AC1245),SUM(AC1244:AC1245))</f>
        <v>27</v>
      </c>
      <c r="AD1246" s="13">
        <f>IF(SUM(AB1246:AC1246)&lt;40,SUM(AB1246:AC1246),SUM(AB1246:AC1246))</f>
        <v>55</v>
      </c>
      <c r="AE1246" s="13">
        <f>SUM(AE1244:AE1245)</f>
        <v>20</v>
      </c>
      <c r="AF1246" s="13">
        <f>IF(SUM(AF1244:AF1245)&lt;19,SUM(AF1244:AF1245),SUM(AF1244:AF1245))</f>
        <v>41</v>
      </c>
      <c r="AG1246" s="13">
        <f>IF(SUM(AE1246:AF1246)&lt;40,SUM(AE1246:AF1246),SUM(AE1246:AF1246))</f>
        <v>61</v>
      </c>
      <c r="AH1246" s="13">
        <f>SUM(AH1244:AH1245)</f>
        <v>14</v>
      </c>
      <c r="AI1246" s="13">
        <f>IF(SUM(AI1244:AI1245)&lt;19,SUM(AI1244:AI1245),SUM(AI1244:AI1245))</f>
        <v>26</v>
      </c>
      <c r="AJ1246" s="13">
        <f>IF(SUM(AH1246:AI1246)&lt;40,SUM(AH1246:AI1246),SUM(AH1246:AI1246))</f>
        <v>40</v>
      </c>
      <c r="AK1246" s="13">
        <f>SUM(AK1244:AK1245)</f>
        <v>9</v>
      </c>
      <c r="AL1246" s="13">
        <f>IF(SUM(AL1244:AL1245)&lt;9,SUM(AL1244:AL1245),SUM(AL1244:AL1245))</f>
        <v>13</v>
      </c>
      <c r="AM1246" s="13">
        <f>IF(SUM(AK1246:AL1246)&lt;20,SUM(AK1246:AL1246),SUM(AK1246:AL1246))</f>
        <v>22</v>
      </c>
      <c r="AN1246" s="15">
        <f>IF(OR(I1246&lt;100,L1246&lt;100,O1246&lt;100,R1246&lt;60,U1246&lt;60,X1246&lt;60,AA1246&lt;40,AD1246&lt;40,AG1246&lt;40,AJ1246&lt;40,AM1246&lt;20),"0",SUM(AA1246,AD1246,X1246,U1246,R1246,O1246,L1246,I1246,AG1246,AJ1246,AM1246))</f>
        <v>854</v>
      </c>
      <c r="AO1246" s="15">
        <f>AN1246/1320*100</f>
        <v>64.696969696969703</v>
      </c>
      <c r="AP1246" s="15" t="str">
        <f>IF(AO1246&lt;50,"   ",IF(AO1246&lt;65,"مقبول",IF(AO1246&lt;75,"جيد",IF(AO1246&lt;85,"جيدجداً",IF(AO1246&lt;=100,"ممتاز","خطا")))))</f>
        <v>مقبول</v>
      </c>
      <c r="AQ1246" s="34"/>
      <c r="AR1246" s="34"/>
      <c r="AS1246" s="34"/>
      <c r="AT1246" s="34"/>
      <c r="AU1246" s="80"/>
    </row>
    <row r="1247" spans="2:47" ht="28.5" customHeight="1" thickBot="1">
      <c r="B1247" s="52">
        <v>270</v>
      </c>
      <c r="C1247" s="34">
        <v>758</v>
      </c>
      <c r="D1247" s="54" t="s">
        <v>66</v>
      </c>
      <c r="E1247" s="34">
        <v>380</v>
      </c>
      <c r="F1247" s="11" t="s">
        <v>30</v>
      </c>
      <c r="G1247" s="28">
        <v>30</v>
      </c>
      <c r="H1247" s="28">
        <v>70</v>
      </c>
      <c r="I1247" s="13">
        <f>SUM(G1247:H1247)</f>
        <v>100</v>
      </c>
      <c r="J1247" s="28">
        <v>30</v>
      </c>
      <c r="K1247" s="28">
        <v>39</v>
      </c>
      <c r="L1247" s="13">
        <f>SUM(J1247:K1247)</f>
        <v>69</v>
      </c>
      <c r="M1247" s="28">
        <v>27</v>
      </c>
      <c r="N1247" s="28">
        <v>48</v>
      </c>
      <c r="O1247" s="13">
        <f>SUM(M1247:N1247)</f>
        <v>75</v>
      </c>
      <c r="P1247" s="28">
        <v>24</v>
      </c>
      <c r="Q1247" s="28">
        <v>36</v>
      </c>
      <c r="R1247" s="13">
        <f>SUM(P1247:Q1247)</f>
        <v>60</v>
      </c>
      <c r="S1247" s="28">
        <v>24</v>
      </c>
      <c r="T1247" s="28">
        <v>25</v>
      </c>
      <c r="U1247" s="13">
        <f>SUM(S1247:T1247)</f>
        <v>49</v>
      </c>
      <c r="V1247" s="28">
        <v>21</v>
      </c>
      <c r="W1247" s="28">
        <v>35</v>
      </c>
      <c r="X1247" s="13">
        <f>SUM(V1247:W1247)</f>
        <v>56</v>
      </c>
      <c r="Y1247" s="28">
        <v>10</v>
      </c>
      <c r="Z1247" s="28">
        <v>28</v>
      </c>
      <c r="AA1247" s="13">
        <f>SUM(Y1247:Z1247)</f>
        <v>38</v>
      </c>
      <c r="AB1247" s="28">
        <v>16</v>
      </c>
      <c r="AC1247" s="28">
        <v>22</v>
      </c>
      <c r="AD1247" s="13">
        <f>SUM(AB1247:AC1247)</f>
        <v>38</v>
      </c>
      <c r="AE1247" s="28">
        <v>12</v>
      </c>
      <c r="AF1247" s="28">
        <v>25</v>
      </c>
      <c r="AG1247" s="13">
        <f>SUM(AE1247:AF1247)</f>
        <v>37</v>
      </c>
      <c r="AH1247" s="28">
        <v>12</v>
      </c>
      <c r="AI1247" s="28">
        <v>25</v>
      </c>
      <c r="AJ1247" s="13">
        <f>SUM(AH1247:AI1247)</f>
        <v>37</v>
      </c>
      <c r="AK1247" s="28">
        <v>6</v>
      </c>
      <c r="AL1247" s="28">
        <v>11</v>
      </c>
      <c r="AM1247" s="13">
        <f>SUM(AK1247:AL1247)</f>
        <v>17</v>
      </c>
      <c r="AN1247" s="57"/>
      <c r="AO1247" s="57"/>
      <c r="AP1247" s="32"/>
      <c r="AQ1247" s="34"/>
      <c r="AR1247" s="34"/>
      <c r="AS1247" s="34"/>
      <c r="AT1247" s="34"/>
      <c r="AU1247" s="80" t="str">
        <f>IF(AN1249="0","راسب","ناجح")</f>
        <v>ناجح</v>
      </c>
    </row>
    <row r="1248" spans="2:47" ht="28.5" customHeight="1" thickBot="1">
      <c r="B1248" s="52"/>
      <c r="C1248" s="34"/>
      <c r="D1248" s="55"/>
      <c r="E1248" s="34"/>
      <c r="F1248" s="11" t="s">
        <v>31</v>
      </c>
      <c r="G1248" s="28">
        <v>30</v>
      </c>
      <c r="H1248" s="28">
        <v>65</v>
      </c>
      <c r="I1248" s="13">
        <f>SUM(G1248:H1248)</f>
        <v>95</v>
      </c>
      <c r="J1248" s="28">
        <v>26</v>
      </c>
      <c r="K1248" s="28">
        <v>35</v>
      </c>
      <c r="L1248" s="13">
        <f>SUM(J1248:K1248)</f>
        <v>61</v>
      </c>
      <c r="M1248" s="28">
        <v>27</v>
      </c>
      <c r="N1248" s="28">
        <v>35</v>
      </c>
      <c r="O1248" s="13">
        <f>SUM(M1248:N1248)</f>
        <v>62</v>
      </c>
      <c r="P1248" s="28">
        <v>16</v>
      </c>
      <c r="Q1248" s="28">
        <v>20</v>
      </c>
      <c r="R1248" s="13">
        <f>SUM(P1248:Q1248)</f>
        <v>36</v>
      </c>
      <c r="S1248" s="28">
        <v>24</v>
      </c>
      <c r="T1248" s="28">
        <v>34</v>
      </c>
      <c r="U1248" s="13">
        <f>SUM(S1248:T1248)</f>
        <v>58</v>
      </c>
      <c r="V1248" s="28">
        <v>22</v>
      </c>
      <c r="W1248" s="28">
        <v>26</v>
      </c>
      <c r="X1248" s="13">
        <f>SUM(V1248:W1248)</f>
        <v>48</v>
      </c>
      <c r="Y1248" s="28">
        <v>12</v>
      </c>
      <c r="Z1248" s="28">
        <v>28</v>
      </c>
      <c r="AA1248" s="13">
        <f>SUM(Y1248:Z1248)</f>
        <v>40</v>
      </c>
      <c r="AB1248" s="28">
        <v>16</v>
      </c>
      <c r="AC1248" s="28">
        <v>23</v>
      </c>
      <c r="AD1248" s="13">
        <f>SUM(AB1248:AC1248)</f>
        <v>39</v>
      </c>
      <c r="AE1248" s="28">
        <v>12</v>
      </c>
      <c r="AF1248" s="28">
        <v>28</v>
      </c>
      <c r="AG1248" s="13">
        <f>SUM(AE1248:AF1248)</f>
        <v>40</v>
      </c>
      <c r="AH1248" s="28">
        <v>12</v>
      </c>
      <c r="AI1248" s="28">
        <v>22</v>
      </c>
      <c r="AJ1248" s="13">
        <f>SUM(AH1248:AI1248)</f>
        <v>34</v>
      </c>
      <c r="AK1248" s="28">
        <v>5</v>
      </c>
      <c r="AL1248" s="28">
        <v>9</v>
      </c>
      <c r="AM1248" s="13">
        <f>SUM(AK1248:AL1248)</f>
        <v>14</v>
      </c>
      <c r="AN1248" s="57"/>
      <c r="AO1248" s="57"/>
      <c r="AP1248" s="33"/>
      <c r="AQ1248" s="34"/>
      <c r="AR1248" s="34"/>
      <c r="AS1248" s="34"/>
      <c r="AT1248" s="34"/>
      <c r="AU1248" s="80"/>
    </row>
    <row r="1249" spans="2:47" ht="36" thickBot="1">
      <c r="B1249" s="52"/>
      <c r="C1249" s="34"/>
      <c r="D1249" s="85"/>
      <c r="E1249" s="34"/>
      <c r="F1249" s="14" t="s">
        <v>32</v>
      </c>
      <c r="G1249" s="13">
        <f>SUM(G1247:G1248)</f>
        <v>60</v>
      </c>
      <c r="H1249" s="13">
        <f>IF(SUM(H1247:H1248)&lt;38,SUM(H1247:H1248),SUM(H1247:H1248))</f>
        <v>135</v>
      </c>
      <c r="I1249" s="13">
        <f>IF(SUM(G1249:H1249)&lt;100,SUM(G1249:H1249),SUM(G1249:H1249))</f>
        <v>195</v>
      </c>
      <c r="J1249" s="13">
        <f>SUM(J1247:J1248)</f>
        <v>56</v>
      </c>
      <c r="K1249" s="13">
        <f>IF(SUM(K1247:K1248)&lt;38,SUM(K1247:K1248),SUM(K1247:K1248))</f>
        <v>74</v>
      </c>
      <c r="L1249" s="13">
        <f>IF(SUM(J1249:K1249)&lt;100,SUM(J1249:K1249),SUM(J1249:K1249))</f>
        <v>130</v>
      </c>
      <c r="M1249" s="13">
        <f>SUM(M1247:M1248)</f>
        <v>54</v>
      </c>
      <c r="N1249" s="13">
        <f>IF(SUM(N1247:N1248)&lt;38,SUM(N1247:N1248),SUM(N1247:N1248))</f>
        <v>83</v>
      </c>
      <c r="O1249" s="13">
        <f>IF(SUM(M1249:N1249)&lt;100,SUM(M1249:N1249),SUM(M1249:N1249))</f>
        <v>137</v>
      </c>
      <c r="P1249" s="13">
        <f>SUM(P1247:P1248)</f>
        <v>40</v>
      </c>
      <c r="Q1249" s="13">
        <f>IF(SUM(Q1247:Q1248)&lt;38,SUM(Q1247:Q1248),SUM(Q1247:Q1248))</f>
        <v>56</v>
      </c>
      <c r="R1249" s="13">
        <f>IF(SUM(P1249:Q1249)&lt;80,SUM(P1249:Q1249),SUM(P1249:Q1249))</f>
        <v>96</v>
      </c>
      <c r="S1249" s="13">
        <f>SUM(S1247:S1248)</f>
        <v>48</v>
      </c>
      <c r="T1249" s="13">
        <f>IF(SUM(T1247:T1248)&lt;38,SUM(T1247:T1248),SUM(T1247:T1248))</f>
        <v>59</v>
      </c>
      <c r="U1249" s="13">
        <f>IF(SUM(S1249:T1249)&lt;80,SUM(S1249:T1249),SUM(S1249:T1249))</f>
        <v>107</v>
      </c>
      <c r="V1249" s="13">
        <f>SUM(V1247:V1248)</f>
        <v>43</v>
      </c>
      <c r="W1249" s="13">
        <f>IF(SUM(W1247:W1248)&lt;38,SUM(W1247:W1248),SUM(W1247:W1248))</f>
        <v>61</v>
      </c>
      <c r="X1249" s="13">
        <f>IF(SUM(V1249:W1249)&lt;80,SUM(V1249:W1249),SUM(V1249:W1249))</f>
        <v>104</v>
      </c>
      <c r="Y1249" s="13">
        <f>SUM(Y1247:Y1248)</f>
        <v>22</v>
      </c>
      <c r="Z1249" s="13">
        <f>IF(SUM(Z1247:Z1248)&lt;19,SUM(Z1247:Z1248),SUM(Z1247:Z1248))</f>
        <v>56</v>
      </c>
      <c r="AA1249" s="13">
        <f>IF(SUM(Y1249:Z1249)&lt;40,SUM(Y1249:Z1249),SUM(Y1249:Z1249))</f>
        <v>78</v>
      </c>
      <c r="AB1249" s="13">
        <f>SUM(AB1247:AB1248)</f>
        <v>32</v>
      </c>
      <c r="AC1249" s="13">
        <f>IF(SUM(AC1247:AC1248)&lt;19,SUM(AC1247:AC1248),SUM(AC1247:AC1248))</f>
        <v>45</v>
      </c>
      <c r="AD1249" s="13">
        <f>IF(SUM(AB1249:AC1249)&lt;40,SUM(AB1249:AC1249),SUM(AB1249:AC1249))</f>
        <v>77</v>
      </c>
      <c r="AE1249" s="13">
        <f>SUM(AE1247:AE1248)</f>
        <v>24</v>
      </c>
      <c r="AF1249" s="13">
        <f>IF(SUM(AF1247:AF1248)&lt;19,SUM(AF1247:AF1248),SUM(AF1247:AF1248))</f>
        <v>53</v>
      </c>
      <c r="AG1249" s="13">
        <f>IF(SUM(AE1249:AF1249)&lt;40,SUM(AE1249:AF1249),SUM(AE1249:AF1249))</f>
        <v>77</v>
      </c>
      <c r="AH1249" s="13">
        <f>SUM(AH1247:AH1248)</f>
        <v>24</v>
      </c>
      <c r="AI1249" s="13">
        <f>IF(SUM(AI1247:AI1248)&lt;19,SUM(AI1247:AI1248),SUM(AI1247:AI1248))</f>
        <v>47</v>
      </c>
      <c r="AJ1249" s="13">
        <f>IF(SUM(AH1249:AI1249)&lt;40,SUM(AH1249:AI1249),SUM(AH1249:AI1249))</f>
        <v>71</v>
      </c>
      <c r="AK1249" s="13">
        <f>SUM(AK1247:AK1248)</f>
        <v>11</v>
      </c>
      <c r="AL1249" s="13">
        <f>IF(SUM(AL1247:AL1248)&lt;9,SUM(AL1247:AL1248),SUM(AL1247:AL1248))</f>
        <v>20</v>
      </c>
      <c r="AM1249" s="13">
        <f>IF(SUM(AK1249:AL1249)&lt;20,SUM(AK1249:AL1249),SUM(AK1249:AL1249))</f>
        <v>31</v>
      </c>
      <c r="AN1249" s="15">
        <f>IF(OR(I1249&lt;100,L1249&lt;100,O1249&lt;100,R1249&lt;60,U1249&lt;60,X1249&lt;60,AA1249&lt;40,AD1249&lt;40,AG1249&lt;40,AJ1249&lt;40,AM1249&lt;20),"0",SUM(AA1249,AD1249,X1249,U1249,R1249,O1249,L1249,I1249,AG1249,AJ1249,AM1249))</f>
        <v>1103</v>
      </c>
      <c r="AO1249" s="15">
        <f>AN1249/1320*100</f>
        <v>83.560606060606062</v>
      </c>
      <c r="AP1249" s="15" t="str">
        <f>IF(AO1249&lt;50,"   ",IF(AO1249&lt;65,"مقبول",IF(AO1249&lt;75,"جيد",IF(AO1249&lt;85,"جيدجداً",IF(AO1249&lt;=100,"ممتاز","خطا")))))</f>
        <v>جيدجداً</v>
      </c>
      <c r="AQ1249" s="34"/>
      <c r="AR1249" s="34"/>
      <c r="AS1249" s="34"/>
      <c r="AT1249" s="34"/>
      <c r="AU1249" s="80"/>
    </row>
    <row r="1250" spans="2:47" ht="28.5" customHeight="1" thickBot="1">
      <c r="B1250" s="52">
        <v>271</v>
      </c>
      <c r="C1250" s="34">
        <v>759</v>
      </c>
      <c r="D1250" s="54" t="s">
        <v>67</v>
      </c>
      <c r="E1250" s="34">
        <v>381</v>
      </c>
      <c r="F1250" s="11" t="s">
        <v>30</v>
      </c>
      <c r="G1250" s="28">
        <v>19</v>
      </c>
      <c r="H1250" s="28">
        <v>49</v>
      </c>
      <c r="I1250" s="13">
        <f>SUM(G1250:H1250)</f>
        <v>68</v>
      </c>
      <c r="J1250" s="28">
        <v>23</v>
      </c>
      <c r="K1250" s="28">
        <v>42</v>
      </c>
      <c r="L1250" s="13">
        <f>SUM(J1250:K1250)</f>
        <v>65</v>
      </c>
      <c r="M1250" s="28">
        <v>20</v>
      </c>
      <c r="N1250" s="28">
        <v>30</v>
      </c>
      <c r="O1250" s="13">
        <f>SUM(M1250:N1250)</f>
        <v>50</v>
      </c>
      <c r="P1250" s="28">
        <v>17</v>
      </c>
      <c r="Q1250" s="28">
        <v>20</v>
      </c>
      <c r="R1250" s="13">
        <f>SUM(P1250:Q1250)</f>
        <v>37</v>
      </c>
      <c r="S1250" s="28">
        <v>12</v>
      </c>
      <c r="T1250" s="28">
        <v>20</v>
      </c>
      <c r="U1250" s="13">
        <f>SUM(S1250:T1250)</f>
        <v>32</v>
      </c>
      <c r="V1250" s="28">
        <v>14</v>
      </c>
      <c r="W1250" s="28">
        <v>20</v>
      </c>
      <c r="X1250" s="13">
        <f>SUM(V1250:W1250)</f>
        <v>34</v>
      </c>
      <c r="Y1250" s="28">
        <v>9</v>
      </c>
      <c r="Z1250" s="28">
        <v>22</v>
      </c>
      <c r="AA1250" s="13">
        <f>SUM(Y1250:Z1250)</f>
        <v>31</v>
      </c>
      <c r="AB1250" s="28">
        <v>13</v>
      </c>
      <c r="AC1250" s="28">
        <v>12</v>
      </c>
      <c r="AD1250" s="13">
        <f>SUM(AB1250:AC1250)</f>
        <v>25</v>
      </c>
      <c r="AE1250" s="28">
        <v>7</v>
      </c>
      <c r="AF1250" s="28">
        <v>13</v>
      </c>
      <c r="AG1250" s="13">
        <f>SUM(AE1250:AF1250)</f>
        <v>20</v>
      </c>
      <c r="AH1250" s="28">
        <v>5</v>
      </c>
      <c r="AI1250" s="28">
        <v>6</v>
      </c>
      <c r="AJ1250" s="13">
        <f>SUM(AH1250:AI1250)</f>
        <v>11</v>
      </c>
      <c r="AK1250" s="28">
        <v>6</v>
      </c>
      <c r="AL1250" s="28">
        <v>4</v>
      </c>
      <c r="AM1250" s="13">
        <f>SUM(AK1250:AL1250)</f>
        <v>10</v>
      </c>
      <c r="AN1250" s="57"/>
      <c r="AO1250" s="57"/>
      <c r="AP1250" s="32"/>
      <c r="AQ1250" s="34"/>
      <c r="AR1250" s="34"/>
      <c r="AS1250" s="34"/>
      <c r="AT1250" s="34"/>
      <c r="AU1250" s="80" t="str">
        <f>IF(AN1252="0","راسب","ناجح")</f>
        <v>ناجح</v>
      </c>
    </row>
    <row r="1251" spans="2:47" ht="28.5" customHeight="1" thickBot="1">
      <c r="B1251" s="52"/>
      <c r="C1251" s="34"/>
      <c r="D1251" s="55"/>
      <c r="E1251" s="34"/>
      <c r="F1251" s="11" t="s">
        <v>31</v>
      </c>
      <c r="G1251" s="28">
        <v>25</v>
      </c>
      <c r="H1251" s="28">
        <v>46</v>
      </c>
      <c r="I1251" s="13">
        <f>SUM(G1251:H1251)</f>
        <v>71</v>
      </c>
      <c r="J1251" s="28">
        <v>26</v>
      </c>
      <c r="K1251" s="28">
        <v>36</v>
      </c>
      <c r="L1251" s="13">
        <f>SUM(J1251:K1251)</f>
        <v>62</v>
      </c>
      <c r="M1251" s="28">
        <v>30</v>
      </c>
      <c r="N1251" s="28">
        <v>26</v>
      </c>
      <c r="O1251" s="13">
        <f>SUM(M1251:N1251)</f>
        <v>56</v>
      </c>
      <c r="P1251" s="28">
        <v>21</v>
      </c>
      <c r="Q1251" s="28">
        <v>27</v>
      </c>
      <c r="R1251" s="13">
        <f>SUM(P1251:Q1251)</f>
        <v>48</v>
      </c>
      <c r="S1251" s="28">
        <v>15</v>
      </c>
      <c r="T1251" s="28">
        <v>16</v>
      </c>
      <c r="U1251" s="13">
        <f>SUM(S1251:T1251)</f>
        <v>31</v>
      </c>
      <c r="V1251" s="28">
        <v>17</v>
      </c>
      <c r="W1251" s="28">
        <v>22</v>
      </c>
      <c r="X1251" s="13">
        <f>SUM(V1251:W1251)</f>
        <v>39</v>
      </c>
      <c r="Y1251" s="28">
        <v>8</v>
      </c>
      <c r="Z1251" s="28">
        <v>28</v>
      </c>
      <c r="AA1251" s="13">
        <f>SUM(Y1251:Z1251)</f>
        <v>36</v>
      </c>
      <c r="AB1251" s="28">
        <v>12</v>
      </c>
      <c r="AC1251" s="28">
        <v>11</v>
      </c>
      <c r="AD1251" s="13">
        <f>SUM(AB1251:AC1251)</f>
        <v>23</v>
      </c>
      <c r="AE1251" s="28">
        <v>12</v>
      </c>
      <c r="AF1251" s="28">
        <v>19</v>
      </c>
      <c r="AG1251" s="13">
        <f>SUM(AE1251:AF1251)</f>
        <v>31</v>
      </c>
      <c r="AH1251" s="28">
        <v>8</v>
      </c>
      <c r="AI1251" s="28">
        <v>21</v>
      </c>
      <c r="AJ1251" s="13">
        <f>SUM(AH1251:AI1251)</f>
        <v>29</v>
      </c>
      <c r="AK1251" s="28">
        <v>4</v>
      </c>
      <c r="AL1251" s="28">
        <v>10</v>
      </c>
      <c r="AM1251" s="13">
        <f>SUM(AK1251:AL1251)</f>
        <v>14</v>
      </c>
      <c r="AN1251" s="57"/>
      <c r="AO1251" s="57"/>
      <c r="AP1251" s="33"/>
      <c r="AQ1251" s="34"/>
      <c r="AR1251" s="34"/>
      <c r="AS1251" s="34"/>
      <c r="AT1251" s="34"/>
      <c r="AU1251" s="80"/>
    </row>
    <row r="1252" spans="2:47" ht="36" thickBot="1">
      <c r="B1252" s="52"/>
      <c r="C1252" s="34"/>
      <c r="D1252" s="82"/>
      <c r="E1252" s="34"/>
      <c r="F1252" s="14" t="s">
        <v>32</v>
      </c>
      <c r="G1252" s="13">
        <f>SUM(G1250:G1251)</f>
        <v>44</v>
      </c>
      <c r="H1252" s="13">
        <f>IF(SUM(H1250:H1251)&lt;38,SUM(H1250:H1251),SUM(H1250:H1251))</f>
        <v>95</v>
      </c>
      <c r="I1252" s="13">
        <f>IF(SUM(G1252:H1252)&lt;100,SUM(G1252:H1252),SUM(G1252:H1252))</f>
        <v>139</v>
      </c>
      <c r="J1252" s="13">
        <f>SUM(J1250:J1251)</f>
        <v>49</v>
      </c>
      <c r="K1252" s="13">
        <f>IF(SUM(K1250:K1251)&lt;38,SUM(K1250:K1251),SUM(K1250:K1251))</f>
        <v>78</v>
      </c>
      <c r="L1252" s="13">
        <f>IF(SUM(J1252:K1252)&lt;100,SUM(J1252:K1252),SUM(J1252:K1252))</f>
        <v>127</v>
      </c>
      <c r="M1252" s="13">
        <f>SUM(M1250:M1251)</f>
        <v>50</v>
      </c>
      <c r="N1252" s="13">
        <f>IF(SUM(N1250:N1251)&lt;38,SUM(N1250:N1251),SUM(N1250:N1251))</f>
        <v>56</v>
      </c>
      <c r="O1252" s="13">
        <f>IF(SUM(M1252:N1252)&lt;100,SUM(M1252:N1252),SUM(M1252:N1252))</f>
        <v>106</v>
      </c>
      <c r="P1252" s="13">
        <f>SUM(P1250:P1251)</f>
        <v>38</v>
      </c>
      <c r="Q1252" s="13">
        <f>IF(SUM(Q1250:Q1251)&lt;38,SUM(Q1250:Q1251),SUM(Q1250:Q1251))</f>
        <v>47</v>
      </c>
      <c r="R1252" s="13">
        <f>IF(SUM(P1252:Q1252)&lt;80,SUM(P1252:Q1252),SUM(P1252:Q1252))</f>
        <v>85</v>
      </c>
      <c r="S1252" s="13">
        <f>SUM(S1250:S1251)</f>
        <v>27</v>
      </c>
      <c r="T1252" s="13">
        <f>IF(SUM(T1250:T1251)&lt;38,SUM(T1250:T1251),SUM(T1250:T1251))</f>
        <v>36</v>
      </c>
      <c r="U1252" s="13">
        <f>IF(SUM(S1252:T1252)&lt;80,SUM(S1252:T1252),SUM(S1252:T1252))</f>
        <v>63</v>
      </c>
      <c r="V1252" s="13">
        <f>SUM(V1250:V1251)</f>
        <v>31</v>
      </c>
      <c r="W1252" s="13">
        <f>IF(SUM(W1250:W1251)&lt;38,SUM(W1250:W1251),SUM(W1250:W1251))</f>
        <v>42</v>
      </c>
      <c r="X1252" s="13">
        <f>IF(SUM(V1252:W1252)&lt;80,SUM(V1252:W1252),SUM(V1252:W1252))</f>
        <v>73</v>
      </c>
      <c r="Y1252" s="13">
        <f>SUM(Y1250:Y1251)</f>
        <v>17</v>
      </c>
      <c r="Z1252" s="13">
        <f>IF(SUM(Z1250:Z1251)&lt;19,SUM(Z1250:Z1251),SUM(Z1250:Z1251))</f>
        <v>50</v>
      </c>
      <c r="AA1252" s="13">
        <f>IF(SUM(Y1252:Z1252)&lt;40,SUM(Y1252:Z1252),SUM(Y1252:Z1252))</f>
        <v>67</v>
      </c>
      <c r="AB1252" s="13">
        <f>SUM(AB1250:AB1251)</f>
        <v>25</v>
      </c>
      <c r="AC1252" s="13">
        <f>IF(SUM(AC1250:AC1251)&lt;19,SUM(AC1250:AC1251),SUM(AC1250:AC1251))</f>
        <v>23</v>
      </c>
      <c r="AD1252" s="13">
        <f>IF(SUM(AB1252:AC1252)&lt;40,SUM(AB1252:AC1252),SUM(AB1252:AC1252))</f>
        <v>48</v>
      </c>
      <c r="AE1252" s="13">
        <f>SUM(AE1250:AE1251)</f>
        <v>19</v>
      </c>
      <c r="AF1252" s="13">
        <f>IF(SUM(AF1250:AF1251)&lt;19,SUM(AF1250:AF1251),SUM(AF1250:AF1251))</f>
        <v>32</v>
      </c>
      <c r="AG1252" s="13">
        <f>IF(SUM(AE1252:AF1252)&lt;40,SUM(AE1252:AF1252),SUM(AE1252:AF1252))</f>
        <v>51</v>
      </c>
      <c r="AH1252" s="13">
        <f>SUM(AH1250:AH1251)</f>
        <v>13</v>
      </c>
      <c r="AI1252" s="13">
        <f>IF(SUM(AI1250:AI1251)&lt;19,SUM(AI1250:AI1251),SUM(AI1250:AI1251))</f>
        <v>27</v>
      </c>
      <c r="AJ1252" s="13">
        <f>IF(SUM(AH1252:AI1252)&lt;40,SUM(AH1252:AI1252),SUM(AH1252:AI1252))</f>
        <v>40</v>
      </c>
      <c r="AK1252" s="13">
        <f>SUM(AK1250:AK1251)</f>
        <v>10</v>
      </c>
      <c r="AL1252" s="13">
        <f>IF(SUM(AL1250:AL1251)&lt;9,SUM(AL1250:AL1251),SUM(AL1250:AL1251))</f>
        <v>14</v>
      </c>
      <c r="AM1252" s="13">
        <f>IF(SUM(AK1252:AL1252)&lt;20,SUM(AK1252:AL1252),SUM(AK1252:AL1252))</f>
        <v>24</v>
      </c>
      <c r="AN1252" s="15">
        <f>IF(OR(I1252&lt;100,L1252&lt;100,O1252&lt;100,R1252&lt;60,U1252&lt;60,X1252&lt;60,AA1252&lt;40,AD1252&lt;40,AG1252&lt;40,AJ1252&lt;40,AM1252&lt;20),"0",SUM(AA1252,AD1252,X1252,U1252,R1252,O1252,L1252,I1252,AG1252,AJ1252,AM1252))</f>
        <v>823</v>
      </c>
      <c r="AO1252" s="15">
        <f>AN1252/1320*100</f>
        <v>62.348484848484851</v>
      </c>
      <c r="AP1252" s="15" t="str">
        <f>IF(AO1252&lt;50,"   ",IF(AO1252&lt;65,"مقبول",IF(AO1252&lt;75,"جيد",IF(AO1252&lt;85,"جيدجداً",IF(AO1252&lt;=100,"ممتاز","خطا")))))</f>
        <v>مقبول</v>
      </c>
      <c r="AQ1252" s="89"/>
      <c r="AR1252" s="89"/>
      <c r="AS1252" s="89"/>
      <c r="AT1252" s="89"/>
      <c r="AU1252" s="80"/>
    </row>
    <row r="1257" spans="2:47" ht="26.25">
      <c r="C1257" s="16"/>
      <c r="D1257" s="17" t="s">
        <v>33</v>
      </c>
      <c r="E1257" s="17"/>
      <c r="F1257" s="17"/>
      <c r="G1257" s="17"/>
      <c r="H1257" s="17"/>
      <c r="I1257" s="17"/>
      <c r="J1257" s="16"/>
      <c r="K1257" s="16"/>
      <c r="L1257" s="16"/>
      <c r="M1257" s="18" t="s">
        <v>34</v>
      </c>
      <c r="N1257" s="18" t="s">
        <v>35</v>
      </c>
      <c r="O1257" s="18"/>
      <c r="P1257" s="18"/>
      <c r="Q1257" s="18"/>
      <c r="R1257" s="18"/>
      <c r="S1257" s="18"/>
      <c r="T1257" s="18"/>
      <c r="U1257" s="18"/>
      <c r="V1257" s="18"/>
      <c r="W1257" s="19"/>
      <c r="X1257" s="19"/>
      <c r="Y1257" s="19"/>
    </row>
    <row r="1258" spans="2:47" ht="26.25">
      <c r="C1258" s="19"/>
      <c r="D1258" s="20" t="s">
        <v>36</v>
      </c>
      <c r="E1258" s="18" t="s">
        <v>37</v>
      </c>
      <c r="F1258" s="18"/>
      <c r="G1258" s="18"/>
      <c r="H1258" s="18"/>
      <c r="I1258" s="18"/>
      <c r="J1258" s="19"/>
      <c r="K1258" s="19"/>
      <c r="L1258" s="19"/>
      <c r="M1258" s="18" t="s">
        <v>34</v>
      </c>
      <c r="N1258" s="18" t="s">
        <v>38</v>
      </c>
      <c r="O1258" s="18"/>
      <c r="P1258" s="18"/>
      <c r="Q1258" s="18"/>
      <c r="R1258" s="18"/>
      <c r="S1258" s="18"/>
      <c r="T1258" s="18"/>
      <c r="U1258" s="18"/>
      <c r="V1258" s="18"/>
      <c r="W1258" s="19"/>
      <c r="X1258" s="19"/>
      <c r="Y1258" s="19"/>
    </row>
    <row r="1259" spans="2:47" ht="26.25">
      <c r="C1259" s="19"/>
      <c r="D1259" s="20"/>
      <c r="E1259" s="18"/>
      <c r="F1259" s="18"/>
      <c r="G1259" s="18"/>
      <c r="H1259" s="18"/>
      <c r="I1259" s="18"/>
      <c r="J1259" s="19"/>
      <c r="K1259" s="19"/>
      <c r="L1259" s="19"/>
      <c r="M1259" s="18"/>
      <c r="N1259" s="18"/>
      <c r="O1259" s="18"/>
      <c r="P1259" s="18"/>
      <c r="Q1259" s="18"/>
      <c r="R1259" s="18"/>
      <c r="S1259" s="18"/>
      <c r="T1259" s="18"/>
      <c r="U1259" s="18"/>
      <c r="V1259" s="18"/>
      <c r="W1259" s="19"/>
      <c r="X1259" s="19"/>
      <c r="Y1259" s="19"/>
    </row>
  </sheetData>
  <mergeCells count="3351">
    <mergeCell ref="AU1241:AU1243"/>
    <mergeCell ref="B1244:B1246"/>
    <mergeCell ref="C1244:C1246"/>
    <mergeCell ref="D1244:D1246"/>
    <mergeCell ref="E1244:E1246"/>
    <mergeCell ref="AU1247:AU1249"/>
    <mergeCell ref="B1250:B1252"/>
    <mergeCell ref="C1250:C1252"/>
    <mergeCell ref="D1250:D1252"/>
    <mergeCell ref="E1250:E1252"/>
    <mergeCell ref="AN1250:AN1251"/>
    <mergeCell ref="AO1250:AO1251"/>
    <mergeCell ref="AP1250:AP1251"/>
    <mergeCell ref="AQ1250:AR1252"/>
    <mergeCell ref="AS1250:AT1252"/>
    <mergeCell ref="AU1250:AU1252"/>
    <mergeCell ref="B1247:B1249"/>
    <mergeCell ref="C1247:C1249"/>
    <mergeCell ref="D1247:D1249"/>
    <mergeCell ref="E1247:E1249"/>
    <mergeCell ref="AN1247:AN1248"/>
    <mergeCell ref="AO1247:AO1248"/>
    <mergeCell ref="AP1247:AP1248"/>
    <mergeCell ref="AQ1247:AR1249"/>
    <mergeCell ref="AS1247:AT1249"/>
    <mergeCell ref="AN1244:AN1245"/>
    <mergeCell ref="AO1244:AO1245"/>
    <mergeCell ref="AP1244:AP1245"/>
    <mergeCell ref="AQ1244:AR1246"/>
    <mergeCell ref="AS1244:AT1246"/>
    <mergeCell ref="AU1244:AU1246"/>
    <mergeCell ref="B1241:B1243"/>
    <mergeCell ref="C1241:C1243"/>
    <mergeCell ref="D1241:D1243"/>
    <mergeCell ref="E1241:E1243"/>
    <mergeCell ref="AN1241:AN1242"/>
    <mergeCell ref="AO1241:AO1242"/>
    <mergeCell ref="AP1241:AP1242"/>
    <mergeCell ref="AQ1241:AR1243"/>
    <mergeCell ref="AS1241:AT1243"/>
    <mergeCell ref="AU1235:AU1237"/>
    <mergeCell ref="B1238:B1240"/>
    <mergeCell ref="C1238:C1240"/>
    <mergeCell ref="D1238:D1240"/>
    <mergeCell ref="E1238:E1240"/>
    <mergeCell ref="AN1238:AN1239"/>
    <mergeCell ref="AO1238:AO1239"/>
    <mergeCell ref="AP1238:AP1239"/>
    <mergeCell ref="AQ1238:AR1240"/>
    <mergeCell ref="AS1238:AT1240"/>
    <mergeCell ref="AU1238:AU1240"/>
    <mergeCell ref="B1235:B1237"/>
    <mergeCell ref="C1235:C1237"/>
    <mergeCell ref="D1235:D1237"/>
    <mergeCell ref="E1235:E1237"/>
    <mergeCell ref="AN1235:AN1236"/>
    <mergeCell ref="AO1235:AO1236"/>
    <mergeCell ref="AP1235:AP1236"/>
    <mergeCell ref="AQ1235:AR1237"/>
    <mergeCell ref="AS1235:AT1237"/>
    <mergeCell ref="AU1229:AU1231"/>
    <mergeCell ref="B1232:B1234"/>
    <mergeCell ref="C1232:C1234"/>
    <mergeCell ref="D1232:D1234"/>
    <mergeCell ref="E1232:E1234"/>
    <mergeCell ref="AN1232:AN1233"/>
    <mergeCell ref="AO1232:AO1233"/>
    <mergeCell ref="AP1232:AP1233"/>
    <mergeCell ref="AQ1232:AR1234"/>
    <mergeCell ref="AS1232:AT1234"/>
    <mergeCell ref="AU1232:AU1234"/>
    <mergeCell ref="B1229:B1231"/>
    <mergeCell ref="C1229:C1231"/>
    <mergeCell ref="D1229:D1231"/>
    <mergeCell ref="E1229:E1231"/>
    <mergeCell ref="AN1229:AN1230"/>
    <mergeCell ref="AO1229:AO1230"/>
    <mergeCell ref="AP1229:AP1230"/>
    <mergeCell ref="AQ1229:AR1231"/>
    <mergeCell ref="AS1229:AT1231"/>
    <mergeCell ref="AU1223:AU1225"/>
    <mergeCell ref="B1226:B1228"/>
    <mergeCell ref="C1226:C1228"/>
    <mergeCell ref="D1226:D1228"/>
    <mergeCell ref="E1226:E1228"/>
    <mergeCell ref="AN1226:AN1227"/>
    <mergeCell ref="AO1226:AO1227"/>
    <mergeCell ref="AP1226:AP1227"/>
    <mergeCell ref="AQ1226:AR1228"/>
    <mergeCell ref="AS1226:AT1228"/>
    <mergeCell ref="AU1226:AU1228"/>
    <mergeCell ref="B1223:B1225"/>
    <mergeCell ref="C1223:C1225"/>
    <mergeCell ref="D1223:D1225"/>
    <mergeCell ref="E1223:E1225"/>
    <mergeCell ref="AN1223:AN1224"/>
    <mergeCell ref="AO1223:AO1224"/>
    <mergeCell ref="AP1223:AP1224"/>
    <mergeCell ref="AQ1223:AR1225"/>
    <mergeCell ref="AS1223:AT1225"/>
    <mergeCell ref="AK1219:AM1219"/>
    <mergeCell ref="AN1219:AN1222"/>
    <mergeCell ref="AO1219:AO1222"/>
    <mergeCell ref="AP1219:AP1222"/>
    <mergeCell ref="AQ1219:AR1220"/>
    <mergeCell ref="AS1219:AT1220"/>
    <mergeCell ref="AU1219:AU1222"/>
    <mergeCell ref="AQ1221:AR1222"/>
    <mergeCell ref="AS1221:AT1222"/>
    <mergeCell ref="J1215:AI1215"/>
    <mergeCell ref="B1219:B1222"/>
    <mergeCell ref="C1219:C1222"/>
    <mergeCell ref="D1219:D1222"/>
    <mergeCell ref="E1219:E1222"/>
    <mergeCell ref="G1219:I1219"/>
    <mergeCell ref="J1219:L1219"/>
    <mergeCell ref="M1219:O1219"/>
    <mergeCell ref="P1219:R1219"/>
    <mergeCell ref="S1219:U1219"/>
    <mergeCell ref="V1219:X1219"/>
    <mergeCell ref="Y1219:AA1219"/>
    <mergeCell ref="AB1219:AD1219"/>
    <mergeCell ref="AE1219:AG1219"/>
    <mergeCell ref="AH1219:AJ1219"/>
    <mergeCell ref="AU1196:AU1198"/>
    <mergeCell ref="B1199:B1201"/>
    <mergeCell ref="C1199:C1201"/>
    <mergeCell ref="D1199:D1201"/>
    <mergeCell ref="E1199:E1201"/>
    <mergeCell ref="AN1199:AN1200"/>
    <mergeCell ref="AO1199:AO1200"/>
    <mergeCell ref="AP1199:AP1200"/>
    <mergeCell ref="AQ1199:AR1201"/>
    <mergeCell ref="AS1199:AT1201"/>
    <mergeCell ref="AU1199:AU1201"/>
    <mergeCell ref="B1196:B1198"/>
    <mergeCell ref="C1196:C1198"/>
    <mergeCell ref="D1196:D1198"/>
    <mergeCell ref="E1196:E1198"/>
    <mergeCell ref="AN1196:AN1197"/>
    <mergeCell ref="AO1196:AO1197"/>
    <mergeCell ref="AP1196:AP1197"/>
    <mergeCell ref="AQ1196:AR1198"/>
    <mergeCell ref="AS1196:AT1198"/>
    <mergeCell ref="AU1190:AU1192"/>
    <mergeCell ref="B1193:B1195"/>
    <mergeCell ref="C1193:C1195"/>
    <mergeCell ref="D1193:D1195"/>
    <mergeCell ref="E1193:E1195"/>
    <mergeCell ref="AN1193:AN1194"/>
    <mergeCell ref="AO1193:AO1194"/>
    <mergeCell ref="AP1193:AP1194"/>
    <mergeCell ref="AQ1193:AR1195"/>
    <mergeCell ref="AS1193:AT1195"/>
    <mergeCell ref="AU1193:AU1195"/>
    <mergeCell ref="B1190:B1192"/>
    <mergeCell ref="C1190:C1192"/>
    <mergeCell ref="D1190:D1192"/>
    <mergeCell ref="E1190:E1192"/>
    <mergeCell ref="AN1190:AN1191"/>
    <mergeCell ref="AO1190:AO1191"/>
    <mergeCell ref="AP1190:AP1191"/>
    <mergeCell ref="AQ1190:AR1192"/>
    <mergeCell ref="AS1190:AT1192"/>
    <mergeCell ref="AU1184:AU1186"/>
    <mergeCell ref="B1187:B1189"/>
    <mergeCell ref="C1187:C1189"/>
    <mergeCell ref="D1187:D1189"/>
    <mergeCell ref="E1187:E1189"/>
    <mergeCell ref="AN1187:AN1188"/>
    <mergeCell ref="AO1187:AO1188"/>
    <mergeCell ref="AP1187:AP1188"/>
    <mergeCell ref="AQ1187:AR1189"/>
    <mergeCell ref="AS1187:AT1189"/>
    <mergeCell ref="AU1187:AU1189"/>
    <mergeCell ref="B1184:B1186"/>
    <mergeCell ref="C1184:C1186"/>
    <mergeCell ref="D1184:D1186"/>
    <mergeCell ref="E1184:E1186"/>
    <mergeCell ref="AN1184:AN1185"/>
    <mergeCell ref="AO1184:AO1185"/>
    <mergeCell ref="AP1184:AP1185"/>
    <mergeCell ref="AQ1184:AR1186"/>
    <mergeCell ref="AS1184:AT1186"/>
    <mergeCell ref="AP1172:AP1173"/>
    <mergeCell ref="AQ1172:AR1174"/>
    <mergeCell ref="AS1172:AT1174"/>
    <mergeCell ref="AU1178:AU1180"/>
    <mergeCell ref="B1181:B1183"/>
    <mergeCell ref="C1181:C1183"/>
    <mergeCell ref="D1181:D1183"/>
    <mergeCell ref="E1181:E1183"/>
    <mergeCell ref="AN1181:AN1182"/>
    <mergeCell ref="AO1181:AO1182"/>
    <mergeCell ref="AP1181:AP1182"/>
    <mergeCell ref="AQ1181:AR1183"/>
    <mergeCell ref="AS1181:AT1183"/>
    <mergeCell ref="AU1181:AU1183"/>
    <mergeCell ref="B1178:B1180"/>
    <mergeCell ref="C1178:C1180"/>
    <mergeCell ref="D1178:D1180"/>
    <mergeCell ref="E1178:E1180"/>
    <mergeCell ref="AN1178:AN1179"/>
    <mergeCell ref="AO1178:AO1179"/>
    <mergeCell ref="AP1178:AP1179"/>
    <mergeCell ref="AQ1178:AR1180"/>
    <mergeCell ref="AS1178:AT1180"/>
    <mergeCell ref="AO1168:AO1171"/>
    <mergeCell ref="AP1168:AP1171"/>
    <mergeCell ref="AQ1168:AR1169"/>
    <mergeCell ref="AS1168:AT1169"/>
    <mergeCell ref="AU1168:AU1171"/>
    <mergeCell ref="AQ1170:AR1171"/>
    <mergeCell ref="B1154:B1156"/>
    <mergeCell ref="C1154:C1156"/>
    <mergeCell ref="D1154:D1156"/>
    <mergeCell ref="E1154:E1156"/>
    <mergeCell ref="AN1154:AN1155"/>
    <mergeCell ref="AO1154:AO1155"/>
    <mergeCell ref="AP1154:AP1155"/>
    <mergeCell ref="AQ1154:AR1156"/>
    <mergeCell ref="AU1172:AU1174"/>
    <mergeCell ref="B1175:B1177"/>
    <mergeCell ref="C1175:C1177"/>
    <mergeCell ref="D1175:D1177"/>
    <mergeCell ref="E1175:E1177"/>
    <mergeCell ref="AN1175:AN1176"/>
    <mergeCell ref="AO1175:AO1176"/>
    <mergeCell ref="AP1175:AP1176"/>
    <mergeCell ref="AQ1175:AR1177"/>
    <mergeCell ref="AS1175:AT1177"/>
    <mergeCell ref="AU1175:AU1177"/>
    <mergeCell ref="AS1170:AT1171"/>
    <mergeCell ref="B1172:B1174"/>
    <mergeCell ref="C1172:C1174"/>
    <mergeCell ref="D1172:D1174"/>
    <mergeCell ref="E1172:E1174"/>
    <mergeCell ref="AN1172:AN1173"/>
    <mergeCell ref="AO1172:AO1173"/>
    <mergeCell ref="J1164:AI1164"/>
    <mergeCell ref="B1168:B1171"/>
    <mergeCell ref="C1168:C1171"/>
    <mergeCell ref="D1168:D1171"/>
    <mergeCell ref="E1168:E1171"/>
    <mergeCell ref="G1168:I1168"/>
    <mergeCell ref="J1168:L1168"/>
    <mergeCell ref="M1168:O1168"/>
    <mergeCell ref="P1168:R1168"/>
    <mergeCell ref="S1168:U1168"/>
    <mergeCell ref="V1168:X1168"/>
    <mergeCell ref="Y1168:AA1168"/>
    <mergeCell ref="AB1168:AD1168"/>
    <mergeCell ref="AE1168:AG1168"/>
    <mergeCell ref="AH1168:AJ1168"/>
    <mergeCell ref="AK1168:AM1168"/>
    <mergeCell ref="AN1168:AN1171"/>
    <mergeCell ref="AS1154:AT1156"/>
    <mergeCell ref="AU1148:AU1150"/>
    <mergeCell ref="B1151:B1153"/>
    <mergeCell ref="C1151:C1153"/>
    <mergeCell ref="D1151:D1153"/>
    <mergeCell ref="E1151:E1153"/>
    <mergeCell ref="AN1151:AN1152"/>
    <mergeCell ref="AO1151:AO1152"/>
    <mergeCell ref="AP1151:AP1152"/>
    <mergeCell ref="AQ1151:AR1153"/>
    <mergeCell ref="AS1151:AT1153"/>
    <mergeCell ref="AU1151:AU1153"/>
    <mergeCell ref="B1148:B1150"/>
    <mergeCell ref="C1148:C1150"/>
    <mergeCell ref="D1148:D1150"/>
    <mergeCell ref="E1148:E1150"/>
    <mergeCell ref="AN1148:AN1149"/>
    <mergeCell ref="AO1148:AO1149"/>
    <mergeCell ref="AP1148:AP1149"/>
    <mergeCell ref="AQ1148:AR1150"/>
    <mergeCell ref="AS1148:AT1150"/>
    <mergeCell ref="AU1154:AU1156"/>
    <mergeCell ref="AU1142:AU1144"/>
    <mergeCell ref="B1145:B1147"/>
    <mergeCell ref="C1145:C1147"/>
    <mergeCell ref="D1145:D1147"/>
    <mergeCell ref="E1145:E1147"/>
    <mergeCell ref="AN1145:AN1146"/>
    <mergeCell ref="AO1145:AO1146"/>
    <mergeCell ref="AP1145:AP1146"/>
    <mergeCell ref="AQ1145:AR1147"/>
    <mergeCell ref="AS1145:AT1147"/>
    <mergeCell ref="AU1145:AU1147"/>
    <mergeCell ref="B1142:B1144"/>
    <mergeCell ref="C1142:C1144"/>
    <mergeCell ref="D1142:D1144"/>
    <mergeCell ref="E1142:E1144"/>
    <mergeCell ref="AN1142:AN1143"/>
    <mergeCell ref="AO1142:AO1143"/>
    <mergeCell ref="AP1142:AP1143"/>
    <mergeCell ref="AQ1142:AR1144"/>
    <mergeCell ref="AS1142:AT1144"/>
    <mergeCell ref="AU1136:AU1138"/>
    <mergeCell ref="B1139:B1141"/>
    <mergeCell ref="C1139:C1141"/>
    <mergeCell ref="D1139:D1141"/>
    <mergeCell ref="E1139:E1141"/>
    <mergeCell ref="AN1139:AN1140"/>
    <mergeCell ref="AO1139:AO1140"/>
    <mergeCell ref="AP1139:AP1140"/>
    <mergeCell ref="AQ1139:AR1141"/>
    <mergeCell ref="AS1139:AT1141"/>
    <mergeCell ref="AU1139:AU1141"/>
    <mergeCell ref="B1136:B1138"/>
    <mergeCell ref="C1136:C1138"/>
    <mergeCell ref="D1136:D1138"/>
    <mergeCell ref="E1136:E1138"/>
    <mergeCell ref="AN1136:AN1137"/>
    <mergeCell ref="AO1136:AO1137"/>
    <mergeCell ref="AP1136:AP1137"/>
    <mergeCell ref="AQ1136:AR1138"/>
    <mergeCell ref="AS1136:AT1138"/>
    <mergeCell ref="AU1130:AU1132"/>
    <mergeCell ref="B1133:B1135"/>
    <mergeCell ref="C1133:C1135"/>
    <mergeCell ref="D1133:D1135"/>
    <mergeCell ref="E1133:E1135"/>
    <mergeCell ref="AN1133:AN1134"/>
    <mergeCell ref="AO1133:AO1134"/>
    <mergeCell ref="AP1133:AP1134"/>
    <mergeCell ref="AQ1133:AR1135"/>
    <mergeCell ref="AS1133:AT1135"/>
    <mergeCell ref="AU1133:AU1135"/>
    <mergeCell ref="B1130:B1132"/>
    <mergeCell ref="C1130:C1132"/>
    <mergeCell ref="D1130:D1132"/>
    <mergeCell ref="E1130:E1132"/>
    <mergeCell ref="AN1130:AN1131"/>
    <mergeCell ref="AO1130:AO1131"/>
    <mergeCell ref="AP1130:AP1131"/>
    <mergeCell ref="AQ1130:AR1132"/>
    <mergeCell ref="AS1130:AT1132"/>
    <mergeCell ref="B1127:B1129"/>
    <mergeCell ref="C1127:C1129"/>
    <mergeCell ref="D1127:D1129"/>
    <mergeCell ref="E1127:E1129"/>
    <mergeCell ref="AN1127:AN1128"/>
    <mergeCell ref="AO1127:AO1128"/>
    <mergeCell ref="AP1127:AP1128"/>
    <mergeCell ref="AQ1127:AR1129"/>
    <mergeCell ref="AS1127:AT1129"/>
    <mergeCell ref="AU1127:AU1129"/>
    <mergeCell ref="V1123:X1123"/>
    <mergeCell ref="Y1123:AA1123"/>
    <mergeCell ref="AB1123:AD1123"/>
    <mergeCell ref="AE1123:AG1123"/>
    <mergeCell ref="AH1123:AJ1123"/>
    <mergeCell ref="AK1123:AM1123"/>
    <mergeCell ref="AN1123:AN1126"/>
    <mergeCell ref="AO1123:AO1126"/>
    <mergeCell ref="AP1123:AP1126"/>
    <mergeCell ref="B1123:B1126"/>
    <mergeCell ref="C1123:C1126"/>
    <mergeCell ref="D1123:D1126"/>
    <mergeCell ref="E1123:E1126"/>
    <mergeCell ref="G1123:I1123"/>
    <mergeCell ref="J1123:L1123"/>
    <mergeCell ref="M1123:O1123"/>
    <mergeCell ref="P1123:R1123"/>
    <mergeCell ref="S1123:U1123"/>
    <mergeCell ref="AU1107:AU1109"/>
    <mergeCell ref="B1110:B1112"/>
    <mergeCell ref="C1110:C1112"/>
    <mergeCell ref="D1110:D1112"/>
    <mergeCell ref="E1110:E1112"/>
    <mergeCell ref="AN1110:AN1111"/>
    <mergeCell ref="AO1110:AO1111"/>
    <mergeCell ref="AP1110:AP1111"/>
    <mergeCell ref="AQ1110:AR1112"/>
    <mergeCell ref="AS1110:AT1112"/>
    <mergeCell ref="AU1110:AU1112"/>
    <mergeCell ref="B1107:B1109"/>
    <mergeCell ref="C1107:C1109"/>
    <mergeCell ref="D1107:D1109"/>
    <mergeCell ref="E1107:E1109"/>
    <mergeCell ref="AN1107:AN1108"/>
    <mergeCell ref="AO1107:AO1108"/>
    <mergeCell ref="AP1107:AP1108"/>
    <mergeCell ref="AQ1107:AR1109"/>
    <mergeCell ref="AS1107:AT1109"/>
    <mergeCell ref="AQ1123:AR1124"/>
    <mergeCell ref="AS1123:AT1124"/>
    <mergeCell ref="AU1123:AU1126"/>
    <mergeCell ref="AQ1125:AR1126"/>
    <mergeCell ref="AS1125:AT1126"/>
    <mergeCell ref="J1121:AI1121"/>
    <mergeCell ref="AU1101:AU1103"/>
    <mergeCell ref="B1104:B1106"/>
    <mergeCell ref="C1104:C1106"/>
    <mergeCell ref="D1104:D1106"/>
    <mergeCell ref="E1104:E1106"/>
    <mergeCell ref="AN1104:AN1105"/>
    <mergeCell ref="AO1104:AO1105"/>
    <mergeCell ref="AP1104:AP1105"/>
    <mergeCell ref="AQ1104:AR1106"/>
    <mergeCell ref="AS1104:AT1106"/>
    <mergeCell ref="AU1104:AU1106"/>
    <mergeCell ref="B1101:B1103"/>
    <mergeCell ref="C1101:C1103"/>
    <mergeCell ref="D1101:D1103"/>
    <mergeCell ref="E1101:E1103"/>
    <mergeCell ref="AN1101:AN1102"/>
    <mergeCell ref="AO1101:AO1102"/>
    <mergeCell ref="AP1101:AP1102"/>
    <mergeCell ref="AQ1101:AR1103"/>
    <mergeCell ref="AS1101:AT1103"/>
    <mergeCell ref="AU1095:AU1097"/>
    <mergeCell ref="B1098:B1100"/>
    <mergeCell ref="C1098:C1100"/>
    <mergeCell ref="D1098:D1100"/>
    <mergeCell ref="E1098:E1100"/>
    <mergeCell ref="AN1098:AN1099"/>
    <mergeCell ref="AO1098:AO1099"/>
    <mergeCell ref="AP1098:AP1099"/>
    <mergeCell ref="AQ1098:AR1100"/>
    <mergeCell ref="AS1098:AT1100"/>
    <mergeCell ref="AU1098:AU1100"/>
    <mergeCell ref="B1095:B1097"/>
    <mergeCell ref="C1095:C1097"/>
    <mergeCell ref="D1095:D1097"/>
    <mergeCell ref="E1095:E1097"/>
    <mergeCell ref="AN1095:AN1096"/>
    <mergeCell ref="AO1095:AO1096"/>
    <mergeCell ref="AP1095:AP1096"/>
    <mergeCell ref="AQ1095:AR1097"/>
    <mergeCell ref="AS1095:AT1097"/>
    <mergeCell ref="AU1089:AU1091"/>
    <mergeCell ref="B1092:B1094"/>
    <mergeCell ref="C1092:C1094"/>
    <mergeCell ref="D1092:D1094"/>
    <mergeCell ref="E1092:E1094"/>
    <mergeCell ref="AN1092:AN1093"/>
    <mergeCell ref="AO1092:AO1093"/>
    <mergeCell ref="AP1092:AP1093"/>
    <mergeCell ref="AQ1092:AR1094"/>
    <mergeCell ref="AS1092:AT1094"/>
    <mergeCell ref="AU1092:AU1094"/>
    <mergeCell ref="B1089:B1091"/>
    <mergeCell ref="C1089:C1091"/>
    <mergeCell ref="D1089:D1091"/>
    <mergeCell ref="E1089:E1091"/>
    <mergeCell ref="AN1089:AN1090"/>
    <mergeCell ref="AO1089:AO1090"/>
    <mergeCell ref="AP1089:AP1090"/>
    <mergeCell ref="AQ1089:AR1091"/>
    <mergeCell ref="AS1089:AT1091"/>
    <mergeCell ref="AU1083:AU1085"/>
    <mergeCell ref="B1086:B1088"/>
    <mergeCell ref="C1086:C1088"/>
    <mergeCell ref="D1086:D1088"/>
    <mergeCell ref="E1086:E1088"/>
    <mergeCell ref="AN1086:AN1087"/>
    <mergeCell ref="AO1086:AO1087"/>
    <mergeCell ref="AP1086:AP1087"/>
    <mergeCell ref="AQ1086:AR1088"/>
    <mergeCell ref="AS1086:AT1088"/>
    <mergeCell ref="AU1086:AU1088"/>
    <mergeCell ref="B1083:B1085"/>
    <mergeCell ref="C1083:C1085"/>
    <mergeCell ref="D1083:D1085"/>
    <mergeCell ref="E1083:E1085"/>
    <mergeCell ref="AN1083:AN1084"/>
    <mergeCell ref="AO1083:AO1084"/>
    <mergeCell ref="AP1083:AP1084"/>
    <mergeCell ref="AQ1083:AR1085"/>
    <mergeCell ref="AS1083:AT1085"/>
    <mergeCell ref="AK1079:AM1079"/>
    <mergeCell ref="AN1079:AN1082"/>
    <mergeCell ref="AO1079:AO1082"/>
    <mergeCell ref="AP1079:AP1082"/>
    <mergeCell ref="AQ1079:AR1080"/>
    <mergeCell ref="AS1079:AT1080"/>
    <mergeCell ref="AU1079:AU1082"/>
    <mergeCell ref="AQ1081:AR1082"/>
    <mergeCell ref="AS1081:AT1082"/>
    <mergeCell ref="J1075:AI1075"/>
    <mergeCell ref="B1079:B1082"/>
    <mergeCell ref="C1079:C1082"/>
    <mergeCell ref="D1079:D1082"/>
    <mergeCell ref="E1079:E1082"/>
    <mergeCell ref="G1079:I1079"/>
    <mergeCell ref="J1079:L1079"/>
    <mergeCell ref="M1079:O1079"/>
    <mergeCell ref="P1079:R1079"/>
    <mergeCell ref="S1079:U1079"/>
    <mergeCell ref="V1079:X1079"/>
    <mergeCell ref="Y1079:AA1079"/>
    <mergeCell ref="AB1079:AD1079"/>
    <mergeCell ref="AE1079:AG1079"/>
    <mergeCell ref="AH1079:AJ1079"/>
    <mergeCell ref="AU1056:AU1058"/>
    <mergeCell ref="B1059:B1061"/>
    <mergeCell ref="C1059:C1061"/>
    <mergeCell ref="D1059:D1061"/>
    <mergeCell ref="E1059:E1061"/>
    <mergeCell ref="AN1059:AN1060"/>
    <mergeCell ref="AO1059:AO1060"/>
    <mergeCell ref="AP1059:AP1060"/>
    <mergeCell ref="AQ1059:AR1061"/>
    <mergeCell ref="AS1059:AT1061"/>
    <mergeCell ref="AU1059:AU1061"/>
    <mergeCell ref="B1056:B1058"/>
    <mergeCell ref="C1056:C1058"/>
    <mergeCell ref="D1056:D1058"/>
    <mergeCell ref="E1056:E1058"/>
    <mergeCell ref="AN1056:AN1057"/>
    <mergeCell ref="AO1056:AO1057"/>
    <mergeCell ref="AP1056:AP1057"/>
    <mergeCell ref="AQ1056:AR1058"/>
    <mergeCell ref="AS1056:AT1058"/>
    <mergeCell ref="AU1050:AU1052"/>
    <mergeCell ref="B1053:B1055"/>
    <mergeCell ref="C1053:C1055"/>
    <mergeCell ref="D1053:D1055"/>
    <mergeCell ref="E1053:E1055"/>
    <mergeCell ref="AN1053:AN1054"/>
    <mergeCell ref="AO1053:AO1054"/>
    <mergeCell ref="AP1053:AP1054"/>
    <mergeCell ref="AQ1053:AR1055"/>
    <mergeCell ref="AS1053:AT1055"/>
    <mergeCell ref="AU1053:AU1055"/>
    <mergeCell ref="B1050:B1052"/>
    <mergeCell ref="C1050:C1052"/>
    <mergeCell ref="D1050:D1052"/>
    <mergeCell ref="E1050:E1052"/>
    <mergeCell ref="AN1050:AN1051"/>
    <mergeCell ref="AO1050:AO1051"/>
    <mergeCell ref="AP1050:AP1051"/>
    <mergeCell ref="AQ1050:AR1052"/>
    <mergeCell ref="AS1050:AT1052"/>
    <mergeCell ref="AU1044:AU1046"/>
    <mergeCell ref="B1047:B1049"/>
    <mergeCell ref="C1047:C1049"/>
    <mergeCell ref="D1047:D1049"/>
    <mergeCell ref="E1047:E1049"/>
    <mergeCell ref="AN1047:AN1048"/>
    <mergeCell ref="AO1047:AO1048"/>
    <mergeCell ref="AP1047:AP1048"/>
    <mergeCell ref="AQ1047:AR1049"/>
    <mergeCell ref="AS1047:AT1049"/>
    <mergeCell ref="AU1047:AU1049"/>
    <mergeCell ref="B1044:B1046"/>
    <mergeCell ref="C1044:C1046"/>
    <mergeCell ref="D1044:D1046"/>
    <mergeCell ref="E1044:E1046"/>
    <mergeCell ref="AN1044:AN1045"/>
    <mergeCell ref="AO1044:AO1045"/>
    <mergeCell ref="AP1044:AP1045"/>
    <mergeCell ref="AQ1044:AR1046"/>
    <mergeCell ref="AS1044:AT1046"/>
    <mergeCell ref="AP1032:AP1033"/>
    <mergeCell ref="AQ1032:AR1034"/>
    <mergeCell ref="AS1032:AT1034"/>
    <mergeCell ref="AU1038:AU1040"/>
    <mergeCell ref="B1041:B1043"/>
    <mergeCell ref="C1041:C1043"/>
    <mergeCell ref="D1041:D1043"/>
    <mergeCell ref="E1041:E1043"/>
    <mergeCell ref="AN1041:AN1042"/>
    <mergeCell ref="AO1041:AO1042"/>
    <mergeCell ref="AP1041:AP1042"/>
    <mergeCell ref="AQ1041:AR1043"/>
    <mergeCell ref="AS1041:AT1043"/>
    <mergeCell ref="AU1041:AU1043"/>
    <mergeCell ref="B1038:B1040"/>
    <mergeCell ref="C1038:C1040"/>
    <mergeCell ref="D1038:D1040"/>
    <mergeCell ref="E1038:E1040"/>
    <mergeCell ref="AN1038:AN1039"/>
    <mergeCell ref="AO1038:AO1039"/>
    <mergeCell ref="AP1038:AP1039"/>
    <mergeCell ref="AQ1038:AR1040"/>
    <mergeCell ref="AS1038:AT1040"/>
    <mergeCell ref="AO1028:AO1031"/>
    <mergeCell ref="AP1028:AP1031"/>
    <mergeCell ref="AQ1028:AR1029"/>
    <mergeCell ref="AS1028:AT1029"/>
    <mergeCell ref="AU1028:AU1031"/>
    <mergeCell ref="AQ1030:AR1031"/>
    <mergeCell ref="B1014:B1016"/>
    <mergeCell ref="C1014:C1016"/>
    <mergeCell ref="D1014:D1016"/>
    <mergeCell ref="E1014:E1016"/>
    <mergeCell ref="AN1014:AN1015"/>
    <mergeCell ref="AO1014:AO1015"/>
    <mergeCell ref="AP1014:AP1015"/>
    <mergeCell ref="AQ1014:AR1016"/>
    <mergeCell ref="AU1032:AU1034"/>
    <mergeCell ref="B1035:B1037"/>
    <mergeCell ref="C1035:C1037"/>
    <mergeCell ref="D1035:D1037"/>
    <mergeCell ref="E1035:E1037"/>
    <mergeCell ref="AN1035:AN1036"/>
    <mergeCell ref="AO1035:AO1036"/>
    <mergeCell ref="AP1035:AP1036"/>
    <mergeCell ref="AQ1035:AR1037"/>
    <mergeCell ref="AS1035:AT1037"/>
    <mergeCell ref="AU1035:AU1037"/>
    <mergeCell ref="AS1030:AT1031"/>
    <mergeCell ref="B1032:B1034"/>
    <mergeCell ref="C1032:C1034"/>
    <mergeCell ref="D1032:D1034"/>
    <mergeCell ref="E1032:E1034"/>
    <mergeCell ref="AN1032:AN1033"/>
    <mergeCell ref="AO1032:AO1033"/>
    <mergeCell ref="J1024:AI1024"/>
    <mergeCell ref="B1028:B1031"/>
    <mergeCell ref="C1028:C1031"/>
    <mergeCell ref="D1028:D1031"/>
    <mergeCell ref="E1028:E1031"/>
    <mergeCell ref="G1028:I1028"/>
    <mergeCell ref="J1028:L1028"/>
    <mergeCell ref="M1028:O1028"/>
    <mergeCell ref="P1028:R1028"/>
    <mergeCell ref="S1028:U1028"/>
    <mergeCell ref="V1028:X1028"/>
    <mergeCell ref="Y1028:AA1028"/>
    <mergeCell ref="AB1028:AD1028"/>
    <mergeCell ref="AE1028:AG1028"/>
    <mergeCell ref="AH1028:AJ1028"/>
    <mergeCell ref="AK1028:AM1028"/>
    <mergeCell ref="AN1028:AN1031"/>
    <mergeCell ref="AS1014:AT1016"/>
    <mergeCell ref="AU1008:AU1010"/>
    <mergeCell ref="B1011:B1013"/>
    <mergeCell ref="C1011:C1013"/>
    <mergeCell ref="D1011:D1013"/>
    <mergeCell ref="E1011:E1013"/>
    <mergeCell ref="AN1011:AN1012"/>
    <mergeCell ref="AO1011:AO1012"/>
    <mergeCell ref="AP1011:AP1012"/>
    <mergeCell ref="AQ1011:AR1013"/>
    <mergeCell ref="AS1011:AT1013"/>
    <mergeCell ref="AU1011:AU1013"/>
    <mergeCell ref="B1008:B1010"/>
    <mergeCell ref="C1008:C1010"/>
    <mergeCell ref="D1008:D1010"/>
    <mergeCell ref="E1008:E1010"/>
    <mergeCell ref="AN1008:AN1009"/>
    <mergeCell ref="AO1008:AO1009"/>
    <mergeCell ref="AP1008:AP1009"/>
    <mergeCell ref="AQ1008:AR1010"/>
    <mergeCell ref="AS1008:AT1010"/>
    <mergeCell ref="AU1014:AU1016"/>
    <mergeCell ref="AU1002:AU1004"/>
    <mergeCell ref="B1005:B1007"/>
    <mergeCell ref="C1005:C1007"/>
    <mergeCell ref="D1005:D1007"/>
    <mergeCell ref="E1005:E1007"/>
    <mergeCell ref="AN1005:AN1006"/>
    <mergeCell ref="AO1005:AO1006"/>
    <mergeCell ref="AP1005:AP1006"/>
    <mergeCell ref="AQ1005:AR1007"/>
    <mergeCell ref="AS1005:AT1007"/>
    <mergeCell ref="AU1005:AU1007"/>
    <mergeCell ref="B1002:B1004"/>
    <mergeCell ref="C1002:C1004"/>
    <mergeCell ref="D1002:D1004"/>
    <mergeCell ref="E1002:E1004"/>
    <mergeCell ref="AN1002:AN1003"/>
    <mergeCell ref="AO1002:AO1003"/>
    <mergeCell ref="AP1002:AP1003"/>
    <mergeCell ref="AQ1002:AR1004"/>
    <mergeCell ref="AS1002:AT1004"/>
    <mergeCell ref="AU996:AU998"/>
    <mergeCell ref="B999:B1001"/>
    <mergeCell ref="C999:C1001"/>
    <mergeCell ref="D999:D1001"/>
    <mergeCell ref="E999:E1001"/>
    <mergeCell ref="AN999:AN1000"/>
    <mergeCell ref="AO999:AO1000"/>
    <mergeCell ref="AP999:AP1000"/>
    <mergeCell ref="AQ999:AR1001"/>
    <mergeCell ref="AS999:AT1001"/>
    <mergeCell ref="AU999:AU1001"/>
    <mergeCell ref="B996:B998"/>
    <mergeCell ref="C996:C998"/>
    <mergeCell ref="D996:D998"/>
    <mergeCell ref="E996:E998"/>
    <mergeCell ref="AN996:AN997"/>
    <mergeCell ref="AO996:AO997"/>
    <mergeCell ref="AP996:AP997"/>
    <mergeCell ref="AQ996:AR998"/>
    <mergeCell ref="AS996:AT998"/>
    <mergeCell ref="AU990:AU992"/>
    <mergeCell ref="B993:B995"/>
    <mergeCell ref="C993:C995"/>
    <mergeCell ref="D993:D995"/>
    <mergeCell ref="E993:E995"/>
    <mergeCell ref="AN993:AN994"/>
    <mergeCell ref="AO993:AO994"/>
    <mergeCell ref="AP993:AP994"/>
    <mergeCell ref="AQ993:AR995"/>
    <mergeCell ref="AS993:AT995"/>
    <mergeCell ref="AU993:AU995"/>
    <mergeCell ref="B990:B992"/>
    <mergeCell ref="C990:C992"/>
    <mergeCell ref="D990:D992"/>
    <mergeCell ref="E990:E992"/>
    <mergeCell ref="AN990:AN991"/>
    <mergeCell ref="AO990:AO991"/>
    <mergeCell ref="AP990:AP991"/>
    <mergeCell ref="AQ990:AR992"/>
    <mergeCell ref="AS990:AT992"/>
    <mergeCell ref="B987:B989"/>
    <mergeCell ref="C987:C989"/>
    <mergeCell ref="D987:D989"/>
    <mergeCell ref="E987:E989"/>
    <mergeCell ref="AN987:AN988"/>
    <mergeCell ref="AO987:AO988"/>
    <mergeCell ref="AP987:AP988"/>
    <mergeCell ref="AQ987:AR989"/>
    <mergeCell ref="AS987:AT989"/>
    <mergeCell ref="AU987:AU989"/>
    <mergeCell ref="V983:X983"/>
    <mergeCell ref="Y983:AA983"/>
    <mergeCell ref="AB983:AD983"/>
    <mergeCell ref="AE983:AG983"/>
    <mergeCell ref="AH983:AJ983"/>
    <mergeCell ref="AK983:AM983"/>
    <mergeCell ref="AN983:AN986"/>
    <mergeCell ref="AO983:AO986"/>
    <mergeCell ref="AP983:AP986"/>
    <mergeCell ref="B983:B986"/>
    <mergeCell ref="C983:C986"/>
    <mergeCell ref="D983:D986"/>
    <mergeCell ref="E983:E986"/>
    <mergeCell ref="G983:I983"/>
    <mergeCell ref="J983:L983"/>
    <mergeCell ref="M983:O983"/>
    <mergeCell ref="P983:R983"/>
    <mergeCell ref="S983:U983"/>
    <mergeCell ref="AU967:AU969"/>
    <mergeCell ref="B970:B972"/>
    <mergeCell ref="C970:C972"/>
    <mergeCell ref="D970:D972"/>
    <mergeCell ref="E970:E972"/>
    <mergeCell ref="AN970:AN971"/>
    <mergeCell ref="AO970:AO971"/>
    <mergeCell ref="AP970:AP971"/>
    <mergeCell ref="AQ970:AR972"/>
    <mergeCell ref="AS970:AT972"/>
    <mergeCell ref="AU970:AU972"/>
    <mergeCell ref="B967:B969"/>
    <mergeCell ref="C967:C969"/>
    <mergeCell ref="D967:D969"/>
    <mergeCell ref="E967:E969"/>
    <mergeCell ref="AN967:AN968"/>
    <mergeCell ref="AO967:AO968"/>
    <mergeCell ref="AP967:AP968"/>
    <mergeCell ref="AQ967:AR969"/>
    <mergeCell ref="AS967:AT969"/>
    <mergeCell ref="AQ983:AR984"/>
    <mergeCell ref="AS983:AT984"/>
    <mergeCell ref="AU983:AU986"/>
    <mergeCell ref="AQ985:AR986"/>
    <mergeCell ref="AS985:AT986"/>
    <mergeCell ref="J980:AI980"/>
    <mergeCell ref="AU961:AU963"/>
    <mergeCell ref="B964:B966"/>
    <mergeCell ref="C964:C966"/>
    <mergeCell ref="D964:D966"/>
    <mergeCell ref="E964:E966"/>
    <mergeCell ref="AN964:AN965"/>
    <mergeCell ref="AO964:AO965"/>
    <mergeCell ref="AP964:AP965"/>
    <mergeCell ref="AQ964:AR966"/>
    <mergeCell ref="AS964:AT966"/>
    <mergeCell ref="AU964:AU966"/>
    <mergeCell ref="B961:B963"/>
    <mergeCell ref="C961:C963"/>
    <mergeCell ref="D961:D963"/>
    <mergeCell ref="E961:E963"/>
    <mergeCell ref="AN961:AN962"/>
    <mergeCell ref="AO961:AO962"/>
    <mergeCell ref="AP961:AP962"/>
    <mergeCell ref="AQ961:AR963"/>
    <mergeCell ref="AS961:AT963"/>
    <mergeCell ref="AU955:AU957"/>
    <mergeCell ref="B958:B960"/>
    <mergeCell ref="C958:C960"/>
    <mergeCell ref="D958:D960"/>
    <mergeCell ref="E958:E960"/>
    <mergeCell ref="AN958:AN959"/>
    <mergeCell ref="AO958:AO959"/>
    <mergeCell ref="AP958:AP959"/>
    <mergeCell ref="AQ958:AR960"/>
    <mergeCell ref="AS958:AT960"/>
    <mergeCell ref="AU958:AU960"/>
    <mergeCell ref="B955:B957"/>
    <mergeCell ref="C955:C957"/>
    <mergeCell ref="D955:D957"/>
    <mergeCell ref="E955:E957"/>
    <mergeCell ref="AN955:AN956"/>
    <mergeCell ref="AO955:AO956"/>
    <mergeCell ref="AP955:AP956"/>
    <mergeCell ref="AQ955:AR957"/>
    <mergeCell ref="AS955:AT957"/>
    <mergeCell ref="AU949:AU951"/>
    <mergeCell ref="B952:B954"/>
    <mergeCell ref="C952:C954"/>
    <mergeCell ref="D952:D954"/>
    <mergeCell ref="E952:E954"/>
    <mergeCell ref="AN952:AN953"/>
    <mergeCell ref="AO952:AO953"/>
    <mergeCell ref="AP952:AP953"/>
    <mergeCell ref="AQ952:AR954"/>
    <mergeCell ref="AS952:AT954"/>
    <mergeCell ref="AU952:AU954"/>
    <mergeCell ref="B949:B951"/>
    <mergeCell ref="C949:C951"/>
    <mergeCell ref="D949:D951"/>
    <mergeCell ref="E949:E951"/>
    <mergeCell ref="AN949:AN950"/>
    <mergeCell ref="AO949:AO950"/>
    <mergeCell ref="AP949:AP950"/>
    <mergeCell ref="AQ949:AR951"/>
    <mergeCell ref="AS949:AT951"/>
    <mergeCell ref="AU943:AU945"/>
    <mergeCell ref="B946:B948"/>
    <mergeCell ref="C946:C948"/>
    <mergeCell ref="D946:D948"/>
    <mergeCell ref="E946:E948"/>
    <mergeCell ref="AN946:AN947"/>
    <mergeCell ref="AO946:AO947"/>
    <mergeCell ref="AP946:AP947"/>
    <mergeCell ref="AQ946:AR948"/>
    <mergeCell ref="AS946:AT948"/>
    <mergeCell ref="AU946:AU948"/>
    <mergeCell ref="B943:B945"/>
    <mergeCell ref="C943:C945"/>
    <mergeCell ref="D943:D945"/>
    <mergeCell ref="E943:E945"/>
    <mergeCell ref="AN943:AN944"/>
    <mergeCell ref="AO943:AO944"/>
    <mergeCell ref="AP943:AP944"/>
    <mergeCell ref="AQ943:AR945"/>
    <mergeCell ref="AS943:AT945"/>
    <mergeCell ref="AK939:AM939"/>
    <mergeCell ref="AN939:AN942"/>
    <mergeCell ref="AO939:AO942"/>
    <mergeCell ref="AP939:AP942"/>
    <mergeCell ref="AQ939:AR940"/>
    <mergeCell ref="AS939:AT940"/>
    <mergeCell ref="AU939:AU942"/>
    <mergeCell ref="AQ941:AR942"/>
    <mergeCell ref="AS941:AT942"/>
    <mergeCell ref="J935:AI935"/>
    <mergeCell ref="B939:B942"/>
    <mergeCell ref="C939:C942"/>
    <mergeCell ref="D939:D942"/>
    <mergeCell ref="E939:E942"/>
    <mergeCell ref="G939:I939"/>
    <mergeCell ref="J939:L939"/>
    <mergeCell ref="M939:O939"/>
    <mergeCell ref="P939:R939"/>
    <mergeCell ref="S939:U939"/>
    <mergeCell ref="V939:X939"/>
    <mergeCell ref="Y939:AA939"/>
    <mergeCell ref="AB939:AD939"/>
    <mergeCell ref="AE939:AG939"/>
    <mergeCell ref="AH939:AJ939"/>
    <mergeCell ref="AU916:AU918"/>
    <mergeCell ref="B919:B921"/>
    <mergeCell ref="C919:C921"/>
    <mergeCell ref="D919:D921"/>
    <mergeCell ref="E919:E921"/>
    <mergeCell ref="AN919:AN920"/>
    <mergeCell ref="AO919:AO920"/>
    <mergeCell ref="AP919:AP920"/>
    <mergeCell ref="AQ919:AR921"/>
    <mergeCell ref="AS919:AT921"/>
    <mergeCell ref="AU919:AU921"/>
    <mergeCell ref="B916:B918"/>
    <mergeCell ref="C916:C918"/>
    <mergeCell ref="D916:D918"/>
    <mergeCell ref="E916:E918"/>
    <mergeCell ref="AN916:AN917"/>
    <mergeCell ref="AO916:AO917"/>
    <mergeCell ref="AP916:AP917"/>
    <mergeCell ref="AQ916:AR918"/>
    <mergeCell ref="AS916:AT918"/>
    <mergeCell ref="AU910:AU912"/>
    <mergeCell ref="B913:B915"/>
    <mergeCell ref="C913:C915"/>
    <mergeCell ref="D913:D915"/>
    <mergeCell ref="E913:E915"/>
    <mergeCell ref="AN913:AN914"/>
    <mergeCell ref="AO913:AO914"/>
    <mergeCell ref="AP913:AP914"/>
    <mergeCell ref="AQ913:AR915"/>
    <mergeCell ref="AS913:AT915"/>
    <mergeCell ref="AU913:AU915"/>
    <mergeCell ref="B910:B912"/>
    <mergeCell ref="C910:C912"/>
    <mergeCell ref="D910:D912"/>
    <mergeCell ref="E910:E912"/>
    <mergeCell ref="AN910:AN911"/>
    <mergeCell ref="AO910:AO911"/>
    <mergeCell ref="AP910:AP911"/>
    <mergeCell ref="AQ910:AR912"/>
    <mergeCell ref="AS910:AT912"/>
    <mergeCell ref="AU904:AU906"/>
    <mergeCell ref="B907:B909"/>
    <mergeCell ref="C907:C909"/>
    <mergeCell ref="D907:D909"/>
    <mergeCell ref="E907:E909"/>
    <mergeCell ref="AN907:AN908"/>
    <mergeCell ref="AO907:AO908"/>
    <mergeCell ref="AP907:AP908"/>
    <mergeCell ref="AQ907:AR909"/>
    <mergeCell ref="AS907:AT909"/>
    <mergeCell ref="AU907:AU909"/>
    <mergeCell ref="B904:B906"/>
    <mergeCell ref="C904:C906"/>
    <mergeCell ref="D904:D906"/>
    <mergeCell ref="E904:E906"/>
    <mergeCell ref="AN904:AN905"/>
    <mergeCell ref="AO904:AO905"/>
    <mergeCell ref="AP904:AP905"/>
    <mergeCell ref="AQ904:AR906"/>
    <mergeCell ref="AS904:AT906"/>
    <mergeCell ref="AU898:AU900"/>
    <mergeCell ref="B901:B903"/>
    <mergeCell ref="C901:C903"/>
    <mergeCell ref="D901:D903"/>
    <mergeCell ref="E901:E903"/>
    <mergeCell ref="AN901:AN902"/>
    <mergeCell ref="AO901:AO902"/>
    <mergeCell ref="AP901:AP902"/>
    <mergeCell ref="AQ901:AR903"/>
    <mergeCell ref="AS901:AT903"/>
    <mergeCell ref="AU901:AU903"/>
    <mergeCell ref="B898:B900"/>
    <mergeCell ref="C898:C900"/>
    <mergeCell ref="D898:D900"/>
    <mergeCell ref="E898:E900"/>
    <mergeCell ref="AN898:AN899"/>
    <mergeCell ref="AO898:AO899"/>
    <mergeCell ref="AP898:AP899"/>
    <mergeCell ref="AQ898:AR900"/>
    <mergeCell ref="AS898:AT900"/>
    <mergeCell ref="AU892:AU894"/>
    <mergeCell ref="B895:B897"/>
    <mergeCell ref="C895:C897"/>
    <mergeCell ref="D895:D897"/>
    <mergeCell ref="E895:E897"/>
    <mergeCell ref="AN895:AN896"/>
    <mergeCell ref="AO895:AO896"/>
    <mergeCell ref="AP895:AP896"/>
    <mergeCell ref="AQ895:AR897"/>
    <mergeCell ref="AS895:AT897"/>
    <mergeCell ref="AU895:AU897"/>
    <mergeCell ref="B892:B894"/>
    <mergeCell ref="C892:C894"/>
    <mergeCell ref="D892:D894"/>
    <mergeCell ref="E892:E894"/>
    <mergeCell ref="AN892:AN893"/>
    <mergeCell ref="AO892:AO893"/>
    <mergeCell ref="AP892:AP893"/>
    <mergeCell ref="AQ892:AR894"/>
    <mergeCell ref="AS892:AT894"/>
    <mergeCell ref="AK888:AM888"/>
    <mergeCell ref="AN888:AN891"/>
    <mergeCell ref="AO888:AO891"/>
    <mergeCell ref="AP888:AP891"/>
    <mergeCell ref="AQ888:AR889"/>
    <mergeCell ref="AS888:AT889"/>
    <mergeCell ref="AU888:AU891"/>
    <mergeCell ref="AQ890:AR891"/>
    <mergeCell ref="AS890:AT891"/>
    <mergeCell ref="J884:AI884"/>
    <mergeCell ref="B888:B891"/>
    <mergeCell ref="C888:C891"/>
    <mergeCell ref="D888:D891"/>
    <mergeCell ref="E888:E891"/>
    <mergeCell ref="G888:I888"/>
    <mergeCell ref="J888:L888"/>
    <mergeCell ref="M888:O888"/>
    <mergeCell ref="P888:R888"/>
    <mergeCell ref="S888:U888"/>
    <mergeCell ref="V888:X888"/>
    <mergeCell ref="Y888:AA888"/>
    <mergeCell ref="AB888:AD888"/>
    <mergeCell ref="AE888:AG888"/>
    <mergeCell ref="AH888:AJ888"/>
    <mergeCell ref="AU871:AU873"/>
    <mergeCell ref="B874:B876"/>
    <mergeCell ref="C874:C876"/>
    <mergeCell ref="D874:D876"/>
    <mergeCell ref="E874:E876"/>
    <mergeCell ref="AN874:AN875"/>
    <mergeCell ref="AO874:AO875"/>
    <mergeCell ref="AP874:AP875"/>
    <mergeCell ref="AQ874:AR876"/>
    <mergeCell ref="AS874:AT876"/>
    <mergeCell ref="AU874:AU876"/>
    <mergeCell ref="B871:B873"/>
    <mergeCell ref="C871:C873"/>
    <mergeCell ref="D871:D873"/>
    <mergeCell ref="E871:E873"/>
    <mergeCell ref="AN871:AN872"/>
    <mergeCell ref="AO871:AO872"/>
    <mergeCell ref="AP871:AP872"/>
    <mergeCell ref="AQ871:AR873"/>
    <mergeCell ref="AS871:AT873"/>
    <mergeCell ref="AU865:AU867"/>
    <mergeCell ref="B868:B870"/>
    <mergeCell ref="C868:C870"/>
    <mergeCell ref="D868:D870"/>
    <mergeCell ref="E868:E870"/>
    <mergeCell ref="AN868:AN869"/>
    <mergeCell ref="AO868:AO869"/>
    <mergeCell ref="AP868:AP869"/>
    <mergeCell ref="AQ868:AR870"/>
    <mergeCell ref="AS868:AT870"/>
    <mergeCell ref="AU868:AU870"/>
    <mergeCell ref="B865:B867"/>
    <mergeCell ref="C865:C867"/>
    <mergeCell ref="D865:D867"/>
    <mergeCell ref="E865:E867"/>
    <mergeCell ref="AN865:AN866"/>
    <mergeCell ref="AO865:AO866"/>
    <mergeCell ref="AP865:AP866"/>
    <mergeCell ref="AQ865:AR867"/>
    <mergeCell ref="AS865:AT867"/>
    <mergeCell ref="AU859:AU861"/>
    <mergeCell ref="B862:B864"/>
    <mergeCell ref="C862:C864"/>
    <mergeCell ref="D862:D864"/>
    <mergeCell ref="E862:E864"/>
    <mergeCell ref="AN862:AN863"/>
    <mergeCell ref="AO862:AO863"/>
    <mergeCell ref="AP862:AP863"/>
    <mergeCell ref="AQ862:AR864"/>
    <mergeCell ref="AS862:AT864"/>
    <mergeCell ref="AU862:AU864"/>
    <mergeCell ref="B859:B861"/>
    <mergeCell ref="C859:C861"/>
    <mergeCell ref="D859:D861"/>
    <mergeCell ref="E859:E861"/>
    <mergeCell ref="AN859:AN860"/>
    <mergeCell ref="AO859:AO860"/>
    <mergeCell ref="AP859:AP860"/>
    <mergeCell ref="AQ859:AR861"/>
    <mergeCell ref="AS859:AT861"/>
    <mergeCell ref="AU853:AU855"/>
    <mergeCell ref="B856:B858"/>
    <mergeCell ref="C856:C858"/>
    <mergeCell ref="D856:D858"/>
    <mergeCell ref="E856:E858"/>
    <mergeCell ref="AN856:AN857"/>
    <mergeCell ref="AO856:AO857"/>
    <mergeCell ref="AP856:AP857"/>
    <mergeCell ref="AQ856:AR858"/>
    <mergeCell ref="AS856:AT858"/>
    <mergeCell ref="AU856:AU858"/>
    <mergeCell ref="B853:B855"/>
    <mergeCell ref="C853:C855"/>
    <mergeCell ref="D853:D855"/>
    <mergeCell ref="E853:E855"/>
    <mergeCell ref="AN853:AN854"/>
    <mergeCell ref="AO853:AO854"/>
    <mergeCell ref="AP853:AP854"/>
    <mergeCell ref="AQ853:AR855"/>
    <mergeCell ref="AS853:AT855"/>
    <mergeCell ref="AU847:AU849"/>
    <mergeCell ref="B850:B852"/>
    <mergeCell ref="C850:C852"/>
    <mergeCell ref="D850:D852"/>
    <mergeCell ref="E850:E852"/>
    <mergeCell ref="AN850:AN851"/>
    <mergeCell ref="AO850:AO851"/>
    <mergeCell ref="AP850:AP851"/>
    <mergeCell ref="AQ850:AR852"/>
    <mergeCell ref="AS850:AT852"/>
    <mergeCell ref="AU850:AU852"/>
    <mergeCell ref="B847:B849"/>
    <mergeCell ref="C847:C849"/>
    <mergeCell ref="D847:D849"/>
    <mergeCell ref="E847:E849"/>
    <mergeCell ref="AN847:AN848"/>
    <mergeCell ref="AO847:AO848"/>
    <mergeCell ref="AP847:AP848"/>
    <mergeCell ref="AQ847:AR849"/>
    <mergeCell ref="AS847:AT849"/>
    <mergeCell ref="AH843:AJ843"/>
    <mergeCell ref="AK843:AM843"/>
    <mergeCell ref="AN843:AN846"/>
    <mergeCell ref="AO843:AO846"/>
    <mergeCell ref="AP843:AP846"/>
    <mergeCell ref="AQ843:AR844"/>
    <mergeCell ref="AS843:AT844"/>
    <mergeCell ref="AU843:AU846"/>
    <mergeCell ref="AQ845:AR846"/>
    <mergeCell ref="AS845:AT846"/>
    <mergeCell ref="B840:E840"/>
    <mergeCell ref="F840:AE840"/>
    <mergeCell ref="C841:D841"/>
    <mergeCell ref="B843:B846"/>
    <mergeCell ref="C843:C846"/>
    <mergeCell ref="D843:D846"/>
    <mergeCell ref="E843:E846"/>
    <mergeCell ref="G843:I843"/>
    <mergeCell ref="J843:L843"/>
    <mergeCell ref="M843:O843"/>
    <mergeCell ref="P843:R843"/>
    <mergeCell ref="S843:U843"/>
    <mergeCell ref="V843:X843"/>
    <mergeCell ref="Y843:AA843"/>
    <mergeCell ref="AB843:AD843"/>
    <mergeCell ref="AE843:AG843"/>
    <mergeCell ref="AU826:AU828"/>
    <mergeCell ref="B829:B831"/>
    <mergeCell ref="C829:C831"/>
    <mergeCell ref="D829:D831"/>
    <mergeCell ref="E829:E831"/>
    <mergeCell ref="AN829:AN830"/>
    <mergeCell ref="AO829:AO830"/>
    <mergeCell ref="AP829:AP830"/>
    <mergeCell ref="AQ829:AR831"/>
    <mergeCell ref="AS829:AT831"/>
    <mergeCell ref="AU829:AU831"/>
    <mergeCell ref="B826:B828"/>
    <mergeCell ref="C826:C828"/>
    <mergeCell ref="D826:D828"/>
    <mergeCell ref="E826:E828"/>
    <mergeCell ref="AN826:AN827"/>
    <mergeCell ref="AO826:AO827"/>
    <mergeCell ref="AP826:AP827"/>
    <mergeCell ref="AQ826:AR828"/>
    <mergeCell ref="AS826:AT828"/>
    <mergeCell ref="AU820:AU822"/>
    <mergeCell ref="B823:B825"/>
    <mergeCell ref="C823:C825"/>
    <mergeCell ref="D823:D825"/>
    <mergeCell ref="E823:E825"/>
    <mergeCell ref="AN823:AN824"/>
    <mergeCell ref="AO823:AO824"/>
    <mergeCell ref="AP823:AP824"/>
    <mergeCell ref="AQ823:AR825"/>
    <mergeCell ref="AS823:AT825"/>
    <mergeCell ref="AU823:AU825"/>
    <mergeCell ref="B820:B822"/>
    <mergeCell ref="C820:C822"/>
    <mergeCell ref="D820:D822"/>
    <mergeCell ref="E820:E822"/>
    <mergeCell ref="AN820:AN821"/>
    <mergeCell ref="AO820:AO821"/>
    <mergeCell ref="AP820:AP821"/>
    <mergeCell ref="AQ820:AR822"/>
    <mergeCell ref="AS820:AT822"/>
    <mergeCell ref="AU814:AU816"/>
    <mergeCell ref="B817:B819"/>
    <mergeCell ref="C817:C819"/>
    <mergeCell ref="D817:D819"/>
    <mergeCell ref="E817:E819"/>
    <mergeCell ref="AN817:AN818"/>
    <mergeCell ref="AO817:AO818"/>
    <mergeCell ref="AP817:AP818"/>
    <mergeCell ref="AQ817:AR819"/>
    <mergeCell ref="AS817:AT819"/>
    <mergeCell ref="AU817:AU819"/>
    <mergeCell ref="B814:B816"/>
    <mergeCell ref="C814:C816"/>
    <mergeCell ref="D814:D816"/>
    <mergeCell ref="E814:E816"/>
    <mergeCell ref="AN814:AN815"/>
    <mergeCell ref="AO814:AO815"/>
    <mergeCell ref="AP814:AP815"/>
    <mergeCell ref="AQ814:AR816"/>
    <mergeCell ref="AS814:AT816"/>
    <mergeCell ref="AU808:AU810"/>
    <mergeCell ref="B811:B813"/>
    <mergeCell ref="C811:C813"/>
    <mergeCell ref="D811:D813"/>
    <mergeCell ref="E811:E813"/>
    <mergeCell ref="AN811:AN812"/>
    <mergeCell ref="AO811:AO812"/>
    <mergeCell ref="AP811:AP812"/>
    <mergeCell ref="AQ811:AR813"/>
    <mergeCell ref="AS811:AT813"/>
    <mergeCell ref="AU811:AU813"/>
    <mergeCell ref="B808:B810"/>
    <mergeCell ref="C808:C810"/>
    <mergeCell ref="D808:D810"/>
    <mergeCell ref="E808:E810"/>
    <mergeCell ref="AN808:AN809"/>
    <mergeCell ref="AO808:AO809"/>
    <mergeCell ref="AP808:AP809"/>
    <mergeCell ref="AQ808:AR810"/>
    <mergeCell ref="AS808:AT810"/>
    <mergeCell ref="AU802:AU804"/>
    <mergeCell ref="B805:B807"/>
    <mergeCell ref="C805:C807"/>
    <mergeCell ref="D805:D807"/>
    <mergeCell ref="E805:E807"/>
    <mergeCell ref="AN805:AN806"/>
    <mergeCell ref="AO805:AO806"/>
    <mergeCell ref="AP805:AP806"/>
    <mergeCell ref="AQ805:AR807"/>
    <mergeCell ref="AS805:AT807"/>
    <mergeCell ref="AU805:AU807"/>
    <mergeCell ref="B802:B804"/>
    <mergeCell ref="C802:C804"/>
    <mergeCell ref="D802:D804"/>
    <mergeCell ref="E802:E804"/>
    <mergeCell ref="AN802:AN803"/>
    <mergeCell ref="AO802:AO803"/>
    <mergeCell ref="AP802:AP803"/>
    <mergeCell ref="AQ802:AR804"/>
    <mergeCell ref="AS802:AT804"/>
    <mergeCell ref="AK798:AM798"/>
    <mergeCell ref="AN798:AN801"/>
    <mergeCell ref="AO798:AO801"/>
    <mergeCell ref="AP798:AP801"/>
    <mergeCell ref="AQ798:AR799"/>
    <mergeCell ref="AS798:AT799"/>
    <mergeCell ref="AU798:AU801"/>
    <mergeCell ref="AQ800:AR801"/>
    <mergeCell ref="AS800:AT801"/>
    <mergeCell ref="J794:AI794"/>
    <mergeCell ref="B798:B801"/>
    <mergeCell ref="C798:C801"/>
    <mergeCell ref="D798:D801"/>
    <mergeCell ref="E798:E801"/>
    <mergeCell ref="G798:I798"/>
    <mergeCell ref="J798:L798"/>
    <mergeCell ref="M798:O798"/>
    <mergeCell ref="P798:R798"/>
    <mergeCell ref="S798:U798"/>
    <mergeCell ref="V798:X798"/>
    <mergeCell ref="Y798:AA798"/>
    <mergeCell ref="AB798:AD798"/>
    <mergeCell ref="AE798:AG798"/>
    <mergeCell ref="AH798:AJ798"/>
    <mergeCell ref="AU775:AU777"/>
    <mergeCell ref="B778:B780"/>
    <mergeCell ref="C778:C780"/>
    <mergeCell ref="D778:D780"/>
    <mergeCell ref="E778:E780"/>
    <mergeCell ref="AN778:AN779"/>
    <mergeCell ref="AO778:AO779"/>
    <mergeCell ref="AP778:AP779"/>
    <mergeCell ref="AQ778:AR780"/>
    <mergeCell ref="AS778:AT780"/>
    <mergeCell ref="AU778:AU780"/>
    <mergeCell ref="B775:B777"/>
    <mergeCell ref="C775:C777"/>
    <mergeCell ref="D775:D777"/>
    <mergeCell ref="E775:E777"/>
    <mergeCell ref="AN775:AN776"/>
    <mergeCell ref="AO775:AO776"/>
    <mergeCell ref="AP775:AP776"/>
    <mergeCell ref="AQ775:AR777"/>
    <mergeCell ref="AS775:AT777"/>
    <mergeCell ref="AU769:AU771"/>
    <mergeCell ref="B772:B774"/>
    <mergeCell ref="C772:C774"/>
    <mergeCell ref="D772:D774"/>
    <mergeCell ref="E772:E774"/>
    <mergeCell ref="AN772:AN773"/>
    <mergeCell ref="AO772:AO773"/>
    <mergeCell ref="AP772:AP773"/>
    <mergeCell ref="AQ772:AR774"/>
    <mergeCell ref="AS772:AT774"/>
    <mergeCell ref="AU772:AU774"/>
    <mergeCell ref="B769:B771"/>
    <mergeCell ref="C769:C771"/>
    <mergeCell ref="D769:D771"/>
    <mergeCell ref="E769:E771"/>
    <mergeCell ref="AN769:AN770"/>
    <mergeCell ref="AO769:AO770"/>
    <mergeCell ref="AP769:AP770"/>
    <mergeCell ref="AQ769:AR771"/>
    <mergeCell ref="AS769:AT771"/>
    <mergeCell ref="AU763:AU765"/>
    <mergeCell ref="B766:B768"/>
    <mergeCell ref="C766:C768"/>
    <mergeCell ref="D766:D768"/>
    <mergeCell ref="E766:E768"/>
    <mergeCell ref="AN766:AN767"/>
    <mergeCell ref="AO766:AO767"/>
    <mergeCell ref="AP766:AP767"/>
    <mergeCell ref="AQ766:AR768"/>
    <mergeCell ref="AS766:AT768"/>
    <mergeCell ref="AU766:AU768"/>
    <mergeCell ref="B763:B765"/>
    <mergeCell ref="C763:C765"/>
    <mergeCell ref="D763:D765"/>
    <mergeCell ref="E763:E765"/>
    <mergeCell ref="AN763:AN764"/>
    <mergeCell ref="AO763:AO764"/>
    <mergeCell ref="AP763:AP764"/>
    <mergeCell ref="AQ763:AR765"/>
    <mergeCell ref="AS763:AT765"/>
    <mergeCell ref="AP751:AP752"/>
    <mergeCell ref="AQ751:AR753"/>
    <mergeCell ref="AS751:AT753"/>
    <mergeCell ref="AU757:AU759"/>
    <mergeCell ref="B760:B762"/>
    <mergeCell ref="C760:C762"/>
    <mergeCell ref="D760:D762"/>
    <mergeCell ref="E760:E762"/>
    <mergeCell ref="AN760:AN761"/>
    <mergeCell ref="AO760:AO761"/>
    <mergeCell ref="AP760:AP761"/>
    <mergeCell ref="AQ760:AR762"/>
    <mergeCell ref="AS760:AT762"/>
    <mergeCell ref="AU760:AU762"/>
    <mergeCell ref="B757:B759"/>
    <mergeCell ref="C757:C759"/>
    <mergeCell ref="D757:D759"/>
    <mergeCell ref="E757:E759"/>
    <mergeCell ref="AN757:AN758"/>
    <mergeCell ref="AO757:AO758"/>
    <mergeCell ref="AP757:AP758"/>
    <mergeCell ref="AQ757:AR759"/>
    <mergeCell ref="AS757:AT759"/>
    <mergeCell ref="AO747:AO750"/>
    <mergeCell ref="AP747:AP750"/>
    <mergeCell ref="AQ747:AR748"/>
    <mergeCell ref="AS747:AT748"/>
    <mergeCell ref="AU747:AU750"/>
    <mergeCell ref="AQ749:AR750"/>
    <mergeCell ref="B733:B735"/>
    <mergeCell ref="C733:C735"/>
    <mergeCell ref="D733:D735"/>
    <mergeCell ref="E733:E735"/>
    <mergeCell ref="AN733:AN734"/>
    <mergeCell ref="AO733:AO734"/>
    <mergeCell ref="AP733:AP734"/>
    <mergeCell ref="AQ733:AR735"/>
    <mergeCell ref="AU751:AU753"/>
    <mergeCell ref="B754:B756"/>
    <mergeCell ref="C754:C756"/>
    <mergeCell ref="D754:D756"/>
    <mergeCell ref="E754:E756"/>
    <mergeCell ref="AN754:AN755"/>
    <mergeCell ref="AO754:AO755"/>
    <mergeCell ref="AP754:AP755"/>
    <mergeCell ref="AQ754:AR756"/>
    <mergeCell ref="AS754:AT756"/>
    <mergeCell ref="AU754:AU756"/>
    <mergeCell ref="AS749:AT750"/>
    <mergeCell ref="B751:B753"/>
    <mergeCell ref="C751:C753"/>
    <mergeCell ref="D751:D753"/>
    <mergeCell ref="E751:E753"/>
    <mergeCell ref="AN751:AN752"/>
    <mergeCell ref="AO751:AO752"/>
    <mergeCell ref="J743:AI743"/>
    <mergeCell ref="B747:B750"/>
    <mergeCell ref="C747:C750"/>
    <mergeCell ref="D747:D750"/>
    <mergeCell ref="E747:E750"/>
    <mergeCell ref="G747:I747"/>
    <mergeCell ref="J747:L747"/>
    <mergeCell ref="M747:O747"/>
    <mergeCell ref="P747:R747"/>
    <mergeCell ref="S747:U747"/>
    <mergeCell ref="V747:X747"/>
    <mergeCell ref="Y747:AA747"/>
    <mergeCell ref="AB747:AD747"/>
    <mergeCell ref="AE747:AG747"/>
    <mergeCell ref="AH747:AJ747"/>
    <mergeCell ref="AK747:AM747"/>
    <mergeCell ref="AN747:AN750"/>
    <mergeCell ref="AS733:AT735"/>
    <mergeCell ref="AU727:AU729"/>
    <mergeCell ref="B730:B732"/>
    <mergeCell ref="C730:C732"/>
    <mergeCell ref="D730:D732"/>
    <mergeCell ref="E730:E732"/>
    <mergeCell ref="AN730:AN731"/>
    <mergeCell ref="AO730:AO731"/>
    <mergeCell ref="AP730:AP731"/>
    <mergeCell ref="AQ730:AR732"/>
    <mergeCell ref="AS730:AT732"/>
    <mergeCell ref="AU730:AU732"/>
    <mergeCell ref="B727:B729"/>
    <mergeCell ref="C727:C729"/>
    <mergeCell ref="D727:D729"/>
    <mergeCell ref="E727:E729"/>
    <mergeCell ref="AN727:AN728"/>
    <mergeCell ref="AO727:AO728"/>
    <mergeCell ref="AP727:AP728"/>
    <mergeCell ref="AQ727:AR729"/>
    <mergeCell ref="AS727:AT729"/>
    <mergeCell ref="AU733:AU735"/>
    <mergeCell ref="AU721:AU723"/>
    <mergeCell ref="B724:B726"/>
    <mergeCell ref="C724:C726"/>
    <mergeCell ref="D724:D726"/>
    <mergeCell ref="E724:E726"/>
    <mergeCell ref="AN724:AN725"/>
    <mergeCell ref="AO724:AO725"/>
    <mergeCell ref="AP724:AP725"/>
    <mergeCell ref="AQ724:AR726"/>
    <mergeCell ref="AS724:AT726"/>
    <mergeCell ref="AU724:AU726"/>
    <mergeCell ref="B721:B723"/>
    <mergeCell ref="C721:C723"/>
    <mergeCell ref="D721:D723"/>
    <mergeCell ref="E721:E723"/>
    <mergeCell ref="AN721:AN722"/>
    <mergeCell ref="AO721:AO722"/>
    <mergeCell ref="AP721:AP722"/>
    <mergeCell ref="AQ721:AR723"/>
    <mergeCell ref="AS721:AT723"/>
    <mergeCell ref="AU715:AU717"/>
    <mergeCell ref="B718:B720"/>
    <mergeCell ref="C718:C720"/>
    <mergeCell ref="D718:D720"/>
    <mergeCell ref="E718:E720"/>
    <mergeCell ref="AN718:AN719"/>
    <mergeCell ref="AO718:AO719"/>
    <mergeCell ref="AP718:AP719"/>
    <mergeCell ref="AQ718:AR720"/>
    <mergeCell ref="AS718:AT720"/>
    <mergeCell ref="AU718:AU720"/>
    <mergeCell ref="B715:B717"/>
    <mergeCell ref="C715:C717"/>
    <mergeCell ref="D715:D717"/>
    <mergeCell ref="E715:E717"/>
    <mergeCell ref="AN715:AN716"/>
    <mergeCell ref="AO715:AO716"/>
    <mergeCell ref="AP715:AP716"/>
    <mergeCell ref="AQ715:AR717"/>
    <mergeCell ref="AS715:AT717"/>
    <mergeCell ref="AU709:AU711"/>
    <mergeCell ref="B712:B714"/>
    <mergeCell ref="C712:C714"/>
    <mergeCell ref="D712:D714"/>
    <mergeCell ref="E712:E714"/>
    <mergeCell ref="AN712:AN713"/>
    <mergeCell ref="AO712:AO713"/>
    <mergeCell ref="AP712:AP713"/>
    <mergeCell ref="AQ712:AR714"/>
    <mergeCell ref="AS712:AT714"/>
    <mergeCell ref="AU712:AU714"/>
    <mergeCell ref="B709:B711"/>
    <mergeCell ref="C709:C711"/>
    <mergeCell ref="D709:D711"/>
    <mergeCell ref="E709:E711"/>
    <mergeCell ref="AN709:AN710"/>
    <mergeCell ref="AO709:AO710"/>
    <mergeCell ref="AP709:AP710"/>
    <mergeCell ref="AQ709:AR711"/>
    <mergeCell ref="AS709:AT711"/>
    <mergeCell ref="B706:B708"/>
    <mergeCell ref="C706:C708"/>
    <mergeCell ref="D706:D708"/>
    <mergeCell ref="E706:E708"/>
    <mergeCell ref="AN706:AN707"/>
    <mergeCell ref="AO706:AO707"/>
    <mergeCell ref="AP706:AP707"/>
    <mergeCell ref="AQ706:AR708"/>
    <mergeCell ref="AS706:AT708"/>
    <mergeCell ref="AU706:AU708"/>
    <mergeCell ref="V702:X702"/>
    <mergeCell ref="Y702:AA702"/>
    <mergeCell ref="AB702:AD702"/>
    <mergeCell ref="AE702:AG702"/>
    <mergeCell ref="AH702:AJ702"/>
    <mergeCell ref="AK702:AM702"/>
    <mergeCell ref="AN702:AN705"/>
    <mergeCell ref="AO702:AO705"/>
    <mergeCell ref="AP702:AP705"/>
    <mergeCell ref="B702:B705"/>
    <mergeCell ref="C702:C705"/>
    <mergeCell ref="D702:D705"/>
    <mergeCell ref="E702:E705"/>
    <mergeCell ref="G702:I702"/>
    <mergeCell ref="J702:L702"/>
    <mergeCell ref="M702:O702"/>
    <mergeCell ref="P702:R702"/>
    <mergeCell ref="S702:U702"/>
    <mergeCell ref="AU686:AU688"/>
    <mergeCell ref="B689:B691"/>
    <mergeCell ref="C689:C691"/>
    <mergeCell ref="D689:D691"/>
    <mergeCell ref="E689:E691"/>
    <mergeCell ref="AN689:AN690"/>
    <mergeCell ref="AO689:AO690"/>
    <mergeCell ref="AP689:AP690"/>
    <mergeCell ref="AQ689:AR691"/>
    <mergeCell ref="AS689:AT691"/>
    <mergeCell ref="AU689:AU691"/>
    <mergeCell ref="B686:B688"/>
    <mergeCell ref="C686:C688"/>
    <mergeCell ref="D686:D688"/>
    <mergeCell ref="E686:E688"/>
    <mergeCell ref="AN686:AN687"/>
    <mergeCell ref="AO686:AO687"/>
    <mergeCell ref="AP686:AP687"/>
    <mergeCell ref="AQ686:AR688"/>
    <mergeCell ref="AS686:AT688"/>
    <mergeCell ref="AQ702:AR703"/>
    <mergeCell ref="AS702:AT703"/>
    <mergeCell ref="AU702:AU705"/>
    <mergeCell ref="AQ704:AR705"/>
    <mergeCell ref="AS704:AT705"/>
    <mergeCell ref="J699:AI699"/>
    <mergeCell ref="AU680:AU682"/>
    <mergeCell ref="B683:B685"/>
    <mergeCell ref="C683:C685"/>
    <mergeCell ref="D683:D685"/>
    <mergeCell ref="E683:E685"/>
    <mergeCell ref="AN683:AN684"/>
    <mergeCell ref="AO683:AO684"/>
    <mergeCell ref="AP683:AP684"/>
    <mergeCell ref="AQ683:AR685"/>
    <mergeCell ref="AS683:AT685"/>
    <mergeCell ref="AU683:AU685"/>
    <mergeCell ref="B680:B682"/>
    <mergeCell ref="C680:C682"/>
    <mergeCell ref="D680:D682"/>
    <mergeCell ref="E680:E682"/>
    <mergeCell ref="AN680:AN681"/>
    <mergeCell ref="AO680:AO681"/>
    <mergeCell ref="AP680:AP681"/>
    <mergeCell ref="AQ680:AR682"/>
    <mergeCell ref="AS680:AT682"/>
    <mergeCell ref="AU674:AU676"/>
    <mergeCell ref="B677:B679"/>
    <mergeCell ref="C677:C679"/>
    <mergeCell ref="D677:D679"/>
    <mergeCell ref="E677:E679"/>
    <mergeCell ref="AN677:AN678"/>
    <mergeCell ref="AO677:AO678"/>
    <mergeCell ref="AP677:AP678"/>
    <mergeCell ref="AQ677:AR679"/>
    <mergeCell ref="AS677:AT679"/>
    <mergeCell ref="AU677:AU679"/>
    <mergeCell ref="B674:B676"/>
    <mergeCell ref="C674:C676"/>
    <mergeCell ref="D674:D676"/>
    <mergeCell ref="E674:E676"/>
    <mergeCell ref="AN674:AN675"/>
    <mergeCell ref="AO674:AO675"/>
    <mergeCell ref="AP674:AP675"/>
    <mergeCell ref="AQ674:AR676"/>
    <mergeCell ref="AS674:AT676"/>
    <mergeCell ref="AU668:AU670"/>
    <mergeCell ref="B671:B673"/>
    <mergeCell ref="C671:C673"/>
    <mergeCell ref="D671:D673"/>
    <mergeCell ref="E671:E673"/>
    <mergeCell ref="AN671:AN672"/>
    <mergeCell ref="AO671:AO672"/>
    <mergeCell ref="AP671:AP672"/>
    <mergeCell ref="AQ671:AR673"/>
    <mergeCell ref="AS671:AT673"/>
    <mergeCell ref="AU671:AU673"/>
    <mergeCell ref="B668:B670"/>
    <mergeCell ref="C668:C670"/>
    <mergeCell ref="D668:D670"/>
    <mergeCell ref="E668:E670"/>
    <mergeCell ref="AN668:AN669"/>
    <mergeCell ref="AO668:AO669"/>
    <mergeCell ref="AP668:AP669"/>
    <mergeCell ref="AQ668:AR670"/>
    <mergeCell ref="AS668:AT670"/>
    <mergeCell ref="AU662:AU664"/>
    <mergeCell ref="B665:B667"/>
    <mergeCell ref="C665:C667"/>
    <mergeCell ref="D665:D667"/>
    <mergeCell ref="E665:E667"/>
    <mergeCell ref="AN665:AN666"/>
    <mergeCell ref="AO665:AO666"/>
    <mergeCell ref="AP665:AP666"/>
    <mergeCell ref="AQ665:AR667"/>
    <mergeCell ref="AS665:AT667"/>
    <mergeCell ref="AU665:AU667"/>
    <mergeCell ref="B662:B664"/>
    <mergeCell ref="C662:C664"/>
    <mergeCell ref="D662:D664"/>
    <mergeCell ref="E662:E664"/>
    <mergeCell ref="AN662:AN663"/>
    <mergeCell ref="AO662:AO663"/>
    <mergeCell ref="AP662:AP663"/>
    <mergeCell ref="AQ662:AR664"/>
    <mergeCell ref="AS662:AT664"/>
    <mergeCell ref="AK658:AM658"/>
    <mergeCell ref="AN658:AN661"/>
    <mergeCell ref="AO658:AO661"/>
    <mergeCell ref="AP658:AP661"/>
    <mergeCell ref="AQ658:AR659"/>
    <mergeCell ref="AS658:AT659"/>
    <mergeCell ref="AU658:AU661"/>
    <mergeCell ref="AQ660:AR661"/>
    <mergeCell ref="AS660:AT661"/>
    <mergeCell ref="J654:AI654"/>
    <mergeCell ref="B658:B661"/>
    <mergeCell ref="C658:C661"/>
    <mergeCell ref="D658:D661"/>
    <mergeCell ref="E658:E661"/>
    <mergeCell ref="G658:I658"/>
    <mergeCell ref="J658:L658"/>
    <mergeCell ref="M658:O658"/>
    <mergeCell ref="P658:R658"/>
    <mergeCell ref="S658:U658"/>
    <mergeCell ref="V658:X658"/>
    <mergeCell ref="Y658:AA658"/>
    <mergeCell ref="AB658:AD658"/>
    <mergeCell ref="AE658:AG658"/>
    <mergeCell ref="AH658:AJ658"/>
    <mergeCell ref="AU635:AU637"/>
    <mergeCell ref="B638:B640"/>
    <mergeCell ref="C638:C640"/>
    <mergeCell ref="D638:D640"/>
    <mergeCell ref="E638:E640"/>
    <mergeCell ref="AN638:AN639"/>
    <mergeCell ref="AO638:AO639"/>
    <mergeCell ref="AP638:AP639"/>
    <mergeCell ref="AQ638:AR640"/>
    <mergeCell ref="AS638:AT640"/>
    <mergeCell ref="AU638:AU640"/>
    <mergeCell ref="B635:B637"/>
    <mergeCell ref="C635:C637"/>
    <mergeCell ref="D635:D637"/>
    <mergeCell ref="E635:E637"/>
    <mergeCell ref="AN635:AN636"/>
    <mergeCell ref="AO635:AO636"/>
    <mergeCell ref="AP635:AP636"/>
    <mergeCell ref="AQ635:AR637"/>
    <mergeCell ref="AS635:AT637"/>
    <mergeCell ref="AU629:AU631"/>
    <mergeCell ref="B632:B634"/>
    <mergeCell ref="C632:C634"/>
    <mergeCell ref="D632:D634"/>
    <mergeCell ref="E632:E634"/>
    <mergeCell ref="AN632:AN633"/>
    <mergeCell ref="AO632:AO633"/>
    <mergeCell ref="AP632:AP633"/>
    <mergeCell ref="AQ632:AR634"/>
    <mergeCell ref="AS632:AT634"/>
    <mergeCell ref="AU632:AU634"/>
    <mergeCell ref="B629:B631"/>
    <mergeCell ref="C629:C631"/>
    <mergeCell ref="D629:D631"/>
    <mergeCell ref="E629:E631"/>
    <mergeCell ref="AN629:AN630"/>
    <mergeCell ref="AO629:AO630"/>
    <mergeCell ref="AP629:AP630"/>
    <mergeCell ref="AQ629:AR631"/>
    <mergeCell ref="AS629:AT631"/>
    <mergeCell ref="AU623:AU625"/>
    <mergeCell ref="B626:B628"/>
    <mergeCell ref="C626:C628"/>
    <mergeCell ref="D626:D628"/>
    <mergeCell ref="E626:E628"/>
    <mergeCell ref="AN626:AN627"/>
    <mergeCell ref="AO626:AO627"/>
    <mergeCell ref="AP626:AP627"/>
    <mergeCell ref="AQ626:AR628"/>
    <mergeCell ref="AS626:AT628"/>
    <mergeCell ref="AU626:AU628"/>
    <mergeCell ref="B623:B625"/>
    <mergeCell ref="C623:C625"/>
    <mergeCell ref="D623:D625"/>
    <mergeCell ref="E623:E625"/>
    <mergeCell ref="AN623:AN624"/>
    <mergeCell ref="AO623:AO624"/>
    <mergeCell ref="AP623:AP624"/>
    <mergeCell ref="AQ623:AR625"/>
    <mergeCell ref="AS623:AT625"/>
    <mergeCell ref="AP611:AP612"/>
    <mergeCell ref="AQ611:AR613"/>
    <mergeCell ref="AS611:AT613"/>
    <mergeCell ref="AU617:AU619"/>
    <mergeCell ref="B620:B622"/>
    <mergeCell ref="C620:C622"/>
    <mergeCell ref="D620:D622"/>
    <mergeCell ref="E620:E622"/>
    <mergeCell ref="AN620:AN621"/>
    <mergeCell ref="AO620:AO621"/>
    <mergeCell ref="AP620:AP621"/>
    <mergeCell ref="AQ620:AR622"/>
    <mergeCell ref="AS620:AT622"/>
    <mergeCell ref="AU620:AU622"/>
    <mergeCell ref="B617:B619"/>
    <mergeCell ref="C617:C619"/>
    <mergeCell ref="D617:D619"/>
    <mergeCell ref="E617:E619"/>
    <mergeCell ref="AN617:AN618"/>
    <mergeCell ref="AO617:AO618"/>
    <mergeCell ref="AP617:AP618"/>
    <mergeCell ref="AQ617:AR619"/>
    <mergeCell ref="AS617:AT619"/>
    <mergeCell ref="AO607:AO610"/>
    <mergeCell ref="AP607:AP610"/>
    <mergeCell ref="AQ607:AR608"/>
    <mergeCell ref="AS607:AT608"/>
    <mergeCell ref="AU607:AU610"/>
    <mergeCell ref="AQ609:AR610"/>
    <mergeCell ref="B593:B595"/>
    <mergeCell ref="C593:C595"/>
    <mergeCell ref="D593:D595"/>
    <mergeCell ref="E593:E595"/>
    <mergeCell ref="AN593:AN594"/>
    <mergeCell ref="AO593:AO594"/>
    <mergeCell ref="AP593:AP594"/>
    <mergeCell ref="AQ593:AR595"/>
    <mergeCell ref="AU611:AU613"/>
    <mergeCell ref="B614:B616"/>
    <mergeCell ref="C614:C616"/>
    <mergeCell ref="D614:D616"/>
    <mergeCell ref="E614:E616"/>
    <mergeCell ref="AN614:AN615"/>
    <mergeCell ref="AO614:AO615"/>
    <mergeCell ref="AP614:AP615"/>
    <mergeCell ref="AQ614:AR616"/>
    <mergeCell ref="AS614:AT616"/>
    <mergeCell ref="AU614:AU616"/>
    <mergeCell ref="AS609:AT610"/>
    <mergeCell ref="B611:B613"/>
    <mergeCell ref="C611:C613"/>
    <mergeCell ref="D611:D613"/>
    <mergeCell ref="E611:E613"/>
    <mergeCell ref="AN611:AN612"/>
    <mergeCell ref="AO611:AO612"/>
    <mergeCell ref="J603:AI603"/>
    <mergeCell ref="B607:B610"/>
    <mergeCell ref="C607:C610"/>
    <mergeCell ref="D607:D610"/>
    <mergeCell ref="E607:E610"/>
    <mergeCell ref="G607:I607"/>
    <mergeCell ref="J607:L607"/>
    <mergeCell ref="M607:O607"/>
    <mergeCell ref="P607:R607"/>
    <mergeCell ref="S607:U607"/>
    <mergeCell ref="V607:X607"/>
    <mergeCell ref="Y607:AA607"/>
    <mergeCell ref="AB607:AD607"/>
    <mergeCell ref="AE607:AG607"/>
    <mergeCell ref="AH607:AJ607"/>
    <mergeCell ref="AK607:AM607"/>
    <mergeCell ref="AN607:AN610"/>
    <mergeCell ref="AS593:AT595"/>
    <mergeCell ref="AU587:AU589"/>
    <mergeCell ref="B590:B592"/>
    <mergeCell ref="C590:C592"/>
    <mergeCell ref="D590:D592"/>
    <mergeCell ref="E590:E592"/>
    <mergeCell ref="AN590:AN591"/>
    <mergeCell ref="AO590:AO591"/>
    <mergeCell ref="AP590:AP591"/>
    <mergeCell ref="AQ590:AR592"/>
    <mergeCell ref="AS590:AT592"/>
    <mergeCell ref="AU590:AU592"/>
    <mergeCell ref="B587:B589"/>
    <mergeCell ref="C587:C589"/>
    <mergeCell ref="D587:D589"/>
    <mergeCell ref="E587:E589"/>
    <mergeCell ref="AN587:AN588"/>
    <mergeCell ref="AO587:AO588"/>
    <mergeCell ref="AP587:AP588"/>
    <mergeCell ref="AQ587:AR589"/>
    <mergeCell ref="AS587:AT589"/>
    <mergeCell ref="AU593:AU595"/>
    <mergeCell ref="AU581:AU583"/>
    <mergeCell ref="B584:B586"/>
    <mergeCell ref="C584:C586"/>
    <mergeCell ref="D584:D586"/>
    <mergeCell ref="E584:E586"/>
    <mergeCell ref="AN584:AN585"/>
    <mergeCell ref="AO584:AO585"/>
    <mergeCell ref="AP584:AP585"/>
    <mergeCell ref="AQ584:AR586"/>
    <mergeCell ref="AS584:AT586"/>
    <mergeCell ref="AU584:AU586"/>
    <mergeCell ref="B581:B583"/>
    <mergeCell ref="C581:C583"/>
    <mergeCell ref="D581:D583"/>
    <mergeCell ref="E581:E583"/>
    <mergeCell ref="AN581:AN582"/>
    <mergeCell ref="AO581:AO582"/>
    <mergeCell ref="AP581:AP582"/>
    <mergeCell ref="AQ581:AR583"/>
    <mergeCell ref="AS581:AT583"/>
    <mergeCell ref="AU575:AU577"/>
    <mergeCell ref="B578:B580"/>
    <mergeCell ref="C578:C580"/>
    <mergeCell ref="D578:D580"/>
    <mergeCell ref="E578:E580"/>
    <mergeCell ref="AN578:AN579"/>
    <mergeCell ref="AO578:AO579"/>
    <mergeCell ref="AP578:AP579"/>
    <mergeCell ref="AQ578:AR580"/>
    <mergeCell ref="AS578:AT580"/>
    <mergeCell ref="AU578:AU580"/>
    <mergeCell ref="B575:B577"/>
    <mergeCell ref="C575:C577"/>
    <mergeCell ref="D575:D577"/>
    <mergeCell ref="E575:E577"/>
    <mergeCell ref="AN575:AN576"/>
    <mergeCell ref="AO575:AO576"/>
    <mergeCell ref="AP575:AP576"/>
    <mergeCell ref="AQ575:AR577"/>
    <mergeCell ref="AS575:AT577"/>
    <mergeCell ref="AU569:AU571"/>
    <mergeCell ref="B572:B574"/>
    <mergeCell ref="C572:C574"/>
    <mergeCell ref="D572:D574"/>
    <mergeCell ref="E572:E574"/>
    <mergeCell ref="AN572:AN573"/>
    <mergeCell ref="AO572:AO573"/>
    <mergeCell ref="AP572:AP573"/>
    <mergeCell ref="AQ572:AR574"/>
    <mergeCell ref="AS572:AT574"/>
    <mergeCell ref="AU572:AU574"/>
    <mergeCell ref="B569:B571"/>
    <mergeCell ref="C569:C571"/>
    <mergeCell ref="D569:D571"/>
    <mergeCell ref="E569:E571"/>
    <mergeCell ref="AN569:AN570"/>
    <mergeCell ref="AO569:AO570"/>
    <mergeCell ref="AP569:AP570"/>
    <mergeCell ref="AQ569:AR571"/>
    <mergeCell ref="AS569:AT571"/>
    <mergeCell ref="B566:B568"/>
    <mergeCell ref="C566:C568"/>
    <mergeCell ref="D566:D568"/>
    <mergeCell ref="E566:E568"/>
    <mergeCell ref="AN566:AN567"/>
    <mergeCell ref="AO566:AO567"/>
    <mergeCell ref="AP566:AP567"/>
    <mergeCell ref="AQ566:AR568"/>
    <mergeCell ref="AS566:AT568"/>
    <mergeCell ref="AU566:AU568"/>
    <mergeCell ref="V562:X562"/>
    <mergeCell ref="Y562:AA562"/>
    <mergeCell ref="AB562:AD562"/>
    <mergeCell ref="AE562:AG562"/>
    <mergeCell ref="AH562:AJ562"/>
    <mergeCell ref="AK562:AM562"/>
    <mergeCell ref="AN562:AN565"/>
    <mergeCell ref="AO562:AO565"/>
    <mergeCell ref="AP562:AP565"/>
    <mergeCell ref="B562:B565"/>
    <mergeCell ref="C562:C565"/>
    <mergeCell ref="D562:D565"/>
    <mergeCell ref="E562:E565"/>
    <mergeCell ref="G562:I562"/>
    <mergeCell ref="J562:L562"/>
    <mergeCell ref="M562:O562"/>
    <mergeCell ref="P562:R562"/>
    <mergeCell ref="S562:U562"/>
    <mergeCell ref="AU546:AU548"/>
    <mergeCell ref="B549:B551"/>
    <mergeCell ref="C549:C551"/>
    <mergeCell ref="D549:D551"/>
    <mergeCell ref="E549:E551"/>
    <mergeCell ref="AN549:AN550"/>
    <mergeCell ref="AO549:AO550"/>
    <mergeCell ref="AP549:AP550"/>
    <mergeCell ref="AQ549:AR551"/>
    <mergeCell ref="AS549:AT551"/>
    <mergeCell ref="AU549:AU551"/>
    <mergeCell ref="B546:B548"/>
    <mergeCell ref="C546:C548"/>
    <mergeCell ref="D546:D548"/>
    <mergeCell ref="E546:E548"/>
    <mergeCell ref="AN546:AN547"/>
    <mergeCell ref="AO546:AO547"/>
    <mergeCell ref="AP546:AP547"/>
    <mergeCell ref="AQ546:AR548"/>
    <mergeCell ref="AS546:AT548"/>
    <mergeCell ref="AQ562:AR563"/>
    <mergeCell ref="AS562:AT563"/>
    <mergeCell ref="AU562:AU565"/>
    <mergeCell ref="AQ564:AR565"/>
    <mergeCell ref="AS564:AT565"/>
    <mergeCell ref="J560:AI560"/>
    <mergeCell ref="AU540:AU542"/>
    <mergeCell ref="B543:B545"/>
    <mergeCell ref="C543:C545"/>
    <mergeCell ref="D543:D545"/>
    <mergeCell ref="E543:E545"/>
    <mergeCell ref="AN543:AN544"/>
    <mergeCell ref="AO543:AO544"/>
    <mergeCell ref="AP543:AP544"/>
    <mergeCell ref="AQ543:AR545"/>
    <mergeCell ref="AS543:AT545"/>
    <mergeCell ref="AU543:AU545"/>
    <mergeCell ref="B540:B542"/>
    <mergeCell ref="C540:C542"/>
    <mergeCell ref="D540:D542"/>
    <mergeCell ref="E540:E542"/>
    <mergeCell ref="AN540:AN541"/>
    <mergeCell ref="AO540:AO541"/>
    <mergeCell ref="AP540:AP541"/>
    <mergeCell ref="AQ540:AR542"/>
    <mergeCell ref="AS540:AT542"/>
    <mergeCell ref="AU534:AU536"/>
    <mergeCell ref="B537:B539"/>
    <mergeCell ref="C537:C539"/>
    <mergeCell ref="D537:D539"/>
    <mergeCell ref="E537:E539"/>
    <mergeCell ref="AN537:AN538"/>
    <mergeCell ref="AO537:AO538"/>
    <mergeCell ref="AP537:AP538"/>
    <mergeCell ref="AQ537:AR539"/>
    <mergeCell ref="AS537:AT539"/>
    <mergeCell ref="AU537:AU539"/>
    <mergeCell ref="B534:B536"/>
    <mergeCell ref="C534:C536"/>
    <mergeCell ref="D534:D536"/>
    <mergeCell ref="E534:E536"/>
    <mergeCell ref="AN534:AN535"/>
    <mergeCell ref="AO534:AO535"/>
    <mergeCell ref="AP534:AP535"/>
    <mergeCell ref="AQ534:AR536"/>
    <mergeCell ref="AS534:AT536"/>
    <mergeCell ref="AU528:AU530"/>
    <mergeCell ref="B531:B533"/>
    <mergeCell ref="C531:C533"/>
    <mergeCell ref="D531:D533"/>
    <mergeCell ref="E531:E533"/>
    <mergeCell ref="AN531:AN532"/>
    <mergeCell ref="AO531:AO532"/>
    <mergeCell ref="AP531:AP532"/>
    <mergeCell ref="AQ531:AR533"/>
    <mergeCell ref="AS531:AT533"/>
    <mergeCell ref="AU531:AU533"/>
    <mergeCell ref="B528:B530"/>
    <mergeCell ref="C528:C530"/>
    <mergeCell ref="D528:D530"/>
    <mergeCell ref="E528:E530"/>
    <mergeCell ref="AN528:AN529"/>
    <mergeCell ref="AO528:AO529"/>
    <mergeCell ref="AP528:AP529"/>
    <mergeCell ref="AQ528:AR530"/>
    <mergeCell ref="AS528:AT530"/>
    <mergeCell ref="AU522:AU524"/>
    <mergeCell ref="B525:B527"/>
    <mergeCell ref="C525:C527"/>
    <mergeCell ref="D525:D527"/>
    <mergeCell ref="E525:E527"/>
    <mergeCell ref="AN525:AN526"/>
    <mergeCell ref="AO525:AO526"/>
    <mergeCell ref="AP525:AP526"/>
    <mergeCell ref="AQ525:AR527"/>
    <mergeCell ref="AS525:AT527"/>
    <mergeCell ref="AU525:AU527"/>
    <mergeCell ref="B522:B524"/>
    <mergeCell ref="C522:C524"/>
    <mergeCell ref="D522:D524"/>
    <mergeCell ref="E522:E524"/>
    <mergeCell ref="AN522:AN523"/>
    <mergeCell ref="AO522:AO523"/>
    <mergeCell ref="AP522:AP523"/>
    <mergeCell ref="AQ522:AR524"/>
    <mergeCell ref="AS522:AT524"/>
    <mergeCell ref="AK518:AM518"/>
    <mergeCell ref="AN518:AN521"/>
    <mergeCell ref="AO518:AO521"/>
    <mergeCell ref="AP518:AP521"/>
    <mergeCell ref="AQ518:AR519"/>
    <mergeCell ref="AS518:AT519"/>
    <mergeCell ref="AU518:AU521"/>
    <mergeCell ref="AQ520:AR521"/>
    <mergeCell ref="AS520:AT521"/>
    <mergeCell ref="J514:AI514"/>
    <mergeCell ref="B518:B521"/>
    <mergeCell ref="C518:C521"/>
    <mergeCell ref="D518:D521"/>
    <mergeCell ref="E518:E521"/>
    <mergeCell ref="G518:I518"/>
    <mergeCell ref="J518:L518"/>
    <mergeCell ref="M518:O518"/>
    <mergeCell ref="P518:R518"/>
    <mergeCell ref="S518:U518"/>
    <mergeCell ref="V518:X518"/>
    <mergeCell ref="Y518:AA518"/>
    <mergeCell ref="AB518:AD518"/>
    <mergeCell ref="AE518:AG518"/>
    <mergeCell ref="AH518:AJ518"/>
    <mergeCell ref="AU495:AU497"/>
    <mergeCell ref="B498:B500"/>
    <mergeCell ref="C498:C500"/>
    <mergeCell ref="D498:D500"/>
    <mergeCell ref="E498:E500"/>
    <mergeCell ref="AN498:AN499"/>
    <mergeCell ref="AO498:AO499"/>
    <mergeCell ref="AP498:AP499"/>
    <mergeCell ref="AQ498:AR500"/>
    <mergeCell ref="AS498:AT500"/>
    <mergeCell ref="AU498:AU500"/>
    <mergeCell ref="B495:B497"/>
    <mergeCell ref="C495:C497"/>
    <mergeCell ref="D495:D497"/>
    <mergeCell ref="E495:E497"/>
    <mergeCell ref="AN495:AN496"/>
    <mergeCell ref="AO495:AO496"/>
    <mergeCell ref="AP495:AP496"/>
    <mergeCell ref="AQ495:AR497"/>
    <mergeCell ref="AS495:AT497"/>
    <mergeCell ref="AU489:AU491"/>
    <mergeCell ref="B492:B494"/>
    <mergeCell ref="C492:C494"/>
    <mergeCell ref="D492:D494"/>
    <mergeCell ref="E492:E494"/>
    <mergeCell ref="AN492:AN493"/>
    <mergeCell ref="AO492:AO493"/>
    <mergeCell ref="AP492:AP493"/>
    <mergeCell ref="AQ492:AR494"/>
    <mergeCell ref="AS492:AT494"/>
    <mergeCell ref="AU492:AU494"/>
    <mergeCell ref="B489:B491"/>
    <mergeCell ref="C489:C491"/>
    <mergeCell ref="D489:D491"/>
    <mergeCell ref="E489:E491"/>
    <mergeCell ref="AN489:AN490"/>
    <mergeCell ref="AO489:AO490"/>
    <mergeCell ref="AP489:AP490"/>
    <mergeCell ref="AQ489:AR491"/>
    <mergeCell ref="AS489:AT491"/>
    <mergeCell ref="AU483:AU485"/>
    <mergeCell ref="B486:B488"/>
    <mergeCell ref="C486:C488"/>
    <mergeCell ref="D486:D488"/>
    <mergeCell ref="E486:E488"/>
    <mergeCell ref="AN486:AN487"/>
    <mergeCell ref="AO486:AO487"/>
    <mergeCell ref="AP486:AP487"/>
    <mergeCell ref="AQ486:AR488"/>
    <mergeCell ref="AS486:AT488"/>
    <mergeCell ref="AU486:AU488"/>
    <mergeCell ref="B483:B485"/>
    <mergeCell ref="C483:C485"/>
    <mergeCell ref="D483:D485"/>
    <mergeCell ref="E483:E485"/>
    <mergeCell ref="AN483:AN484"/>
    <mergeCell ref="AO483:AO484"/>
    <mergeCell ref="AP483:AP484"/>
    <mergeCell ref="AQ483:AR485"/>
    <mergeCell ref="AS483:AT485"/>
    <mergeCell ref="AP471:AP472"/>
    <mergeCell ref="AQ471:AR473"/>
    <mergeCell ref="AS471:AT473"/>
    <mergeCell ref="AU477:AU479"/>
    <mergeCell ref="B480:B482"/>
    <mergeCell ref="C480:C482"/>
    <mergeCell ref="D480:D482"/>
    <mergeCell ref="E480:E482"/>
    <mergeCell ref="AN480:AN481"/>
    <mergeCell ref="AO480:AO481"/>
    <mergeCell ref="AP480:AP481"/>
    <mergeCell ref="AQ480:AR482"/>
    <mergeCell ref="AS480:AT482"/>
    <mergeCell ref="AU480:AU482"/>
    <mergeCell ref="B477:B479"/>
    <mergeCell ref="C477:C479"/>
    <mergeCell ref="D477:D479"/>
    <mergeCell ref="E477:E479"/>
    <mergeCell ref="AN477:AN478"/>
    <mergeCell ref="AO477:AO478"/>
    <mergeCell ref="AP477:AP478"/>
    <mergeCell ref="AQ477:AR479"/>
    <mergeCell ref="AS477:AT479"/>
    <mergeCell ref="AO467:AO470"/>
    <mergeCell ref="AP467:AP470"/>
    <mergeCell ref="AQ467:AR468"/>
    <mergeCell ref="AS467:AT468"/>
    <mergeCell ref="AU467:AU470"/>
    <mergeCell ref="AQ469:AR470"/>
    <mergeCell ref="B453:B455"/>
    <mergeCell ref="C453:C455"/>
    <mergeCell ref="D453:D455"/>
    <mergeCell ref="E453:E455"/>
    <mergeCell ref="AN453:AN454"/>
    <mergeCell ref="AO453:AO454"/>
    <mergeCell ref="AP453:AP454"/>
    <mergeCell ref="AQ453:AR455"/>
    <mergeCell ref="AU471:AU473"/>
    <mergeCell ref="B474:B476"/>
    <mergeCell ref="C474:C476"/>
    <mergeCell ref="D474:D476"/>
    <mergeCell ref="E474:E476"/>
    <mergeCell ref="AN474:AN475"/>
    <mergeCell ref="AO474:AO475"/>
    <mergeCell ref="AP474:AP475"/>
    <mergeCell ref="AQ474:AR476"/>
    <mergeCell ref="AS474:AT476"/>
    <mergeCell ref="AU474:AU476"/>
    <mergeCell ref="AS469:AT470"/>
    <mergeCell ref="B471:B473"/>
    <mergeCell ref="C471:C473"/>
    <mergeCell ref="D471:D473"/>
    <mergeCell ref="E471:E473"/>
    <mergeCell ref="AN471:AN472"/>
    <mergeCell ref="AO471:AO472"/>
    <mergeCell ref="J463:AI463"/>
    <mergeCell ref="B467:B470"/>
    <mergeCell ref="C467:C470"/>
    <mergeCell ref="D467:D470"/>
    <mergeCell ref="E467:E470"/>
    <mergeCell ref="G467:I467"/>
    <mergeCell ref="J467:L467"/>
    <mergeCell ref="M467:O467"/>
    <mergeCell ref="P467:R467"/>
    <mergeCell ref="S467:U467"/>
    <mergeCell ref="V467:X467"/>
    <mergeCell ref="Y467:AA467"/>
    <mergeCell ref="AB467:AD467"/>
    <mergeCell ref="AE467:AG467"/>
    <mergeCell ref="AH467:AJ467"/>
    <mergeCell ref="AK467:AM467"/>
    <mergeCell ref="AN467:AN470"/>
    <mergeCell ref="AS453:AT455"/>
    <mergeCell ref="AU447:AU449"/>
    <mergeCell ref="B450:B452"/>
    <mergeCell ref="C450:C452"/>
    <mergeCell ref="D450:D452"/>
    <mergeCell ref="E450:E452"/>
    <mergeCell ref="AN450:AN451"/>
    <mergeCell ref="AO450:AO451"/>
    <mergeCell ref="AP450:AP451"/>
    <mergeCell ref="AQ450:AR452"/>
    <mergeCell ref="AS450:AT452"/>
    <mergeCell ref="AU450:AU452"/>
    <mergeCell ref="B447:B449"/>
    <mergeCell ref="C447:C449"/>
    <mergeCell ref="D447:D449"/>
    <mergeCell ref="E447:E449"/>
    <mergeCell ref="AN447:AN448"/>
    <mergeCell ref="AO447:AO448"/>
    <mergeCell ref="AP447:AP448"/>
    <mergeCell ref="AQ447:AR449"/>
    <mergeCell ref="AS447:AT449"/>
    <mergeCell ref="AU453:AU455"/>
    <mergeCell ref="AU441:AU443"/>
    <mergeCell ref="B444:B446"/>
    <mergeCell ref="C444:C446"/>
    <mergeCell ref="D444:D446"/>
    <mergeCell ref="E444:E446"/>
    <mergeCell ref="AN444:AN445"/>
    <mergeCell ref="AO444:AO445"/>
    <mergeCell ref="AP444:AP445"/>
    <mergeCell ref="AQ444:AR446"/>
    <mergeCell ref="AS444:AT446"/>
    <mergeCell ref="AU444:AU446"/>
    <mergeCell ref="B441:B443"/>
    <mergeCell ref="C441:C443"/>
    <mergeCell ref="D441:D443"/>
    <mergeCell ref="E441:E443"/>
    <mergeCell ref="AN441:AN442"/>
    <mergeCell ref="AO441:AO442"/>
    <mergeCell ref="AP441:AP442"/>
    <mergeCell ref="AQ441:AR443"/>
    <mergeCell ref="AS441:AT443"/>
    <mergeCell ref="AU435:AU437"/>
    <mergeCell ref="B438:B440"/>
    <mergeCell ref="C438:C440"/>
    <mergeCell ref="D438:D440"/>
    <mergeCell ref="E438:E440"/>
    <mergeCell ref="AN438:AN439"/>
    <mergeCell ref="AO438:AO439"/>
    <mergeCell ref="AP438:AP439"/>
    <mergeCell ref="AQ438:AR440"/>
    <mergeCell ref="AS438:AT440"/>
    <mergeCell ref="AU438:AU440"/>
    <mergeCell ref="B435:B437"/>
    <mergeCell ref="C435:C437"/>
    <mergeCell ref="D435:D437"/>
    <mergeCell ref="E435:E437"/>
    <mergeCell ref="AN435:AN436"/>
    <mergeCell ref="AO435:AO436"/>
    <mergeCell ref="AP435:AP436"/>
    <mergeCell ref="AQ435:AR437"/>
    <mergeCell ref="AS435:AT437"/>
    <mergeCell ref="AU429:AU431"/>
    <mergeCell ref="B432:B434"/>
    <mergeCell ref="C432:C434"/>
    <mergeCell ref="D432:D434"/>
    <mergeCell ref="E432:E434"/>
    <mergeCell ref="AN432:AN433"/>
    <mergeCell ref="AO432:AO433"/>
    <mergeCell ref="AP432:AP433"/>
    <mergeCell ref="AQ432:AR434"/>
    <mergeCell ref="AS432:AT434"/>
    <mergeCell ref="AU432:AU434"/>
    <mergeCell ref="B429:B431"/>
    <mergeCell ref="C429:C431"/>
    <mergeCell ref="D429:D431"/>
    <mergeCell ref="E429:E431"/>
    <mergeCell ref="AN429:AN430"/>
    <mergeCell ref="AO429:AO430"/>
    <mergeCell ref="AP429:AP430"/>
    <mergeCell ref="AQ429:AR431"/>
    <mergeCell ref="AS429:AT431"/>
    <mergeCell ref="B426:B428"/>
    <mergeCell ref="C426:C428"/>
    <mergeCell ref="D426:D428"/>
    <mergeCell ref="E426:E428"/>
    <mergeCell ref="AN426:AN427"/>
    <mergeCell ref="AO426:AO427"/>
    <mergeCell ref="AP426:AP427"/>
    <mergeCell ref="AQ426:AR428"/>
    <mergeCell ref="AS426:AT428"/>
    <mergeCell ref="AU426:AU428"/>
    <mergeCell ref="V422:X422"/>
    <mergeCell ref="Y422:AA422"/>
    <mergeCell ref="AB422:AD422"/>
    <mergeCell ref="AE422:AG422"/>
    <mergeCell ref="AH422:AJ422"/>
    <mergeCell ref="AK422:AM422"/>
    <mergeCell ref="AN422:AN425"/>
    <mergeCell ref="AO422:AO425"/>
    <mergeCell ref="AP422:AP425"/>
    <mergeCell ref="B422:B425"/>
    <mergeCell ref="C422:C425"/>
    <mergeCell ref="D422:D425"/>
    <mergeCell ref="E422:E425"/>
    <mergeCell ref="G422:I422"/>
    <mergeCell ref="J422:L422"/>
    <mergeCell ref="M422:O422"/>
    <mergeCell ref="P422:R422"/>
    <mergeCell ref="S422:U422"/>
    <mergeCell ref="AU407:AU409"/>
    <mergeCell ref="B410:B412"/>
    <mergeCell ref="C410:C412"/>
    <mergeCell ref="D410:D412"/>
    <mergeCell ref="E410:E412"/>
    <mergeCell ref="AN410:AN411"/>
    <mergeCell ref="AO410:AO411"/>
    <mergeCell ref="AP410:AP411"/>
    <mergeCell ref="AQ410:AR412"/>
    <mergeCell ref="AS410:AT412"/>
    <mergeCell ref="AU410:AU412"/>
    <mergeCell ref="B407:B409"/>
    <mergeCell ref="C407:C409"/>
    <mergeCell ref="D407:D409"/>
    <mergeCell ref="E407:E409"/>
    <mergeCell ref="AN407:AN408"/>
    <mergeCell ref="AO407:AO408"/>
    <mergeCell ref="AP407:AP408"/>
    <mergeCell ref="AQ407:AR409"/>
    <mergeCell ref="AS407:AT409"/>
    <mergeCell ref="AQ422:AR423"/>
    <mergeCell ref="AS422:AT423"/>
    <mergeCell ref="AU422:AU425"/>
    <mergeCell ref="AQ424:AR425"/>
    <mergeCell ref="AS424:AT425"/>
    <mergeCell ref="J420:AI420"/>
    <mergeCell ref="AU401:AU403"/>
    <mergeCell ref="B404:B406"/>
    <mergeCell ref="C404:C406"/>
    <mergeCell ref="D404:D406"/>
    <mergeCell ref="E404:E406"/>
    <mergeCell ref="AN404:AN405"/>
    <mergeCell ref="AO404:AO405"/>
    <mergeCell ref="AP404:AP405"/>
    <mergeCell ref="AQ404:AR406"/>
    <mergeCell ref="AS404:AT406"/>
    <mergeCell ref="AU404:AU406"/>
    <mergeCell ref="B401:B403"/>
    <mergeCell ref="C401:C403"/>
    <mergeCell ref="D401:D403"/>
    <mergeCell ref="E401:E403"/>
    <mergeCell ref="AN401:AN402"/>
    <mergeCell ref="AO401:AO402"/>
    <mergeCell ref="AP401:AP402"/>
    <mergeCell ref="AQ401:AR403"/>
    <mergeCell ref="AS401:AT403"/>
    <mergeCell ref="AU395:AU397"/>
    <mergeCell ref="B398:B400"/>
    <mergeCell ref="C398:C400"/>
    <mergeCell ref="D398:D400"/>
    <mergeCell ref="E398:E400"/>
    <mergeCell ref="AN398:AN399"/>
    <mergeCell ref="AO398:AO399"/>
    <mergeCell ref="AP398:AP399"/>
    <mergeCell ref="AQ398:AR400"/>
    <mergeCell ref="AS398:AT400"/>
    <mergeCell ref="AU398:AU400"/>
    <mergeCell ref="B395:B397"/>
    <mergeCell ref="C395:C397"/>
    <mergeCell ref="D395:D397"/>
    <mergeCell ref="E395:E397"/>
    <mergeCell ref="AN395:AN396"/>
    <mergeCell ref="AO395:AO396"/>
    <mergeCell ref="AP395:AP396"/>
    <mergeCell ref="AQ395:AR397"/>
    <mergeCell ref="AS395:AT397"/>
    <mergeCell ref="AU389:AU391"/>
    <mergeCell ref="B392:B394"/>
    <mergeCell ref="C392:C394"/>
    <mergeCell ref="D392:D394"/>
    <mergeCell ref="E392:E394"/>
    <mergeCell ref="AN392:AN393"/>
    <mergeCell ref="AO392:AO393"/>
    <mergeCell ref="AP392:AP393"/>
    <mergeCell ref="AQ392:AR394"/>
    <mergeCell ref="AS392:AT394"/>
    <mergeCell ref="AU392:AU394"/>
    <mergeCell ref="B389:B391"/>
    <mergeCell ref="C389:C391"/>
    <mergeCell ref="D389:D391"/>
    <mergeCell ref="E389:E391"/>
    <mergeCell ref="AN389:AN390"/>
    <mergeCell ref="AO389:AO390"/>
    <mergeCell ref="AP389:AP390"/>
    <mergeCell ref="AQ389:AR391"/>
    <mergeCell ref="AS389:AT391"/>
    <mergeCell ref="AU383:AU385"/>
    <mergeCell ref="B386:B388"/>
    <mergeCell ref="C386:C388"/>
    <mergeCell ref="D386:D388"/>
    <mergeCell ref="E386:E388"/>
    <mergeCell ref="AN386:AN387"/>
    <mergeCell ref="AO386:AO387"/>
    <mergeCell ref="AP386:AP387"/>
    <mergeCell ref="AQ386:AR388"/>
    <mergeCell ref="AS386:AT388"/>
    <mergeCell ref="AU386:AU388"/>
    <mergeCell ref="B383:B385"/>
    <mergeCell ref="C383:C385"/>
    <mergeCell ref="D383:D385"/>
    <mergeCell ref="E383:E385"/>
    <mergeCell ref="AN383:AN384"/>
    <mergeCell ref="AO383:AO384"/>
    <mergeCell ref="AP383:AP384"/>
    <mergeCell ref="AQ383:AR385"/>
    <mergeCell ref="AS383:AT385"/>
    <mergeCell ref="AK379:AM379"/>
    <mergeCell ref="AN379:AN382"/>
    <mergeCell ref="AO379:AO382"/>
    <mergeCell ref="AP379:AP382"/>
    <mergeCell ref="AQ379:AR380"/>
    <mergeCell ref="AS379:AT380"/>
    <mergeCell ref="AU379:AU382"/>
    <mergeCell ref="AQ381:AR382"/>
    <mergeCell ref="AS381:AT382"/>
    <mergeCell ref="J375:AI375"/>
    <mergeCell ref="B379:B382"/>
    <mergeCell ref="C379:C382"/>
    <mergeCell ref="D379:D382"/>
    <mergeCell ref="E379:E382"/>
    <mergeCell ref="G379:I379"/>
    <mergeCell ref="J379:L379"/>
    <mergeCell ref="M379:O379"/>
    <mergeCell ref="P379:R379"/>
    <mergeCell ref="S379:U379"/>
    <mergeCell ref="V379:X379"/>
    <mergeCell ref="Y379:AA379"/>
    <mergeCell ref="AB379:AD379"/>
    <mergeCell ref="AE379:AG379"/>
    <mergeCell ref="AH379:AJ379"/>
    <mergeCell ref="AU356:AU358"/>
    <mergeCell ref="B359:B361"/>
    <mergeCell ref="C359:C361"/>
    <mergeCell ref="D359:D361"/>
    <mergeCell ref="E359:E361"/>
    <mergeCell ref="AN359:AN360"/>
    <mergeCell ref="AO359:AO360"/>
    <mergeCell ref="AP359:AP360"/>
    <mergeCell ref="AQ359:AR361"/>
    <mergeCell ref="AS359:AT361"/>
    <mergeCell ref="AU359:AU361"/>
    <mergeCell ref="B356:B358"/>
    <mergeCell ref="C356:C358"/>
    <mergeCell ref="D356:D358"/>
    <mergeCell ref="E356:E358"/>
    <mergeCell ref="AN356:AN357"/>
    <mergeCell ref="AO356:AO357"/>
    <mergeCell ref="AP356:AP357"/>
    <mergeCell ref="AQ356:AR358"/>
    <mergeCell ref="AS356:AT358"/>
    <mergeCell ref="AU350:AU352"/>
    <mergeCell ref="B353:B355"/>
    <mergeCell ref="C353:C355"/>
    <mergeCell ref="D353:D355"/>
    <mergeCell ref="E353:E355"/>
    <mergeCell ref="AN353:AN354"/>
    <mergeCell ref="AO353:AO354"/>
    <mergeCell ref="AP353:AP354"/>
    <mergeCell ref="AQ353:AR355"/>
    <mergeCell ref="AS353:AT355"/>
    <mergeCell ref="AU353:AU355"/>
    <mergeCell ref="B350:B352"/>
    <mergeCell ref="C350:C352"/>
    <mergeCell ref="D350:D352"/>
    <mergeCell ref="E350:E352"/>
    <mergeCell ref="AN350:AN351"/>
    <mergeCell ref="AO350:AO351"/>
    <mergeCell ref="AP350:AP351"/>
    <mergeCell ref="AQ350:AR352"/>
    <mergeCell ref="AS350:AT352"/>
    <mergeCell ref="AU344:AU346"/>
    <mergeCell ref="B347:B349"/>
    <mergeCell ref="C347:C349"/>
    <mergeCell ref="D347:D349"/>
    <mergeCell ref="E347:E349"/>
    <mergeCell ref="AN347:AN348"/>
    <mergeCell ref="AO347:AO348"/>
    <mergeCell ref="AP347:AP348"/>
    <mergeCell ref="AQ347:AR349"/>
    <mergeCell ref="AS347:AT349"/>
    <mergeCell ref="AU347:AU349"/>
    <mergeCell ref="B344:B346"/>
    <mergeCell ref="C344:C346"/>
    <mergeCell ref="D344:D346"/>
    <mergeCell ref="E344:E346"/>
    <mergeCell ref="AN344:AN345"/>
    <mergeCell ref="AO344:AO345"/>
    <mergeCell ref="AP344:AP345"/>
    <mergeCell ref="AQ344:AR346"/>
    <mergeCell ref="AS344:AT346"/>
    <mergeCell ref="AP332:AP333"/>
    <mergeCell ref="AQ332:AR334"/>
    <mergeCell ref="AS332:AT334"/>
    <mergeCell ref="AU338:AU340"/>
    <mergeCell ref="B341:B343"/>
    <mergeCell ref="C341:C343"/>
    <mergeCell ref="D341:D343"/>
    <mergeCell ref="E341:E343"/>
    <mergeCell ref="AN341:AN342"/>
    <mergeCell ref="AO341:AO342"/>
    <mergeCell ref="AP341:AP342"/>
    <mergeCell ref="AQ341:AR343"/>
    <mergeCell ref="AS341:AT343"/>
    <mergeCell ref="AU341:AU343"/>
    <mergeCell ref="B338:B340"/>
    <mergeCell ref="C338:C340"/>
    <mergeCell ref="D338:D340"/>
    <mergeCell ref="E338:E340"/>
    <mergeCell ref="AN338:AN339"/>
    <mergeCell ref="AO338:AO339"/>
    <mergeCell ref="AP338:AP339"/>
    <mergeCell ref="AQ338:AR340"/>
    <mergeCell ref="AS338:AT340"/>
    <mergeCell ref="AO328:AO331"/>
    <mergeCell ref="AP328:AP331"/>
    <mergeCell ref="AQ328:AR329"/>
    <mergeCell ref="AS328:AT329"/>
    <mergeCell ref="AU328:AU331"/>
    <mergeCell ref="AQ330:AR331"/>
    <mergeCell ref="B314:B316"/>
    <mergeCell ref="C314:C316"/>
    <mergeCell ref="D314:D316"/>
    <mergeCell ref="E314:E316"/>
    <mergeCell ref="AN314:AN315"/>
    <mergeCell ref="AO314:AO315"/>
    <mergeCell ref="AP314:AP315"/>
    <mergeCell ref="AQ314:AR316"/>
    <mergeCell ref="AU332:AU334"/>
    <mergeCell ref="B335:B337"/>
    <mergeCell ref="C335:C337"/>
    <mergeCell ref="D335:D337"/>
    <mergeCell ref="E335:E337"/>
    <mergeCell ref="AN335:AN336"/>
    <mergeCell ref="AO335:AO336"/>
    <mergeCell ref="AP335:AP336"/>
    <mergeCell ref="AQ335:AR337"/>
    <mergeCell ref="AS335:AT337"/>
    <mergeCell ref="AU335:AU337"/>
    <mergeCell ref="AS330:AT331"/>
    <mergeCell ref="B332:B334"/>
    <mergeCell ref="C332:C334"/>
    <mergeCell ref="D332:D334"/>
    <mergeCell ref="E332:E334"/>
    <mergeCell ref="AN332:AN333"/>
    <mergeCell ref="AO332:AO333"/>
    <mergeCell ref="J324:AI324"/>
    <mergeCell ref="B328:B331"/>
    <mergeCell ref="C328:C331"/>
    <mergeCell ref="D328:D331"/>
    <mergeCell ref="E328:E331"/>
    <mergeCell ref="G328:I328"/>
    <mergeCell ref="J328:L328"/>
    <mergeCell ref="M328:O328"/>
    <mergeCell ref="P328:R328"/>
    <mergeCell ref="S328:U328"/>
    <mergeCell ref="V328:X328"/>
    <mergeCell ref="Y328:AA328"/>
    <mergeCell ref="AB328:AD328"/>
    <mergeCell ref="AE328:AG328"/>
    <mergeCell ref="AH328:AJ328"/>
    <mergeCell ref="AK328:AM328"/>
    <mergeCell ref="AN328:AN331"/>
    <mergeCell ref="AS314:AT316"/>
    <mergeCell ref="AU308:AU310"/>
    <mergeCell ref="B311:B313"/>
    <mergeCell ref="C311:C313"/>
    <mergeCell ref="D311:D313"/>
    <mergeCell ref="E311:E313"/>
    <mergeCell ref="AN311:AN312"/>
    <mergeCell ref="AO311:AO312"/>
    <mergeCell ref="AP311:AP312"/>
    <mergeCell ref="AQ311:AR313"/>
    <mergeCell ref="AS311:AT313"/>
    <mergeCell ref="AU311:AU313"/>
    <mergeCell ref="B308:B310"/>
    <mergeCell ref="C308:C310"/>
    <mergeCell ref="D308:D310"/>
    <mergeCell ref="E308:E310"/>
    <mergeCell ref="AN308:AN309"/>
    <mergeCell ref="AO308:AO309"/>
    <mergeCell ref="AP308:AP309"/>
    <mergeCell ref="AQ308:AR310"/>
    <mergeCell ref="AS308:AT310"/>
    <mergeCell ref="AU314:AU316"/>
    <mergeCell ref="AU302:AU304"/>
    <mergeCell ref="B305:B307"/>
    <mergeCell ref="C305:C307"/>
    <mergeCell ref="D305:D307"/>
    <mergeCell ref="E305:E307"/>
    <mergeCell ref="AN305:AN306"/>
    <mergeCell ref="AO305:AO306"/>
    <mergeCell ref="AP305:AP306"/>
    <mergeCell ref="AQ305:AR307"/>
    <mergeCell ref="AS305:AT307"/>
    <mergeCell ref="AU305:AU307"/>
    <mergeCell ref="B302:B304"/>
    <mergeCell ref="C302:C304"/>
    <mergeCell ref="D302:D304"/>
    <mergeCell ref="E302:E304"/>
    <mergeCell ref="AN302:AN303"/>
    <mergeCell ref="AO302:AO303"/>
    <mergeCell ref="AP302:AP303"/>
    <mergeCell ref="AQ302:AR304"/>
    <mergeCell ref="AS302:AT304"/>
    <mergeCell ref="AU296:AU298"/>
    <mergeCell ref="B299:B301"/>
    <mergeCell ref="C299:C301"/>
    <mergeCell ref="D299:D301"/>
    <mergeCell ref="E299:E301"/>
    <mergeCell ref="AN299:AN300"/>
    <mergeCell ref="AO299:AO300"/>
    <mergeCell ref="AP299:AP300"/>
    <mergeCell ref="AQ299:AR301"/>
    <mergeCell ref="AS299:AT301"/>
    <mergeCell ref="AU299:AU301"/>
    <mergeCell ref="B296:B298"/>
    <mergeCell ref="C296:C298"/>
    <mergeCell ref="D296:D298"/>
    <mergeCell ref="E296:E298"/>
    <mergeCell ref="AN296:AN297"/>
    <mergeCell ref="AO296:AO297"/>
    <mergeCell ref="AP296:AP297"/>
    <mergeCell ref="AQ296:AR298"/>
    <mergeCell ref="AS296:AT298"/>
    <mergeCell ref="AU290:AU292"/>
    <mergeCell ref="B293:B295"/>
    <mergeCell ref="C293:C295"/>
    <mergeCell ref="D293:D295"/>
    <mergeCell ref="E293:E295"/>
    <mergeCell ref="AN293:AN294"/>
    <mergeCell ref="AO293:AO294"/>
    <mergeCell ref="AP293:AP294"/>
    <mergeCell ref="AQ293:AR295"/>
    <mergeCell ref="AS293:AT295"/>
    <mergeCell ref="AU293:AU295"/>
    <mergeCell ref="B290:B292"/>
    <mergeCell ref="C290:C292"/>
    <mergeCell ref="D290:D292"/>
    <mergeCell ref="E290:E292"/>
    <mergeCell ref="AN290:AN291"/>
    <mergeCell ref="AO290:AO291"/>
    <mergeCell ref="AP290:AP291"/>
    <mergeCell ref="AQ290:AR292"/>
    <mergeCell ref="AS290:AT292"/>
    <mergeCell ref="B287:B289"/>
    <mergeCell ref="C287:C289"/>
    <mergeCell ref="D287:D289"/>
    <mergeCell ref="E287:E289"/>
    <mergeCell ref="AN287:AN288"/>
    <mergeCell ref="AO287:AO288"/>
    <mergeCell ref="AP287:AP288"/>
    <mergeCell ref="AQ287:AR289"/>
    <mergeCell ref="AS287:AT289"/>
    <mergeCell ref="AU287:AU289"/>
    <mergeCell ref="V283:X283"/>
    <mergeCell ref="Y283:AA283"/>
    <mergeCell ref="AB283:AD283"/>
    <mergeCell ref="AE283:AG283"/>
    <mergeCell ref="AH283:AJ283"/>
    <mergeCell ref="AK283:AM283"/>
    <mergeCell ref="AN283:AN286"/>
    <mergeCell ref="AO283:AO286"/>
    <mergeCell ref="AP283:AP286"/>
    <mergeCell ref="B283:B286"/>
    <mergeCell ref="C283:C286"/>
    <mergeCell ref="D283:D286"/>
    <mergeCell ref="E283:E286"/>
    <mergeCell ref="G283:I283"/>
    <mergeCell ref="J283:L283"/>
    <mergeCell ref="M283:O283"/>
    <mergeCell ref="P283:R283"/>
    <mergeCell ref="S283:U283"/>
    <mergeCell ref="AU267:AU269"/>
    <mergeCell ref="B270:B272"/>
    <mergeCell ref="C270:C272"/>
    <mergeCell ref="D270:D272"/>
    <mergeCell ref="E270:E272"/>
    <mergeCell ref="AN270:AN271"/>
    <mergeCell ref="AO270:AO271"/>
    <mergeCell ref="AP270:AP271"/>
    <mergeCell ref="AQ270:AR272"/>
    <mergeCell ref="AS270:AT272"/>
    <mergeCell ref="AU270:AU272"/>
    <mergeCell ref="B267:B269"/>
    <mergeCell ref="C267:C269"/>
    <mergeCell ref="D267:D269"/>
    <mergeCell ref="E267:E269"/>
    <mergeCell ref="AN267:AN268"/>
    <mergeCell ref="AO267:AO268"/>
    <mergeCell ref="AP267:AP268"/>
    <mergeCell ref="AQ267:AR269"/>
    <mergeCell ref="AS267:AT269"/>
    <mergeCell ref="AQ283:AR284"/>
    <mergeCell ref="AS283:AT284"/>
    <mergeCell ref="AU283:AU286"/>
    <mergeCell ref="AQ285:AR286"/>
    <mergeCell ref="AS285:AT286"/>
    <mergeCell ref="J280:AI280"/>
    <mergeCell ref="AU261:AU263"/>
    <mergeCell ref="B264:B266"/>
    <mergeCell ref="C264:C266"/>
    <mergeCell ref="D264:D266"/>
    <mergeCell ref="E264:E266"/>
    <mergeCell ref="AN264:AN265"/>
    <mergeCell ref="AO264:AO265"/>
    <mergeCell ref="AP264:AP265"/>
    <mergeCell ref="AQ264:AR266"/>
    <mergeCell ref="AS264:AT266"/>
    <mergeCell ref="AU264:AU266"/>
    <mergeCell ref="B261:B263"/>
    <mergeCell ref="C261:C263"/>
    <mergeCell ref="D261:D263"/>
    <mergeCell ref="E261:E263"/>
    <mergeCell ref="AN261:AN262"/>
    <mergeCell ref="AO261:AO262"/>
    <mergeCell ref="AP261:AP262"/>
    <mergeCell ref="AQ261:AR263"/>
    <mergeCell ref="AS261:AT263"/>
    <mergeCell ref="AU255:AU257"/>
    <mergeCell ref="B258:B260"/>
    <mergeCell ref="C258:C260"/>
    <mergeCell ref="D258:D260"/>
    <mergeCell ref="E258:E260"/>
    <mergeCell ref="AN258:AN259"/>
    <mergeCell ref="AO258:AO259"/>
    <mergeCell ref="AP258:AP259"/>
    <mergeCell ref="AQ258:AR260"/>
    <mergeCell ref="AS258:AT260"/>
    <mergeCell ref="AU258:AU260"/>
    <mergeCell ref="B255:B257"/>
    <mergeCell ref="C255:C257"/>
    <mergeCell ref="D255:D257"/>
    <mergeCell ref="E255:E257"/>
    <mergeCell ref="AN255:AN256"/>
    <mergeCell ref="AO255:AO256"/>
    <mergeCell ref="AP255:AP256"/>
    <mergeCell ref="AQ255:AR257"/>
    <mergeCell ref="AS255:AT257"/>
    <mergeCell ref="AU249:AU251"/>
    <mergeCell ref="B252:B254"/>
    <mergeCell ref="C252:C254"/>
    <mergeCell ref="D252:D254"/>
    <mergeCell ref="E252:E254"/>
    <mergeCell ref="AN252:AN253"/>
    <mergeCell ref="AO252:AO253"/>
    <mergeCell ref="AP252:AP253"/>
    <mergeCell ref="AQ252:AR254"/>
    <mergeCell ref="AS252:AT254"/>
    <mergeCell ref="AU252:AU254"/>
    <mergeCell ref="B249:B251"/>
    <mergeCell ref="C249:C251"/>
    <mergeCell ref="D249:D251"/>
    <mergeCell ref="E249:E251"/>
    <mergeCell ref="AN249:AN250"/>
    <mergeCell ref="AO249:AO250"/>
    <mergeCell ref="AP249:AP250"/>
    <mergeCell ref="AQ249:AR251"/>
    <mergeCell ref="AS249:AT251"/>
    <mergeCell ref="AU243:AU245"/>
    <mergeCell ref="B246:B248"/>
    <mergeCell ref="C246:C248"/>
    <mergeCell ref="D246:D248"/>
    <mergeCell ref="E246:E248"/>
    <mergeCell ref="AN246:AN247"/>
    <mergeCell ref="AO246:AO247"/>
    <mergeCell ref="AP246:AP247"/>
    <mergeCell ref="AQ246:AR248"/>
    <mergeCell ref="AS246:AT248"/>
    <mergeCell ref="AU246:AU248"/>
    <mergeCell ref="B243:B245"/>
    <mergeCell ref="C243:C245"/>
    <mergeCell ref="D243:D245"/>
    <mergeCell ref="E243:E245"/>
    <mergeCell ref="AN243:AN244"/>
    <mergeCell ref="AO243:AO244"/>
    <mergeCell ref="AP243:AP244"/>
    <mergeCell ref="AQ243:AR245"/>
    <mergeCell ref="AS243:AT245"/>
    <mergeCell ref="AK239:AM239"/>
    <mergeCell ref="AN239:AN242"/>
    <mergeCell ref="AO239:AO242"/>
    <mergeCell ref="AP239:AP242"/>
    <mergeCell ref="AQ239:AR240"/>
    <mergeCell ref="AS239:AT240"/>
    <mergeCell ref="AU239:AU242"/>
    <mergeCell ref="AQ241:AR242"/>
    <mergeCell ref="AS241:AT242"/>
    <mergeCell ref="J235:AI235"/>
    <mergeCell ref="B239:B242"/>
    <mergeCell ref="C239:C242"/>
    <mergeCell ref="D239:D242"/>
    <mergeCell ref="E239:E242"/>
    <mergeCell ref="G239:I239"/>
    <mergeCell ref="J239:L239"/>
    <mergeCell ref="M239:O239"/>
    <mergeCell ref="P239:R239"/>
    <mergeCell ref="S239:U239"/>
    <mergeCell ref="V239:X239"/>
    <mergeCell ref="Y239:AA239"/>
    <mergeCell ref="AB239:AD239"/>
    <mergeCell ref="AE239:AG239"/>
    <mergeCell ref="AH239:AJ239"/>
    <mergeCell ref="AU216:AU218"/>
    <mergeCell ref="B219:B221"/>
    <mergeCell ref="C219:C221"/>
    <mergeCell ref="D219:D221"/>
    <mergeCell ref="E219:E221"/>
    <mergeCell ref="AN219:AN220"/>
    <mergeCell ref="AO219:AO220"/>
    <mergeCell ref="AP219:AP220"/>
    <mergeCell ref="AQ219:AR221"/>
    <mergeCell ref="AS219:AT221"/>
    <mergeCell ref="AU219:AU221"/>
    <mergeCell ref="B216:B218"/>
    <mergeCell ref="C216:C218"/>
    <mergeCell ref="D216:D218"/>
    <mergeCell ref="E216:E218"/>
    <mergeCell ref="AN216:AN217"/>
    <mergeCell ref="AO216:AO217"/>
    <mergeCell ref="AP216:AP217"/>
    <mergeCell ref="AQ216:AR218"/>
    <mergeCell ref="AS216:AT218"/>
    <mergeCell ref="AU210:AU212"/>
    <mergeCell ref="B213:B215"/>
    <mergeCell ref="C213:C215"/>
    <mergeCell ref="D213:D215"/>
    <mergeCell ref="E213:E215"/>
    <mergeCell ref="AN213:AN214"/>
    <mergeCell ref="AO213:AO214"/>
    <mergeCell ref="AP213:AP214"/>
    <mergeCell ref="AQ213:AR215"/>
    <mergeCell ref="AS213:AT215"/>
    <mergeCell ref="AU213:AU215"/>
    <mergeCell ref="B210:B212"/>
    <mergeCell ref="C210:C212"/>
    <mergeCell ref="D210:D212"/>
    <mergeCell ref="E210:E212"/>
    <mergeCell ref="AN210:AN211"/>
    <mergeCell ref="AO210:AO211"/>
    <mergeCell ref="AP210:AP211"/>
    <mergeCell ref="AQ210:AR212"/>
    <mergeCell ref="AS210:AT212"/>
    <mergeCell ref="AU204:AU206"/>
    <mergeCell ref="B207:B209"/>
    <mergeCell ref="C207:C209"/>
    <mergeCell ref="D207:D209"/>
    <mergeCell ref="E207:E209"/>
    <mergeCell ref="AN207:AN208"/>
    <mergeCell ref="AO207:AO208"/>
    <mergeCell ref="AP207:AP208"/>
    <mergeCell ref="AQ207:AR209"/>
    <mergeCell ref="AS207:AT209"/>
    <mergeCell ref="AU207:AU209"/>
    <mergeCell ref="B204:B206"/>
    <mergeCell ref="C204:C206"/>
    <mergeCell ref="D204:D206"/>
    <mergeCell ref="E204:E206"/>
    <mergeCell ref="AN204:AN205"/>
    <mergeCell ref="AO204:AO205"/>
    <mergeCell ref="AP204:AP205"/>
    <mergeCell ref="AQ204:AR206"/>
    <mergeCell ref="AS204:AT206"/>
    <mergeCell ref="AP192:AP193"/>
    <mergeCell ref="AQ192:AR194"/>
    <mergeCell ref="AS192:AT194"/>
    <mergeCell ref="AU198:AU200"/>
    <mergeCell ref="B201:B203"/>
    <mergeCell ref="C201:C203"/>
    <mergeCell ref="D201:D203"/>
    <mergeCell ref="E201:E203"/>
    <mergeCell ref="AN201:AN202"/>
    <mergeCell ref="AO201:AO202"/>
    <mergeCell ref="AP201:AP202"/>
    <mergeCell ref="AQ201:AR203"/>
    <mergeCell ref="AS201:AT203"/>
    <mergeCell ref="AU201:AU203"/>
    <mergeCell ref="B198:B200"/>
    <mergeCell ref="C198:C200"/>
    <mergeCell ref="D198:D200"/>
    <mergeCell ref="E198:E200"/>
    <mergeCell ref="AN198:AN199"/>
    <mergeCell ref="AO198:AO199"/>
    <mergeCell ref="AP198:AP199"/>
    <mergeCell ref="AQ198:AR200"/>
    <mergeCell ref="AS198:AT200"/>
    <mergeCell ref="AO188:AO191"/>
    <mergeCell ref="AP188:AP191"/>
    <mergeCell ref="AQ188:AR189"/>
    <mergeCell ref="AS188:AT189"/>
    <mergeCell ref="AU188:AU191"/>
    <mergeCell ref="AQ190:AR191"/>
    <mergeCell ref="B174:B176"/>
    <mergeCell ref="C174:C176"/>
    <mergeCell ref="D174:D176"/>
    <mergeCell ref="E174:E176"/>
    <mergeCell ref="AN174:AN175"/>
    <mergeCell ref="AO174:AO175"/>
    <mergeCell ref="AP174:AP175"/>
    <mergeCell ref="AQ174:AR176"/>
    <mergeCell ref="AU192:AU194"/>
    <mergeCell ref="B195:B197"/>
    <mergeCell ref="C195:C197"/>
    <mergeCell ref="D195:D197"/>
    <mergeCell ref="E195:E197"/>
    <mergeCell ref="AN195:AN196"/>
    <mergeCell ref="AO195:AO196"/>
    <mergeCell ref="AP195:AP196"/>
    <mergeCell ref="AQ195:AR197"/>
    <mergeCell ref="AS195:AT197"/>
    <mergeCell ref="AU195:AU197"/>
    <mergeCell ref="AS190:AT191"/>
    <mergeCell ref="B192:B194"/>
    <mergeCell ref="C192:C194"/>
    <mergeCell ref="D192:D194"/>
    <mergeCell ref="E192:E194"/>
    <mergeCell ref="AN192:AN193"/>
    <mergeCell ref="AO192:AO193"/>
    <mergeCell ref="J184:AI184"/>
    <mergeCell ref="B188:B191"/>
    <mergeCell ref="C188:C191"/>
    <mergeCell ref="D188:D191"/>
    <mergeCell ref="E188:E191"/>
    <mergeCell ref="G188:I188"/>
    <mergeCell ref="J188:L188"/>
    <mergeCell ref="M188:O188"/>
    <mergeCell ref="P188:R188"/>
    <mergeCell ref="S188:U188"/>
    <mergeCell ref="V188:X188"/>
    <mergeCell ref="Y188:AA188"/>
    <mergeCell ref="AB188:AD188"/>
    <mergeCell ref="AE188:AG188"/>
    <mergeCell ref="AH188:AJ188"/>
    <mergeCell ref="AK188:AM188"/>
    <mergeCell ref="AN188:AN191"/>
    <mergeCell ref="AS174:AT176"/>
    <mergeCell ref="AU168:AU170"/>
    <mergeCell ref="B171:B173"/>
    <mergeCell ref="C171:C173"/>
    <mergeCell ref="D171:D173"/>
    <mergeCell ref="E171:E173"/>
    <mergeCell ref="AN171:AN172"/>
    <mergeCell ref="AO171:AO172"/>
    <mergeCell ref="AP171:AP172"/>
    <mergeCell ref="AQ171:AR173"/>
    <mergeCell ref="AS171:AT173"/>
    <mergeCell ref="AU171:AU173"/>
    <mergeCell ref="B168:B170"/>
    <mergeCell ref="C168:C170"/>
    <mergeCell ref="D168:D170"/>
    <mergeCell ref="E168:E170"/>
    <mergeCell ref="AN168:AN169"/>
    <mergeCell ref="AO168:AO169"/>
    <mergeCell ref="AP168:AP169"/>
    <mergeCell ref="AQ168:AR170"/>
    <mergeCell ref="AS168:AT170"/>
    <mergeCell ref="AU174:AU176"/>
    <mergeCell ref="AU162:AU164"/>
    <mergeCell ref="B165:B167"/>
    <mergeCell ref="C165:C167"/>
    <mergeCell ref="D165:D167"/>
    <mergeCell ref="E165:E167"/>
    <mergeCell ref="AN165:AN166"/>
    <mergeCell ref="AO165:AO166"/>
    <mergeCell ref="AP165:AP166"/>
    <mergeCell ref="AQ165:AR167"/>
    <mergeCell ref="AS165:AT167"/>
    <mergeCell ref="AU165:AU167"/>
    <mergeCell ref="B162:B164"/>
    <mergeCell ref="C162:C164"/>
    <mergeCell ref="D162:D164"/>
    <mergeCell ref="E162:E164"/>
    <mergeCell ref="AN162:AN163"/>
    <mergeCell ref="AO162:AO163"/>
    <mergeCell ref="AP162:AP163"/>
    <mergeCell ref="AQ162:AR164"/>
    <mergeCell ref="AS162:AT164"/>
    <mergeCell ref="AU156:AU158"/>
    <mergeCell ref="B159:B161"/>
    <mergeCell ref="C159:C161"/>
    <mergeCell ref="D159:D161"/>
    <mergeCell ref="E159:E161"/>
    <mergeCell ref="AN159:AN160"/>
    <mergeCell ref="AO159:AO160"/>
    <mergeCell ref="AP159:AP160"/>
    <mergeCell ref="AQ159:AR161"/>
    <mergeCell ref="AS159:AT161"/>
    <mergeCell ref="AU159:AU161"/>
    <mergeCell ref="B156:B158"/>
    <mergeCell ref="C156:C158"/>
    <mergeCell ref="D156:D158"/>
    <mergeCell ref="E156:E158"/>
    <mergeCell ref="AN156:AN157"/>
    <mergeCell ref="AO156:AO157"/>
    <mergeCell ref="AP156:AP157"/>
    <mergeCell ref="AQ156:AR158"/>
    <mergeCell ref="AS156:AT158"/>
    <mergeCell ref="AU150:AU152"/>
    <mergeCell ref="B153:B155"/>
    <mergeCell ref="C153:C155"/>
    <mergeCell ref="D153:D155"/>
    <mergeCell ref="E153:E155"/>
    <mergeCell ref="AN153:AN154"/>
    <mergeCell ref="AO153:AO154"/>
    <mergeCell ref="AP153:AP154"/>
    <mergeCell ref="AQ153:AR155"/>
    <mergeCell ref="AS153:AT155"/>
    <mergeCell ref="AU153:AU155"/>
    <mergeCell ref="B150:B152"/>
    <mergeCell ref="C150:C152"/>
    <mergeCell ref="D150:D152"/>
    <mergeCell ref="E150:E152"/>
    <mergeCell ref="AN150:AN151"/>
    <mergeCell ref="AO150:AO151"/>
    <mergeCell ref="AP150:AP151"/>
    <mergeCell ref="AQ150:AR152"/>
    <mergeCell ref="AS150:AT152"/>
    <mergeCell ref="B147:B149"/>
    <mergeCell ref="C147:C149"/>
    <mergeCell ref="D147:D149"/>
    <mergeCell ref="E147:E149"/>
    <mergeCell ref="AN147:AN148"/>
    <mergeCell ref="AO147:AO148"/>
    <mergeCell ref="AP147:AP148"/>
    <mergeCell ref="AQ147:AR149"/>
    <mergeCell ref="AS147:AT149"/>
    <mergeCell ref="AU147:AU149"/>
    <mergeCell ref="V143:X143"/>
    <mergeCell ref="Y143:AA143"/>
    <mergeCell ref="AB143:AD143"/>
    <mergeCell ref="AE143:AG143"/>
    <mergeCell ref="AH143:AJ143"/>
    <mergeCell ref="AK143:AM143"/>
    <mergeCell ref="AN143:AN146"/>
    <mergeCell ref="AO143:AO146"/>
    <mergeCell ref="AP143:AP146"/>
    <mergeCell ref="B143:B146"/>
    <mergeCell ref="C143:C146"/>
    <mergeCell ref="D143:D146"/>
    <mergeCell ref="E143:E146"/>
    <mergeCell ref="G143:I143"/>
    <mergeCell ref="J143:L143"/>
    <mergeCell ref="M143:O143"/>
    <mergeCell ref="P143:R143"/>
    <mergeCell ref="S143:U143"/>
    <mergeCell ref="AU127:AU129"/>
    <mergeCell ref="B130:B132"/>
    <mergeCell ref="C130:C132"/>
    <mergeCell ref="D130:D132"/>
    <mergeCell ref="E130:E132"/>
    <mergeCell ref="AN130:AN131"/>
    <mergeCell ref="AO130:AO131"/>
    <mergeCell ref="AP130:AP131"/>
    <mergeCell ref="AQ130:AR132"/>
    <mergeCell ref="AS130:AT132"/>
    <mergeCell ref="AU130:AU132"/>
    <mergeCell ref="B127:B129"/>
    <mergeCell ref="C127:C129"/>
    <mergeCell ref="D127:D129"/>
    <mergeCell ref="E127:E129"/>
    <mergeCell ref="AN127:AN128"/>
    <mergeCell ref="AO127:AO128"/>
    <mergeCell ref="AP127:AP128"/>
    <mergeCell ref="AQ127:AR129"/>
    <mergeCell ref="AS127:AT129"/>
    <mergeCell ref="AQ143:AR144"/>
    <mergeCell ref="AS143:AT144"/>
    <mergeCell ref="AU143:AU146"/>
    <mergeCell ref="AQ145:AR146"/>
    <mergeCell ref="AS145:AT146"/>
    <mergeCell ref="J141:AI141"/>
    <mergeCell ref="AU121:AU123"/>
    <mergeCell ref="B124:B126"/>
    <mergeCell ref="C124:C126"/>
    <mergeCell ref="D124:D126"/>
    <mergeCell ref="E124:E126"/>
    <mergeCell ref="AN124:AN125"/>
    <mergeCell ref="AO124:AO125"/>
    <mergeCell ref="AP124:AP125"/>
    <mergeCell ref="AQ124:AR126"/>
    <mergeCell ref="AS124:AT126"/>
    <mergeCell ref="AU124:AU126"/>
    <mergeCell ref="B121:B123"/>
    <mergeCell ref="C121:C123"/>
    <mergeCell ref="D121:D123"/>
    <mergeCell ref="E121:E123"/>
    <mergeCell ref="AN121:AN122"/>
    <mergeCell ref="AO121:AO122"/>
    <mergeCell ref="AP121:AP122"/>
    <mergeCell ref="AQ121:AR123"/>
    <mergeCell ref="AS121:AT123"/>
    <mergeCell ref="AU115:AU117"/>
    <mergeCell ref="B118:B120"/>
    <mergeCell ref="C118:C120"/>
    <mergeCell ref="D118:D120"/>
    <mergeCell ref="E118:E120"/>
    <mergeCell ref="AN118:AN119"/>
    <mergeCell ref="AO118:AO119"/>
    <mergeCell ref="AP118:AP119"/>
    <mergeCell ref="AQ118:AR120"/>
    <mergeCell ref="AS118:AT120"/>
    <mergeCell ref="AU118:AU120"/>
    <mergeCell ref="B115:B117"/>
    <mergeCell ref="C115:C117"/>
    <mergeCell ref="D115:D117"/>
    <mergeCell ref="E115:E117"/>
    <mergeCell ref="AN115:AN116"/>
    <mergeCell ref="AO115:AO116"/>
    <mergeCell ref="AP115:AP116"/>
    <mergeCell ref="AQ115:AR117"/>
    <mergeCell ref="AS115:AT117"/>
    <mergeCell ref="AU109:AU111"/>
    <mergeCell ref="B112:B114"/>
    <mergeCell ref="C112:C114"/>
    <mergeCell ref="D112:D114"/>
    <mergeCell ref="E112:E114"/>
    <mergeCell ref="AN112:AN113"/>
    <mergeCell ref="AO112:AO113"/>
    <mergeCell ref="AP112:AP113"/>
    <mergeCell ref="AQ112:AR114"/>
    <mergeCell ref="AS112:AT114"/>
    <mergeCell ref="AU112:AU114"/>
    <mergeCell ref="B109:B111"/>
    <mergeCell ref="C109:C111"/>
    <mergeCell ref="D109:D111"/>
    <mergeCell ref="E109:E111"/>
    <mergeCell ref="AN109:AN110"/>
    <mergeCell ref="AO109:AO110"/>
    <mergeCell ref="AP109:AP110"/>
    <mergeCell ref="AQ109:AR111"/>
    <mergeCell ref="AS109:AT111"/>
    <mergeCell ref="AU103:AU105"/>
    <mergeCell ref="B106:B108"/>
    <mergeCell ref="C106:C108"/>
    <mergeCell ref="D106:D108"/>
    <mergeCell ref="E106:E108"/>
    <mergeCell ref="AN106:AN107"/>
    <mergeCell ref="AO106:AO107"/>
    <mergeCell ref="AP106:AP107"/>
    <mergeCell ref="AQ106:AR108"/>
    <mergeCell ref="AS106:AT108"/>
    <mergeCell ref="AU106:AU108"/>
    <mergeCell ref="B103:B105"/>
    <mergeCell ref="C103:C105"/>
    <mergeCell ref="D103:D105"/>
    <mergeCell ref="E103:E105"/>
    <mergeCell ref="AN103:AN104"/>
    <mergeCell ref="AO103:AO104"/>
    <mergeCell ref="AP103:AP104"/>
    <mergeCell ref="AQ103:AR105"/>
    <mergeCell ref="AS103:AT105"/>
    <mergeCell ref="AK99:AM99"/>
    <mergeCell ref="AN99:AN102"/>
    <mergeCell ref="AO99:AO102"/>
    <mergeCell ref="AP99:AP102"/>
    <mergeCell ref="AQ99:AR100"/>
    <mergeCell ref="AS99:AT100"/>
    <mergeCell ref="AU99:AU102"/>
    <mergeCell ref="AQ101:AR102"/>
    <mergeCell ref="AS101:AT102"/>
    <mergeCell ref="J95:AI95"/>
    <mergeCell ref="B99:B102"/>
    <mergeCell ref="C99:C102"/>
    <mergeCell ref="D99:D102"/>
    <mergeCell ref="E99:E102"/>
    <mergeCell ref="G99:I99"/>
    <mergeCell ref="J99:L99"/>
    <mergeCell ref="M99:O99"/>
    <mergeCell ref="P99:R99"/>
    <mergeCell ref="S99:U99"/>
    <mergeCell ref="V99:X99"/>
    <mergeCell ref="Y99:AA99"/>
    <mergeCell ref="AB99:AD99"/>
    <mergeCell ref="AE99:AG99"/>
    <mergeCell ref="AH99:AJ99"/>
    <mergeCell ref="AU67:AU69"/>
    <mergeCell ref="AU64:AU66"/>
    <mergeCell ref="AU79:AU81"/>
    <mergeCell ref="AO76:AO77"/>
    <mergeCell ref="AP76:AP77"/>
    <mergeCell ref="AQ76:AR78"/>
    <mergeCell ref="AS76:AT78"/>
    <mergeCell ref="AU76:AU78"/>
    <mergeCell ref="AU73:AU75"/>
    <mergeCell ref="AO70:AO71"/>
    <mergeCell ref="AP70:AP71"/>
    <mergeCell ref="AQ70:AR72"/>
    <mergeCell ref="AS70:AT72"/>
    <mergeCell ref="AU70:AU72"/>
    <mergeCell ref="AO64:AO65"/>
    <mergeCell ref="AP64:AP65"/>
    <mergeCell ref="AQ64:AR66"/>
    <mergeCell ref="AS64:AT66"/>
    <mergeCell ref="AO67:AO68"/>
    <mergeCell ref="AP67:AP68"/>
    <mergeCell ref="AQ67:AR69"/>
    <mergeCell ref="AS67:AT69"/>
    <mergeCell ref="B79:B81"/>
    <mergeCell ref="C79:C81"/>
    <mergeCell ref="D79:D81"/>
    <mergeCell ref="E79:E81"/>
    <mergeCell ref="AN79:AN80"/>
    <mergeCell ref="AO73:AO74"/>
    <mergeCell ref="AP73:AP74"/>
    <mergeCell ref="AQ73:AR75"/>
    <mergeCell ref="AS73:AT75"/>
    <mergeCell ref="B76:B78"/>
    <mergeCell ref="C76:C78"/>
    <mergeCell ref="D76:D78"/>
    <mergeCell ref="E76:E78"/>
    <mergeCell ref="AN76:AN77"/>
    <mergeCell ref="B73:B75"/>
    <mergeCell ref="C73:C75"/>
    <mergeCell ref="D73:D75"/>
    <mergeCell ref="E73:E75"/>
    <mergeCell ref="AN73:AN74"/>
    <mergeCell ref="AO79:AO80"/>
    <mergeCell ref="AP79:AP80"/>
    <mergeCell ref="AQ79:AR81"/>
    <mergeCell ref="AS79:AT81"/>
    <mergeCell ref="B64:B66"/>
    <mergeCell ref="C64:C66"/>
    <mergeCell ref="D64:D66"/>
    <mergeCell ref="E64:E66"/>
    <mergeCell ref="AN64:AN65"/>
    <mergeCell ref="B70:B72"/>
    <mergeCell ref="C70:C72"/>
    <mergeCell ref="D70:D72"/>
    <mergeCell ref="E70:E72"/>
    <mergeCell ref="AN70:AN71"/>
    <mergeCell ref="B67:B69"/>
    <mergeCell ref="C67:C69"/>
    <mergeCell ref="D67:D69"/>
    <mergeCell ref="E67:E69"/>
    <mergeCell ref="AN67:AN68"/>
    <mergeCell ref="AU58:AU60"/>
    <mergeCell ref="B61:B63"/>
    <mergeCell ref="C61:C63"/>
    <mergeCell ref="D61:D63"/>
    <mergeCell ref="E61:E63"/>
    <mergeCell ref="AN61:AN62"/>
    <mergeCell ref="AO61:AO62"/>
    <mergeCell ref="AP61:AP62"/>
    <mergeCell ref="AQ61:AR63"/>
    <mergeCell ref="AS61:AT63"/>
    <mergeCell ref="AU61:AU63"/>
    <mergeCell ref="B58:B60"/>
    <mergeCell ref="C58:C60"/>
    <mergeCell ref="D58:D60"/>
    <mergeCell ref="E58:E60"/>
    <mergeCell ref="AN58:AN59"/>
    <mergeCell ref="AO58:AO59"/>
    <mergeCell ref="AU52:AU54"/>
    <mergeCell ref="B55:B57"/>
    <mergeCell ref="C55:C57"/>
    <mergeCell ref="D55:D57"/>
    <mergeCell ref="E55:E57"/>
    <mergeCell ref="AN55:AN56"/>
    <mergeCell ref="AO55:AO56"/>
    <mergeCell ref="AP55:AP56"/>
    <mergeCell ref="AQ55:AR57"/>
    <mergeCell ref="AS55:AT57"/>
    <mergeCell ref="AU55:AU57"/>
    <mergeCell ref="B52:B54"/>
    <mergeCell ref="C52:C54"/>
    <mergeCell ref="D52:D54"/>
    <mergeCell ref="E52:E54"/>
    <mergeCell ref="AN52:AN53"/>
    <mergeCell ref="B48:B51"/>
    <mergeCell ref="C48:C51"/>
    <mergeCell ref="J48:L48"/>
    <mergeCell ref="D48:D51"/>
    <mergeCell ref="E48:E51"/>
    <mergeCell ref="G48:I48"/>
    <mergeCell ref="C35:C37"/>
    <mergeCell ref="D35:D37"/>
    <mergeCell ref="E35:E37"/>
    <mergeCell ref="AN35:AN36"/>
    <mergeCell ref="AO35:AO36"/>
    <mergeCell ref="AE48:AG48"/>
    <mergeCell ref="AH48:AJ48"/>
    <mergeCell ref="AK48:AM48"/>
    <mergeCell ref="AN48:AN51"/>
    <mergeCell ref="M48:O48"/>
    <mergeCell ref="P48:R48"/>
    <mergeCell ref="S48:U48"/>
    <mergeCell ref="AP58:AP59"/>
    <mergeCell ref="AQ58:AR60"/>
    <mergeCell ref="AS58:AT60"/>
    <mergeCell ref="V48:X48"/>
    <mergeCell ref="Y48:AA48"/>
    <mergeCell ref="AB48:AD48"/>
    <mergeCell ref="AO52:AO53"/>
    <mergeCell ref="AP52:AP53"/>
    <mergeCell ref="AQ52:AR54"/>
    <mergeCell ref="AS52:AT54"/>
    <mergeCell ref="AU35:AU37"/>
    <mergeCell ref="AP32:AP33"/>
    <mergeCell ref="AQ32:AR34"/>
    <mergeCell ref="AS32:AT34"/>
    <mergeCell ref="AU32:AU34"/>
    <mergeCell ref="AQ48:AR49"/>
    <mergeCell ref="AS48:AT49"/>
    <mergeCell ref="AU48:AU51"/>
    <mergeCell ref="AQ50:AR51"/>
    <mergeCell ref="AS50:AT51"/>
    <mergeCell ref="AP48:AP51"/>
    <mergeCell ref="AU29:AU31"/>
    <mergeCell ref="B32:B34"/>
    <mergeCell ref="C32:C34"/>
    <mergeCell ref="D32:D34"/>
    <mergeCell ref="E32:E34"/>
    <mergeCell ref="AN32:AN33"/>
    <mergeCell ref="AO32:AO33"/>
    <mergeCell ref="B29:B31"/>
    <mergeCell ref="C29:C31"/>
    <mergeCell ref="D29:D31"/>
    <mergeCell ref="E29:E31"/>
    <mergeCell ref="AN29:AN30"/>
    <mergeCell ref="AO29:AO30"/>
    <mergeCell ref="AP29:AP30"/>
    <mergeCell ref="AQ29:AR31"/>
    <mergeCell ref="AP35:AP36"/>
    <mergeCell ref="AQ35:AR37"/>
    <mergeCell ref="AS35:AT37"/>
    <mergeCell ref="AO48:AO51"/>
    <mergeCell ref="J45:AI45"/>
    <mergeCell ref="B35:B37"/>
    <mergeCell ref="AS14:AT16"/>
    <mergeCell ref="AS29:AT31"/>
    <mergeCell ref="B26:B28"/>
    <mergeCell ref="C26:C28"/>
    <mergeCell ref="D26:D28"/>
    <mergeCell ref="E26:E28"/>
    <mergeCell ref="AU20:AU22"/>
    <mergeCell ref="B23:B25"/>
    <mergeCell ref="C23:C25"/>
    <mergeCell ref="D23:D25"/>
    <mergeCell ref="E23:E25"/>
    <mergeCell ref="AN23:AN24"/>
    <mergeCell ref="AO23:AO24"/>
    <mergeCell ref="AP23:AP24"/>
    <mergeCell ref="AQ23:AR25"/>
    <mergeCell ref="AS23:AT25"/>
    <mergeCell ref="AU23:AU25"/>
    <mergeCell ref="B20:B22"/>
    <mergeCell ref="C20:C22"/>
    <mergeCell ref="D20:D22"/>
    <mergeCell ref="E20:E22"/>
    <mergeCell ref="AN20:AN21"/>
    <mergeCell ref="AO20:AO21"/>
    <mergeCell ref="AP20:AP21"/>
    <mergeCell ref="AQ20:AR22"/>
    <mergeCell ref="AS20:AT22"/>
    <mergeCell ref="AN26:AN27"/>
    <mergeCell ref="AO26:AO27"/>
    <mergeCell ref="AP26:AP27"/>
    <mergeCell ref="AQ26:AR28"/>
    <mergeCell ref="AS26:AT28"/>
    <mergeCell ref="AU26:AU28"/>
    <mergeCell ref="E8:E10"/>
    <mergeCell ref="AN8:AN9"/>
    <mergeCell ref="AO8:AO9"/>
    <mergeCell ref="AH4:AJ4"/>
    <mergeCell ref="AK4:AM4"/>
    <mergeCell ref="AN4:AN7"/>
    <mergeCell ref="AO4:AO7"/>
    <mergeCell ref="AP4:AP7"/>
    <mergeCell ref="AQ4:AR5"/>
    <mergeCell ref="P4:R4"/>
    <mergeCell ref="S4:U4"/>
    <mergeCell ref="V4:X4"/>
    <mergeCell ref="Y4:AA4"/>
    <mergeCell ref="AU14:AU16"/>
    <mergeCell ref="B17:B19"/>
    <mergeCell ref="C17:C19"/>
    <mergeCell ref="D17:D19"/>
    <mergeCell ref="E17:E19"/>
    <mergeCell ref="AN17:AN18"/>
    <mergeCell ref="AO17:AO18"/>
    <mergeCell ref="AP17:AP18"/>
    <mergeCell ref="AQ17:AR19"/>
    <mergeCell ref="AS17:AT19"/>
    <mergeCell ref="AU17:AU19"/>
    <mergeCell ref="B14:B16"/>
    <mergeCell ref="C14:C16"/>
    <mergeCell ref="D14:D16"/>
    <mergeCell ref="E14:E16"/>
    <mergeCell ref="AN14:AN15"/>
    <mergeCell ref="AO14:AO15"/>
    <mergeCell ref="AP14:AP15"/>
    <mergeCell ref="AQ14:AR16"/>
    <mergeCell ref="AB4:AD4"/>
    <mergeCell ref="AE4:AG4"/>
    <mergeCell ref="AP8:AP9"/>
    <mergeCell ref="AQ8:AR10"/>
    <mergeCell ref="B4:B7"/>
    <mergeCell ref="C4:C7"/>
    <mergeCell ref="D4:D7"/>
    <mergeCell ref="E4:E7"/>
    <mergeCell ref="G4:I4"/>
    <mergeCell ref="J4:L4"/>
    <mergeCell ref="M4:O4"/>
    <mergeCell ref="B2:E2"/>
    <mergeCell ref="F2:AE2"/>
    <mergeCell ref="AS8:AT10"/>
    <mergeCell ref="AU8:AU10"/>
    <mergeCell ref="B11:B13"/>
    <mergeCell ref="C11:C13"/>
    <mergeCell ref="D11:D13"/>
    <mergeCell ref="E11:E13"/>
    <mergeCell ref="AN11:AN12"/>
    <mergeCell ref="AO11:AO12"/>
    <mergeCell ref="AP11:AP12"/>
    <mergeCell ref="AQ11:AR13"/>
    <mergeCell ref="AS11:AT13"/>
    <mergeCell ref="AU11:AU13"/>
    <mergeCell ref="AS4:AT5"/>
    <mergeCell ref="AU4:AU7"/>
    <mergeCell ref="AQ6:AR7"/>
    <mergeCell ref="AS6:AT7"/>
    <mergeCell ref="B8:B10"/>
    <mergeCell ref="C8:C10"/>
    <mergeCell ref="D8:D10"/>
  </mergeCells>
  <conditionalFormatting sqref="AU8:AU37 AU52:AU81 AU103:AU132 AU147:AU176 AU192:AU221 AU243:AU272 AU287:AU316 AU332:AU361 AU383:AU412 AU426:AU455 AU471:AU500 AU522:AU551 AU566:AU595 AU611:AU640 AU662:AU691 AU706:AU735 AU751:AU780 AU802:AU831 AU847:AU876 AU892:AU921 AU943:AU972 AU987:AU1016 AU1032:AU1061 AU1083:AU1112 AU1127:AU1156 AU1172:AU1201 AU1223:AU1252">
    <cfRule type="cellIs" dxfId="1727" priority="372" stopIfTrue="1" operator="equal">
      <formula>"راسب"</formula>
    </cfRule>
    <cfRule type="cellIs" dxfId="1726" priority="373" stopIfTrue="1" operator="equal">
      <formula>"ناجح"</formula>
    </cfRule>
    <cfRule type="cellIs" dxfId="1725" priority="374" stopIfTrue="1" operator="equal">
      <formula>"تكميلي"</formula>
    </cfRule>
  </conditionalFormatting>
  <conditionalFormatting sqref="AU8:AU37 AU52:AU81 AU103:AU132 AU147:AU176 AU192:AU221 AU243:AU272 AU287:AU316 AU332:AU361 AU383:AU412 AU426:AU455 AU471:AU500 AU522:AU551 AU566:AU595 AU611:AU640 AU662:AU691 AU706:AU735 AU751:AU780 AU802:AU831 AU847:AU876 AU892:AU921 AU943:AU972 AU987:AU1016 AU1032:AU1061 AU1083:AU1112 AU1127:AU1156 AU1172:AU1201 AU1223:AU1252">
    <cfRule type="containsText" dxfId="1724" priority="371" stopIfTrue="1" operator="containsText" text="له دور ثاني">
      <formula>NOT(ISERROR(SEARCH("له دور ثاني",AU8)))</formula>
    </cfRule>
  </conditionalFormatting>
  <conditionalFormatting sqref="AP54 AP57 AP60 AP63 AP66 AP69 AP72 AP75 AP78 AP81 AP105 AP108 AP111 AP114 AP117 AP120 AP123 AP126 AP129 AP132 AP10 AP13 AP16 AP19 AP22 AP25 AP28 AP31 AP34 AP37 AP149 AP152 AP155 AP158 AP161 AP164 AP167 AP170 AP173 AP176 AP194 AP197 AP200 AP203 AP206 AP209 AP212 AP215 AP218 AP221 AP245 AP248 AP251 AP254 AP257 AP260 AP263 AP266 AP269 AP272 AP289 AP292 AP295 AP298 AP301 AP304 AP307 AP310 AP313 AP316 AP334 AP337 AP340 AP343 AP346 AP349 AP352 AP355 AP358 AP361 AP385 AP388 AP391 AP394 AP397 AP400 AP403 AP406 AP409 AP412 AP428 AP431 AP434 AP437 AP440 AP443 AP446 AP449 AP452 AP455 AP473 AP476 AP479 AP482 AP485 AP488 AP491 AP494 AP497 AP500 AP524 AP527 AP530 AP533 AP536 AP539 AP542 AP545 AP548 AP551 AP568 AP571 AP574 AP577 AP580 AP583 AP586 AP589 AP592 AP595 AP613 AP616 AP619 AP622 AP625 AP628 AP631 AP634 AP637 AP640 AP664 AP667 AP670 AP673 AP676 AP679 AP682 AP685 AP688 AP691 AP708 AP711 AP714 AP717 AP720 AP723 AP726 AP729 AP732 AP735 AP753 AP756 AP759 AP762 AP765 AP768 AP771 AP774 AP777 AP780 AP804 AP807 AP810 AP813 AP816 AP819 AP822 AP825 AP828 AP831 AP849 AP852 AP855 AP858 AP861 AP864 AP867 AP870 AP873 AP876 AP894 AP897 AP900 AP903 AP906 AP909 AP912 AP915 AP918 AP921 AP945 AP948 AP951 AP954 AP957 AP960 AP963 AP966 AP969 AP972 AP989 AP992 AP995 AP998 AP1001 AP1004 AP1007 AP1010 AP1013 AP1016 AP1034 AP1037 AP1040 AP1043 AP1046 AP1049 AP1052 AP1055 AP1058 AP1061 AP1085 AP1088 AP1091 AP1094 AP1097 AP1100 AP1103 AP1106 AP1109 AP1112 AP1129 AP1132 AP1135 AP1138 AP1141 AP1144 AP1147 AP1150 AP1153 AP1156 AP1174 AP1177 AP1180 AP1183 AP1186 AP1189 AP1192 AP1195 AP1198 AP1201 AP1225 AP1228 AP1231 AP1234 AP1237 AP1240 AP1243 AP1246 AP1249 AP1252">
    <cfRule type="cellIs" dxfId="1723" priority="370" stopIfTrue="1" operator="equal">
      <formula>"خطا"</formula>
    </cfRule>
  </conditionalFormatting>
  <conditionalFormatting sqref="AU8:AU37 AU52:AU81 AU103:AU132 AU147:AU176 AU192:AU221 AU243:AU272 AU287:AU316 AU332:AU361 AU383:AU412 AU426:AU455 AU471:AU500 AU522:AU551 AU566:AU595 AU611:AU640 AU662:AU691 AU706:AU735 AU751:AU780 AU802:AU831 AU847:AU876 AU892:AU921 AU943:AU972 AU987:AU1016 AU1032:AU1061 AU1083:AU1112 AU1127:AU1156 AU1172:AU1201 AU1223:AU1252">
    <cfRule type="cellIs" dxfId="1722" priority="369" stopIfTrue="1" operator="equal">
      <formula>"راسب"</formula>
    </cfRule>
  </conditionalFormatting>
  <conditionalFormatting sqref="H54 H57 H60 H63 H66 H69 H72 H75 H78 H81 K54 N54 K57 K60 K63 K66 K69 K72 K75 K78 K81 N57 N60 N63 N66 N69 N72 N75 N78 N81 H105 H108 H111 H114 H117 H120 H123 H126 H129 H132 K105 N105 K108 K111 K114 K117 K120 K123 K126 K129 K132 N108 N111 N114 N117 N120 N123 N126 N129 N132 H10 H13 H16 H19 H22 H25 H28 H31 H34 H37 K10 N10 K16 K19 K22 K25 K28 K31 K34 K37 N13 N16 N19 N22 N25 N28 N31 N34 N37 H149 H152 H155 H158 H161 H164 H167 H170 H173 H176 K149 N149 K155 K158 K161 K164 K167 K170 K173 K176 N152 N155 N158 N161 N164 N167 N170 N173 N176 H194 H197 H200 H203 H206 H209 H212 H215 H218 H221 K194 N194 K197 K200 K203 K206 K209 K212 K215 K218 K221 N197 N200 N203 N206 N209 N212 N215 N218 N221 H245 H248 H251 H254 H257 H260 H263 H266 H269 H272 K245 N245 K248 K251 K254 K257 K260 K263 K266 K269 K272 N248 N251 N254 N257 N260 N263 N266 N269 N272 H289 H292 H295 H298 H301 H304 H307 H310 H313 H316 K289 N289 K295 K298 K301 K304 K307 K310 K313 K316 N292 N295 N298 N301 N304 N307 N310 N313 N316 H334 H337 H340 H343 H346 H349 H352 H355 H358 H361 K334 N334 K337 K340 K343 K346 K349 K352 K355 K358 K361 N337 N340 N343 N346 N349 N352 N355 N358 N361 H385 H388 H391 H394 H397 H400 H403 H406 H409 H412 K385 N385 K388 K391 K394 K397 K400 K403 K406 K409 K412 N388 N391 N394 N397 N400 N403 N406 N409 N412 H428 H431 H434 H437 H440 H443 H446 H449 H452 H455 K428 N428 K434 K437 K440 K443 K446 K449 K452 K455 N431 N434 N437 N440 N443 N446 N449 N452 N455 H473 H476 H479 H482 H485 H488 H491 H494 H497 H500 K473 N473 K476 K479 K482 K485 K488 K491 K494 K497 K500 N476 N479 N482 N485 N488 N491 N494 N497 N500 H524 H527 H530 H533 H536 H539 H542 H545 H548 H551 K524 N524 K527 K530 K533 K536 K539 K542 K545 K548 K551 N527 N530 N533 N536 N539 N542 N545 N548 N551 H568 H571 H574 H577 H580 H583 H586 H589 H592 H595 K568 N568 K574 K577 K580 K583 K586 K589 K592 K595 N571 N574 N577 N580 N583 N586 N589 N592 N595 H613 H616 H619 H622 H625 H628 H631 H634 H637 H640 K613 N613 K616 K619 K622 K625 K628 K631 K634 K637 K640 N616 N619 N622 N625 N628 N631 N634 N637 N640 H664 H667 H670 H673 H676 H679 H682 H685 H688 H691 K664 N664 K667 K670 K673 K676 K679 K682 K685 K688 K691 N667 N670 N673 N676 N679 N682 N685 N688 N691 H708 H711 H714 H717 H720 H723 H726 H729 H732 H735 K708 N708 K714 K717 K720 K723 K726 K729 K732 K735 N711 N714 N717 N720 N723 N726 N729 N732 N735 H753 H756 H759 H762 H765 H768 H771 H774 H777 H780 K753 N753 K756 K759 K762 K765 K768 K771 K774 K777 K780 N756 N759 N762 N765 N768 N771 N774 N777 N780 H804 H807 H810 H813 H816 H819 H822 H825 H828 H831 K804 N804 K807 K810 K813 K816 K819 K822 K825 K828 K831 N807 N810 N813 N816 N819 N822 N825 N828 N831 H849 H852 H855 H858 H861 H864 H867 H870 H873 H876 K849 N849 K855 K858 K861 K864 K867 K870 K873 K876 N852 N855 N858 N861 N864 N867 N870 N873 N876 H894 H897 H900 H903 H906 H909 H912 H915 H918 H921 K894 N894 K897 K900 K903 K906 K909 K912 K915 K918 K921 N897 N900 N903 N906 N909 N912 N915 N918 N921 H945 H948 H951 H954 H957 H960 H963 H966 H969 H972 K945 N945 K948 K951 K954 K957 K960 K963 K966 K969 K972 N948 N951 N954 N957 N960 N963 N966 N969 N972 H989 H992 H995 H998 H1001 H1004 H1007 H1010 H1013 H1016 K989 N989 K995 K998 K1001 K1004 K1007 K1010 K1013 K1016 N992 N995 N998 N1001 N1004 N1007 N1010 N1013 N1016 H1034 H1037 H1040 H1043 H1046 H1049 H1052 H1055 H1058 H1061 K1034 N1034 K1037 K1040 K1043 K1046 K1049 K1052 K1055 K1058 K1061 N1037 N1040 N1043 N1046 N1049 N1052 N1055 N1058 N1061 H1085 H1088 H1091 H1094 H1097 H1100 H1103 H1106 H1109 H1112 K1085 N1085 K1088 K1091 K1094 K1097 K1100 K1103 K1106 K1109 K1112 N1088 N1091 N1094 N1097 N1100 N1103 N1106 N1109 N1112 H1129 H1132 H1135 H1138 H1141 H1144 H1147 H1150 H1153 H1156 K1129 N1129 K1135 K1138 K1141 K1144 K1147 K1150 K1153 K1156 N1132 N1135 N1138 N1141 N1144 N1147 N1150 N1153 N1156 H1174 H1177 H1180 H1183 H1186 H1189 H1192 H1195 H1198 H1201 K1174 N1174 K1177 K1180 K1183 K1186 K1189 K1192 K1195 K1198 K1201 N1177 N1180 N1183 N1186 N1189 N1192 N1195 N1198 N1201 H1225 H1228 H1231 H1234 H1237 H1240 H1243 H1246 H1249 H1252 K1225 N1225 K1228 K1231 K1234 K1237 K1240 K1243 K1246 K1249 K1252 N1228 N1231 N1234 N1237 N1240 N1243 N1246 N1249 N1252">
    <cfRule type="cellIs" dxfId="1721" priority="368" stopIfTrue="1" operator="lessThan">
      <formula>56</formula>
    </cfRule>
  </conditionalFormatting>
  <conditionalFormatting sqref="I54 I57 I60 I63 I66 I69 I72 I75 I78 I81 L54 O54 L57 L60 L63 L66 L69 L72 L75 L78 L81 O57 O60 O63 O66 O69 O72 O75 O78 O81 I105 I108 I111 I114 I117 I120 I123 I126 I129 I132 L105 O105 L108 L111 L114 L117 L120 L123 L126 L129 L132 O108 O111 O114 O117 O120 O123 O126 O129 O132 I10 I13 I16 I19 I25 L10 O10 L16 L19 L25 L28 L34 L37 O13 O16 O19 O22 O25 O28 O31 O34 L13 I149 I152 I155 I158 I164 L149 O149 L155 L158 L164 L167 L173 L176 O152 O155 O158 O161 O164 O167 O170 O173 L152 I194 I197 I200 I203 I206 I209 I212 I215 I218 I221 L194 O194 L197 L200 L203 L206 L209 L212 L215 L218 L221 O197 O200 O203 O206 O209 O212 O215 O218 O221 I245 I248 I251 I254 I257 I260 I263 I266 I269 I272 L245 O245 L248 L251 L254 L257 L260 L263 L266 L269 L272 O248 O251 O254 O257 O260 O263 O266 O269 O272 I289 I292 I295 I298 I304 L289 O289 L295 L298 L304 L307 L313 L316 O292 O295 O298 O301 O304 O307 O310 O313 L292 I334 I337 I340 I343 I346 I349 I352 I355 I358 I361 L334 O334 L337 L340 L343 L346 L349 L352 L355 L358 L361 O337 O340 O343 O346 O349 O352 O355 O358 O361 I385 I388 I391 I394 I397 I400 I403 I406 I409 I412 L385 O385 L388 L391 L394 L397 L400 L403 L406 L409 L412 O388 O391 O394 O397 O400 O403 O406 O409 O412 I428 I431 I434 I437 I443 L428 O428 L434 L437 L443 L446 L452 L455 O431 O434 O437 O440 O443 O446 O449 O452 L431 I473 I476 I479 I482 I485 I488 I491 I494 I497 I500 L473 O473 L476 L479 L482 L485 L488 L491 L494 L497 L500 O476 O479 O482 O485 O488 O491 O494 O497 O500 I524 I527 I530 I533 I536 I539 I542 I545 I548 I551 L524 O524 L527 L530 L533 L536 L539 L542 L545 L548 L551 O527 O530 O533 O536 O539 O542 O545 O548 O551 I568 I571 I574 I577 I583 L568 O568 L574 L577 L583 L586 L592 L595 O571 O574 O577 O580 O583 O586 O589 O592 L571 I613 I616 I619 I622 I625 I628 I631 I634 I637 I640 L613 O613 L616 L619 L622 L625 L628 L631 L634 L637 L640 O616 O619 O622 O625 O628 O631 O634 O637 O640 I664 I667 I670 I673 I676 I679 I682 I685 I688 I691 L664 O664 L667 L670 L673 L676 L679 L682 L685 L688 L691 O667 O670 O673 O676 O679 O682 O685 O688 O691 I708 I711 I714 I717 I723 L708 O708 L714 L717 L723 L726 L732 L735 O711 O714 O717 O720 O723 O726 O729 O732 L711 I753 I756 I759 I762 I765 I768 I771 I774 I777 I780 L753 O753 L756 L759 L762 L765 L768 L771 L774 L777 L780 O756 O759 O762 O765 O768 O771 O774 O777 O780 I804 I807 I810 I813 I816 I819 I822 I825 I828 I831 L804 O804 L807 L810 L813 L816 L819 L822 L825 L828 L831 O807 O810 O813 O816 O819 O822 O825 O828 O831 I849 I852 I855 I858 I864 L849 O849 L855 L858 L864 L867 L873 L876 O852 O855 O858 O861 O864 O867 O870 O873 L852 I894 I897 I900 I903 I906 I909 I912 I915 I918 I921 L894 O894 L897 L900 L903 L906 L909 L912 L915 L918 L921 O897 O900 O903 O906 O909 O912 O915 O918 O921 I945 I948 I951 I954 I957 I960 I963 I966 I969 I972 L945 O945 L948 L951 L954 L957 L960 L963 L966 L969 L972 O948 O951 O954 O957 O960 O963 O966 O969 O972 I989 I992 I995 I998 I1004 L989 O989 L995 L998 L1004 L1007 L1013 L1016 O992 O995 O998 O1001 O1004 O1007 O1010 O1013 L992 I1034 I1037 I1040 I1043 I1046 I1049 I1052 I1055 I1058 I1061 L1034 O1034 L1037 L1040 L1043 L1046 L1049 L1052 L1055 L1058 L1061 O1037 O1040 O1043 O1046 O1049 O1052 O1055 O1058 O1061 I1085 I1088 I1091 I1094 I1097 I1100 I1103 I1106 I1109 I1112 L1085 O1085 L1088 L1091 L1094 L1097 L1100 L1103 L1106 L1109 L1112 O1088 O1091 O1094 O1097 O1100 O1103 O1106 O1109 O1112 I1129 I1132 I1135 I1138 I1144 L1129 O1129 L1135 L1138 L1144 L1147 L1153 L1156 O1132 O1135 O1138 O1141 O1144 O1147 O1150 O1153 L1132 I1174 I1177 I1180 I1183 I1186 I1189 I1192 I1195 I1198 I1201 L1174 O1174 L1177 L1180 L1183 L1186 L1189 L1192 L1195 L1198 L1201 O1177 O1180 O1183 O1186 O1189 O1192 O1195 O1198 O1201 I1225 I1228 I1231 I1234 I1237 I1240 I1243 I1246 I1249 I1252 L1225 O1225 L1228 L1231 L1234 L1237 L1240 L1243 L1246 L1249 L1252 O1228 O1231 O1234 O1237 O1240 O1243 O1246 O1249 O1252">
    <cfRule type="cellIs" dxfId="1720" priority="367" stopIfTrue="1" operator="lessThan">
      <formula>100</formula>
    </cfRule>
  </conditionalFormatting>
  <conditionalFormatting sqref="Q54 T54 W54 T57 T60 T63 T66 T69 T72 T75 T78 T81 W57 W60 W63 W66 W69 W72 W75 W78 W81 Q57 Q60 Q63 Q66 Q69 Q72 Q75 Q78 Q81 Q105 T105 W105 T108 T111 T114 T117 T120 T123 T126 T129 T132 W108 W111 W114 W117 W120 W123 W126 W129 W132 Q108 Q111 Q114 Q117 Q120 Q123 Q126 Q129 Q132 Q10 T10 W10 T13 T16 T19 T22 T25 T28 T31 T34 T37 W13 W16 W19 W22 W25 W28 W31 W34 W37 Q13 Q16 Q19 Q22 Q25 Q28 Q31 Q34 Q37 Q149 T149 W149 T152 T155 T158 T161 T164 T167 T170 T173 T176 W152 W155 W158 W161 W164 W167 W170 W173 W176 Q152 Q155 Q158 Q161 Q164 Q167 Q170 Q173 Q176 Q194 T194 W194 T197 T200 T203 T206 T209 T212 T215 T218 T221 W197 W200 W203 W206 W209 W212 W215 W218 W221 Q197 Q200 Q203 Q206 Q209 Q212 Q215 Q218 Q221 Q245 T245 W245 T248 T251 T254 T257 T260 T263 T266 T269 T272 W248 W251 W254 W257 W260 W263 W266 W269 W272 Q248 Q251 Q254 Q257 Q260 Q263 Q266 Q269 Q272 Q289 T289 W289 T292 T295 T298 T301 T304 T307 T310 T313 T316 W292 W295 W298 W301 W304 W307 W310 W313 W316 Q292 Q295 Q298 Q301 Q304 Q307 Q310 Q313 Q316 Q334 T334 W334 T337 T340 T343 T346 T349 T352 T355 T358 T361 W337 W340 W343 W346 W349 W352 W355 W358 W361 Q337 Q340 Q343 Q346 Q349 Q352 Q355 Q358 Q361 Q385 T385 W385 T388 T391 T394 T397 T400 T403 T406 T409 T412 W388 W391 W394 W397 W400 W403 W406 W409 W412 Q388 Q391 Q394 Q397 Q400 Q403 Q406 Q409 Q412 Q428 T428 W428 T431 T434 T437 T440 T443 T446 T449 T452 T455 W431 W434 W437 W440 W443 W446 W449 W452 W455 Q431 Q434 Q437 Q440 Q443 Q446 Q449 Q452 Q455 Q473 T473 W473 T476 T479 T482 T485 T488 T491 T494 T497 T500 W476 W479 W482 W485 W488 W491 W494 W497 W500 Q476 Q479 Q482 Q485 Q488 Q491 Q494 Q497 Q500 Q524 T524 W524 T527 T530 T533 T536 T539 T542 T545 T548 T551 W527 W530 W533 W536 W539 W542 W545 W548 W551 Q527 Q530 Q533 Q536 Q539 Q542 Q545 Q548 Q551 Q568 T568 W568 T571 T574 T577 T580 T583 T586 T589 T592 T595 W571 W574 W577 W580 W583 W586 W589 W592 W595 Q571 Q574 Q577 Q580 Q583 Q586 Q589 Q592 Q595 Q613 T613 W613 T616 T619 T622 T625 T628 T631 T634 T637 T640 W616 W619 W622 W625 W628 W631 W634 W637 W640 Q616 Q619 Q622 Q625 Q628 Q631 Q634 Q637 Q640 Q664 T664 W664 T667 T670 T673 T676 T679 T682 T685 T688 T691 W667 W670 W673 W676 W679 W682 W685 W688 W691 Q667 Q670 Q673 Q676 Q679 Q682 Q685 Q688 Q691 Q708 T708 W708 T711 T714 T717 T720 T723 T726 T729 T732 T735 W711 W714 W717 W720 W723 W726 W729 W732 W735 Q711 Q714 Q717 Q720 Q723 Q726 Q729 Q732 Q735 Q753 T753 W753 T756 T759 T762 T765 T768 T771 T774 T777 T780 W756 W759 W762 W765 W768 W771 W774 W777 W780 Q756 Q759 Q762 Q765 Q768 Q771 Q774 Q777 Q780 Q804 T804 W804 T807 T810 T813 T816 T819 T822 T825 T828 T831 W807 W810 W813 W816 W819 W822 W825 W828 W831 Q807 Q810 Q813 Q816 Q819 Q822 Q825 Q828 Q831 Q849 T849 W849 T852 T855 T858 T861 T864 T867 T870 T873 T876 W852 W855 W858 W861 W864 W867 W870 W873 W876 Q852 Q855 Q858 Q861 Q864 Q867 Q870 Q873 Q876 Q894 T894 W894 T897 T900 T903 T906 T909 T912 T915 T918 T921 W897 W900 W903 W906 W909 W912 W915 W918 W921 Q897 Q900 Q903 Q906 Q909 Q912 Q915 Q918 Q921 Q945 T945 W945 T948 T951 T954 T957 T960 T963 T966 T969 T972 W948 W951 W954 W957 W960 W963 W966 W969 W972 Q948 Q951 Q954 Q957 Q960 Q963 Q966 Q969 Q972 Q989 T989 W989 T992 T995 T998 T1001 T1004 T1007 T1010 T1013 T1016 W992 W995 W998 W1001 W1004 W1007 W1010 W1013 W1016 Q992 Q995 Q998 Q1001 Q1004 Q1007 Q1010 Q1013 Q1016 Q1034 T1034 W1034 T1037 T1040 T1043 T1046 T1049 T1052 T1055 T1058 T1061 W1037 W1040 W1043 W1046 W1049 W1052 W1055 W1058 W1061 Q1037 Q1040 Q1043 Q1046 Q1049 Q1052 Q1055 Q1058 Q1061 Q1085 T1085 W1085 T1088 T1091 T1094 T1097 T1100 T1103 T1106 T1109 T1112 W1088 W1091 W1094 W1097 W1100 W1103 W1106 W1109 W1112 Q1088 Q1091 Q1094 Q1097 Q1100 Q1103 Q1106 Q1109 Q1112 Q1129 T1129 W1129 T1132 T1135 T1138 T1141 T1144 T1147 T1150 T1153 T1156 W1132 W1135 W1138 W1141 W1144 W1147 W1150 W1153 W1156 Q1132 Q1135 Q1138 Q1141 Q1144 Q1147 Q1150 Q1153 Q1156 Q1174 T1174 W1174 T1177 T1180 T1183 T1186 T1189 T1192 T1195 T1198 T1201 W1177 W1180 W1183 W1186 W1189 W1192 W1195 W1198 W1201 Q1177 Q1180 Q1183 Q1186 Q1189 Q1192 Q1195 Q1198 Q1201 Q1225 T1225 W1225 T1228 T1231 T1234 T1237 T1240 T1243 T1246 T1249 T1252 W1228 W1231 W1234 W1237 W1240 W1243 W1246 W1249 W1252 Q1228 Q1231 Q1234 Q1237 Q1240 Q1243 Q1246 Q1249 Q1252">
    <cfRule type="cellIs" dxfId="1719" priority="366" stopIfTrue="1" operator="lessThan">
      <formula>29</formula>
    </cfRule>
  </conditionalFormatting>
  <conditionalFormatting sqref="R54 U54 X54 U57 U60 U63 U66 U69 U72 U75 U78 U81 X57 X60 X63 X66 X69 X72 X75 X78 X81 R57 R60 R63 R66 R69 R72 R75 R78 R81 R105 U105 X105 U108 U111 U114 U117 U120 U123 U126 U129 U132 X108 X111 X114 X117 X120 X123 X126 X129 X132 R108 R111 R114 R117 R120 R123 R126 R129 R132 R10 U10 X10 U13 U16 U19 U22 U25 U28 U31 U34 U37 X13 X16 X19 X22 X25 X28 X31 X34 X37 R13 R16 R19 R22 R25 R28 R31 R34 R37 R149 U149 X149 U152 U155 U158 U161 U164 U167 U170 U173 U176 X152 X155 X158 X161 X164 X167 X170 X173 X176 R152 R155 R158 R161 R164 R167 R170 R173 R176 R194 U194 X194 U197 U200 U203 U206 U209 U212 U215 U218 U221 X197 X200 X203 X206 X209 X212 X215 X218 X221 R197 R200 R203 R206 R209 R212 R215 R218 R221 R245 U245 X245 U248 U251 U254 U257 U260 U263 U266 U269 U272 X248 X251 X254 X257 X260 X263 X266 X269 X272 R248 R251 R254 R257 R260 R263 R266 R269 R272 R289 U289 X289 U292 U295 U298 U301 U304 U307 U310 U313 U316 X292 X295 X298 X301 X304 X307 X310 X313 X316 R292 R295 R298 R301 R304 R307 R310 R313 R316 R334 U334 X334 U337 U340 U343 U346 U349 U352 U355 U358 U361 X337 X340 X343 X346 X349 X352 X355 X358 X361 R337 R340 R343 R346 R349 R352 R355 R358 R361 R385 U385 X385 U388 U391 U394 U397 U400 U403 U406 U409 U412 X388 X391 X394 X397 X400 X403 X406 X409 X412 R388 R391 R394 R397 R400 R403 R406 R409 R412 R428 U428 X428 U431 U434 U437 U440 U443 U446 U449 U452 U455 X431 X434 X437 X440 X443 X446 X449 X452 X455 R431 R434 R437 R440 R443 R446 R449 R452 R455 R473 U473 X473 U476 U479 U482 U485 U488 U491 U494 U497 U500 X476 X479 X482 X485 X488 X491 X494 X497 X500 R476 R479 R482 R485 R488 R491 R494 R497 R500 R524 U524 X524 U527 U530 U533 U536 U539 U542 U545 U548 U551 X527 X530 X533 X536 X539 X542 X545 X548 X551 R527 R530 R533 R536 R539 R542 R545 R548 R551 R568 U568 X568 U571 U574 U577 U580 U583 U586 U589 U592 U595 X571 X574 X577 X580 X583 X586 X589 X592 X595 R571 R574 R577 R580 R583 R586 R589 R592 R595 R613 U613 X613 U616 U619 U622 U625 U628 U631 U634 U637 U640 X616 X619 X622 X625 X628 X631 X634 X637 X640 R616 R619 R622 R625 R628 R631 R634 R637 R640 R664 U664 X664 U667 U670 U673 U676 U679 U682 U685 U688 U691 X667 X670 X673 X676 X679 X682 X685 X688 X691 R667 R670 R673 R676 R679 R682 R685 R688 R691 R708 U708 X708 U711 U714 U717 U720 U723 U726 U729 U732 U735 X711 X714 X717 X720 X723 X726 X729 X732 X735 R711 R714 R717 R720 R723 R726 R729 R732 R735 R753 U753 X753 U756 U759 U762 U765 U768 U771 U774 U777 U780 X756 X759 X762 X765 X768 X771 X774 X777 X780 R756 R759 R762 R765 R768 R771 R774 R777 R780 R804 U804 X804 U807 U810 U813 U816 U819 U822 U825 U828 U831 X807 X810 X813 X816 X819 X822 X825 X828 X831 R807 R810 R813 R816 R819 R822 R825 R828 R831 R849 U849 X849 U852 U855 U858 U861 U864 U867 U870 U873 U876 X852 X855 X858 X861 X864 X867 X870 X873 X876 R852 R855 R858 R861 R864 R867 R870 R873 R876 R894 U894 X894 U897 U900 U903 U906 U909 U912 U915 U918 U921 X897 X900 X903 X906 X909 X912 X915 X918 X921 R897 R900 R903 R906 R909 R912 R915 R918 R921 R945 U945 X945 U948 U951 U954 U957 U960 U963 U966 U969 U972 X948 X951 X954 X957 X960 X963 X966 X969 X972 R948 R951 R954 R957 R960 R963 R966 R969 R972 R989 U989 X989 U992 U995 U998 U1001 U1004 U1007 U1010 U1013 U1016 X992 X995 X998 X1001 X1004 X1007 X1010 X1013 X1016 R992 R995 R998 R1001 R1004 R1007 R1010 R1013 R1016 R1034 U1034 X1034 U1037 U1040 U1043 U1046 U1049 U1052 U1055 U1058 U1061 X1037 X1040 X1043 X1046 X1049 X1052 X1055 X1058 X1061 R1037 R1040 R1043 R1046 R1049 R1052 R1055 R1058 R1061 R1085 U1085 X1085 U1088 U1091 U1094 U1097 U1100 U1103 U1106 U1109 U1112 X1088 X1091 X1094 X1097 X1100 X1103 X1106 X1109 X1112 R1088 R1091 R1094 R1097 R1100 R1103 R1106 R1109 R1112 R1129 U1129 X1129 U1132 U1135 U1138 U1141 U1144 U1147 U1150 U1153 U1156 X1132 X1135 X1138 X1141 X1144 X1147 X1150 X1153 X1156 R1132 R1135 R1138 R1141 R1144 R1147 R1150 R1153 R1156 R1174 U1174 X1174 U1177 U1180 U1183 U1186 U1189 U1192 U1195 U1198 U1201 X1177 X1180 X1183 X1186 X1189 X1192 X1195 X1198 X1201 R1177 R1180 R1183 R1186 R1189 R1192 R1195 R1198 R1201 R1225 U1225 X1225 U1228 U1231 U1234 U1237 U1240 U1243 U1246 U1249 U1252 X1228 X1231 X1234 X1237 X1240 X1243 X1246 X1249 X1252 R1228 R1231 R1234 R1237 R1240 R1243 R1246 R1249 R1252">
    <cfRule type="cellIs" dxfId="1718" priority="365" stopIfTrue="1" operator="lessThan">
      <formula>60</formula>
    </cfRule>
  </conditionalFormatting>
  <conditionalFormatting sqref="Z54 AF54 AI54 AF57 AF60 AF63 AF66 AF69 AF72 AF75 AF78 AF81 AI57 AI60 AI63 AI66 AI69 AI72 AI75 AI78 AI81 Z57 Z60 Z63 Z66 Z69 Z72 Z75 Z78 Z81 Z105 AF105 AI105 AF108 AF111 AF114 AF117 AF120 AF123 AF126 AF129 AF132 AI108 AI111 AI114 AI117 AI120 AI123 AI126 AI129 AI132 Z108 Z111 Z114 Z117 Z120 Z123 Z126 Z129 Z132 Z10 AF10 AI10 AF13 AF16 AF19 AF22 AF25 AF28 AF31 AF34 AF37 AI13 AI16 AI19 AI22 AI25 AI28 AI31 AI34 AI37 Z13 Z16 Z19 Z22 Z25 Z28 Z31 Z34 Z37 Z149 AF149 AI149 AF152 AF155 AF158 AF161 AF164 AF167 AF170 AF173 AF176 AI152 AI155 AI158 AI161 AI164 AI167 AI170 AI173 AI176 Z152 Z155 Z158 Z161 Z164 Z167 Z170 Z173 Z176 Z194 AF194 AI194 AF197 AF200 AF203 AF206 AF209 AF212 AF215 AF218 AF221 AI197 AI200 AI203 AI206 AI209 AI212 AI215 AI218 AI221 Z197 Z200 Z203 Z206 Z209 Z212 Z215 Z218 Z221 Z245 AF245 AI245 AF248 AF251 AF254 AF257 AF260 AF263 AF266 AF269 AF272 AI248 AI251 AI254 AI257 AI260 AI263 AI266 AI269 AI272 Z248 Z251 Z254 Z257 Z260 Z263 Z266 Z269 Z272 Z289 AF289 AI289 AF292 AF295 AF298 AF301 AF304 AF307 AF310 AF313 AF316 AI292 AI295 AI298 AI301 AI304 AI307 AI310 AI313 AI316 Z292 Z295 Z298 Z301 Z304 Z307 Z310 Z313 Z316 Z334 AF334 AI334 AF337 AF340 AF343 AF346 AF349 AF352 AF355 AF358 AF361 AI337 AI340 AI343 AI346 AI349 AI352 AI355 AI358 AI361 Z337 Z340 Z343 Z346 Z349 Z352 Z355 Z358 Z361 Z385 AF385 AI385 AF388 AF391 AF394 AF397 AF400 AF403 AF406 AF409 AF412 AI388 AI391 AI394 AI397 AI400 AI403 AI406 AI409 AI412 Z388 Z391 Z394 Z397 Z400 Z403 Z406 Z409 Z412 Z428 AF428 AI428 AF431 AF434 AF437 AF440 AF443 AF446 AF449 AF452 AF455 AI431 AI434 AI437 AI440 AI443 AI446 AI449 AI452 AI455 Z431 Z434 Z437 Z440 Z443 Z446 Z449 Z452 Z455 Z473 AF473 AI473 AF476 AF479 AF482 AF485 AF488 AF491 AF494 AF497 AF500 AI476 AI479 AI482 AI485 AI488 AI491 AI494 AI497 AI500 Z476 Z479 Z482 Z485 Z488 Z491 Z494 Z497 Z500 Z524 AF524 AI524 AF527 AF530 AF533 AF536 AF539 AF542 AF545 AF548 AF551 AI527 AI530 AI533 AI536 AI539 AI542 AI545 AI548 AI551 Z527 Z530 Z533 Z536 Z539 Z542 Z545 Z548 Z551 Z568 AF568 AI568 AF571 AF574 AF577 AF580 AF583 AF586 AF589 AF592 AF595 AI571 AI574 AI577 AI580 AI583 AI586 AI589 AI592 AI595 Z571 Z574 Z577 Z580 Z583 Z586 Z589 Z592 Z595 Z613 AF613 AI613 AF616 AF619 AF622 AF625 AF628 AF631 AF634 AF637 AF640 AI616 AI619 AI622 AI625 AI628 AI631 AI634 AI637 AI640 Z616 Z619 Z622 Z625 Z628 Z631 Z634 Z637 Z640 Z664 AF664 AI664 AF667 AF670 AF673 AF676 AF679 AF682 AF685 AF688 AF691 AI667 AI670 AI673 AI676 AI679 AI682 AI685 AI688 AI691 Z667 Z670 Z673 Z676 Z679 Z682 Z685 Z688 Z691 Z708 AF708 AI708 AF711 AF714 AF717 AF720 AF723 AF726 AF729 AF732 AF735 AI711 AI714 AI717 AI720 AI723 AI726 AI729 AI732 AI735 Z711 Z714 Z717 Z720 Z723 Z726 Z729 Z732 Z735 Z753 AF753 AI753 AF756 AF759 AF762 AF765 AF768 AF771 AF774 AF777 AF780 AI756 AI759 AI762 AI765 AI768 AI771 AI774 AI777 AI780 Z756 Z759 Z762 Z765 Z768 Z771 Z774 Z777 Z780 Z804 AF804 AI804 AF807 AF810 AF813 AF816 AF819 AF822 AF825 AF828 AF831 AI807 AI810 AI813 AI816 AI819 AI822 AI825 AI828 AI831 Z807 Z810 Z813 Z816 Z819 Z822 Z825 Z828 Z831 Z849 AF849 AI849 AF852 AF855 AF858 AF861 AF864 AF867 AF870 AF873 AF876 AI852 AI855 AI858 AI861 AI864 AI867 AI870 AI873 AI876 Z852 Z855 Z858 Z861 Z864 Z867 Z870 Z873 Z876 Z894 AF894 AI894 AF897 AF900 AF903 AF906 AF909 AF912 AF915 AF918 AF921 AI897 AI900 AI903 AI906 AI909 AI912 AI915 AI918 AI921 Z897 Z900 Z903 Z906 Z909 Z912 Z915 Z918 Z921 Z945 AF945 AI945 AF948 AF951 AF954 AF957 AF960 AF963 AF966 AF969 AF972 AI948 AI951 AI954 AI957 AI960 AI963 AI966 AI969 AI972 Z948 Z951 Z954 Z957 Z960 Z963 Z966 Z969 Z972 Z989 AF989 AI989 AF992 AF995 AF998 AF1001 AF1004 AF1007 AF1010 AF1013 AF1016 AI992 AI995 AI998 AI1001 AI1004 AI1007 AI1010 AI1013 AI1016 Z992 Z995 Z998 Z1001 Z1004 Z1007 Z1010 Z1013 Z1016 Z1034 AF1034 AI1034 AF1037 AF1040 AF1043 AF1046 AF1049 AF1052 AF1055 AF1058 AF1061 AI1037 AI1040 AI1043 AI1046 AI1049 AI1052 AI1055 AI1058 AI1061 Z1037 Z1040 Z1043 Z1046 Z1049 Z1052 Z1055 Z1058 Z1061 Z1085 AF1085 AI1085 AF1088 AF1091 AF1094 AF1097 AF1100 AF1103 AF1106 AF1109 AF1112 AI1088 AI1091 AI1094 AI1097 AI1100 AI1103 AI1106 AI1109 AI1112 Z1088 Z1091 Z1094 Z1097 Z1100 Z1103 Z1106 Z1109 Z1112 Z1129 AF1129 AI1129 AF1132 AF1135 AF1138 AF1141 AF1144 AF1147 AF1150 AF1153 AF1156 AI1132 AI1135 AI1138 AI1141 AI1144 AI1147 AI1150 AI1153 AI1156 Z1132 Z1135 Z1138 Z1141 Z1144 Z1147 Z1150 Z1153 Z1156 Z1174 AF1174 AI1174 AF1177 AF1180 AF1183 AF1186 AF1189 AF1192 AF1195 AF1198 AF1201 AI1177 AI1180 AI1183 AI1186 AI1189 AI1192 AI1195 AI1198 AI1201 Z1177 Z1180 Z1183 Z1186 Z1189 Z1192 Z1195 Z1198 Z1201 Z1225 AF1225 AI1225 AF1228 AF1231 AF1234 AF1237 AF1240 AF1243 AF1246 AF1249 AF1252 AI1228 AI1231 AI1234 AI1237 AI1240 AI1243 AI1246 AI1249 AI1252 Z1228 Z1231 Z1234 Z1237 Z1240 Z1243 Z1246 Z1249 Z1252">
    <cfRule type="cellIs" dxfId="1717" priority="364" stopIfTrue="1" operator="lessThan">
      <formula>22</formula>
    </cfRule>
  </conditionalFormatting>
  <conditionalFormatting sqref="AA54 AG54 AJ54 AG57 AG60 AG63 AG66 AG69 AG72 AG75 AG78 AG81 AJ57 AJ60 AJ63 AJ66 AJ69 AJ72 AJ75 AJ78 AJ81 AA57 AA60 AA63 AA66 AA69 AA72 AA75 AA78 AA81 AD54 AD57 AD60 AD63 AD66 AD69 AD72 AD75 AD78 AD81 AA105 AG105 AJ105 AG108 AG111 AG114 AG117 AG120 AG123 AG126 AG129 AG132 AJ108 AJ111 AJ114 AJ117 AJ120 AJ123 AJ126 AJ129 AJ132 AA108 AA111 AA114 AA117 AA120 AA123 AA126 AA129 AA132 AD105 AD108 AD111 AD114 AD117 AD120 AD123 AD126 AD129 AD132 AA10 AG10 AJ10 AG13 AG16 AG19 AG22 AG25 AG28 AG31 AG34 AG37 AJ13 AJ16 AJ19 AJ22 AJ25 AJ28 AJ31 AJ34 AJ37 AA13 AA16 AA19 AA22 AA25 AA28 AA31 AA34 AA37 AD10 AD13 AD16 AD19 AD22 AD25 AD28 AD31 AD34 AD37 AA149 AG149 AJ149 AG152 AG155 AG158 AG161 AG164 AG167 AG170 AG173 AG176 AJ152 AJ155 AJ158 AJ161 AJ164 AJ167 AJ170 AJ173 AJ176 AA152 AA155 AA158 AA161 AA164 AA167 AA170 AA173 AA176 AD149 AD152 AD155 AD158 AD161 AD164 AD167 AD170 AD173 AD176 AA194 AG194 AJ194 AG197 AG200 AG203 AG206 AG209 AG212 AG215 AG218 AG221 AJ197 AJ200 AJ203 AJ206 AJ209 AJ212 AJ215 AJ218 AJ221 AA197 AA200 AA203 AA206 AA209 AA212 AA215 AA218 AA221 AD194 AD197 AD200 AD203 AD206 AD209 AD212 AD215 AD218 AD221 AA245 AG245 AJ245 AG248 AG251 AG254 AG257 AG260 AG263 AG266 AG269 AG272 AJ248 AJ251 AJ254 AJ257 AJ260 AJ263 AJ266 AJ269 AJ272 AA248 AA251 AA254 AA257 AA260 AA263 AA266 AA269 AA272 AD245 AD248 AD251 AD254 AD257 AD260 AD263 AD266 AD269 AD272 AA289 AG289 AJ289 AG292 AG295 AG298 AG301 AG304 AG307 AG310 AG313 AG316 AJ292 AJ295 AJ298 AJ301 AJ304 AJ307 AJ310 AJ313 AJ316 AA292 AA295 AA298 AA301 AA304 AA307 AA310 AA313 AA316 AD289 AD292 AD295 AD298 AD301 AD304 AD307 AD310 AD313 AD316 AA334 AG334 AJ334 AG337 AG340 AG343 AG346 AG349 AG352 AG355 AG358 AG361 AJ337 AJ340 AJ343 AJ346 AJ349 AJ352 AJ355 AJ358 AJ361 AA337 AA340 AA343 AA346 AA349 AA352 AA355 AA358 AA361 AD334 AD337 AD340 AD343 AD346 AD349 AD352 AD355 AD358 AD361 AA385 AG385 AJ385 AG388 AG391 AG394 AG397 AG400 AG403 AG406 AG409 AG412 AJ388 AJ391 AJ394 AJ397 AJ400 AJ403 AJ406 AJ409 AJ412 AA388 AA391 AA394 AA397 AA400 AA403 AA406 AA409 AA412 AD385 AD388 AD391 AD394 AD397 AD400 AD403 AD406 AD409 AD412 AA428 AG428 AJ428 AG431 AG434 AG437 AG440 AG443 AG446 AG449 AG452 AG455 AJ431 AJ434 AJ437 AJ440 AJ443 AJ446 AJ449 AJ452 AJ455 AA431 AA434 AA437 AA440 AA443 AA446 AA449 AA452 AA455 AD428 AD431 AD434 AD437 AD440 AD443 AD446 AD449 AD452 AD455 AA473 AG473 AJ473 AG476 AG479 AG482 AG485 AG488 AG491 AG494 AG497 AG500 AJ476 AJ479 AJ482 AJ485 AJ488 AJ491 AJ494 AJ497 AJ500 AA476 AA479 AA482 AA485 AA488 AA491 AA494 AA497 AA500 AD473 AD476 AD479 AD482 AD485 AD488 AD491 AD494 AD497 AD500 AA524 AG524 AJ524 AG527 AG530 AG533 AG536 AG539 AG542 AG545 AG548 AG551 AJ527 AJ530 AJ533 AJ536 AJ539 AJ542 AJ545 AJ548 AJ551 AA527 AA530 AA533 AA536 AA539 AA542 AA545 AA548 AA551 AD524 AD527 AD530 AD533 AD536 AD539 AD542 AD545 AD548 AD551 AA568 AG568 AJ568 AG571 AG574 AG577 AG580 AG583 AG586 AG589 AG592 AG595 AJ571 AJ574 AJ577 AJ580 AJ583 AJ586 AJ589 AJ592 AJ595 AA571 AA574 AA577 AA580 AA583 AA586 AA589 AA592 AA595 AD568 AD571 AD574 AD577 AD580 AD583 AD586 AD589 AD592 AD595 AA613 AG613 AJ613 AG616 AG619 AG622 AG625 AG628 AG631 AG634 AG637 AG640 AJ616 AJ619 AJ622 AJ625 AJ628 AJ631 AJ634 AJ637 AJ640 AA616 AA619 AA622 AA625 AA628 AA631 AA634 AA637 AA640 AD613 AD616 AD619 AD622 AD625 AD628 AD631 AD634 AD637 AD640 AA664 AG664 AJ664 AG667 AG670 AG673 AG676 AG679 AG682 AG685 AG688 AG691 AJ667 AJ670 AJ673 AJ676 AJ679 AJ682 AJ685 AJ688 AJ691 AA667 AA670 AA673 AA676 AA679 AA682 AA685 AA688 AA691 AD664 AD667 AD670 AD673 AD676 AD679 AD682 AD685 AD688 AD691 AA708 AG708 AJ708 AG711 AG714 AG717 AG720 AG723 AG726 AG729 AG732 AG735 AJ711 AJ714 AJ717 AJ720 AJ723 AJ726 AJ729 AJ732 AJ735 AA711 AA714 AA717 AA720 AA723 AA726 AA729 AA732 AA735 AD708 AD711 AD714 AD717 AD720 AD723 AD726 AD729 AD732 AD735 AA753 AG753 AJ753 AG756 AG759 AG762 AG765 AG768 AG771 AG774 AG777 AG780 AJ756 AJ759 AJ762 AJ765 AJ768 AJ771 AJ774 AJ777 AJ780 AA756 AA759 AA762 AA765 AA768 AA771 AA774 AA777 AA780 AD753 AD756 AD759 AD762 AD765 AD768 AD771 AD774 AD777 AD780 AA804 AG804 AJ804 AG807 AG810 AG813 AG816 AG819 AG822 AG825 AG828 AG831 AJ807 AJ810 AJ813 AJ816 AJ819 AJ822 AJ825 AJ828 AJ831 AA807 AA810 AA813 AA816 AA819 AA822 AA825 AA828 AA831 AD804 AD807 AD810 AD813 AD816 AD819 AD822 AD825 AD828 AD831 AA849 AG849 AJ849 AG852 AG855 AG858 AG861 AG864 AG867 AG870 AG873 AG876 AJ852 AJ855 AJ858 AJ861 AJ864 AJ867 AJ870 AJ873 AJ876 AA852 AA855 AA858 AA861 AA864 AA867 AA870 AA873 AA876 AD849 AD852 AD855 AD858 AD861 AD864 AD867 AD870 AD873 AD876 AA894 AG894 AJ894 AG897 AG900 AG903 AG906 AG909 AG912 AG915 AG918 AG921 AJ897 AJ900 AJ903 AJ906 AJ909 AJ912 AJ915 AJ918 AJ921 AA897 AA900 AA903 AA906 AA909 AA912 AA915 AA918 AA921 AD894 AD897 AD900 AD903 AD906 AD909 AD912 AD915 AD918 AD921 AA945 AG945 AJ945 AG948 AG951 AG954 AG957 AG960 AG963 AG966 AG969 AG972 AJ948 AJ951 AJ954 AJ957 AJ960 AJ963 AJ966 AJ969 AJ972 AA948 AA951 AA954 AA957 AA960 AA963 AA966 AA969 AA972 AD945 AD948 AD951 AD954 AD957 AD960 AD963 AD966 AD969 AD972 AA989 AG989 AJ989 AG992 AG995 AG998 AG1001 AG1004 AG1007 AG1010 AG1013 AG1016 AJ992 AJ995 AJ998 AJ1001 AJ1004 AJ1007 AJ1010 AJ1013 AJ1016 AA992 AA995 AA998 AA1001 AA1004 AA1007 AA1010 AA1013 AA1016 AD989 AD992 AD995 AD998 AD1001 AD1004 AD1007 AD1010 AD1013 AD1016 AA1034 AG1034 AJ1034 AG1037 AG1040 AG1043 AG1046 AG1049 AG1052 AG1055 AG1058 AG1061 AJ1037 AJ1040 AJ1043 AJ1046 AJ1049 AJ1052 AJ1055 AJ1058 AJ1061 AA1037 AA1040 AA1043 AA1046 AA1049 AA1052 AA1055 AA1058 AA1061 AD1034 AD1037 AD1040 AD1043 AD1046 AD1049 AD1052 AD1055 AD1058 AD1061 AA1085 AG1085 AJ1085 AG1088 AG1091 AG1094 AG1097 AG1100 AG1103 AG1106 AG1109 AG1112 AJ1088 AJ1091 AJ1094 AJ1097 AJ1100 AJ1103 AJ1106 AJ1109 AJ1112 AA1088 AA1091 AA1094 AA1097 AA1100 AA1103 AA1106 AA1109 AA1112 AD1085 AD1088 AD1091 AD1094 AD1097 AD1100 AD1103 AD1106 AD1109 AD1112 AA1129 AG1129 AJ1129 AG1132 AG1135 AG1138 AG1141 AG1144 AG1147 AG1150 AG1153 AG1156 AJ1132 AJ1135 AJ1138 AJ1141 AJ1144 AJ1147 AJ1150 AJ1153 AJ1156 AA1132 AA1135 AA1138 AA1141 AA1144 AA1147 AA1150 AA1153 AA1156 AD1129 AD1132 AD1135 AD1138 AD1141 AD1144 AD1147 AD1150 AD1153 AD1156 AA1174 AG1174 AJ1174 AG1177 AG1180 AG1183 AG1186 AG1189 AG1192 AG1195 AG1198 AG1201 AJ1177 AJ1180 AJ1183 AJ1186 AJ1189 AJ1192 AJ1195 AJ1198 AJ1201 AA1177 AA1180 AA1183 AA1186 AA1189 AA1192 AA1195 AA1198 AA1201 AD1174 AD1177 AD1180 AD1183 AD1186 AD1189 AD1192 AD1195 AD1198 AD1201 AA1225 AG1225 AJ1225 AG1228 AG1231 AG1234 AG1237 AG1240 AG1243 AG1246 AG1249 AG1252 AJ1228 AJ1231 AJ1234 AJ1237 AJ1240 AJ1243 AJ1246 AJ1249 AJ1252 AA1228 AA1231 AA1234 AA1237 AA1240 AA1243 AA1246 AA1249 AA1252 AD1225 AD1228 AD1231 AD1234 AD1237 AD1240 AD1243 AD1246 AD1249 AD1252">
    <cfRule type="cellIs" dxfId="1716" priority="363" stopIfTrue="1" operator="lessThan">
      <formula>40</formula>
    </cfRule>
  </conditionalFormatting>
  <conditionalFormatting sqref="AC54 AC57 AC60 AC63 AC66 AC69 AC72 AC75 AC78 AC81 AC105 AC108 AC111 AC114 AC117 AC120 AC123 AC126 AC129 AC132 AC10 AC13 AC16 AC19 AC22 AC25 AC28 AC31 AC34 AC37 AC149 AC152 AC155 AC158 AC161 AC164 AC167 AC170 AC173 AC176 AC194 AC197 AC200 AC203 AC206 AC209 AC212 AC215 AC218 AC221 AC245 AC248 AC251 AC254 AC257 AC260 AC263 AC266 AC269 AC272 AC289 AC292 AC295 AC298 AC301 AC304 AC307 AC310 AC313 AC316 AC334 AC337 AC340 AC343 AC346 AC349 AC352 AC355 AC358 AC361 AC385 AC388 AC391 AC394 AC397 AC400 AC403 AC406 AC409 AC412 AC428 AC431 AC434 AC437 AC440 AC443 AC446 AC449 AC452 AC455 AC473 AC476 AC479 AC482 AC485 AC488 AC491 AC494 AC497 AC500 AC524 AC527 AC530 AC533 AC536 AC539 AC542 AC545 AC548 AC551 AC568 AC571 AC574 AC577 AC580 AC583 AC586 AC589 AC592 AC595 AC613 AC616 AC619 AC622 AC625 AC628 AC631 AC634 AC637 AC640 AC664 AC667 AC670 AC673 AC676 AC679 AC682 AC685 AC688 AC691 AC708 AC711 AC714 AC717 AC720 AC723 AC726 AC729 AC732 AC735 AC753 AC756 AC759 AC762 AC765 AC768 AC771 AC774 AC777 AC780 AC804 AC807 AC810 AC813 AC816 AC819 AC822 AC825 AC828 AC831 AC849 AC852 AC855 AC858 AC861 AC864 AC867 AC870 AC873 AC876 AC894 AC897 AC900 AC903 AC906 AC909 AC912 AC915 AC918 AC921 AC945 AC948 AC951 AC954 AC957 AC960 AC963 AC966 AC969 AC972 AC989 AC992 AC995 AC998 AC1001 AC1004 AC1007 AC1010 AC1013 AC1016 AC1034 AC1037 AC1040 AC1043 AC1046 AC1049 AC1052 AC1055 AC1058 AC1061 AC1085 AC1088 AC1091 AC1094 AC1097 AC1100 AC1103 AC1106 AC1109 AC1112 AC1129 AC1132 AC1135 AC1138 AC1141 AC1144 AC1147 AC1150 AC1153 AC1156 AC1174 AC1177 AC1180 AC1183 AC1186 AC1189 AC1192 AC1195 AC1198 AC1201 AC1225 AC1228 AC1231 AC1234 AC1237 AC1240 AC1243 AC1246 AC1249 AC1252">
    <cfRule type="cellIs" dxfId="1715" priority="362" stopIfTrue="1" operator="lessThan">
      <formula>19</formula>
    </cfRule>
  </conditionalFormatting>
  <conditionalFormatting sqref="AL54 AL57 AL60 AL63 AL66 AL69 AL72 AL75 AL78 AL81 AL105 AL108 AL111 AL114 AL117 AL120 AL123 AL126 AL129 AL132 AL10 AL13 AL16 AL19 AL22 AL25 AL28 AL31 AL34 AL37 AL149 AL152 AL155 AL158 AL161 AL164 AL167 AL170 AL173 AL176 AL194 AL197 AL200 AL203 AL206 AL209 AL212 AL215 AL218 AL221 AL245 AL248 AL251 AL254 AL257 AL260 AL263 AL266 AL269 AL272 AL289 AL292 AL295 AL298 AL301 AL304 AL307 AL310 AL313 AL316 AL334 AL337 AL340 AL343 AL346 AL349 AL352 AL355 AL358 AL361 AL385 AL388 AL391 AL394 AL397 AL400 AL403 AL406 AL409 AL412 AL428 AL431 AL434 AL437 AL440 AL443 AL446 AL449 AL452 AL455 AL473 AL476 AL479 AL482 AL485 AL488 AL491 AL494 AL497 AL500 AL524 AL527 AL530 AL533 AL536 AL539 AL542 AL545 AL548 AL551 AL568 AL571 AL574 AL577 AL580 AL583 AL586 AL589 AL592 AL595 AL613 AL616 AL619 AL622 AL625 AL628 AL631 AL634 AL637 AL640 AL664 AL667 AL670 AL673 AL676 AL679 AL682 AL685 AL688 AL691 AL708 AL711 AL714 AL717 AL720 AL723 AL726 AL729 AL732 AL735 AL753 AL756 AL759 AL762 AL765 AL768 AL771 AL774 AL777 AL780 AL804 AL807 AL810 AL813 AL816 AL819 AL822 AL825 AL828 AL831 AL849 AL852 AL855 AL858 AL861 AL864 AL867 AL870 AL873 AL876 AL894 AL897 AL900 AL903 AL906 AL909 AL912 AL915 AL918 AL921 AL945 AL948 AL951 AL954 AL957 AL960 AL963 AL966 AL969 AL972 AL989 AL992 AL995 AL998 AL1001 AL1004 AL1007 AL1010 AL1013 AL1016 AL1034 AL1037 AL1040 AL1043 AL1046 AL1049 AL1052 AL1055 AL1058 AL1061 AL1085 AL1088 AL1091 AL1094 AL1097 AL1100 AL1103 AL1106 AL1109 AL1112 AL1129 AL1132 AL1135 AL1138 AL1141 AL1144 AL1147 AL1150 AL1153 AL1156 AL1174 AL1177 AL1180 AL1183 AL1186 AL1189 AL1192 AL1195 AL1198 AL1201 AL1225 AL1228 AL1231 AL1234 AL1237 AL1240 AL1243 AL1246 AL1249 AL1252">
    <cfRule type="cellIs" dxfId="1714" priority="360" stopIfTrue="1" operator="lessThan">
      <formula>11</formula>
    </cfRule>
    <cfRule type="cellIs" priority="361" stopIfTrue="1" operator="lessThan">
      <formula>11</formula>
    </cfRule>
  </conditionalFormatting>
  <conditionalFormatting sqref="AM54 AM57 AM60 AM63 AM66 AM69 AM72 AM75 AM78 AM81 AM105 AM108 AM111 AM114 AM117 AM120 AM123 AM126 AM129 AM132 AM10 AM13 AM16 AM19 AM22 AM25 AM28 AM31 AM34 AM37 AM149 AM152 AM155 AM158 AM161 AM164 AM167 AM170 AM173 AM176 AM194 AM197 AM200 AM203 AM206 AM209 AM212 AM215 AM218 AM221 AM245 AM248 AM251 AM254 AM257 AM260 AM263 AM266 AM269 AM272 AM289 AM292 AM295 AM298 AM301 AM304 AM307 AM310 AM313 AM316 AM334 AM337 AM340 AM343 AM346 AM349 AM352 AM355 AM358 AM361 AM385 AM388 AM391 AM394 AM397 AM400 AM403 AM406 AM409 AM412 AM428 AM431 AM434 AM437 AM440 AM443 AM446 AM449 AM452 AM455 AM473 AM476 AM479 AM482 AM485 AM488 AM491 AM494 AM497 AM500 AM524 AM527 AM530 AM533 AM536 AM539 AM542 AM545 AM548 AM551 AM568 AM571 AM574 AM577 AM580 AM583 AM586 AM589 AM592 AM595 AM613 AM616 AM619 AM622 AM625 AM628 AM631 AM634 AM637 AM640 AM664 AM667 AM670 AM673 AM676 AM679 AM682 AM685 AM688 AM691 AM708 AM711 AM714 AM717 AM720 AM723 AM726 AM729 AM732 AM735 AM753 AM756 AM759 AM762 AM765 AM768 AM771 AM774 AM777 AM780 AM804 AM807 AM810 AM813 AM816 AM819 AM822 AM825 AM828 AM831 AM849 AM852 AM855 AM858 AM861 AM864 AM867 AM870 AM873 AM876 AM894 AM897 AM900 AM903 AM906 AM909 AM912 AM915 AM918 AM921 AM945 AM948 AM951 AM954 AM957 AM960 AM963 AM966 AM969 AM972 AM989 AM992 AM995 AM998 AM1001 AM1004 AM1007 AM1010 AM1013 AM1016 AM1034 AM1037 AM1040 AM1043 AM1046 AM1049 AM1052 AM1055 AM1058 AM1061 AM1085 AM1088 AM1091 AM1094 AM1097 AM1100 AM1103 AM1106 AM1109 AM1112 AM1129 AM1132 AM1135 AM1138 AM1141 AM1144 AM1147 AM1150 AM1153 AM1156 AM1174 AM1177 AM1180 AM1183 AM1186 AM1189 AM1192 AM1195 AM1198 AM1201 AM1225 AM1228 AM1231 AM1234 AM1237 AM1240 AM1243 AM1246 AM1249 AM1252">
    <cfRule type="cellIs" dxfId="1713" priority="359" stopIfTrue="1" operator="lessThan">
      <formula>20</formula>
    </cfRule>
  </conditionalFormatting>
  <conditionalFormatting sqref="H28 K28 N28 H16 K16 N16 H22 K22 N22 H34 K34 N34 H167 K167 N167 H155 K155 N155 H161 K161 N161 H173 K173 N173 H307 K307 N307 H295 K295 N295 H301 K301 N301 H313 K313 N313 H446 K446 N446 H434 K434 N434 H440 K440 N440 H452 K452 N452 H586 K586 N586 H574 K574 N574 H580 K580 N580 H592 K592 N592 H726 K726 N726 H714 K714 N714 H720 K720 N720 H732 K732 N732 H867 K867 N867 H855 K855 N855 H861 K861 N861 H873 K873 N873 H1007 K1007 N1007 H995 K995 N995 H1001 K1001 N1001 H1013 K1013 N1013 H1147 K1147 N1147 H1135 K1135 N1135 H1141 K1141 N1141 H1153 K1153 N1153">
    <cfRule type="cellIs" dxfId="1712" priority="357" stopIfTrue="1" operator="lessThan">
      <formula>56</formula>
    </cfRule>
  </conditionalFormatting>
  <conditionalFormatting sqref="I28 L28 O28 I16 L16 O16 I22 L22 O22 I34 L34 O34 I167 L167 O167 I155 L155 O155 I161 L161 O161 I173 L173 O173 I307 L307 O307 I295 L295 O295 I301 L301 O301 I313 L313 O313 I446 L446 O446 I434 L434 O434 I440 L440 O440 I452 L452 O452 I586 L586 O586 I574 L574 O574 I580 L580 O580 I592 L592 O592 I726 L726 O726 I714 L714 O714 I720 L720 O720 I732 L732 O732 I867 L867 O867 I855 L855 O855 I861 L861 O861 I873 L873 O873 I1007 L1007 O1007 I995 L995 O995 I1001 L1001 O1001 I1013 L1013 O1013 I1147 L1147 O1147 I1135 L1135 O1135 I1141 L1141 O1141 I1153 L1153 O1153">
    <cfRule type="cellIs" dxfId="1711" priority="356" stopIfTrue="1" operator="lessThan">
      <formula>100</formula>
    </cfRule>
  </conditionalFormatting>
  <conditionalFormatting sqref="T28 W28 Q28 T16 W16 Q16 T22 W22 Q22 T34 W34 Q34 T167 W167 Q167 T155 W155 Q155 T161 W161 Q161 T173 W173 Q173 T307 W307 Q307 T295 W295 Q295 T301 W301 Q301 T313 W313 Q313 T446 W446 Q446 T434 W434 Q434 T440 W440 Q440 T452 W452 Q452 T586 W586 Q586 T574 W574 Q574 T580 W580 Q580 T592 W592 Q592 T726 W726 Q726 T714 W714 Q714 T720 W720 Q720 T732 W732 Q732 T867 W867 Q867 T855 W855 Q855 T861 W861 Q861 T873 W873 Q873 T1007 W1007 Q1007 T995 W995 Q995 T1001 W1001 Q1001 T1013 W1013 Q1013 T1147 W1147 Q1147 T1135 W1135 Q1135 T1141 W1141 Q1141 T1153 W1153 Q1153">
    <cfRule type="cellIs" dxfId="1710" priority="355" stopIfTrue="1" operator="lessThan">
      <formula>29</formula>
    </cfRule>
  </conditionalFormatting>
  <conditionalFormatting sqref="U28 X28 R28 U16 X16 R16 U22 X22 R22 U34 X34 R34 U167 X167 R167 U155 X155 R155 U161 X161 R161 U173 X173 R173 U307 X307 R307 U295 X295 R295 U301 X301 R301 U313 X313 R313 U446 X446 R446 U434 X434 R434 U440 X440 R440 U452 X452 R452 U586 X586 R586 U574 X574 R574 U580 X580 R580 U592 X592 R592 U726 X726 R726 U714 X714 R714 U720 X720 R720 U732 X732 R732 U867 X867 R867 U855 X855 R855 U861 X861 R861 U873 X873 R873 U1007 X1007 R1007 U995 X995 R995 U1001 X1001 R1001 U1013 X1013 R1013 U1147 X1147 R1147 U1135 X1135 R1135 U1141 X1141 R1141 U1153 X1153 R1153">
    <cfRule type="cellIs" dxfId="1709" priority="354" stopIfTrue="1" operator="lessThan">
      <formula>60</formula>
    </cfRule>
  </conditionalFormatting>
  <conditionalFormatting sqref="AF28 AI28 Z28 AF16 AI16 Z16 AF22 AI22 Z22 AF34 AI34 Z34 AF167 AI167 Z167 AF155 AI155 Z155 AF161 AI161 Z161 AF173 AI173 Z173 AF307 AI307 Z307 AF295 AI295 Z295 AF301 AI301 Z301 AF313 AI313 Z313 AF446 AI446 Z446 AF434 AI434 Z434 AF440 AI440 Z440 AF452 AI452 Z452 AF586 AI586 Z586 AF574 AI574 Z574 AF580 AI580 Z580 AF592 AI592 Z592 AF726 AI726 Z726 AF714 AI714 Z714 AF720 AI720 Z720 AF732 AI732 Z732 AF867 AI867 Z867 AF855 AI855 Z855 AF861 AI861 Z861 AF873 AI873 Z873 AF1007 AI1007 Z1007 AF995 AI995 Z995 AF1001 AI1001 Z1001 AF1013 AI1013 Z1013 AF1147 AI1147 Z1147 AF1135 AI1135 Z1135 AF1141 AI1141 Z1141 AF1153 AI1153 Z1153">
    <cfRule type="cellIs" dxfId="1708" priority="353" stopIfTrue="1" operator="lessThan">
      <formula>22</formula>
    </cfRule>
  </conditionalFormatting>
  <conditionalFormatting sqref="AG28 AJ28 AA28 AD28 AG16 AJ16 AA16 AD16 AG22 AJ22 AA22 AD22 AG167 AJ167 AA167 AD167 AG155 AJ155 AA155 AD155 AG161 AJ161 AA161 AD161 AG307 AJ307 AA307 AD307 AG295 AJ295 AA295 AD295 AG301 AJ301 AA301 AD301 AG446 AJ446 AA446 AD446 AG434 AJ434 AA434 AD434 AG440 AJ440 AA440 AD440 AG586 AJ586 AA586 AD586 AG574 AJ574 AA574 AD574 AG580 AJ580 AA580 AD580 AG726 AJ726 AA726 AD726 AG714 AJ714 AA714 AD714 AG720 AJ720 AA720 AD720 AG867 AJ867 AA867 AD867 AG855 AJ855 AA855 AD855 AG861 AJ861 AA861 AD861 AG1007 AJ1007 AA1007 AD1007 AG995 AJ995 AA995 AD995 AG1001 AJ1001 AA1001 AD1001 AG1147 AJ1147 AA1147 AD1147 AG1135 AJ1135 AA1135 AD1135 AG1141 AJ1141 AA1141 AD1141">
    <cfRule type="cellIs" dxfId="1707" priority="352" stopIfTrue="1" operator="lessThan">
      <formula>40</formula>
    </cfRule>
  </conditionalFormatting>
  <conditionalFormatting sqref="AC28 AC16 AC22 AC34 AC167 AC155 AC161 AC173 AC307 AC295 AC301 AC313 AC446 AC434 AC440 AC452 AC586 AC574 AC580 AC592 AC726 AC714 AC720 AC732 AC867 AC855 AC861 AC873 AC1007 AC995 AC1001 AC1013 AC1147 AC1135 AC1141 AC1153">
    <cfRule type="cellIs" dxfId="1706" priority="351" stopIfTrue="1" operator="lessThan">
      <formula>19</formula>
    </cfRule>
  </conditionalFormatting>
  <conditionalFormatting sqref="AL28 AL16 AL22 AL34 AL167 AL155 AL161 AL173 AL307 AL295 AL301 AL313 AL446 AL434 AL440 AL452 AL586 AL574 AL580 AL592 AL726 AL714 AL720 AL732 AL867 AL855 AL861 AL873 AL1007 AL995 AL1001 AL1013 AL1147 AL1135 AL1141 AL1153">
    <cfRule type="cellIs" dxfId="1705" priority="349" stopIfTrue="1" operator="lessThan">
      <formula>11</formula>
    </cfRule>
    <cfRule type="cellIs" priority="350" stopIfTrue="1" operator="lessThan">
      <formula>11</formula>
    </cfRule>
  </conditionalFormatting>
  <conditionalFormatting sqref="AM28 AM16 AM22 AM34 AM167 AM155 AM161 AM173 AM307 AM295 AM301 AM313 AM446 AM434 AM440 AM452 AM586 AM574 AM580 AM592 AM726 AM714 AM720 AM732 AM867 AM855 AM861 AM873 AM1007 AM995 AM1001 AM1013 AM1147 AM1135 AM1141 AM1153">
    <cfRule type="cellIs" dxfId="1704" priority="348" stopIfTrue="1" operator="lessThan">
      <formula>20</formula>
    </cfRule>
  </conditionalFormatting>
  <dataValidations count="1">
    <dataValidation type="textLength" allowBlank="1" showInputMessage="1" showErrorMessage="1" error="خطا في الادخال" sqref="B86:Y87 B137:Y138 J95:AI95 B226:Y227 J184:AI184 A178:AU180 J141:AI141 J235:AI235 B366:Y367 J324:AI324 A318:AU320 B417:Y418 J375:AI375 B505:Y506 J463:AI463 A457:AU459 J420:AI420 J514:AI514 B645:Y646 J603:AI603 A597:AU599 B696:Y697 J654:AI654 B785:Y786 J743:AI743 A737:AU739 B836:Y837 J794:AI794 B926:Y927 J884:AI884 A878:AU880 A840:AU841 B977:Y978 J935:AI935 B1066:Y1067 J1024:AI1024 A1018:AU1020 J980:AI980 J1075:AI1075 B1206:Y1207 J1164:AI1164 A1158:AU1160 B1257:Y1259 J1215:AI1215 A2:AU2 A39:AU41 J45:AI45 B277:Y279 B281:Y281 J280:AI280 B556:Y559 J560:AI560 J699:AI699 B1117:Y1120 J1121:AI1121">
      <formula1>1</formula1>
      <formula2>2</formula2>
    </dataValidation>
  </dataValidations>
  <printOptions horizontalCentered="1" verticalCentered="1"/>
  <pageMargins left="0.51" right="0.51" top="0" bottom="0" header="1.45" footer="1.43"/>
  <pageSetup paperSize="8" scale="40" orientation="landscape" r:id="rId1"/>
  <rowBreaks count="27" manualBreakCount="27">
    <brk id="41" max="46" man="1"/>
    <brk id="89" max="46" man="1"/>
    <brk id="139" max="46" man="1"/>
    <brk id="180" max="46" man="1"/>
    <brk id="231" max="46" man="1"/>
    <brk id="278" max="46" man="1"/>
    <brk id="320" max="46" man="1"/>
    <brk id="370" max="46" man="1"/>
    <brk id="418" max="46" man="1"/>
    <brk id="459" max="46" man="1"/>
    <brk id="511" max="46" man="1"/>
    <brk id="558" max="46" man="1"/>
    <brk id="599" max="46" man="1"/>
    <brk id="650" max="46" man="1"/>
    <brk id="697" max="46" man="1"/>
    <brk id="740" max="46" man="1"/>
    <brk id="791" max="46" man="1"/>
    <brk id="839" max="46" man="1"/>
    <brk id="880" max="46" man="1"/>
    <brk id="930" max="46" man="1"/>
    <brk id="978" max="46" man="1"/>
    <brk id="1021" max="46" man="1"/>
    <brk id="1071" max="46" man="1"/>
    <brk id="1119" max="46" man="1"/>
    <brk id="1160" max="46" man="1"/>
    <brk id="1210" max="46" man="1"/>
    <brk id="1259" max="46" man="1"/>
  </rowBreaks>
</worksheet>
</file>

<file path=xl/worksheets/sheet2.xml><?xml version="1.0" encoding="utf-8"?>
<worksheet xmlns="http://schemas.openxmlformats.org/spreadsheetml/2006/main" xmlns:r="http://schemas.openxmlformats.org/officeDocument/2006/relationships">
  <dimension ref="B2:AU1165"/>
  <sheetViews>
    <sheetView showGridLines="0" rightToLeft="1" view="pageBreakPreview" topLeftCell="A34" zoomScale="60" zoomScaleNormal="25" workbookViewId="0">
      <selection activeCell="C33" sqref="C33:C35"/>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114">
      <c r="B2" s="47"/>
      <c r="C2" s="47"/>
      <c r="D2" s="47"/>
      <c r="E2" s="47"/>
      <c r="F2" s="48" t="s">
        <v>0</v>
      </c>
      <c r="G2" s="48"/>
      <c r="H2" s="48"/>
      <c r="I2" s="48"/>
      <c r="J2" s="48"/>
      <c r="K2" s="48"/>
      <c r="L2" s="48"/>
      <c r="M2" s="48"/>
      <c r="N2" s="48"/>
      <c r="O2" s="48"/>
      <c r="P2" s="48"/>
      <c r="Q2" s="48"/>
      <c r="R2" s="48"/>
      <c r="S2" s="48"/>
      <c r="T2" s="48"/>
      <c r="U2" s="48"/>
      <c r="V2" s="48"/>
      <c r="W2" s="48"/>
      <c r="X2" s="48"/>
      <c r="Y2" s="48"/>
      <c r="Z2" s="48"/>
      <c r="AA2" s="48"/>
      <c r="AB2" s="48"/>
      <c r="AC2" s="48"/>
      <c r="AD2" s="48"/>
      <c r="AE2" s="48"/>
      <c r="AF2" s="1"/>
      <c r="AG2" s="1"/>
      <c r="AH2" s="1"/>
      <c r="AI2" s="1"/>
      <c r="AJ2" s="1"/>
      <c r="AK2" s="1"/>
      <c r="AL2" s="1"/>
      <c r="AM2" s="1"/>
      <c r="AN2" s="1"/>
      <c r="AO2" s="1"/>
      <c r="AP2" s="1"/>
      <c r="AQ2" s="1"/>
      <c r="AR2" s="1"/>
      <c r="AS2" s="1"/>
      <c r="AT2" s="2"/>
      <c r="AU2" s="2"/>
    </row>
    <row r="3" spans="2:47" ht="35.25">
      <c r="B3" s="4" t="s">
        <v>1</v>
      </c>
      <c r="C3" s="92"/>
      <c r="D3" s="92"/>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35" t="s">
        <v>2</v>
      </c>
      <c r="C5" s="38" t="s">
        <v>3</v>
      </c>
      <c r="D5" s="41" t="s">
        <v>4</v>
      </c>
      <c r="E5" s="44" t="s">
        <v>5</v>
      </c>
      <c r="F5" s="24" t="s">
        <v>6</v>
      </c>
      <c r="G5" s="29" t="s">
        <v>7</v>
      </c>
      <c r="H5" s="30"/>
      <c r="I5" s="31"/>
      <c r="J5" s="29" t="s">
        <v>8</v>
      </c>
      <c r="K5" s="30"/>
      <c r="L5" s="31"/>
      <c r="M5" s="29" t="s">
        <v>9</v>
      </c>
      <c r="N5" s="30"/>
      <c r="O5" s="31"/>
      <c r="P5" s="29" t="s">
        <v>10</v>
      </c>
      <c r="Q5" s="30"/>
      <c r="R5" s="31"/>
      <c r="S5" s="29" t="s">
        <v>11</v>
      </c>
      <c r="T5" s="30"/>
      <c r="U5" s="31"/>
      <c r="V5" s="29" t="s">
        <v>12</v>
      </c>
      <c r="W5" s="30"/>
      <c r="X5" s="31"/>
      <c r="Y5" s="29" t="s">
        <v>13</v>
      </c>
      <c r="Z5" s="30"/>
      <c r="AA5" s="31"/>
      <c r="AB5" s="29" t="s">
        <v>14</v>
      </c>
      <c r="AC5" s="30"/>
      <c r="AD5" s="31"/>
      <c r="AE5" s="29" t="s">
        <v>15</v>
      </c>
      <c r="AF5" s="30"/>
      <c r="AG5" s="31"/>
      <c r="AH5" s="29" t="s">
        <v>16</v>
      </c>
      <c r="AI5" s="30"/>
      <c r="AJ5" s="31"/>
      <c r="AK5" s="29" t="s">
        <v>17</v>
      </c>
      <c r="AL5" s="30"/>
      <c r="AM5" s="31"/>
      <c r="AN5" s="74" t="s">
        <v>18</v>
      </c>
      <c r="AO5" s="74" t="s">
        <v>19</v>
      </c>
      <c r="AP5" s="74" t="s">
        <v>20</v>
      </c>
      <c r="AQ5" s="61" t="s">
        <v>21</v>
      </c>
      <c r="AR5" s="62"/>
      <c r="AS5" s="61" t="s">
        <v>22</v>
      </c>
      <c r="AT5" s="62"/>
      <c r="AU5" s="65" t="s">
        <v>23</v>
      </c>
    </row>
    <row r="6" spans="2:47" ht="190.5" thickBot="1">
      <c r="B6" s="36"/>
      <c r="C6" s="39"/>
      <c r="D6" s="42"/>
      <c r="E6" s="45"/>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75"/>
      <c r="AO6" s="75"/>
      <c r="AP6" s="75"/>
      <c r="AQ6" s="63"/>
      <c r="AR6" s="64"/>
      <c r="AS6" s="63"/>
      <c r="AT6" s="64"/>
      <c r="AU6" s="66"/>
    </row>
    <row r="7" spans="2:47" ht="28.5" thickBot="1">
      <c r="B7" s="36"/>
      <c r="C7" s="39"/>
      <c r="D7" s="42"/>
      <c r="E7" s="45"/>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75"/>
      <c r="AO7" s="75"/>
      <c r="AP7" s="75"/>
      <c r="AQ7" s="68" t="s">
        <v>20</v>
      </c>
      <c r="AR7" s="69"/>
      <c r="AS7" s="70" t="s">
        <v>20</v>
      </c>
      <c r="AT7" s="71"/>
      <c r="AU7" s="67"/>
    </row>
    <row r="8" spans="2:47" ht="28.5" thickBot="1">
      <c r="B8" s="37"/>
      <c r="C8" s="40"/>
      <c r="D8" s="43"/>
      <c r="E8" s="46"/>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76"/>
      <c r="AO8" s="76"/>
      <c r="AP8" s="76"/>
      <c r="AQ8" s="70"/>
      <c r="AR8" s="71"/>
      <c r="AS8" s="70"/>
      <c r="AT8" s="71"/>
      <c r="AU8" s="67"/>
    </row>
    <row r="9" spans="2:47" ht="28.5" customHeight="1" thickBot="1">
      <c r="B9" s="52">
        <v>1</v>
      </c>
      <c r="C9" s="56"/>
      <c r="D9" s="72"/>
      <c r="E9" s="56"/>
      <c r="F9" s="11" t="s">
        <v>30</v>
      </c>
      <c r="G9" s="26"/>
      <c r="H9" s="26"/>
      <c r="I9" s="13"/>
      <c r="J9" s="26"/>
      <c r="K9" s="26"/>
      <c r="L9" s="13"/>
      <c r="M9" s="26"/>
      <c r="N9" s="26"/>
      <c r="O9" s="13"/>
      <c r="P9" s="26"/>
      <c r="Q9" s="26"/>
      <c r="R9" s="13"/>
      <c r="S9" s="26"/>
      <c r="T9" s="26"/>
      <c r="U9" s="13"/>
      <c r="V9" s="26"/>
      <c r="W9" s="26"/>
      <c r="X9" s="13"/>
      <c r="Y9" s="26"/>
      <c r="Z9" s="26"/>
      <c r="AA9" s="13"/>
      <c r="AB9" s="26"/>
      <c r="AC9" s="26"/>
      <c r="AD9" s="13"/>
      <c r="AE9" s="26"/>
      <c r="AF9" s="26"/>
      <c r="AG9" s="13"/>
      <c r="AH9" s="26"/>
      <c r="AI9" s="26"/>
      <c r="AJ9" s="13"/>
      <c r="AK9" s="26"/>
      <c r="AL9" s="26"/>
      <c r="AM9" s="13"/>
      <c r="AN9" s="73"/>
      <c r="AO9" s="73"/>
      <c r="AP9" s="32"/>
      <c r="AQ9" s="34"/>
      <c r="AR9" s="34"/>
      <c r="AS9" s="34"/>
      <c r="AT9" s="34"/>
      <c r="AU9" s="49"/>
    </row>
    <row r="10" spans="2:47" ht="28.5" customHeight="1" thickBot="1">
      <c r="B10" s="52"/>
      <c r="C10" s="53"/>
      <c r="D10" s="55"/>
      <c r="E10" s="53"/>
      <c r="F10" s="11" t="s">
        <v>31</v>
      </c>
      <c r="G10" s="26"/>
      <c r="H10" s="26"/>
      <c r="I10" s="13"/>
      <c r="J10" s="26"/>
      <c r="K10" s="26"/>
      <c r="L10" s="13"/>
      <c r="M10" s="26"/>
      <c r="N10" s="26"/>
      <c r="O10" s="13"/>
      <c r="P10" s="26"/>
      <c r="Q10" s="26"/>
      <c r="R10" s="13"/>
      <c r="S10" s="26"/>
      <c r="T10" s="26"/>
      <c r="U10" s="13"/>
      <c r="V10" s="26"/>
      <c r="W10" s="26"/>
      <c r="X10" s="13"/>
      <c r="Y10" s="26"/>
      <c r="Z10" s="26"/>
      <c r="AA10" s="13"/>
      <c r="AB10" s="26"/>
      <c r="AC10" s="26"/>
      <c r="AD10" s="13"/>
      <c r="AE10" s="26"/>
      <c r="AF10" s="26"/>
      <c r="AG10" s="13"/>
      <c r="AH10" s="26"/>
      <c r="AI10" s="26"/>
      <c r="AJ10" s="13"/>
      <c r="AK10" s="26"/>
      <c r="AL10" s="26"/>
      <c r="AM10" s="13"/>
      <c r="AN10" s="33"/>
      <c r="AO10" s="33"/>
      <c r="AP10" s="33"/>
      <c r="AQ10" s="34"/>
      <c r="AR10" s="34"/>
      <c r="AS10" s="34"/>
      <c r="AT10" s="34"/>
      <c r="AU10" s="50"/>
    </row>
    <row r="11" spans="2:47" ht="36" thickBot="1">
      <c r="B11" s="52"/>
      <c r="C11" s="53"/>
      <c r="D11" s="55"/>
      <c r="E11" s="53"/>
      <c r="F11" s="14" t="s">
        <v>32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34"/>
      <c r="AR11" s="34"/>
      <c r="AS11" s="34"/>
      <c r="AT11" s="34"/>
      <c r="AU11" s="51"/>
    </row>
    <row r="12" spans="2:47" ht="28.5" customHeight="1" thickBot="1">
      <c r="B12" s="52">
        <v>2</v>
      </c>
      <c r="C12" s="53"/>
      <c r="D12" s="54"/>
      <c r="E12" s="56"/>
      <c r="F12" s="11" t="s">
        <v>30</v>
      </c>
      <c r="G12" s="26"/>
      <c r="H12" s="26"/>
      <c r="I12" s="13"/>
      <c r="J12" s="26"/>
      <c r="K12" s="26"/>
      <c r="L12" s="13"/>
      <c r="M12" s="26"/>
      <c r="N12" s="26"/>
      <c r="O12" s="13"/>
      <c r="P12" s="26"/>
      <c r="Q12" s="26"/>
      <c r="R12" s="13"/>
      <c r="S12" s="26"/>
      <c r="T12" s="26"/>
      <c r="U12" s="13"/>
      <c r="V12" s="26"/>
      <c r="W12" s="26"/>
      <c r="X12" s="13"/>
      <c r="Y12" s="26"/>
      <c r="Z12" s="26"/>
      <c r="AA12" s="13"/>
      <c r="AB12" s="26"/>
      <c r="AC12" s="26"/>
      <c r="AD12" s="13"/>
      <c r="AE12" s="26"/>
      <c r="AF12" s="26"/>
      <c r="AG12" s="13"/>
      <c r="AH12" s="26"/>
      <c r="AI12" s="26"/>
      <c r="AJ12" s="13"/>
      <c r="AK12" s="26"/>
      <c r="AL12" s="26"/>
      <c r="AM12" s="13"/>
      <c r="AN12" s="57"/>
      <c r="AO12" s="57"/>
      <c r="AP12" s="32"/>
      <c r="AQ12" s="34"/>
      <c r="AR12" s="34"/>
      <c r="AS12" s="34"/>
      <c r="AT12" s="34"/>
      <c r="AU12" s="58"/>
    </row>
    <row r="13" spans="2:47" ht="28.5" customHeight="1" thickBot="1">
      <c r="B13" s="52"/>
      <c r="C13" s="53"/>
      <c r="D13" s="55"/>
      <c r="E13" s="53"/>
      <c r="F13" s="11" t="s">
        <v>31</v>
      </c>
      <c r="G13" s="26"/>
      <c r="H13" s="26"/>
      <c r="I13" s="13"/>
      <c r="J13" s="26"/>
      <c r="K13" s="26"/>
      <c r="L13" s="13"/>
      <c r="M13" s="26"/>
      <c r="N13" s="26"/>
      <c r="O13" s="13"/>
      <c r="P13" s="26"/>
      <c r="Q13" s="26"/>
      <c r="R13" s="13"/>
      <c r="S13" s="26"/>
      <c r="T13" s="26"/>
      <c r="U13" s="13"/>
      <c r="V13" s="26"/>
      <c r="W13" s="26"/>
      <c r="X13" s="13"/>
      <c r="Y13" s="26"/>
      <c r="Z13" s="26"/>
      <c r="AA13" s="13"/>
      <c r="AB13" s="26"/>
      <c r="AC13" s="26"/>
      <c r="AD13" s="13"/>
      <c r="AE13" s="26"/>
      <c r="AF13" s="26"/>
      <c r="AG13" s="13"/>
      <c r="AH13" s="26"/>
      <c r="AI13" s="26"/>
      <c r="AJ13" s="13"/>
      <c r="AK13" s="26"/>
      <c r="AL13" s="26"/>
      <c r="AM13" s="13"/>
      <c r="AN13" s="57"/>
      <c r="AO13" s="57"/>
      <c r="AP13" s="33"/>
      <c r="AQ13" s="34"/>
      <c r="AR13" s="34"/>
      <c r="AS13" s="34"/>
      <c r="AT13" s="34"/>
      <c r="AU13" s="59"/>
    </row>
    <row r="14" spans="2:47" ht="36" customHeight="1" thickBot="1">
      <c r="B14" s="52"/>
      <c r="C14" s="53"/>
      <c r="D14" s="55"/>
      <c r="E14" s="53"/>
      <c r="F14" s="14" t="s">
        <v>32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34"/>
      <c r="AR14" s="34"/>
      <c r="AS14" s="34"/>
      <c r="AT14" s="34"/>
      <c r="AU14" s="60"/>
    </row>
    <row r="15" spans="2:47" ht="28.5" customHeight="1" thickBot="1">
      <c r="B15" s="52">
        <v>3</v>
      </c>
      <c r="C15" s="53"/>
      <c r="D15" s="54"/>
      <c r="E15" s="56"/>
      <c r="F15" s="11" t="s">
        <v>30</v>
      </c>
      <c r="G15" s="26"/>
      <c r="H15" s="26"/>
      <c r="I15" s="13"/>
      <c r="J15" s="26"/>
      <c r="K15" s="26"/>
      <c r="L15" s="13"/>
      <c r="M15" s="26"/>
      <c r="N15" s="26"/>
      <c r="O15" s="13"/>
      <c r="P15" s="26"/>
      <c r="Q15" s="26"/>
      <c r="R15" s="13"/>
      <c r="S15" s="26"/>
      <c r="T15" s="26"/>
      <c r="U15" s="13"/>
      <c r="V15" s="26"/>
      <c r="W15" s="26"/>
      <c r="X15" s="13"/>
      <c r="Y15" s="26"/>
      <c r="Z15" s="26"/>
      <c r="AA15" s="13"/>
      <c r="AB15" s="26"/>
      <c r="AC15" s="26"/>
      <c r="AD15" s="13"/>
      <c r="AE15" s="26"/>
      <c r="AF15" s="26"/>
      <c r="AG15" s="13"/>
      <c r="AH15" s="26"/>
      <c r="AI15" s="26"/>
      <c r="AJ15" s="13"/>
      <c r="AK15" s="26"/>
      <c r="AL15" s="26"/>
      <c r="AM15" s="13"/>
      <c r="AN15" s="57"/>
      <c r="AO15" s="57"/>
      <c r="AP15" s="32"/>
      <c r="AQ15" s="34"/>
      <c r="AR15" s="34"/>
      <c r="AS15" s="34"/>
      <c r="AT15" s="34"/>
      <c r="AU15" s="77"/>
    </row>
    <row r="16" spans="2:47" ht="28.5" customHeight="1" thickBot="1">
      <c r="B16" s="52"/>
      <c r="C16" s="53"/>
      <c r="D16" s="55"/>
      <c r="E16" s="53"/>
      <c r="F16" s="11" t="s">
        <v>31</v>
      </c>
      <c r="G16" s="26"/>
      <c r="H16" s="26"/>
      <c r="I16" s="13"/>
      <c r="J16" s="26"/>
      <c r="K16" s="26"/>
      <c r="L16" s="13"/>
      <c r="M16" s="26"/>
      <c r="N16" s="26"/>
      <c r="O16" s="13"/>
      <c r="P16" s="26"/>
      <c r="Q16" s="26"/>
      <c r="R16" s="13"/>
      <c r="S16" s="26"/>
      <c r="T16" s="26"/>
      <c r="U16" s="13"/>
      <c r="V16" s="26"/>
      <c r="W16" s="26"/>
      <c r="X16" s="13"/>
      <c r="Y16" s="26"/>
      <c r="Z16" s="26"/>
      <c r="AA16" s="13"/>
      <c r="AB16" s="26"/>
      <c r="AC16" s="26"/>
      <c r="AD16" s="13"/>
      <c r="AE16" s="26"/>
      <c r="AF16" s="26"/>
      <c r="AG16" s="13"/>
      <c r="AH16" s="26"/>
      <c r="AI16" s="26"/>
      <c r="AJ16" s="13"/>
      <c r="AK16" s="26"/>
      <c r="AL16" s="26"/>
      <c r="AM16" s="13"/>
      <c r="AN16" s="57"/>
      <c r="AO16" s="57"/>
      <c r="AP16" s="33"/>
      <c r="AQ16" s="34"/>
      <c r="AR16" s="34"/>
      <c r="AS16" s="34"/>
      <c r="AT16" s="34"/>
      <c r="AU16" s="78"/>
    </row>
    <row r="17" spans="2:47" ht="36" customHeight="1" thickBot="1">
      <c r="B17" s="52"/>
      <c r="C17" s="53"/>
      <c r="D17" s="55"/>
      <c r="E17" s="53"/>
      <c r="F17" s="14" t="s">
        <v>32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34"/>
      <c r="AR17" s="34"/>
      <c r="AS17" s="34"/>
      <c r="AT17" s="34"/>
      <c r="AU17" s="79"/>
    </row>
    <row r="18" spans="2:47" ht="28.5" customHeight="1" thickBot="1">
      <c r="B18" s="52">
        <v>4</v>
      </c>
      <c r="C18" s="53"/>
      <c r="D18" s="54"/>
      <c r="E18" s="56"/>
      <c r="F18" s="11" t="s">
        <v>30</v>
      </c>
      <c r="G18" s="26"/>
      <c r="H18" s="26"/>
      <c r="I18" s="13"/>
      <c r="J18" s="26"/>
      <c r="K18" s="26"/>
      <c r="L18" s="13"/>
      <c r="M18" s="26"/>
      <c r="N18" s="26"/>
      <c r="O18" s="13"/>
      <c r="P18" s="26"/>
      <c r="Q18" s="26"/>
      <c r="R18" s="13"/>
      <c r="S18" s="26"/>
      <c r="T18" s="26"/>
      <c r="U18" s="13"/>
      <c r="V18" s="26"/>
      <c r="W18" s="26"/>
      <c r="X18" s="13"/>
      <c r="Y18" s="26"/>
      <c r="Z18" s="26"/>
      <c r="AA18" s="13"/>
      <c r="AB18" s="26"/>
      <c r="AC18" s="26"/>
      <c r="AD18" s="13"/>
      <c r="AE18" s="26"/>
      <c r="AF18" s="26"/>
      <c r="AG18" s="13"/>
      <c r="AH18" s="26"/>
      <c r="AI18" s="26"/>
      <c r="AJ18" s="13"/>
      <c r="AK18" s="26"/>
      <c r="AL18" s="26"/>
      <c r="AM18" s="13"/>
      <c r="AN18" s="57"/>
      <c r="AO18" s="57"/>
      <c r="AP18" s="32"/>
      <c r="AQ18" s="34"/>
      <c r="AR18" s="34"/>
      <c r="AS18" s="34"/>
      <c r="AT18" s="34"/>
      <c r="AU18" s="80"/>
    </row>
    <row r="19" spans="2:47" ht="28.5" customHeight="1" thickBot="1">
      <c r="B19" s="52"/>
      <c r="C19" s="53"/>
      <c r="D19" s="55"/>
      <c r="E19" s="53"/>
      <c r="F19" s="11" t="s">
        <v>31</v>
      </c>
      <c r="G19" s="26"/>
      <c r="H19" s="26"/>
      <c r="I19" s="13"/>
      <c r="J19" s="26"/>
      <c r="K19" s="26"/>
      <c r="L19" s="13"/>
      <c r="M19" s="26"/>
      <c r="N19" s="26"/>
      <c r="O19" s="13"/>
      <c r="P19" s="26"/>
      <c r="Q19" s="26"/>
      <c r="R19" s="13"/>
      <c r="S19" s="26"/>
      <c r="T19" s="26"/>
      <c r="U19" s="13"/>
      <c r="V19" s="26"/>
      <c r="W19" s="26"/>
      <c r="X19" s="13"/>
      <c r="Y19" s="26"/>
      <c r="Z19" s="26"/>
      <c r="AA19" s="13"/>
      <c r="AB19" s="26"/>
      <c r="AC19" s="26"/>
      <c r="AD19" s="13"/>
      <c r="AE19" s="26"/>
      <c r="AF19" s="26"/>
      <c r="AG19" s="13"/>
      <c r="AH19" s="26"/>
      <c r="AI19" s="26"/>
      <c r="AJ19" s="13"/>
      <c r="AK19" s="26"/>
      <c r="AL19" s="26"/>
      <c r="AM19" s="13"/>
      <c r="AN19" s="57"/>
      <c r="AO19" s="57"/>
      <c r="AP19" s="33"/>
      <c r="AQ19" s="34"/>
      <c r="AR19" s="34"/>
      <c r="AS19" s="34"/>
      <c r="AT19" s="34"/>
      <c r="AU19" s="80"/>
    </row>
    <row r="20" spans="2:47" ht="36" thickBot="1">
      <c r="B20" s="52"/>
      <c r="C20" s="53"/>
      <c r="D20" s="55"/>
      <c r="E20" s="53"/>
      <c r="F20" s="14" t="s">
        <v>32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34"/>
      <c r="AR20" s="34"/>
      <c r="AS20" s="34"/>
      <c r="AT20" s="34"/>
      <c r="AU20" s="80"/>
    </row>
    <row r="21" spans="2:47" ht="28.5" customHeight="1" thickBot="1">
      <c r="B21" s="52">
        <v>5</v>
      </c>
      <c r="C21" s="53"/>
      <c r="D21" s="54"/>
      <c r="E21" s="56"/>
      <c r="F21" s="11" t="s">
        <v>30</v>
      </c>
      <c r="G21" s="26"/>
      <c r="H21" s="26"/>
      <c r="I21" s="13"/>
      <c r="J21" s="26"/>
      <c r="K21" s="26"/>
      <c r="L21" s="13"/>
      <c r="M21" s="26"/>
      <c r="N21" s="26"/>
      <c r="O21" s="13"/>
      <c r="P21" s="26"/>
      <c r="Q21" s="26"/>
      <c r="R21" s="13"/>
      <c r="S21" s="26"/>
      <c r="T21" s="26"/>
      <c r="U21" s="13"/>
      <c r="V21" s="26"/>
      <c r="W21" s="26"/>
      <c r="X21" s="13"/>
      <c r="Y21" s="26"/>
      <c r="Z21" s="26"/>
      <c r="AA21" s="13"/>
      <c r="AB21" s="26"/>
      <c r="AC21" s="26"/>
      <c r="AD21" s="13"/>
      <c r="AE21" s="26"/>
      <c r="AF21" s="26"/>
      <c r="AG21" s="13"/>
      <c r="AH21" s="26"/>
      <c r="AI21" s="26"/>
      <c r="AJ21" s="13"/>
      <c r="AK21" s="26"/>
      <c r="AL21" s="26"/>
      <c r="AM21" s="13"/>
      <c r="AN21" s="57"/>
      <c r="AO21" s="57"/>
      <c r="AP21" s="32"/>
      <c r="AQ21" s="34"/>
      <c r="AR21" s="34"/>
      <c r="AS21" s="34"/>
      <c r="AT21" s="34"/>
      <c r="AU21" s="83"/>
    </row>
    <row r="22" spans="2:47" ht="28.5" customHeight="1" thickBot="1">
      <c r="B22" s="52"/>
      <c r="C22" s="53"/>
      <c r="D22" s="55"/>
      <c r="E22" s="53"/>
      <c r="F22" s="11" t="s">
        <v>31</v>
      </c>
      <c r="G22" s="26"/>
      <c r="H22" s="26"/>
      <c r="I22" s="13"/>
      <c r="J22" s="26"/>
      <c r="K22" s="26"/>
      <c r="L22" s="13"/>
      <c r="M22" s="26"/>
      <c r="N22" s="26"/>
      <c r="O22" s="13"/>
      <c r="P22" s="26"/>
      <c r="Q22" s="26"/>
      <c r="R22" s="13"/>
      <c r="S22" s="26"/>
      <c r="T22" s="26"/>
      <c r="U22" s="13"/>
      <c r="V22" s="26"/>
      <c r="W22" s="26"/>
      <c r="X22" s="13"/>
      <c r="Y22" s="26"/>
      <c r="Z22" s="26"/>
      <c r="AA22" s="13"/>
      <c r="AB22" s="26"/>
      <c r="AC22" s="26"/>
      <c r="AD22" s="13"/>
      <c r="AE22" s="26"/>
      <c r="AF22" s="26"/>
      <c r="AG22" s="13"/>
      <c r="AH22" s="26"/>
      <c r="AI22" s="26"/>
      <c r="AJ22" s="13"/>
      <c r="AK22" s="26"/>
      <c r="AL22" s="26"/>
      <c r="AM22" s="13"/>
      <c r="AN22" s="57"/>
      <c r="AO22" s="57"/>
      <c r="AP22" s="33"/>
      <c r="AQ22" s="34"/>
      <c r="AR22" s="34"/>
      <c r="AS22" s="34"/>
      <c r="AT22" s="34"/>
      <c r="AU22" s="83"/>
    </row>
    <row r="23" spans="2:47" ht="36" thickBot="1">
      <c r="B23" s="52"/>
      <c r="C23" s="53"/>
      <c r="D23" s="55"/>
      <c r="E23" s="53"/>
      <c r="F23" s="14" t="s">
        <v>32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34"/>
      <c r="AR23" s="34"/>
      <c r="AS23" s="34"/>
      <c r="AT23" s="34"/>
      <c r="AU23" s="83"/>
    </row>
    <row r="24" spans="2:47" ht="28.5" customHeight="1" thickBot="1">
      <c r="B24" s="52">
        <v>6</v>
      </c>
      <c r="C24" s="53"/>
      <c r="D24" s="54"/>
      <c r="E24" s="56"/>
      <c r="F24" s="11" t="s">
        <v>30</v>
      </c>
      <c r="G24" s="26"/>
      <c r="H24" s="26"/>
      <c r="I24" s="13"/>
      <c r="J24" s="26"/>
      <c r="K24" s="26"/>
      <c r="L24" s="13"/>
      <c r="M24" s="26"/>
      <c r="N24" s="26"/>
      <c r="O24" s="13"/>
      <c r="P24" s="26"/>
      <c r="Q24" s="26"/>
      <c r="R24" s="13"/>
      <c r="S24" s="26"/>
      <c r="T24" s="26"/>
      <c r="U24" s="13"/>
      <c r="V24" s="26"/>
      <c r="W24" s="26"/>
      <c r="X24" s="13"/>
      <c r="Y24" s="26"/>
      <c r="Z24" s="26"/>
      <c r="AA24" s="13"/>
      <c r="AB24" s="26"/>
      <c r="AC24" s="26"/>
      <c r="AD24" s="13"/>
      <c r="AE24" s="26"/>
      <c r="AF24" s="26"/>
      <c r="AG24" s="13"/>
      <c r="AH24" s="26"/>
      <c r="AI24" s="26"/>
      <c r="AJ24" s="13"/>
      <c r="AK24" s="26"/>
      <c r="AL24" s="26"/>
      <c r="AM24" s="13"/>
      <c r="AN24" s="57"/>
      <c r="AO24" s="57"/>
      <c r="AP24" s="32"/>
      <c r="AQ24" s="34"/>
      <c r="AR24" s="34"/>
      <c r="AS24" s="34"/>
      <c r="AT24" s="34"/>
      <c r="AU24" s="80"/>
    </row>
    <row r="25" spans="2:47" ht="28.5" customHeight="1" thickBot="1">
      <c r="B25" s="52"/>
      <c r="C25" s="53"/>
      <c r="D25" s="55"/>
      <c r="E25" s="53"/>
      <c r="F25" s="11" t="s">
        <v>31</v>
      </c>
      <c r="G25" s="26"/>
      <c r="H25" s="26"/>
      <c r="I25" s="13"/>
      <c r="J25" s="26"/>
      <c r="K25" s="26"/>
      <c r="L25" s="13"/>
      <c r="M25" s="26"/>
      <c r="N25" s="26"/>
      <c r="O25" s="13"/>
      <c r="P25" s="26"/>
      <c r="Q25" s="26"/>
      <c r="R25" s="13"/>
      <c r="S25" s="26"/>
      <c r="T25" s="26"/>
      <c r="U25" s="13"/>
      <c r="V25" s="26"/>
      <c r="W25" s="26"/>
      <c r="X25" s="13"/>
      <c r="Y25" s="26"/>
      <c r="Z25" s="26"/>
      <c r="AA25" s="13"/>
      <c r="AB25" s="26"/>
      <c r="AC25" s="26"/>
      <c r="AD25" s="13"/>
      <c r="AE25" s="26"/>
      <c r="AF25" s="26"/>
      <c r="AG25" s="13"/>
      <c r="AH25" s="26"/>
      <c r="AI25" s="26"/>
      <c r="AJ25" s="13"/>
      <c r="AK25" s="26"/>
      <c r="AL25" s="26"/>
      <c r="AM25" s="13"/>
      <c r="AN25" s="57"/>
      <c r="AO25" s="57"/>
      <c r="AP25" s="33"/>
      <c r="AQ25" s="34"/>
      <c r="AR25" s="34"/>
      <c r="AS25" s="34"/>
      <c r="AT25" s="34"/>
      <c r="AU25" s="80"/>
    </row>
    <row r="26" spans="2:47" ht="36" thickBot="1">
      <c r="B26" s="52"/>
      <c r="C26" s="84"/>
      <c r="D26" s="85"/>
      <c r="E26" s="53"/>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34"/>
      <c r="AR26" s="34"/>
      <c r="AS26" s="34"/>
      <c r="AT26" s="34"/>
      <c r="AU26" s="80"/>
    </row>
    <row r="27" spans="2:47" ht="28.5" customHeight="1" thickBot="1">
      <c r="B27" s="52">
        <v>7</v>
      </c>
      <c r="C27" s="53"/>
      <c r="D27" s="54"/>
      <c r="E27" s="53"/>
      <c r="F27" s="11" t="s">
        <v>30</v>
      </c>
      <c r="G27" s="26"/>
      <c r="H27" s="26"/>
      <c r="I27" s="13"/>
      <c r="J27" s="26"/>
      <c r="K27" s="26"/>
      <c r="L27" s="13"/>
      <c r="M27" s="26"/>
      <c r="N27" s="26"/>
      <c r="O27" s="13"/>
      <c r="P27" s="26"/>
      <c r="Q27" s="26"/>
      <c r="R27" s="13"/>
      <c r="S27" s="26"/>
      <c r="T27" s="26"/>
      <c r="U27" s="13"/>
      <c r="V27" s="26"/>
      <c r="W27" s="26"/>
      <c r="X27" s="13"/>
      <c r="Y27" s="26"/>
      <c r="Z27" s="26"/>
      <c r="AA27" s="13"/>
      <c r="AB27" s="26"/>
      <c r="AC27" s="26"/>
      <c r="AD27" s="13"/>
      <c r="AE27" s="26"/>
      <c r="AF27" s="26"/>
      <c r="AG27" s="13"/>
      <c r="AH27" s="26"/>
      <c r="AI27" s="26"/>
      <c r="AJ27" s="13"/>
      <c r="AK27" s="26"/>
      <c r="AL27" s="26"/>
      <c r="AM27" s="13"/>
      <c r="AN27" s="57"/>
      <c r="AO27" s="57"/>
      <c r="AP27" s="32"/>
      <c r="AQ27" s="34"/>
      <c r="AR27" s="34"/>
      <c r="AS27" s="34"/>
      <c r="AT27" s="34"/>
      <c r="AU27" s="88"/>
    </row>
    <row r="28" spans="2:47" ht="28.5" customHeight="1" thickBot="1">
      <c r="B28" s="52"/>
      <c r="C28" s="53"/>
      <c r="D28" s="55"/>
      <c r="E28" s="53"/>
      <c r="F28" s="11" t="s">
        <v>31</v>
      </c>
      <c r="G28" s="26"/>
      <c r="H28" s="26"/>
      <c r="I28" s="13"/>
      <c r="J28" s="26"/>
      <c r="K28" s="26"/>
      <c r="L28" s="13"/>
      <c r="M28" s="26"/>
      <c r="N28" s="26"/>
      <c r="O28" s="13"/>
      <c r="P28" s="26"/>
      <c r="Q28" s="26"/>
      <c r="R28" s="13"/>
      <c r="S28" s="26"/>
      <c r="T28" s="26"/>
      <c r="U28" s="13"/>
      <c r="V28" s="26"/>
      <c r="W28" s="26"/>
      <c r="X28" s="13"/>
      <c r="Y28" s="26"/>
      <c r="Z28" s="26"/>
      <c r="AA28" s="13"/>
      <c r="AB28" s="26"/>
      <c r="AC28" s="26"/>
      <c r="AD28" s="13"/>
      <c r="AE28" s="26"/>
      <c r="AF28" s="26"/>
      <c r="AG28" s="13"/>
      <c r="AH28" s="26"/>
      <c r="AI28" s="26"/>
      <c r="AJ28" s="13"/>
      <c r="AK28" s="26"/>
      <c r="AL28" s="26"/>
      <c r="AM28" s="13"/>
      <c r="AN28" s="57"/>
      <c r="AO28" s="57"/>
      <c r="AP28" s="33"/>
      <c r="AQ28" s="34"/>
      <c r="AR28" s="34"/>
      <c r="AS28" s="34"/>
      <c r="AT28" s="34"/>
      <c r="AU28" s="88"/>
    </row>
    <row r="29" spans="2:47" ht="36" thickBot="1">
      <c r="B29" s="52"/>
      <c r="C29" s="93"/>
      <c r="D29" s="94"/>
      <c r="E29" s="93"/>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34"/>
      <c r="AR29" s="34"/>
      <c r="AS29" s="34"/>
      <c r="AT29" s="34"/>
      <c r="AU29" s="88"/>
    </row>
    <row r="30" spans="2:47" ht="28.5" customHeight="1" thickBot="1">
      <c r="B30" s="52">
        <v>8</v>
      </c>
      <c r="C30" s="87"/>
      <c r="D30" s="72"/>
      <c r="E30" s="56"/>
      <c r="F30" s="11" t="s">
        <v>30</v>
      </c>
      <c r="G30" s="26"/>
      <c r="H30" s="26"/>
      <c r="I30" s="13"/>
      <c r="J30" s="26"/>
      <c r="K30" s="26"/>
      <c r="L30" s="13"/>
      <c r="M30" s="26"/>
      <c r="N30" s="26"/>
      <c r="O30" s="13"/>
      <c r="P30" s="26"/>
      <c r="Q30" s="26"/>
      <c r="R30" s="13"/>
      <c r="S30" s="26"/>
      <c r="T30" s="26"/>
      <c r="U30" s="13"/>
      <c r="V30" s="26"/>
      <c r="W30" s="26"/>
      <c r="X30" s="13"/>
      <c r="Y30" s="26"/>
      <c r="Z30" s="26"/>
      <c r="AA30" s="13"/>
      <c r="AB30" s="26"/>
      <c r="AC30" s="26"/>
      <c r="AD30" s="13"/>
      <c r="AE30" s="26"/>
      <c r="AF30" s="26"/>
      <c r="AG30" s="13"/>
      <c r="AH30" s="26"/>
      <c r="AI30" s="26"/>
      <c r="AJ30" s="13"/>
      <c r="AK30" s="26"/>
      <c r="AL30" s="26"/>
      <c r="AM30" s="13"/>
      <c r="AN30" s="57"/>
      <c r="AO30" s="57"/>
      <c r="AP30" s="32"/>
      <c r="AQ30" s="34"/>
      <c r="AR30" s="34"/>
      <c r="AS30" s="34"/>
      <c r="AT30" s="34"/>
      <c r="AU30" s="80"/>
    </row>
    <row r="31" spans="2:47" ht="28.5" customHeight="1" thickBot="1">
      <c r="B31" s="52"/>
      <c r="C31" s="87"/>
      <c r="D31" s="55"/>
      <c r="E31" s="53"/>
      <c r="F31" s="11" t="s">
        <v>31</v>
      </c>
      <c r="G31" s="26"/>
      <c r="H31" s="26"/>
      <c r="I31" s="13"/>
      <c r="J31" s="26"/>
      <c r="K31" s="26"/>
      <c r="L31" s="13"/>
      <c r="M31" s="26"/>
      <c r="N31" s="26"/>
      <c r="O31" s="13"/>
      <c r="P31" s="26"/>
      <c r="Q31" s="26"/>
      <c r="R31" s="13"/>
      <c r="S31" s="26"/>
      <c r="T31" s="26"/>
      <c r="U31" s="13"/>
      <c r="V31" s="26"/>
      <c r="W31" s="26"/>
      <c r="X31" s="13"/>
      <c r="Y31" s="26"/>
      <c r="Z31" s="26"/>
      <c r="AA31" s="13"/>
      <c r="AB31" s="26"/>
      <c r="AC31" s="26"/>
      <c r="AD31" s="13"/>
      <c r="AE31" s="26"/>
      <c r="AF31" s="26"/>
      <c r="AG31" s="13"/>
      <c r="AH31" s="26"/>
      <c r="AI31" s="26"/>
      <c r="AJ31" s="13"/>
      <c r="AK31" s="26"/>
      <c r="AL31" s="26"/>
      <c r="AM31" s="13"/>
      <c r="AN31" s="57"/>
      <c r="AO31" s="57"/>
      <c r="AP31" s="33"/>
      <c r="AQ31" s="34"/>
      <c r="AR31" s="34"/>
      <c r="AS31" s="34"/>
      <c r="AT31" s="34"/>
      <c r="AU31" s="80"/>
    </row>
    <row r="32" spans="2:47" ht="36" thickBot="1">
      <c r="B32" s="52"/>
      <c r="C32" s="56"/>
      <c r="D32" s="55"/>
      <c r="E32" s="53"/>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34"/>
      <c r="AR32" s="34"/>
      <c r="AS32" s="34"/>
      <c r="AT32" s="34"/>
      <c r="AU32" s="80"/>
    </row>
    <row r="33" spans="2:47" ht="28.5" customHeight="1" thickBot="1">
      <c r="B33" s="52">
        <v>9</v>
      </c>
      <c r="C33" s="84"/>
      <c r="D33" s="54"/>
      <c r="E33" s="56"/>
      <c r="F33" s="11" t="s">
        <v>30</v>
      </c>
      <c r="G33" s="26"/>
      <c r="H33" s="26"/>
      <c r="I33" s="13"/>
      <c r="J33" s="26"/>
      <c r="K33" s="26"/>
      <c r="L33" s="13"/>
      <c r="M33" s="26"/>
      <c r="N33" s="26"/>
      <c r="O33" s="13"/>
      <c r="P33" s="26"/>
      <c r="Q33" s="26"/>
      <c r="R33" s="13"/>
      <c r="S33" s="26"/>
      <c r="T33" s="26"/>
      <c r="U33" s="13"/>
      <c r="V33" s="26"/>
      <c r="W33" s="26"/>
      <c r="X33" s="13"/>
      <c r="Y33" s="26"/>
      <c r="Z33" s="26"/>
      <c r="AA33" s="13"/>
      <c r="AB33" s="26"/>
      <c r="AC33" s="26"/>
      <c r="AD33" s="13"/>
      <c r="AE33" s="26"/>
      <c r="AF33" s="26"/>
      <c r="AG33" s="13"/>
      <c r="AH33" s="26"/>
      <c r="AI33" s="26"/>
      <c r="AJ33" s="13"/>
      <c r="AK33" s="26"/>
      <c r="AL33" s="26"/>
      <c r="AM33" s="13"/>
      <c r="AN33" s="57"/>
      <c r="AO33" s="57"/>
      <c r="AP33" s="32"/>
      <c r="AQ33" s="34"/>
      <c r="AR33" s="34"/>
      <c r="AS33" s="34"/>
      <c r="AT33" s="34"/>
      <c r="AU33" s="86"/>
    </row>
    <row r="34" spans="2:47" ht="28.5" customHeight="1" thickBot="1">
      <c r="B34" s="52"/>
      <c r="C34" s="87"/>
      <c r="D34" s="55"/>
      <c r="E34" s="53"/>
      <c r="F34" s="11" t="s">
        <v>31</v>
      </c>
      <c r="G34" s="26"/>
      <c r="H34" s="26"/>
      <c r="I34" s="13"/>
      <c r="J34" s="26"/>
      <c r="K34" s="26"/>
      <c r="L34" s="13"/>
      <c r="M34" s="26"/>
      <c r="N34" s="26"/>
      <c r="O34" s="13"/>
      <c r="P34" s="26"/>
      <c r="Q34" s="26"/>
      <c r="R34" s="13"/>
      <c r="S34" s="26"/>
      <c r="T34" s="26"/>
      <c r="U34" s="13"/>
      <c r="V34" s="26"/>
      <c r="W34" s="26"/>
      <c r="X34" s="13"/>
      <c r="Y34" s="26"/>
      <c r="Z34" s="26"/>
      <c r="AA34" s="13"/>
      <c r="AB34" s="26"/>
      <c r="AC34" s="26"/>
      <c r="AD34" s="13"/>
      <c r="AE34" s="26"/>
      <c r="AF34" s="26"/>
      <c r="AG34" s="13"/>
      <c r="AH34" s="26"/>
      <c r="AI34" s="26"/>
      <c r="AJ34" s="13"/>
      <c r="AK34" s="26"/>
      <c r="AL34" s="26"/>
      <c r="AM34" s="13"/>
      <c r="AN34" s="57"/>
      <c r="AO34" s="57"/>
      <c r="AP34" s="33"/>
      <c r="AQ34" s="34"/>
      <c r="AR34" s="34"/>
      <c r="AS34" s="34"/>
      <c r="AT34" s="34"/>
      <c r="AU34" s="86"/>
    </row>
    <row r="35" spans="2:47" ht="36" thickBot="1">
      <c r="B35" s="52"/>
      <c r="C35" s="56"/>
      <c r="D35" s="55"/>
      <c r="E35" s="53"/>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34"/>
      <c r="AR35" s="34"/>
      <c r="AS35" s="34"/>
      <c r="AT35" s="34"/>
      <c r="AU35" s="86"/>
    </row>
    <row r="36" spans="2:47" ht="28.5" customHeight="1" thickBot="1">
      <c r="B36" s="90">
        <v>10</v>
      </c>
      <c r="C36" s="84"/>
      <c r="D36" s="54"/>
      <c r="E36" s="56"/>
      <c r="F36" s="11" t="s">
        <v>30</v>
      </c>
      <c r="G36" s="26"/>
      <c r="H36" s="26"/>
      <c r="I36" s="13"/>
      <c r="J36" s="26"/>
      <c r="K36" s="26"/>
      <c r="L36" s="13"/>
      <c r="M36" s="26"/>
      <c r="N36" s="26"/>
      <c r="O36" s="13"/>
      <c r="P36" s="26"/>
      <c r="Q36" s="26"/>
      <c r="R36" s="13"/>
      <c r="S36" s="26"/>
      <c r="T36" s="26"/>
      <c r="U36" s="13"/>
      <c r="V36" s="26"/>
      <c r="W36" s="26"/>
      <c r="X36" s="13"/>
      <c r="Y36" s="26"/>
      <c r="Z36" s="26"/>
      <c r="AA36" s="13"/>
      <c r="AB36" s="26"/>
      <c r="AC36" s="26"/>
      <c r="AD36" s="13"/>
      <c r="AE36" s="26"/>
      <c r="AF36" s="26"/>
      <c r="AG36" s="13"/>
      <c r="AH36" s="26"/>
      <c r="AI36" s="26"/>
      <c r="AJ36" s="13"/>
      <c r="AK36" s="26"/>
      <c r="AL36" s="26"/>
      <c r="AM36" s="13"/>
      <c r="AN36" s="57"/>
      <c r="AO36" s="57"/>
      <c r="AP36" s="32"/>
      <c r="AQ36" s="34"/>
      <c r="AR36" s="34"/>
      <c r="AS36" s="34"/>
      <c r="AT36" s="34"/>
      <c r="AU36" s="80"/>
    </row>
    <row r="37" spans="2:47" ht="28.5" customHeight="1" thickBot="1">
      <c r="B37" s="90"/>
      <c r="C37" s="87"/>
      <c r="D37" s="55"/>
      <c r="E37" s="53"/>
      <c r="F37" s="11" t="s">
        <v>31</v>
      </c>
      <c r="G37" s="26"/>
      <c r="H37" s="26"/>
      <c r="I37" s="13"/>
      <c r="J37" s="26"/>
      <c r="K37" s="26"/>
      <c r="L37" s="13"/>
      <c r="M37" s="26"/>
      <c r="N37" s="26"/>
      <c r="O37" s="13"/>
      <c r="P37" s="26"/>
      <c r="Q37" s="26"/>
      <c r="R37" s="13"/>
      <c r="S37" s="26"/>
      <c r="T37" s="26"/>
      <c r="U37" s="13"/>
      <c r="V37" s="26"/>
      <c r="W37" s="26"/>
      <c r="X37" s="13"/>
      <c r="Y37" s="26"/>
      <c r="Z37" s="26"/>
      <c r="AA37" s="13"/>
      <c r="AB37" s="26"/>
      <c r="AC37" s="26"/>
      <c r="AD37" s="13"/>
      <c r="AE37" s="26"/>
      <c r="AF37" s="26"/>
      <c r="AG37" s="13"/>
      <c r="AH37" s="26"/>
      <c r="AI37" s="26"/>
      <c r="AJ37" s="13"/>
      <c r="AK37" s="26"/>
      <c r="AL37" s="26"/>
      <c r="AM37" s="13"/>
      <c r="AN37" s="57"/>
      <c r="AO37" s="57"/>
      <c r="AP37" s="33"/>
      <c r="AQ37" s="34"/>
      <c r="AR37" s="34"/>
      <c r="AS37" s="34"/>
      <c r="AT37" s="34"/>
      <c r="AU37" s="80"/>
    </row>
    <row r="38" spans="2:47" ht="36" thickBot="1">
      <c r="B38" s="91"/>
      <c r="C38" s="56"/>
      <c r="D38" s="55"/>
      <c r="E38" s="53"/>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89"/>
      <c r="AR38" s="89"/>
      <c r="AS38" s="89"/>
      <c r="AT38" s="89"/>
      <c r="AU38" s="80"/>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48" t="s">
        <v>0</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row>
    <row r="49" spans="2:47" ht="15.75" thickBot="1"/>
    <row r="50" spans="2:47" ht="35.25" customHeight="1" thickTop="1" thickBot="1">
      <c r="B50" s="35" t="s">
        <v>2</v>
      </c>
      <c r="C50" s="38" t="s">
        <v>3</v>
      </c>
      <c r="D50" s="41" t="s">
        <v>4</v>
      </c>
      <c r="E50" s="44" t="s">
        <v>5</v>
      </c>
      <c r="F50" s="24" t="s">
        <v>6</v>
      </c>
      <c r="G50" s="29" t="s">
        <v>7</v>
      </c>
      <c r="H50" s="30"/>
      <c r="I50" s="31"/>
      <c r="J50" s="29" t="s">
        <v>8</v>
      </c>
      <c r="K50" s="30"/>
      <c r="L50" s="31"/>
      <c r="M50" s="29" t="s">
        <v>9</v>
      </c>
      <c r="N50" s="30"/>
      <c r="O50" s="31"/>
      <c r="P50" s="29" t="s">
        <v>10</v>
      </c>
      <c r="Q50" s="30"/>
      <c r="R50" s="31"/>
      <c r="S50" s="29" t="s">
        <v>11</v>
      </c>
      <c r="T50" s="30"/>
      <c r="U50" s="31"/>
      <c r="V50" s="29" t="s">
        <v>12</v>
      </c>
      <c r="W50" s="30"/>
      <c r="X50" s="31"/>
      <c r="Y50" s="29" t="s">
        <v>13</v>
      </c>
      <c r="Z50" s="30"/>
      <c r="AA50" s="31"/>
      <c r="AB50" s="29" t="s">
        <v>14</v>
      </c>
      <c r="AC50" s="30"/>
      <c r="AD50" s="31"/>
      <c r="AE50" s="29" t="s">
        <v>15</v>
      </c>
      <c r="AF50" s="30"/>
      <c r="AG50" s="31"/>
      <c r="AH50" s="29" t="s">
        <v>16</v>
      </c>
      <c r="AI50" s="30"/>
      <c r="AJ50" s="31"/>
      <c r="AK50" s="29" t="s">
        <v>17</v>
      </c>
      <c r="AL50" s="30"/>
      <c r="AM50" s="31"/>
      <c r="AN50" s="74" t="s">
        <v>18</v>
      </c>
      <c r="AO50" s="74" t="s">
        <v>19</v>
      </c>
      <c r="AP50" s="74" t="s">
        <v>20</v>
      </c>
      <c r="AQ50" s="61" t="s">
        <v>21</v>
      </c>
      <c r="AR50" s="62"/>
      <c r="AS50" s="61" t="s">
        <v>22</v>
      </c>
      <c r="AT50" s="62"/>
      <c r="AU50" s="65" t="s">
        <v>23</v>
      </c>
    </row>
    <row r="51" spans="2:47" ht="190.5" thickBot="1">
      <c r="B51" s="36"/>
      <c r="C51" s="39"/>
      <c r="D51" s="42"/>
      <c r="E51" s="45"/>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75"/>
      <c r="AO51" s="75"/>
      <c r="AP51" s="75"/>
      <c r="AQ51" s="63"/>
      <c r="AR51" s="64"/>
      <c r="AS51" s="63"/>
      <c r="AT51" s="64"/>
      <c r="AU51" s="66"/>
    </row>
    <row r="52" spans="2:47" ht="28.5" thickBot="1">
      <c r="B52" s="36"/>
      <c r="C52" s="39"/>
      <c r="D52" s="42"/>
      <c r="E52" s="45"/>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75"/>
      <c r="AO52" s="75"/>
      <c r="AP52" s="75"/>
      <c r="AQ52" s="68" t="s">
        <v>20</v>
      </c>
      <c r="AR52" s="69"/>
      <c r="AS52" s="70" t="s">
        <v>20</v>
      </c>
      <c r="AT52" s="71"/>
      <c r="AU52" s="67"/>
    </row>
    <row r="53" spans="2:47" ht="28.5" thickBot="1">
      <c r="B53" s="37"/>
      <c r="C53" s="40"/>
      <c r="D53" s="43"/>
      <c r="E53" s="46"/>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76"/>
      <c r="AO53" s="76"/>
      <c r="AP53" s="76"/>
      <c r="AQ53" s="70"/>
      <c r="AR53" s="71"/>
      <c r="AS53" s="70"/>
      <c r="AT53" s="71"/>
      <c r="AU53" s="67"/>
    </row>
    <row r="54" spans="2:47" ht="28.5" thickBot="1">
      <c r="B54" s="52">
        <v>11</v>
      </c>
      <c r="C54" s="34"/>
      <c r="D54" s="54"/>
      <c r="E54" s="34"/>
      <c r="F54" s="11" t="s">
        <v>30</v>
      </c>
      <c r="G54" s="26"/>
      <c r="H54" s="26"/>
      <c r="I54" s="13"/>
      <c r="J54" s="26"/>
      <c r="K54" s="26"/>
      <c r="L54" s="13"/>
      <c r="M54" s="26"/>
      <c r="N54" s="26"/>
      <c r="O54" s="13"/>
      <c r="P54" s="26"/>
      <c r="Q54" s="26"/>
      <c r="R54" s="13"/>
      <c r="S54" s="26"/>
      <c r="T54" s="26"/>
      <c r="U54" s="13"/>
      <c r="V54" s="26"/>
      <c r="W54" s="26"/>
      <c r="X54" s="13"/>
      <c r="Y54" s="26"/>
      <c r="Z54" s="26"/>
      <c r="AA54" s="13"/>
      <c r="AB54" s="26"/>
      <c r="AC54" s="26"/>
      <c r="AD54" s="13"/>
      <c r="AE54" s="26"/>
      <c r="AF54" s="26"/>
      <c r="AG54" s="13"/>
      <c r="AH54" s="26"/>
      <c r="AI54" s="26"/>
      <c r="AJ54" s="13"/>
      <c r="AK54" s="26"/>
      <c r="AL54" s="26"/>
      <c r="AM54" s="13"/>
      <c r="AN54" s="73"/>
      <c r="AO54" s="73"/>
      <c r="AP54" s="32"/>
      <c r="AQ54" s="34"/>
      <c r="AR54" s="34"/>
      <c r="AS54" s="34"/>
      <c r="AT54" s="34"/>
      <c r="AU54" s="88"/>
    </row>
    <row r="55" spans="2:47" ht="28.5" thickBot="1">
      <c r="B55" s="52"/>
      <c r="C55" s="34"/>
      <c r="D55" s="55"/>
      <c r="E55" s="34"/>
      <c r="F55" s="11" t="s">
        <v>31</v>
      </c>
      <c r="G55" s="26"/>
      <c r="H55" s="26"/>
      <c r="I55" s="13"/>
      <c r="J55" s="26"/>
      <c r="K55" s="26"/>
      <c r="L55" s="13"/>
      <c r="M55" s="26"/>
      <c r="N55" s="26"/>
      <c r="O55" s="13"/>
      <c r="P55" s="26"/>
      <c r="Q55" s="26"/>
      <c r="R55" s="13"/>
      <c r="S55" s="26"/>
      <c r="T55" s="26"/>
      <c r="U55" s="13"/>
      <c r="V55" s="26"/>
      <c r="W55" s="26"/>
      <c r="X55" s="13"/>
      <c r="Y55" s="26"/>
      <c r="Z55" s="26"/>
      <c r="AA55" s="13"/>
      <c r="AB55" s="26"/>
      <c r="AC55" s="26"/>
      <c r="AD55" s="13"/>
      <c r="AE55" s="26"/>
      <c r="AF55" s="26"/>
      <c r="AG55" s="13"/>
      <c r="AH55" s="26"/>
      <c r="AI55" s="26"/>
      <c r="AJ55" s="13"/>
      <c r="AK55" s="26"/>
      <c r="AL55" s="26"/>
      <c r="AM55" s="13"/>
      <c r="AN55" s="33"/>
      <c r="AO55" s="33"/>
      <c r="AP55" s="33"/>
      <c r="AQ55" s="34"/>
      <c r="AR55" s="34"/>
      <c r="AS55" s="34"/>
      <c r="AT55" s="34"/>
      <c r="AU55" s="88"/>
    </row>
    <row r="56" spans="2:47" ht="36" thickBot="1">
      <c r="B56" s="52"/>
      <c r="C56" s="34"/>
      <c r="D56" s="55"/>
      <c r="E56" s="34"/>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34"/>
      <c r="AR56" s="34"/>
      <c r="AS56" s="34"/>
      <c r="AT56" s="34"/>
      <c r="AU56" s="88"/>
    </row>
    <row r="57" spans="2:47" ht="28.5" customHeight="1" thickBot="1">
      <c r="B57" s="52">
        <v>12</v>
      </c>
      <c r="C57" s="34"/>
      <c r="D57" s="54"/>
      <c r="E57" s="34"/>
      <c r="F57" s="11" t="s">
        <v>30</v>
      </c>
      <c r="G57" s="26"/>
      <c r="H57" s="26"/>
      <c r="I57" s="13"/>
      <c r="J57" s="26"/>
      <c r="K57" s="26"/>
      <c r="L57" s="13"/>
      <c r="M57" s="26"/>
      <c r="N57" s="26"/>
      <c r="O57" s="13"/>
      <c r="P57" s="26"/>
      <c r="Q57" s="26"/>
      <c r="R57" s="13"/>
      <c r="S57" s="26"/>
      <c r="T57" s="26"/>
      <c r="U57" s="13"/>
      <c r="V57" s="26"/>
      <c r="W57" s="26"/>
      <c r="X57" s="13"/>
      <c r="Y57" s="26"/>
      <c r="Z57" s="26"/>
      <c r="AA57" s="13"/>
      <c r="AB57" s="26"/>
      <c r="AC57" s="26"/>
      <c r="AD57" s="13"/>
      <c r="AE57" s="26"/>
      <c r="AF57" s="26"/>
      <c r="AG57" s="13"/>
      <c r="AH57" s="26"/>
      <c r="AI57" s="26"/>
      <c r="AJ57" s="13"/>
      <c r="AK57" s="26"/>
      <c r="AL57" s="26"/>
      <c r="AM57" s="13"/>
      <c r="AN57" s="57"/>
      <c r="AO57" s="57"/>
      <c r="AP57" s="32"/>
      <c r="AQ57" s="34"/>
      <c r="AR57" s="34"/>
      <c r="AS57" s="34"/>
      <c r="AT57" s="34"/>
      <c r="AU57" s="80"/>
    </row>
    <row r="58" spans="2:47" ht="28.5" customHeight="1" thickBot="1">
      <c r="B58" s="52"/>
      <c r="C58" s="34"/>
      <c r="D58" s="55"/>
      <c r="E58" s="34"/>
      <c r="F58" s="11" t="s">
        <v>31</v>
      </c>
      <c r="G58" s="26"/>
      <c r="H58" s="26"/>
      <c r="I58" s="13"/>
      <c r="J58" s="26"/>
      <c r="K58" s="26"/>
      <c r="L58" s="13"/>
      <c r="M58" s="26"/>
      <c r="N58" s="26"/>
      <c r="O58" s="13"/>
      <c r="P58" s="26"/>
      <c r="Q58" s="26"/>
      <c r="R58" s="13"/>
      <c r="S58" s="26"/>
      <c r="T58" s="26"/>
      <c r="U58" s="13"/>
      <c r="V58" s="26"/>
      <c r="W58" s="26"/>
      <c r="X58" s="13"/>
      <c r="Y58" s="26"/>
      <c r="Z58" s="26"/>
      <c r="AA58" s="13"/>
      <c r="AB58" s="26"/>
      <c r="AC58" s="26"/>
      <c r="AD58" s="13"/>
      <c r="AE58" s="26"/>
      <c r="AF58" s="26"/>
      <c r="AG58" s="13"/>
      <c r="AH58" s="26"/>
      <c r="AI58" s="26"/>
      <c r="AJ58" s="13"/>
      <c r="AK58" s="26"/>
      <c r="AL58" s="26"/>
      <c r="AM58" s="13"/>
      <c r="AN58" s="57"/>
      <c r="AO58" s="57"/>
      <c r="AP58" s="33"/>
      <c r="AQ58" s="34"/>
      <c r="AR58" s="34"/>
      <c r="AS58" s="34"/>
      <c r="AT58" s="34"/>
      <c r="AU58" s="80"/>
    </row>
    <row r="59" spans="2:47" ht="36" thickBot="1">
      <c r="B59" s="52"/>
      <c r="C59" s="34"/>
      <c r="D59" s="55"/>
      <c r="E59" s="34"/>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34"/>
      <c r="AR59" s="34"/>
      <c r="AS59" s="34"/>
      <c r="AT59" s="34"/>
      <c r="AU59" s="80"/>
    </row>
    <row r="60" spans="2:47" ht="28.5" customHeight="1" thickBot="1">
      <c r="B60" s="52">
        <v>13</v>
      </c>
      <c r="C60" s="34"/>
      <c r="D60" s="54"/>
      <c r="E60" s="34"/>
      <c r="F60" s="11" t="s">
        <v>30</v>
      </c>
      <c r="G60" s="26"/>
      <c r="H60" s="26"/>
      <c r="I60" s="13"/>
      <c r="J60" s="26"/>
      <c r="K60" s="26"/>
      <c r="L60" s="13"/>
      <c r="M60" s="26"/>
      <c r="N60" s="26"/>
      <c r="O60" s="13"/>
      <c r="P60" s="26"/>
      <c r="Q60" s="26"/>
      <c r="R60" s="13"/>
      <c r="S60" s="26"/>
      <c r="T60" s="26"/>
      <c r="U60" s="13"/>
      <c r="V60" s="26"/>
      <c r="W60" s="26"/>
      <c r="X60" s="13"/>
      <c r="Y60" s="26"/>
      <c r="Z60" s="26"/>
      <c r="AA60" s="13"/>
      <c r="AB60" s="26"/>
      <c r="AC60" s="26"/>
      <c r="AD60" s="13"/>
      <c r="AE60" s="26"/>
      <c r="AF60" s="26"/>
      <c r="AG60" s="13"/>
      <c r="AH60" s="26"/>
      <c r="AI60" s="26"/>
      <c r="AJ60" s="13"/>
      <c r="AK60" s="26"/>
      <c r="AL60" s="26"/>
      <c r="AM60" s="13"/>
      <c r="AN60" s="57"/>
      <c r="AO60" s="57"/>
      <c r="AP60" s="32"/>
      <c r="AQ60" s="34"/>
      <c r="AR60" s="34"/>
      <c r="AS60" s="34"/>
      <c r="AT60" s="34"/>
      <c r="AU60" s="88"/>
    </row>
    <row r="61" spans="2:47" ht="28.5" customHeight="1" thickBot="1">
      <c r="B61" s="52"/>
      <c r="C61" s="34"/>
      <c r="D61" s="55"/>
      <c r="E61" s="34"/>
      <c r="F61" s="11" t="s">
        <v>31</v>
      </c>
      <c r="G61" s="26"/>
      <c r="H61" s="26"/>
      <c r="I61" s="13"/>
      <c r="J61" s="26"/>
      <c r="K61" s="26"/>
      <c r="L61" s="13"/>
      <c r="M61" s="26"/>
      <c r="N61" s="26"/>
      <c r="O61" s="13"/>
      <c r="P61" s="26"/>
      <c r="Q61" s="26"/>
      <c r="R61" s="13"/>
      <c r="S61" s="26"/>
      <c r="T61" s="26"/>
      <c r="U61" s="13"/>
      <c r="V61" s="26"/>
      <c r="W61" s="26"/>
      <c r="X61" s="13"/>
      <c r="Y61" s="26"/>
      <c r="Z61" s="26"/>
      <c r="AA61" s="13"/>
      <c r="AB61" s="26"/>
      <c r="AC61" s="26"/>
      <c r="AD61" s="13"/>
      <c r="AE61" s="26"/>
      <c r="AF61" s="26"/>
      <c r="AG61" s="13"/>
      <c r="AH61" s="26"/>
      <c r="AI61" s="26"/>
      <c r="AJ61" s="13"/>
      <c r="AK61" s="26"/>
      <c r="AL61" s="26"/>
      <c r="AM61" s="13"/>
      <c r="AN61" s="57"/>
      <c r="AO61" s="57"/>
      <c r="AP61" s="33"/>
      <c r="AQ61" s="34"/>
      <c r="AR61" s="34"/>
      <c r="AS61" s="34"/>
      <c r="AT61" s="34"/>
      <c r="AU61" s="88"/>
    </row>
    <row r="62" spans="2:47" ht="36" thickBot="1">
      <c r="B62" s="52"/>
      <c r="C62" s="34"/>
      <c r="D62" s="55"/>
      <c r="E62" s="34"/>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34"/>
      <c r="AR62" s="34"/>
      <c r="AS62" s="34"/>
      <c r="AT62" s="34"/>
      <c r="AU62" s="88"/>
    </row>
    <row r="63" spans="2:47" ht="28.5" customHeight="1" thickBot="1">
      <c r="B63" s="52">
        <v>14</v>
      </c>
      <c r="C63" s="34"/>
      <c r="D63" s="54"/>
      <c r="E63" s="34"/>
      <c r="F63" s="11" t="s">
        <v>30</v>
      </c>
      <c r="G63" s="26"/>
      <c r="H63" s="26"/>
      <c r="I63" s="13"/>
      <c r="J63" s="26"/>
      <c r="K63" s="26"/>
      <c r="L63" s="13"/>
      <c r="M63" s="26"/>
      <c r="N63" s="26"/>
      <c r="O63" s="13"/>
      <c r="P63" s="26"/>
      <c r="Q63" s="26"/>
      <c r="R63" s="13"/>
      <c r="S63" s="26"/>
      <c r="T63" s="26"/>
      <c r="U63" s="13"/>
      <c r="V63" s="26"/>
      <c r="W63" s="26"/>
      <c r="X63" s="13"/>
      <c r="Y63" s="26"/>
      <c r="Z63" s="26"/>
      <c r="AA63" s="13"/>
      <c r="AB63" s="26"/>
      <c r="AC63" s="26"/>
      <c r="AD63" s="13"/>
      <c r="AE63" s="26"/>
      <c r="AF63" s="26"/>
      <c r="AG63" s="13"/>
      <c r="AH63" s="26"/>
      <c r="AI63" s="26"/>
      <c r="AJ63" s="13"/>
      <c r="AK63" s="26"/>
      <c r="AL63" s="26"/>
      <c r="AM63" s="13"/>
      <c r="AN63" s="57"/>
      <c r="AO63" s="57"/>
      <c r="AP63" s="32"/>
      <c r="AQ63" s="34"/>
      <c r="AR63" s="34"/>
      <c r="AS63" s="34"/>
      <c r="AT63" s="34"/>
      <c r="AU63" s="88"/>
    </row>
    <row r="64" spans="2:47" ht="28.5" customHeight="1" thickBot="1">
      <c r="B64" s="52"/>
      <c r="C64" s="34"/>
      <c r="D64" s="55"/>
      <c r="E64" s="34"/>
      <c r="F64" s="11" t="s">
        <v>31</v>
      </c>
      <c r="G64" s="26"/>
      <c r="H64" s="26"/>
      <c r="I64" s="13"/>
      <c r="J64" s="26"/>
      <c r="K64" s="26"/>
      <c r="L64" s="13"/>
      <c r="M64" s="26"/>
      <c r="N64" s="26"/>
      <c r="O64" s="13"/>
      <c r="P64" s="26"/>
      <c r="Q64" s="26"/>
      <c r="R64" s="13"/>
      <c r="S64" s="26"/>
      <c r="T64" s="26"/>
      <c r="U64" s="13"/>
      <c r="V64" s="26"/>
      <c r="W64" s="26"/>
      <c r="X64" s="13"/>
      <c r="Y64" s="26"/>
      <c r="Z64" s="26"/>
      <c r="AA64" s="13"/>
      <c r="AB64" s="26"/>
      <c r="AC64" s="26"/>
      <c r="AD64" s="13"/>
      <c r="AE64" s="26"/>
      <c r="AF64" s="26"/>
      <c r="AG64" s="13"/>
      <c r="AH64" s="26"/>
      <c r="AI64" s="26"/>
      <c r="AJ64" s="13"/>
      <c r="AK64" s="26"/>
      <c r="AL64" s="26"/>
      <c r="AM64" s="13"/>
      <c r="AN64" s="57"/>
      <c r="AO64" s="57"/>
      <c r="AP64" s="33"/>
      <c r="AQ64" s="34"/>
      <c r="AR64" s="34"/>
      <c r="AS64" s="34"/>
      <c r="AT64" s="34"/>
      <c r="AU64" s="88"/>
    </row>
    <row r="65" spans="2:47" ht="36" customHeight="1" thickBot="1">
      <c r="B65" s="52"/>
      <c r="C65" s="34"/>
      <c r="D65" s="55"/>
      <c r="E65" s="34"/>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34"/>
      <c r="AR65" s="34"/>
      <c r="AS65" s="34"/>
      <c r="AT65" s="34"/>
      <c r="AU65" s="88"/>
    </row>
    <row r="66" spans="2:47" ht="28.5" customHeight="1" thickBot="1">
      <c r="B66" s="52">
        <v>15</v>
      </c>
      <c r="C66" s="34"/>
      <c r="D66" s="54"/>
      <c r="E66" s="34"/>
      <c r="F66" s="11" t="s">
        <v>30</v>
      </c>
      <c r="G66" s="26"/>
      <c r="H66" s="26"/>
      <c r="I66" s="13"/>
      <c r="J66" s="26"/>
      <c r="K66" s="26"/>
      <c r="L66" s="13"/>
      <c r="M66" s="26"/>
      <c r="N66" s="26"/>
      <c r="O66" s="13"/>
      <c r="P66" s="26"/>
      <c r="Q66" s="26"/>
      <c r="R66" s="13"/>
      <c r="S66" s="26"/>
      <c r="T66" s="26"/>
      <c r="U66" s="13"/>
      <c r="V66" s="26"/>
      <c r="W66" s="26"/>
      <c r="X66" s="13"/>
      <c r="Y66" s="26"/>
      <c r="Z66" s="26"/>
      <c r="AA66" s="13"/>
      <c r="AB66" s="26"/>
      <c r="AC66" s="26"/>
      <c r="AD66" s="13"/>
      <c r="AE66" s="26"/>
      <c r="AF66" s="26"/>
      <c r="AG66" s="13"/>
      <c r="AH66" s="26"/>
      <c r="AI66" s="26"/>
      <c r="AJ66" s="13"/>
      <c r="AK66" s="26"/>
      <c r="AL66" s="26"/>
      <c r="AM66" s="13"/>
      <c r="AN66" s="57"/>
      <c r="AO66" s="57"/>
      <c r="AP66" s="32"/>
      <c r="AQ66" s="34"/>
      <c r="AR66" s="34"/>
      <c r="AS66" s="34"/>
      <c r="AT66" s="34"/>
      <c r="AU66" s="88"/>
    </row>
    <row r="67" spans="2:47" ht="28.5" customHeight="1" thickBot="1">
      <c r="B67" s="52"/>
      <c r="C67" s="34"/>
      <c r="D67" s="55"/>
      <c r="E67" s="34"/>
      <c r="F67" s="11" t="s">
        <v>31</v>
      </c>
      <c r="G67" s="26"/>
      <c r="H67" s="26"/>
      <c r="I67" s="13"/>
      <c r="J67" s="26"/>
      <c r="K67" s="26"/>
      <c r="L67" s="13"/>
      <c r="M67" s="26"/>
      <c r="N67" s="26"/>
      <c r="O67" s="13"/>
      <c r="P67" s="26"/>
      <c r="Q67" s="26"/>
      <c r="R67" s="13"/>
      <c r="S67" s="26"/>
      <c r="T67" s="26"/>
      <c r="U67" s="13"/>
      <c r="V67" s="26"/>
      <c r="W67" s="26"/>
      <c r="X67" s="13"/>
      <c r="Y67" s="26"/>
      <c r="Z67" s="26"/>
      <c r="AA67" s="13"/>
      <c r="AB67" s="26"/>
      <c r="AC67" s="26"/>
      <c r="AD67" s="13"/>
      <c r="AE67" s="26"/>
      <c r="AF67" s="26"/>
      <c r="AG67" s="13"/>
      <c r="AH67" s="26"/>
      <c r="AI67" s="26"/>
      <c r="AJ67" s="13"/>
      <c r="AK67" s="26"/>
      <c r="AL67" s="26"/>
      <c r="AM67" s="13"/>
      <c r="AN67" s="57"/>
      <c r="AO67" s="57"/>
      <c r="AP67" s="33"/>
      <c r="AQ67" s="34"/>
      <c r="AR67" s="34"/>
      <c r="AS67" s="34"/>
      <c r="AT67" s="34"/>
      <c r="AU67" s="88"/>
    </row>
    <row r="68" spans="2:47" ht="36" customHeight="1" thickBot="1">
      <c r="B68" s="52"/>
      <c r="C68" s="34"/>
      <c r="D68" s="55"/>
      <c r="E68" s="34"/>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34"/>
      <c r="AR68" s="34"/>
      <c r="AS68" s="34"/>
      <c r="AT68" s="34"/>
      <c r="AU68" s="88"/>
    </row>
    <row r="69" spans="2:47" ht="28.5" customHeight="1" thickBot="1">
      <c r="B69" s="52">
        <v>16</v>
      </c>
      <c r="C69" s="34"/>
      <c r="D69" s="54"/>
      <c r="E69" s="34"/>
      <c r="F69" s="11" t="s">
        <v>30</v>
      </c>
      <c r="G69" s="26"/>
      <c r="H69" s="26"/>
      <c r="I69" s="13"/>
      <c r="J69" s="26"/>
      <c r="K69" s="26"/>
      <c r="L69" s="13"/>
      <c r="M69" s="26"/>
      <c r="N69" s="26"/>
      <c r="O69" s="13"/>
      <c r="P69" s="26"/>
      <c r="Q69" s="26"/>
      <c r="R69" s="13"/>
      <c r="S69" s="26"/>
      <c r="T69" s="26"/>
      <c r="U69" s="13"/>
      <c r="V69" s="26"/>
      <c r="W69" s="26"/>
      <c r="X69" s="13"/>
      <c r="Y69" s="26"/>
      <c r="Z69" s="26"/>
      <c r="AA69" s="13"/>
      <c r="AB69" s="26"/>
      <c r="AC69" s="26"/>
      <c r="AD69" s="13"/>
      <c r="AE69" s="26"/>
      <c r="AF69" s="26"/>
      <c r="AG69" s="13"/>
      <c r="AH69" s="26"/>
      <c r="AI69" s="26"/>
      <c r="AJ69" s="13"/>
      <c r="AK69" s="26"/>
      <c r="AL69" s="26"/>
      <c r="AM69" s="13"/>
      <c r="AN69" s="57"/>
      <c r="AO69" s="57"/>
      <c r="AP69" s="32"/>
      <c r="AQ69" s="34"/>
      <c r="AR69" s="34"/>
      <c r="AS69" s="34"/>
      <c r="AT69" s="34"/>
      <c r="AU69" s="88"/>
    </row>
    <row r="70" spans="2:47" ht="28.5" customHeight="1" thickBot="1">
      <c r="B70" s="52"/>
      <c r="C70" s="34"/>
      <c r="D70" s="55"/>
      <c r="E70" s="34"/>
      <c r="F70" s="11" t="s">
        <v>31</v>
      </c>
      <c r="G70" s="26"/>
      <c r="H70" s="26"/>
      <c r="I70" s="13"/>
      <c r="J70" s="26"/>
      <c r="K70" s="26"/>
      <c r="L70" s="13"/>
      <c r="M70" s="26"/>
      <c r="N70" s="26"/>
      <c r="O70" s="13"/>
      <c r="P70" s="26"/>
      <c r="Q70" s="26"/>
      <c r="R70" s="13"/>
      <c r="S70" s="26"/>
      <c r="T70" s="26"/>
      <c r="U70" s="13"/>
      <c r="V70" s="26"/>
      <c r="W70" s="26"/>
      <c r="X70" s="13"/>
      <c r="Y70" s="26"/>
      <c r="Z70" s="26"/>
      <c r="AA70" s="13"/>
      <c r="AB70" s="26"/>
      <c r="AC70" s="26"/>
      <c r="AD70" s="13"/>
      <c r="AE70" s="26"/>
      <c r="AF70" s="26"/>
      <c r="AG70" s="13"/>
      <c r="AH70" s="26"/>
      <c r="AI70" s="26"/>
      <c r="AJ70" s="13"/>
      <c r="AK70" s="26"/>
      <c r="AL70" s="26"/>
      <c r="AM70" s="13"/>
      <c r="AN70" s="57"/>
      <c r="AO70" s="57"/>
      <c r="AP70" s="33"/>
      <c r="AQ70" s="34"/>
      <c r="AR70" s="34"/>
      <c r="AS70" s="34"/>
      <c r="AT70" s="34"/>
      <c r="AU70" s="88"/>
    </row>
    <row r="71" spans="2:47" ht="36" customHeight="1" thickBot="1">
      <c r="B71" s="52"/>
      <c r="C71" s="34"/>
      <c r="D71" s="55"/>
      <c r="E71" s="34"/>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34"/>
      <c r="AR71" s="34"/>
      <c r="AS71" s="34"/>
      <c r="AT71" s="34"/>
      <c r="AU71" s="88"/>
    </row>
    <row r="72" spans="2:47" ht="28.5" customHeight="1" thickBot="1">
      <c r="B72" s="52">
        <v>17</v>
      </c>
      <c r="C72" s="34"/>
      <c r="D72" s="54"/>
      <c r="E72" s="34"/>
      <c r="F72" s="11" t="s">
        <v>30</v>
      </c>
      <c r="G72" s="26"/>
      <c r="H72" s="26"/>
      <c r="I72" s="13"/>
      <c r="J72" s="26"/>
      <c r="K72" s="26"/>
      <c r="L72" s="13"/>
      <c r="M72" s="26"/>
      <c r="N72" s="26"/>
      <c r="O72" s="13"/>
      <c r="P72" s="26"/>
      <c r="Q72" s="26"/>
      <c r="R72" s="13"/>
      <c r="S72" s="26"/>
      <c r="T72" s="26"/>
      <c r="U72" s="13"/>
      <c r="V72" s="26"/>
      <c r="W72" s="26"/>
      <c r="X72" s="13"/>
      <c r="Y72" s="26"/>
      <c r="Z72" s="26"/>
      <c r="AA72" s="13"/>
      <c r="AB72" s="26"/>
      <c r="AC72" s="26"/>
      <c r="AD72" s="13"/>
      <c r="AE72" s="26"/>
      <c r="AF72" s="26"/>
      <c r="AG72" s="13"/>
      <c r="AH72" s="26"/>
      <c r="AI72" s="26"/>
      <c r="AJ72" s="13"/>
      <c r="AK72" s="26"/>
      <c r="AL72" s="26"/>
      <c r="AM72" s="13"/>
      <c r="AN72" s="57"/>
      <c r="AO72" s="57"/>
      <c r="AP72" s="32"/>
      <c r="AQ72" s="34"/>
      <c r="AR72" s="34"/>
      <c r="AS72" s="34"/>
      <c r="AT72" s="34"/>
      <c r="AU72" s="88"/>
    </row>
    <row r="73" spans="2:47" ht="28.5" customHeight="1" thickBot="1">
      <c r="B73" s="52"/>
      <c r="C73" s="34"/>
      <c r="D73" s="55"/>
      <c r="E73" s="34"/>
      <c r="F73" s="11" t="s">
        <v>31</v>
      </c>
      <c r="G73" s="26"/>
      <c r="H73" s="26"/>
      <c r="I73" s="13"/>
      <c r="J73" s="26"/>
      <c r="K73" s="26"/>
      <c r="L73" s="13"/>
      <c r="M73" s="26"/>
      <c r="N73" s="26"/>
      <c r="O73" s="13"/>
      <c r="P73" s="26"/>
      <c r="Q73" s="26"/>
      <c r="R73" s="13"/>
      <c r="S73" s="26"/>
      <c r="T73" s="26"/>
      <c r="U73" s="13"/>
      <c r="V73" s="26"/>
      <c r="W73" s="26"/>
      <c r="X73" s="13"/>
      <c r="Y73" s="26"/>
      <c r="Z73" s="26"/>
      <c r="AA73" s="13"/>
      <c r="AB73" s="26"/>
      <c r="AC73" s="26"/>
      <c r="AD73" s="13"/>
      <c r="AE73" s="26"/>
      <c r="AF73" s="26"/>
      <c r="AG73" s="13"/>
      <c r="AH73" s="26"/>
      <c r="AI73" s="26"/>
      <c r="AJ73" s="13"/>
      <c r="AK73" s="26"/>
      <c r="AL73" s="26"/>
      <c r="AM73" s="13"/>
      <c r="AN73" s="57"/>
      <c r="AO73" s="57"/>
      <c r="AP73" s="33"/>
      <c r="AQ73" s="34"/>
      <c r="AR73" s="34"/>
      <c r="AS73" s="34"/>
      <c r="AT73" s="34"/>
      <c r="AU73" s="88"/>
    </row>
    <row r="74" spans="2:47" ht="36" customHeight="1" thickBot="1">
      <c r="B74" s="52"/>
      <c r="C74" s="34"/>
      <c r="D74" s="55"/>
      <c r="E74" s="34"/>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34"/>
      <c r="AR74" s="34"/>
      <c r="AS74" s="34"/>
      <c r="AT74" s="34"/>
      <c r="AU74" s="88"/>
    </row>
    <row r="75" spans="2:47" ht="28.5" customHeight="1" thickBot="1">
      <c r="B75" s="52">
        <v>18</v>
      </c>
      <c r="C75" s="34"/>
      <c r="D75" s="54"/>
      <c r="E75" s="34"/>
      <c r="F75" s="11" t="s">
        <v>30</v>
      </c>
      <c r="G75" s="26"/>
      <c r="H75" s="26"/>
      <c r="I75" s="13"/>
      <c r="J75" s="26"/>
      <c r="K75" s="26"/>
      <c r="L75" s="13"/>
      <c r="M75" s="26"/>
      <c r="N75" s="26"/>
      <c r="O75" s="13"/>
      <c r="P75" s="26"/>
      <c r="Q75" s="26"/>
      <c r="R75" s="13"/>
      <c r="S75" s="26"/>
      <c r="T75" s="26"/>
      <c r="U75" s="13"/>
      <c r="V75" s="26"/>
      <c r="W75" s="26"/>
      <c r="X75" s="13"/>
      <c r="Y75" s="26"/>
      <c r="Z75" s="26"/>
      <c r="AA75" s="13"/>
      <c r="AB75" s="26"/>
      <c r="AC75" s="26"/>
      <c r="AD75" s="13"/>
      <c r="AE75" s="26"/>
      <c r="AF75" s="26"/>
      <c r="AG75" s="13"/>
      <c r="AH75" s="26"/>
      <c r="AI75" s="26"/>
      <c r="AJ75" s="13"/>
      <c r="AK75" s="26"/>
      <c r="AL75" s="26"/>
      <c r="AM75" s="13"/>
      <c r="AN75" s="57"/>
      <c r="AO75" s="57"/>
      <c r="AP75" s="32"/>
      <c r="AQ75" s="34"/>
      <c r="AR75" s="34"/>
      <c r="AS75" s="34"/>
      <c r="AT75" s="34"/>
      <c r="AU75" s="80"/>
    </row>
    <row r="76" spans="2:47" ht="28.5" customHeight="1" thickBot="1">
      <c r="B76" s="52"/>
      <c r="C76" s="34"/>
      <c r="D76" s="55"/>
      <c r="E76" s="34"/>
      <c r="F76" s="11" t="s">
        <v>31</v>
      </c>
      <c r="G76" s="26"/>
      <c r="H76" s="26"/>
      <c r="I76" s="13"/>
      <c r="J76" s="26"/>
      <c r="K76" s="26"/>
      <c r="L76" s="13"/>
      <c r="M76" s="26"/>
      <c r="N76" s="26"/>
      <c r="O76" s="13"/>
      <c r="P76" s="26"/>
      <c r="Q76" s="26"/>
      <c r="R76" s="13"/>
      <c r="S76" s="26"/>
      <c r="T76" s="26"/>
      <c r="U76" s="13"/>
      <c r="V76" s="26"/>
      <c r="W76" s="26"/>
      <c r="X76" s="13"/>
      <c r="Y76" s="26"/>
      <c r="Z76" s="26"/>
      <c r="AA76" s="13"/>
      <c r="AB76" s="26"/>
      <c r="AC76" s="26"/>
      <c r="AD76" s="13"/>
      <c r="AE76" s="26"/>
      <c r="AF76" s="26"/>
      <c r="AG76" s="13"/>
      <c r="AH76" s="26"/>
      <c r="AI76" s="26"/>
      <c r="AJ76" s="13"/>
      <c r="AK76" s="26"/>
      <c r="AL76" s="26"/>
      <c r="AM76" s="13"/>
      <c r="AN76" s="57"/>
      <c r="AO76" s="57"/>
      <c r="AP76" s="33"/>
      <c r="AQ76" s="34"/>
      <c r="AR76" s="34"/>
      <c r="AS76" s="34"/>
      <c r="AT76" s="34"/>
      <c r="AU76" s="80"/>
    </row>
    <row r="77" spans="2:47" ht="36" thickBot="1">
      <c r="B77" s="52"/>
      <c r="C77" s="34"/>
      <c r="D77" s="55"/>
      <c r="E77" s="34"/>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34"/>
      <c r="AR77" s="34"/>
      <c r="AS77" s="34"/>
      <c r="AT77" s="34"/>
      <c r="AU77" s="80"/>
    </row>
    <row r="78" spans="2:47" ht="28.5" customHeight="1" thickBot="1">
      <c r="B78" s="52">
        <v>19</v>
      </c>
      <c r="C78" s="34"/>
      <c r="D78" s="54"/>
      <c r="E78" s="34"/>
      <c r="F78" s="11" t="s">
        <v>30</v>
      </c>
      <c r="G78" s="26"/>
      <c r="H78" s="26"/>
      <c r="I78" s="13"/>
      <c r="J78" s="26"/>
      <c r="K78" s="26"/>
      <c r="L78" s="13"/>
      <c r="M78" s="26"/>
      <c r="N78" s="26"/>
      <c r="O78" s="13"/>
      <c r="P78" s="26"/>
      <c r="Q78" s="26"/>
      <c r="R78" s="13"/>
      <c r="S78" s="26"/>
      <c r="T78" s="26"/>
      <c r="U78" s="13"/>
      <c r="V78" s="26"/>
      <c r="W78" s="26"/>
      <c r="X78" s="13"/>
      <c r="Y78" s="26"/>
      <c r="Z78" s="26"/>
      <c r="AA78" s="13"/>
      <c r="AB78" s="26"/>
      <c r="AC78" s="26"/>
      <c r="AD78" s="13"/>
      <c r="AE78" s="26"/>
      <c r="AF78" s="26"/>
      <c r="AG78" s="13"/>
      <c r="AH78" s="26"/>
      <c r="AI78" s="26"/>
      <c r="AJ78" s="13"/>
      <c r="AK78" s="26"/>
      <c r="AL78" s="26"/>
      <c r="AM78" s="13"/>
      <c r="AN78" s="57"/>
      <c r="AO78" s="57"/>
      <c r="AP78" s="32"/>
      <c r="AQ78" s="34"/>
      <c r="AR78" s="34"/>
      <c r="AS78" s="34"/>
      <c r="AT78" s="34"/>
      <c r="AU78" s="80"/>
    </row>
    <row r="79" spans="2:47" ht="28.5" customHeight="1" thickBot="1">
      <c r="B79" s="52"/>
      <c r="C79" s="34"/>
      <c r="D79" s="55"/>
      <c r="E79" s="34"/>
      <c r="F79" s="11" t="s">
        <v>31</v>
      </c>
      <c r="G79" s="26"/>
      <c r="H79" s="26"/>
      <c r="I79" s="13"/>
      <c r="J79" s="26"/>
      <c r="K79" s="26"/>
      <c r="L79" s="13"/>
      <c r="M79" s="26"/>
      <c r="N79" s="26"/>
      <c r="O79" s="13"/>
      <c r="P79" s="26"/>
      <c r="Q79" s="26"/>
      <c r="R79" s="13"/>
      <c r="S79" s="26"/>
      <c r="T79" s="26"/>
      <c r="U79" s="13"/>
      <c r="V79" s="26"/>
      <c r="W79" s="26"/>
      <c r="X79" s="13"/>
      <c r="Y79" s="26"/>
      <c r="Z79" s="26"/>
      <c r="AA79" s="13"/>
      <c r="AB79" s="26"/>
      <c r="AC79" s="26"/>
      <c r="AD79" s="13"/>
      <c r="AE79" s="26"/>
      <c r="AF79" s="26"/>
      <c r="AG79" s="13"/>
      <c r="AH79" s="26"/>
      <c r="AI79" s="26"/>
      <c r="AJ79" s="13"/>
      <c r="AK79" s="26"/>
      <c r="AL79" s="26"/>
      <c r="AM79" s="13"/>
      <c r="AN79" s="57"/>
      <c r="AO79" s="57"/>
      <c r="AP79" s="33"/>
      <c r="AQ79" s="34"/>
      <c r="AR79" s="34"/>
      <c r="AS79" s="34"/>
      <c r="AT79" s="34"/>
      <c r="AU79" s="80"/>
    </row>
    <row r="80" spans="2:47" ht="36" thickBot="1">
      <c r="B80" s="52"/>
      <c r="C80" s="34"/>
      <c r="D80" s="85"/>
      <c r="E80" s="34"/>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34"/>
      <c r="AR80" s="34"/>
      <c r="AS80" s="34"/>
      <c r="AT80" s="34"/>
      <c r="AU80" s="80"/>
    </row>
    <row r="81" spans="2:47" ht="28.5" customHeight="1" thickBot="1">
      <c r="B81" s="52">
        <v>20</v>
      </c>
      <c r="C81" s="34"/>
      <c r="D81" s="54"/>
      <c r="E81" s="34"/>
      <c r="F81" s="11" t="s">
        <v>30</v>
      </c>
      <c r="G81" s="26"/>
      <c r="H81" s="26"/>
      <c r="I81" s="13"/>
      <c r="J81" s="26"/>
      <c r="K81" s="26"/>
      <c r="L81" s="13"/>
      <c r="M81" s="26"/>
      <c r="N81" s="26"/>
      <c r="O81" s="13"/>
      <c r="P81" s="26"/>
      <c r="Q81" s="26"/>
      <c r="R81" s="13"/>
      <c r="S81" s="26"/>
      <c r="T81" s="26"/>
      <c r="U81" s="13"/>
      <c r="V81" s="26"/>
      <c r="W81" s="26"/>
      <c r="X81" s="13"/>
      <c r="Y81" s="26"/>
      <c r="Z81" s="26"/>
      <c r="AA81" s="13"/>
      <c r="AB81" s="26"/>
      <c r="AC81" s="26"/>
      <c r="AD81" s="13"/>
      <c r="AE81" s="26"/>
      <c r="AF81" s="26"/>
      <c r="AG81" s="13"/>
      <c r="AH81" s="26"/>
      <c r="AI81" s="26"/>
      <c r="AJ81" s="13"/>
      <c r="AK81" s="26"/>
      <c r="AL81" s="26"/>
      <c r="AM81" s="13"/>
      <c r="AN81" s="57"/>
      <c r="AO81" s="57"/>
      <c r="AP81" s="32"/>
      <c r="AQ81" s="34"/>
      <c r="AR81" s="34"/>
      <c r="AS81" s="34"/>
      <c r="AT81" s="34"/>
      <c r="AU81" s="88"/>
    </row>
    <row r="82" spans="2:47" ht="28.5" customHeight="1" thickBot="1">
      <c r="B82" s="52"/>
      <c r="C82" s="34"/>
      <c r="D82" s="55"/>
      <c r="E82" s="34"/>
      <c r="F82" s="11" t="s">
        <v>31</v>
      </c>
      <c r="G82" s="26"/>
      <c r="H82" s="26"/>
      <c r="I82" s="13"/>
      <c r="J82" s="26"/>
      <c r="K82" s="26"/>
      <c r="L82" s="13"/>
      <c r="M82" s="26"/>
      <c r="N82" s="26"/>
      <c r="O82" s="13"/>
      <c r="P82" s="26"/>
      <c r="Q82" s="26"/>
      <c r="R82" s="13"/>
      <c r="S82" s="26"/>
      <c r="T82" s="26"/>
      <c r="U82" s="13"/>
      <c r="V82" s="26"/>
      <c r="W82" s="26"/>
      <c r="X82" s="13"/>
      <c r="Y82" s="26"/>
      <c r="Z82" s="26"/>
      <c r="AA82" s="13"/>
      <c r="AB82" s="26"/>
      <c r="AC82" s="26"/>
      <c r="AD82" s="13"/>
      <c r="AE82" s="26"/>
      <c r="AF82" s="26"/>
      <c r="AG82" s="13"/>
      <c r="AH82" s="26"/>
      <c r="AI82" s="26"/>
      <c r="AJ82" s="13"/>
      <c r="AK82" s="26"/>
      <c r="AL82" s="26"/>
      <c r="AM82" s="13"/>
      <c r="AN82" s="57"/>
      <c r="AO82" s="57"/>
      <c r="AP82" s="33"/>
      <c r="AQ82" s="34"/>
      <c r="AR82" s="34"/>
      <c r="AS82" s="34"/>
      <c r="AT82" s="34"/>
      <c r="AU82" s="88"/>
    </row>
    <row r="83" spans="2:47" ht="36" thickBot="1">
      <c r="B83" s="52"/>
      <c r="C83" s="34"/>
      <c r="D83" s="82"/>
      <c r="E83" s="34"/>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89"/>
      <c r="AR83" s="89"/>
      <c r="AS83" s="89"/>
      <c r="AT83" s="89"/>
      <c r="AU83" s="88"/>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row r="92" spans="2:47" ht="114">
      <c r="B92" s="47"/>
      <c r="C92" s="47"/>
      <c r="D92" s="47"/>
      <c r="E92" s="47"/>
      <c r="F92" s="48" t="s">
        <v>0</v>
      </c>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1"/>
      <c r="AG92" s="1"/>
      <c r="AH92" s="1"/>
      <c r="AI92" s="1"/>
      <c r="AJ92" s="1"/>
      <c r="AK92" s="1"/>
      <c r="AL92" s="1"/>
      <c r="AM92" s="1"/>
      <c r="AN92" s="1"/>
      <c r="AO92" s="1"/>
      <c r="AP92" s="1"/>
      <c r="AQ92" s="1"/>
      <c r="AR92" s="1"/>
      <c r="AS92" s="1"/>
      <c r="AT92" s="2"/>
      <c r="AU92" s="2"/>
    </row>
    <row r="93" spans="2:47" ht="35.25">
      <c r="B93" s="4" t="s">
        <v>1</v>
      </c>
      <c r="C93" s="92"/>
      <c r="D93" s="92"/>
      <c r="E93" s="3"/>
      <c r="F93" s="3"/>
      <c r="G93" s="3"/>
      <c r="H93" s="2"/>
      <c r="I93" s="2"/>
      <c r="J93" s="2"/>
      <c r="K93" s="2"/>
      <c r="L93" s="2"/>
      <c r="M93" s="2"/>
      <c r="N93" s="2"/>
      <c r="O93" s="3"/>
      <c r="P93" s="5"/>
      <c r="Q93" s="5"/>
      <c r="R93" s="5"/>
      <c r="S93" s="5"/>
      <c r="T93" s="5"/>
      <c r="U93" s="5"/>
      <c r="V93" s="5"/>
      <c r="W93" s="5"/>
      <c r="X93" s="5"/>
      <c r="Y93" s="5"/>
      <c r="Z93" s="5"/>
      <c r="AA93" s="5"/>
      <c r="AB93" s="5"/>
      <c r="AC93" s="5"/>
      <c r="AD93" s="5"/>
      <c r="AE93" s="5"/>
      <c r="AF93" s="5"/>
      <c r="AG93" s="5"/>
      <c r="AH93" s="5"/>
      <c r="AI93" s="5"/>
      <c r="AJ93" s="5"/>
      <c r="AK93" s="5"/>
      <c r="AL93" s="5"/>
      <c r="AM93" s="5"/>
      <c r="AN93" s="6"/>
      <c r="AO93" s="6"/>
      <c r="AP93" s="1"/>
      <c r="AQ93" s="5"/>
      <c r="AR93" s="5"/>
      <c r="AS93" s="5"/>
      <c r="AT93" s="5"/>
      <c r="AU93" s="2"/>
    </row>
    <row r="94" spans="2:47" ht="15.75" thickBot="1">
      <c r="AR94" s="7"/>
    </row>
    <row r="95" spans="2:47" ht="36.75" thickTop="1" thickBot="1">
      <c r="B95" s="35" t="s">
        <v>2</v>
      </c>
      <c r="C95" s="38" t="s">
        <v>3</v>
      </c>
      <c r="D95" s="41" t="s">
        <v>4</v>
      </c>
      <c r="E95" s="44" t="s">
        <v>5</v>
      </c>
      <c r="F95" s="24" t="s">
        <v>6</v>
      </c>
      <c r="G95" s="29" t="s">
        <v>7</v>
      </c>
      <c r="H95" s="30"/>
      <c r="I95" s="31"/>
      <c r="J95" s="29" t="s">
        <v>8</v>
      </c>
      <c r="K95" s="30"/>
      <c r="L95" s="31"/>
      <c r="M95" s="29" t="s">
        <v>9</v>
      </c>
      <c r="N95" s="30"/>
      <c r="O95" s="31"/>
      <c r="P95" s="29" t="s">
        <v>10</v>
      </c>
      <c r="Q95" s="30"/>
      <c r="R95" s="31"/>
      <c r="S95" s="29" t="s">
        <v>11</v>
      </c>
      <c r="T95" s="30"/>
      <c r="U95" s="31"/>
      <c r="V95" s="29" t="s">
        <v>12</v>
      </c>
      <c r="W95" s="30"/>
      <c r="X95" s="31"/>
      <c r="Y95" s="29" t="s">
        <v>13</v>
      </c>
      <c r="Z95" s="30"/>
      <c r="AA95" s="31"/>
      <c r="AB95" s="29" t="s">
        <v>14</v>
      </c>
      <c r="AC95" s="30"/>
      <c r="AD95" s="31"/>
      <c r="AE95" s="29" t="s">
        <v>15</v>
      </c>
      <c r="AF95" s="30"/>
      <c r="AG95" s="31"/>
      <c r="AH95" s="29" t="s">
        <v>16</v>
      </c>
      <c r="AI95" s="30"/>
      <c r="AJ95" s="31"/>
      <c r="AK95" s="29" t="s">
        <v>17</v>
      </c>
      <c r="AL95" s="30"/>
      <c r="AM95" s="31"/>
      <c r="AN95" s="74" t="s">
        <v>18</v>
      </c>
      <c r="AO95" s="74" t="s">
        <v>19</v>
      </c>
      <c r="AP95" s="74" t="s">
        <v>20</v>
      </c>
      <c r="AQ95" s="61" t="s">
        <v>21</v>
      </c>
      <c r="AR95" s="62"/>
      <c r="AS95" s="61" t="s">
        <v>22</v>
      </c>
      <c r="AT95" s="62"/>
      <c r="AU95" s="65" t="s">
        <v>23</v>
      </c>
    </row>
    <row r="96" spans="2:47" ht="190.5" thickBot="1">
      <c r="B96" s="36"/>
      <c r="C96" s="39"/>
      <c r="D96" s="42"/>
      <c r="E96" s="45"/>
      <c r="F96" s="8" t="s">
        <v>24</v>
      </c>
      <c r="G96" s="8" t="s">
        <v>25</v>
      </c>
      <c r="H96" s="8" t="s">
        <v>26</v>
      </c>
      <c r="I96" s="8" t="s">
        <v>27</v>
      </c>
      <c r="J96" s="8" t="s">
        <v>25</v>
      </c>
      <c r="K96" s="8" t="s">
        <v>26</v>
      </c>
      <c r="L96" s="8" t="s">
        <v>27</v>
      </c>
      <c r="M96" s="8" t="s">
        <v>25</v>
      </c>
      <c r="N96" s="8" t="s">
        <v>26</v>
      </c>
      <c r="O96" s="8" t="s">
        <v>27</v>
      </c>
      <c r="P96" s="8" t="s">
        <v>25</v>
      </c>
      <c r="Q96" s="8" t="s">
        <v>26</v>
      </c>
      <c r="R96" s="8" t="s">
        <v>27</v>
      </c>
      <c r="S96" s="8" t="s">
        <v>25</v>
      </c>
      <c r="T96" s="8" t="s">
        <v>26</v>
      </c>
      <c r="U96" s="8" t="s">
        <v>27</v>
      </c>
      <c r="V96" s="8" t="s">
        <v>25</v>
      </c>
      <c r="W96" s="8" t="s">
        <v>26</v>
      </c>
      <c r="X96" s="8" t="s">
        <v>27</v>
      </c>
      <c r="Y96" s="8" t="s">
        <v>25</v>
      </c>
      <c r="Z96" s="8" t="s">
        <v>26</v>
      </c>
      <c r="AA96" s="8" t="s">
        <v>27</v>
      </c>
      <c r="AB96" s="8" t="s">
        <v>25</v>
      </c>
      <c r="AC96" s="8" t="s">
        <v>26</v>
      </c>
      <c r="AD96" s="8" t="s">
        <v>27</v>
      </c>
      <c r="AE96" s="8" t="s">
        <v>25</v>
      </c>
      <c r="AF96" s="8" t="s">
        <v>26</v>
      </c>
      <c r="AG96" s="8" t="s">
        <v>27</v>
      </c>
      <c r="AH96" s="8" t="s">
        <v>25</v>
      </c>
      <c r="AI96" s="8" t="s">
        <v>26</v>
      </c>
      <c r="AJ96" s="8" t="s">
        <v>27</v>
      </c>
      <c r="AK96" s="8" t="s">
        <v>25</v>
      </c>
      <c r="AL96" s="8" t="s">
        <v>26</v>
      </c>
      <c r="AM96" s="8" t="s">
        <v>27</v>
      </c>
      <c r="AN96" s="75"/>
      <c r="AO96" s="75"/>
      <c r="AP96" s="75"/>
      <c r="AQ96" s="63"/>
      <c r="AR96" s="64"/>
      <c r="AS96" s="63"/>
      <c r="AT96" s="64"/>
      <c r="AU96" s="66"/>
    </row>
    <row r="97" spans="2:47" ht="28.5" thickBot="1">
      <c r="B97" s="36"/>
      <c r="C97" s="39"/>
      <c r="D97" s="42"/>
      <c r="E97" s="45"/>
      <c r="F97" s="25" t="s">
        <v>28</v>
      </c>
      <c r="G97" s="9">
        <v>30</v>
      </c>
      <c r="H97" s="9">
        <v>56</v>
      </c>
      <c r="I97" s="9">
        <v>100</v>
      </c>
      <c r="J97" s="9">
        <v>30</v>
      </c>
      <c r="K97" s="9">
        <v>56</v>
      </c>
      <c r="L97" s="9">
        <v>100</v>
      </c>
      <c r="M97" s="9">
        <v>30</v>
      </c>
      <c r="N97" s="9">
        <v>56</v>
      </c>
      <c r="O97" s="9">
        <v>100</v>
      </c>
      <c r="P97" s="9">
        <v>24</v>
      </c>
      <c r="Q97" s="9">
        <v>29</v>
      </c>
      <c r="R97" s="9">
        <v>60</v>
      </c>
      <c r="S97" s="9">
        <v>24</v>
      </c>
      <c r="T97" s="9">
        <v>29</v>
      </c>
      <c r="U97" s="9">
        <v>60</v>
      </c>
      <c r="V97" s="9">
        <v>24</v>
      </c>
      <c r="W97" s="9">
        <v>29</v>
      </c>
      <c r="X97" s="9">
        <v>60</v>
      </c>
      <c r="Y97" s="9">
        <v>12</v>
      </c>
      <c r="Z97" s="9">
        <v>22</v>
      </c>
      <c r="AA97" s="9">
        <v>40</v>
      </c>
      <c r="AB97" s="9">
        <v>16</v>
      </c>
      <c r="AC97" s="9">
        <v>19</v>
      </c>
      <c r="AD97" s="9">
        <v>40</v>
      </c>
      <c r="AE97" s="9">
        <v>12</v>
      </c>
      <c r="AF97" s="9">
        <v>22</v>
      </c>
      <c r="AG97" s="9">
        <v>40</v>
      </c>
      <c r="AH97" s="9">
        <v>12</v>
      </c>
      <c r="AI97" s="9">
        <v>22</v>
      </c>
      <c r="AJ97" s="9">
        <v>40</v>
      </c>
      <c r="AK97" s="9">
        <v>6</v>
      </c>
      <c r="AL97" s="9">
        <v>11</v>
      </c>
      <c r="AM97" s="9">
        <v>20</v>
      </c>
      <c r="AN97" s="75"/>
      <c r="AO97" s="75"/>
      <c r="AP97" s="75"/>
      <c r="AQ97" s="68" t="s">
        <v>20</v>
      </c>
      <c r="AR97" s="69"/>
      <c r="AS97" s="70" t="s">
        <v>20</v>
      </c>
      <c r="AT97" s="71"/>
      <c r="AU97" s="67"/>
    </row>
    <row r="98" spans="2:47" ht="28.5" thickBot="1">
      <c r="B98" s="37"/>
      <c r="C98" s="40"/>
      <c r="D98" s="43"/>
      <c r="E98" s="46"/>
      <c r="F98" s="25" t="s">
        <v>29</v>
      </c>
      <c r="G98" s="9">
        <v>60</v>
      </c>
      <c r="H98" s="9">
        <v>140</v>
      </c>
      <c r="I98" s="9">
        <v>200</v>
      </c>
      <c r="J98" s="9">
        <v>60</v>
      </c>
      <c r="K98" s="9">
        <v>140</v>
      </c>
      <c r="L98" s="9">
        <v>200</v>
      </c>
      <c r="M98" s="9">
        <v>60</v>
      </c>
      <c r="N98" s="9">
        <v>140</v>
      </c>
      <c r="O98" s="9">
        <v>200</v>
      </c>
      <c r="P98" s="9">
        <v>48</v>
      </c>
      <c r="Q98" s="9">
        <v>72</v>
      </c>
      <c r="R98" s="9">
        <v>120</v>
      </c>
      <c r="S98" s="9">
        <v>48</v>
      </c>
      <c r="T98" s="9">
        <v>72</v>
      </c>
      <c r="U98" s="9">
        <v>120</v>
      </c>
      <c r="V98" s="9">
        <v>48</v>
      </c>
      <c r="W98" s="9">
        <v>72</v>
      </c>
      <c r="X98" s="9">
        <v>120</v>
      </c>
      <c r="Y98" s="9">
        <v>24</v>
      </c>
      <c r="Z98" s="9">
        <v>56</v>
      </c>
      <c r="AA98" s="9">
        <v>80</v>
      </c>
      <c r="AB98" s="9">
        <v>32</v>
      </c>
      <c r="AC98" s="9">
        <v>48</v>
      </c>
      <c r="AD98" s="9">
        <v>80</v>
      </c>
      <c r="AE98" s="9">
        <v>24</v>
      </c>
      <c r="AF98" s="9">
        <v>56</v>
      </c>
      <c r="AG98" s="9">
        <v>80</v>
      </c>
      <c r="AH98" s="9">
        <v>24</v>
      </c>
      <c r="AI98" s="9">
        <v>56</v>
      </c>
      <c r="AJ98" s="9">
        <v>80</v>
      </c>
      <c r="AK98" s="9">
        <v>12</v>
      </c>
      <c r="AL98" s="9">
        <v>28</v>
      </c>
      <c r="AM98" s="9">
        <v>40</v>
      </c>
      <c r="AN98" s="76"/>
      <c r="AO98" s="76"/>
      <c r="AP98" s="76"/>
      <c r="AQ98" s="70"/>
      <c r="AR98" s="71"/>
      <c r="AS98" s="70"/>
      <c r="AT98" s="71"/>
      <c r="AU98" s="67"/>
    </row>
    <row r="99" spans="2:47" ht="28.5" customHeight="1" thickBot="1">
      <c r="B99" s="52">
        <v>21</v>
      </c>
      <c r="C99" s="56"/>
      <c r="D99" s="72"/>
      <c r="E99" s="56"/>
      <c r="F99" s="11" t="s">
        <v>30</v>
      </c>
      <c r="G99" s="28"/>
      <c r="H99" s="28"/>
      <c r="I99" s="13"/>
      <c r="J99" s="28"/>
      <c r="K99" s="28"/>
      <c r="L99" s="13"/>
      <c r="M99" s="28"/>
      <c r="N99" s="28"/>
      <c r="O99" s="13"/>
      <c r="P99" s="28"/>
      <c r="Q99" s="28"/>
      <c r="R99" s="13"/>
      <c r="S99" s="28"/>
      <c r="T99" s="28"/>
      <c r="U99" s="13"/>
      <c r="V99" s="28"/>
      <c r="W99" s="28"/>
      <c r="X99" s="13"/>
      <c r="Y99" s="28"/>
      <c r="Z99" s="28"/>
      <c r="AA99" s="13"/>
      <c r="AB99" s="28"/>
      <c r="AC99" s="28"/>
      <c r="AD99" s="13"/>
      <c r="AE99" s="28"/>
      <c r="AF99" s="28"/>
      <c r="AG99" s="13"/>
      <c r="AH99" s="28"/>
      <c r="AI99" s="28"/>
      <c r="AJ99" s="13"/>
      <c r="AK99" s="28"/>
      <c r="AL99" s="28"/>
      <c r="AM99" s="13"/>
      <c r="AN99" s="73"/>
      <c r="AO99" s="73"/>
      <c r="AP99" s="32"/>
      <c r="AQ99" s="34"/>
      <c r="AR99" s="34"/>
      <c r="AS99" s="34"/>
      <c r="AT99" s="34"/>
      <c r="AU99" s="49"/>
    </row>
    <row r="100" spans="2:47" ht="28.5" customHeight="1" thickBot="1">
      <c r="B100" s="52"/>
      <c r="C100" s="53"/>
      <c r="D100" s="55"/>
      <c r="E100" s="53"/>
      <c r="F100" s="11" t="s">
        <v>31</v>
      </c>
      <c r="G100" s="28"/>
      <c r="H100" s="28"/>
      <c r="I100" s="13"/>
      <c r="J100" s="28"/>
      <c r="K100" s="28"/>
      <c r="L100" s="13"/>
      <c r="M100" s="28"/>
      <c r="N100" s="28"/>
      <c r="O100" s="13"/>
      <c r="P100" s="28"/>
      <c r="Q100" s="28"/>
      <c r="R100" s="13"/>
      <c r="S100" s="28"/>
      <c r="T100" s="28"/>
      <c r="U100" s="13"/>
      <c r="V100" s="28"/>
      <c r="W100" s="28"/>
      <c r="X100" s="13"/>
      <c r="Y100" s="28"/>
      <c r="Z100" s="28"/>
      <c r="AA100" s="13"/>
      <c r="AB100" s="28"/>
      <c r="AC100" s="28"/>
      <c r="AD100" s="13"/>
      <c r="AE100" s="28"/>
      <c r="AF100" s="28"/>
      <c r="AG100" s="13"/>
      <c r="AH100" s="28"/>
      <c r="AI100" s="28"/>
      <c r="AJ100" s="13"/>
      <c r="AK100" s="28"/>
      <c r="AL100" s="28"/>
      <c r="AM100" s="13"/>
      <c r="AN100" s="33"/>
      <c r="AO100" s="33"/>
      <c r="AP100" s="33"/>
      <c r="AQ100" s="34"/>
      <c r="AR100" s="34"/>
      <c r="AS100" s="34"/>
      <c r="AT100" s="34"/>
      <c r="AU100" s="50"/>
    </row>
    <row r="101" spans="2:47" ht="36" thickBot="1">
      <c r="B101" s="52"/>
      <c r="C101" s="53"/>
      <c r="D101" s="55"/>
      <c r="E101" s="53"/>
      <c r="F101" s="14" t="s">
        <v>32</v>
      </c>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5"/>
      <c r="AO101" s="15"/>
      <c r="AP101" s="15"/>
      <c r="AQ101" s="34"/>
      <c r="AR101" s="34"/>
      <c r="AS101" s="34"/>
      <c r="AT101" s="34"/>
      <c r="AU101" s="51"/>
    </row>
    <row r="102" spans="2:47" ht="28.5" customHeight="1" thickBot="1">
      <c r="B102" s="52">
        <v>22</v>
      </c>
      <c r="C102" s="53"/>
      <c r="D102" s="54"/>
      <c r="E102" s="56"/>
      <c r="F102" s="11" t="s">
        <v>30</v>
      </c>
      <c r="G102" s="28"/>
      <c r="H102" s="28"/>
      <c r="I102" s="13"/>
      <c r="J102" s="28"/>
      <c r="K102" s="28"/>
      <c r="L102" s="13"/>
      <c r="M102" s="28"/>
      <c r="N102" s="28"/>
      <c r="O102" s="13"/>
      <c r="P102" s="28"/>
      <c r="Q102" s="28"/>
      <c r="R102" s="13"/>
      <c r="S102" s="28"/>
      <c r="T102" s="28"/>
      <c r="U102" s="13"/>
      <c r="V102" s="28"/>
      <c r="W102" s="28"/>
      <c r="X102" s="13"/>
      <c r="Y102" s="28"/>
      <c r="Z102" s="28"/>
      <c r="AA102" s="13"/>
      <c r="AB102" s="28"/>
      <c r="AC102" s="28"/>
      <c r="AD102" s="13"/>
      <c r="AE102" s="28"/>
      <c r="AF102" s="28"/>
      <c r="AG102" s="13"/>
      <c r="AH102" s="28"/>
      <c r="AI102" s="28"/>
      <c r="AJ102" s="13"/>
      <c r="AK102" s="28"/>
      <c r="AL102" s="28"/>
      <c r="AM102" s="13"/>
      <c r="AN102" s="57"/>
      <c r="AO102" s="57"/>
      <c r="AP102" s="32"/>
      <c r="AQ102" s="34"/>
      <c r="AR102" s="34"/>
      <c r="AS102" s="34"/>
      <c r="AT102" s="34"/>
      <c r="AU102" s="58"/>
    </row>
    <row r="103" spans="2:47" ht="28.5" customHeight="1" thickBot="1">
      <c r="B103" s="52"/>
      <c r="C103" s="53"/>
      <c r="D103" s="55"/>
      <c r="E103" s="53"/>
      <c r="F103" s="11" t="s">
        <v>31</v>
      </c>
      <c r="G103" s="28"/>
      <c r="H103" s="28"/>
      <c r="I103" s="13"/>
      <c r="J103" s="28"/>
      <c r="K103" s="28"/>
      <c r="L103" s="13"/>
      <c r="M103" s="28"/>
      <c r="N103" s="28"/>
      <c r="O103" s="13"/>
      <c r="P103" s="28"/>
      <c r="Q103" s="28"/>
      <c r="R103" s="13"/>
      <c r="S103" s="28"/>
      <c r="T103" s="28"/>
      <c r="U103" s="13"/>
      <c r="V103" s="28"/>
      <c r="W103" s="28"/>
      <c r="X103" s="13"/>
      <c r="Y103" s="28"/>
      <c r="Z103" s="28"/>
      <c r="AA103" s="13"/>
      <c r="AB103" s="28"/>
      <c r="AC103" s="28"/>
      <c r="AD103" s="13"/>
      <c r="AE103" s="28"/>
      <c r="AF103" s="28"/>
      <c r="AG103" s="13"/>
      <c r="AH103" s="28"/>
      <c r="AI103" s="28"/>
      <c r="AJ103" s="13"/>
      <c r="AK103" s="28"/>
      <c r="AL103" s="28"/>
      <c r="AM103" s="13"/>
      <c r="AN103" s="57"/>
      <c r="AO103" s="57"/>
      <c r="AP103" s="33"/>
      <c r="AQ103" s="34"/>
      <c r="AR103" s="34"/>
      <c r="AS103" s="34"/>
      <c r="AT103" s="34"/>
      <c r="AU103" s="59"/>
    </row>
    <row r="104" spans="2:47" ht="36" customHeight="1" thickBot="1">
      <c r="B104" s="52"/>
      <c r="C104" s="53"/>
      <c r="D104" s="55"/>
      <c r="E104" s="53"/>
      <c r="F104" s="14" t="s">
        <v>32</v>
      </c>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5"/>
      <c r="AO104" s="15"/>
      <c r="AP104" s="15"/>
      <c r="AQ104" s="34"/>
      <c r="AR104" s="34"/>
      <c r="AS104" s="34"/>
      <c r="AT104" s="34"/>
      <c r="AU104" s="60"/>
    </row>
    <row r="105" spans="2:47" ht="28.5" customHeight="1" thickBot="1">
      <c r="B105" s="52">
        <v>23</v>
      </c>
      <c r="C105" s="53"/>
      <c r="D105" s="54"/>
      <c r="E105" s="56"/>
      <c r="F105" s="11" t="s">
        <v>30</v>
      </c>
      <c r="G105" s="28"/>
      <c r="H105" s="28"/>
      <c r="I105" s="13"/>
      <c r="J105" s="28"/>
      <c r="K105" s="28"/>
      <c r="L105" s="13"/>
      <c r="M105" s="28"/>
      <c r="N105" s="28"/>
      <c r="O105" s="13"/>
      <c r="P105" s="28"/>
      <c r="Q105" s="28"/>
      <c r="R105" s="13"/>
      <c r="S105" s="28"/>
      <c r="T105" s="28"/>
      <c r="U105" s="13"/>
      <c r="V105" s="28"/>
      <c r="W105" s="28"/>
      <c r="X105" s="13"/>
      <c r="Y105" s="28"/>
      <c r="Z105" s="28"/>
      <c r="AA105" s="13"/>
      <c r="AB105" s="28"/>
      <c r="AC105" s="28"/>
      <c r="AD105" s="13"/>
      <c r="AE105" s="28"/>
      <c r="AF105" s="28"/>
      <c r="AG105" s="13"/>
      <c r="AH105" s="28"/>
      <c r="AI105" s="28"/>
      <c r="AJ105" s="13"/>
      <c r="AK105" s="28"/>
      <c r="AL105" s="28"/>
      <c r="AM105" s="13"/>
      <c r="AN105" s="57"/>
      <c r="AO105" s="57"/>
      <c r="AP105" s="32"/>
      <c r="AQ105" s="34"/>
      <c r="AR105" s="34"/>
      <c r="AS105" s="34"/>
      <c r="AT105" s="34"/>
      <c r="AU105" s="77"/>
    </row>
    <row r="106" spans="2:47" ht="28.5" customHeight="1" thickBot="1">
      <c r="B106" s="52"/>
      <c r="C106" s="53"/>
      <c r="D106" s="55"/>
      <c r="E106" s="53"/>
      <c r="F106" s="11" t="s">
        <v>31</v>
      </c>
      <c r="G106" s="28"/>
      <c r="H106" s="28"/>
      <c r="I106" s="13"/>
      <c r="J106" s="28"/>
      <c r="K106" s="28"/>
      <c r="L106" s="13"/>
      <c r="M106" s="28"/>
      <c r="N106" s="28"/>
      <c r="O106" s="13"/>
      <c r="P106" s="28"/>
      <c r="Q106" s="28"/>
      <c r="R106" s="13"/>
      <c r="S106" s="28"/>
      <c r="T106" s="28"/>
      <c r="U106" s="13"/>
      <c r="V106" s="28"/>
      <c r="W106" s="28"/>
      <c r="X106" s="13"/>
      <c r="Y106" s="28"/>
      <c r="Z106" s="28"/>
      <c r="AA106" s="13"/>
      <c r="AB106" s="28"/>
      <c r="AC106" s="28"/>
      <c r="AD106" s="13"/>
      <c r="AE106" s="28"/>
      <c r="AF106" s="28"/>
      <c r="AG106" s="13"/>
      <c r="AH106" s="28"/>
      <c r="AI106" s="28"/>
      <c r="AJ106" s="13"/>
      <c r="AK106" s="28"/>
      <c r="AL106" s="28"/>
      <c r="AM106" s="13"/>
      <c r="AN106" s="57"/>
      <c r="AO106" s="57"/>
      <c r="AP106" s="33"/>
      <c r="AQ106" s="34"/>
      <c r="AR106" s="34"/>
      <c r="AS106" s="34"/>
      <c r="AT106" s="34"/>
      <c r="AU106" s="78"/>
    </row>
    <row r="107" spans="2:47" ht="36" customHeight="1" thickBot="1">
      <c r="B107" s="52"/>
      <c r="C107" s="53"/>
      <c r="D107" s="55"/>
      <c r="E107" s="53"/>
      <c r="F107" s="14" t="s">
        <v>32</v>
      </c>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5"/>
      <c r="AO107" s="15"/>
      <c r="AP107" s="15"/>
      <c r="AQ107" s="34"/>
      <c r="AR107" s="34"/>
      <c r="AS107" s="34"/>
      <c r="AT107" s="34"/>
      <c r="AU107" s="79"/>
    </row>
    <row r="108" spans="2:47" ht="28.5" customHeight="1" thickBot="1">
      <c r="B108" s="52">
        <v>24</v>
      </c>
      <c r="C108" s="53"/>
      <c r="D108" s="54"/>
      <c r="E108" s="56"/>
      <c r="F108" s="11" t="s">
        <v>30</v>
      </c>
      <c r="G108" s="28"/>
      <c r="H108" s="28"/>
      <c r="I108" s="13"/>
      <c r="J108" s="28"/>
      <c r="K108" s="28"/>
      <c r="L108" s="13"/>
      <c r="M108" s="28"/>
      <c r="N108" s="28"/>
      <c r="O108" s="13"/>
      <c r="P108" s="28"/>
      <c r="Q108" s="28"/>
      <c r="R108" s="13"/>
      <c r="S108" s="28"/>
      <c r="T108" s="28"/>
      <c r="U108" s="13"/>
      <c r="V108" s="28"/>
      <c r="W108" s="28"/>
      <c r="X108" s="13"/>
      <c r="Y108" s="28"/>
      <c r="Z108" s="28"/>
      <c r="AA108" s="13"/>
      <c r="AB108" s="28"/>
      <c r="AC108" s="28"/>
      <c r="AD108" s="13"/>
      <c r="AE108" s="28"/>
      <c r="AF108" s="28"/>
      <c r="AG108" s="13"/>
      <c r="AH108" s="28"/>
      <c r="AI108" s="28"/>
      <c r="AJ108" s="13"/>
      <c r="AK108" s="28"/>
      <c r="AL108" s="28"/>
      <c r="AM108" s="13"/>
      <c r="AN108" s="57"/>
      <c r="AO108" s="57"/>
      <c r="AP108" s="32"/>
      <c r="AQ108" s="34"/>
      <c r="AR108" s="34"/>
      <c r="AS108" s="34"/>
      <c r="AT108" s="34"/>
      <c r="AU108" s="80"/>
    </row>
    <row r="109" spans="2:47" ht="28.5" customHeight="1" thickBot="1">
      <c r="B109" s="52"/>
      <c r="C109" s="53"/>
      <c r="D109" s="55"/>
      <c r="E109" s="53"/>
      <c r="F109" s="11" t="s">
        <v>31</v>
      </c>
      <c r="G109" s="28"/>
      <c r="H109" s="28"/>
      <c r="I109" s="13"/>
      <c r="J109" s="28"/>
      <c r="K109" s="28"/>
      <c r="L109" s="13"/>
      <c r="M109" s="28"/>
      <c r="N109" s="28"/>
      <c r="O109" s="13"/>
      <c r="P109" s="28"/>
      <c r="Q109" s="28"/>
      <c r="R109" s="13"/>
      <c r="S109" s="28"/>
      <c r="T109" s="28"/>
      <c r="U109" s="13"/>
      <c r="V109" s="28"/>
      <c r="W109" s="28"/>
      <c r="X109" s="13"/>
      <c r="Y109" s="28"/>
      <c r="Z109" s="28"/>
      <c r="AA109" s="13"/>
      <c r="AB109" s="28"/>
      <c r="AC109" s="28"/>
      <c r="AD109" s="13"/>
      <c r="AE109" s="28"/>
      <c r="AF109" s="28"/>
      <c r="AG109" s="13"/>
      <c r="AH109" s="28"/>
      <c r="AI109" s="28"/>
      <c r="AJ109" s="13"/>
      <c r="AK109" s="28"/>
      <c r="AL109" s="28"/>
      <c r="AM109" s="13"/>
      <c r="AN109" s="57"/>
      <c r="AO109" s="57"/>
      <c r="AP109" s="33"/>
      <c r="AQ109" s="34"/>
      <c r="AR109" s="34"/>
      <c r="AS109" s="34"/>
      <c r="AT109" s="34"/>
      <c r="AU109" s="80"/>
    </row>
    <row r="110" spans="2:47" ht="36" thickBot="1">
      <c r="B110" s="52"/>
      <c r="C110" s="53"/>
      <c r="D110" s="55"/>
      <c r="E110" s="53"/>
      <c r="F110" s="14" t="s">
        <v>32</v>
      </c>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5"/>
      <c r="AO110" s="15"/>
      <c r="AP110" s="15"/>
      <c r="AQ110" s="34"/>
      <c r="AR110" s="34"/>
      <c r="AS110" s="34"/>
      <c r="AT110" s="34"/>
      <c r="AU110" s="80"/>
    </row>
    <row r="111" spans="2:47" ht="28.5" customHeight="1" thickBot="1">
      <c r="B111" s="52">
        <v>25</v>
      </c>
      <c r="C111" s="53"/>
      <c r="D111" s="54"/>
      <c r="E111" s="56"/>
      <c r="F111" s="11" t="s">
        <v>30</v>
      </c>
      <c r="G111" s="28"/>
      <c r="H111" s="28"/>
      <c r="I111" s="13"/>
      <c r="J111" s="28"/>
      <c r="K111" s="28"/>
      <c r="L111" s="13"/>
      <c r="M111" s="28"/>
      <c r="N111" s="28"/>
      <c r="O111" s="13"/>
      <c r="P111" s="28"/>
      <c r="Q111" s="28"/>
      <c r="R111" s="13"/>
      <c r="S111" s="28"/>
      <c r="T111" s="28"/>
      <c r="U111" s="13"/>
      <c r="V111" s="28"/>
      <c r="W111" s="28"/>
      <c r="X111" s="13"/>
      <c r="Y111" s="28"/>
      <c r="Z111" s="28"/>
      <c r="AA111" s="13"/>
      <c r="AB111" s="28"/>
      <c r="AC111" s="28"/>
      <c r="AD111" s="13"/>
      <c r="AE111" s="28"/>
      <c r="AF111" s="28"/>
      <c r="AG111" s="13"/>
      <c r="AH111" s="28"/>
      <c r="AI111" s="28"/>
      <c r="AJ111" s="13"/>
      <c r="AK111" s="28"/>
      <c r="AL111" s="28"/>
      <c r="AM111" s="13"/>
      <c r="AN111" s="57"/>
      <c r="AO111" s="57"/>
      <c r="AP111" s="32"/>
      <c r="AQ111" s="34"/>
      <c r="AR111" s="34"/>
      <c r="AS111" s="34"/>
      <c r="AT111" s="34"/>
      <c r="AU111" s="83"/>
    </row>
    <row r="112" spans="2:47" ht="28.5" customHeight="1" thickBot="1">
      <c r="B112" s="52"/>
      <c r="C112" s="53"/>
      <c r="D112" s="55"/>
      <c r="E112" s="53"/>
      <c r="F112" s="11" t="s">
        <v>31</v>
      </c>
      <c r="G112" s="28"/>
      <c r="H112" s="28"/>
      <c r="I112" s="13"/>
      <c r="J112" s="28"/>
      <c r="K112" s="28"/>
      <c r="L112" s="13"/>
      <c r="M112" s="28"/>
      <c r="N112" s="28"/>
      <c r="O112" s="13"/>
      <c r="P112" s="28"/>
      <c r="Q112" s="28"/>
      <c r="R112" s="13"/>
      <c r="S112" s="28"/>
      <c r="T112" s="28"/>
      <c r="U112" s="13"/>
      <c r="V112" s="28"/>
      <c r="W112" s="28"/>
      <c r="X112" s="13"/>
      <c r="Y112" s="28"/>
      <c r="Z112" s="28"/>
      <c r="AA112" s="13"/>
      <c r="AB112" s="28"/>
      <c r="AC112" s="28"/>
      <c r="AD112" s="13"/>
      <c r="AE112" s="28"/>
      <c r="AF112" s="28"/>
      <c r="AG112" s="13"/>
      <c r="AH112" s="28"/>
      <c r="AI112" s="28"/>
      <c r="AJ112" s="13"/>
      <c r="AK112" s="28"/>
      <c r="AL112" s="28"/>
      <c r="AM112" s="13"/>
      <c r="AN112" s="57"/>
      <c r="AO112" s="57"/>
      <c r="AP112" s="33"/>
      <c r="AQ112" s="34"/>
      <c r="AR112" s="34"/>
      <c r="AS112" s="34"/>
      <c r="AT112" s="34"/>
      <c r="AU112" s="83"/>
    </row>
    <row r="113" spans="2:47" ht="36" thickBot="1">
      <c r="B113" s="52"/>
      <c r="C113" s="53"/>
      <c r="D113" s="55"/>
      <c r="E113" s="53"/>
      <c r="F113" s="14" t="s">
        <v>32</v>
      </c>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5"/>
      <c r="AO113" s="15"/>
      <c r="AP113" s="15"/>
      <c r="AQ113" s="34"/>
      <c r="AR113" s="34"/>
      <c r="AS113" s="34"/>
      <c r="AT113" s="34"/>
      <c r="AU113" s="83"/>
    </row>
    <row r="114" spans="2:47" ht="28.5" customHeight="1" thickBot="1">
      <c r="B114" s="52">
        <v>26</v>
      </c>
      <c r="C114" s="53"/>
      <c r="D114" s="54"/>
      <c r="E114" s="56"/>
      <c r="F114" s="11" t="s">
        <v>30</v>
      </c>
      <c r="G114" s="28"/>
      <c r="H114" s="28"/>
      <c r="I114" s="13"/>
      <c r="J114" s="28"/>
      <c r="K114" s="28"/>
      <c r="L114" s="13"/>
      <c r="M114" s="28"/>
      <c r="N114" s="28"/>
      <c r="O114" s="13"/>
      <c r="P114" s="28"/>
      <c r="Q114" s="28"/>
      <c r="R114" s="13"/>
      <c r="S114" s="28"/>
      <c r="T114" s="28"/>
      <c r="U114" s="13"/>
      <c r="V114" s="28"/>
      <c r="W114" s="28"/>
      <c r="X114" s="13"/>
      <c r="Y114" s="28"/>
      <c r="Z114" s="28"/>
      <c r="AA114" s="13"/>
      <c r="AB114" s="28"/>
      <c r="AC114" s="28"/>
      <c r="AD114" s="13"/>
      <c r="AE114" s="28"/>
      <c r="AF114" s="28"/>
      <c r="AG114" s="13"/>
      <c r="AH114" s="28"/>
      <c r="AI114" s="28"/>
      <c r="AJ114" s="13"/>
      <c r="AK114" s="28"/>
      <c r="AL114" s="28"/>
      <c r="AM114" s="13"/>
      <c r="AN114" s="57"/>
      <c r="AO114" s="57"/>
      <c r="AP114" s="32"/>
      <c r="AQ114" s="34"/>
      <c r="AR114" s="34"/>
      <c r="AS114" s="34"/>
      <c r="AT114" s="34"/>
      <c r="AU114" s="80"/>
    </row>
    <row r="115" spans="2:47" ht="28.5" customHeight="1" thickBot="1">
      <c r="B115" s="52"/>
      <c r="C115" s="53"/>
      <c r="D115" s="55"/>
      <c r="E115" s="53"/>
      <c r="F115" s="11" t="s">
        <v>31</v>
      </c>
      <c r="G115" s="28"/>
      <c r="H115" s="28"/>
      <c r="I115" s="13"/>
      <c r="J115" s="28"/>
      <c r="K115" s="28"/>
      <c r="L115" s="13"/>
      <c r="M115" s="28"/>
      <c r="N115" s="28"/>
      <c r="O115" s="13"/>
      <c r="P115" s="28"/>
      <c r="Q115" s="28"/>
      <c r="R115" s="13"/>
      <c r="S115" s="28"/>
      <c r="T115" s="28"/>
      <c r="U115" s="13"/>
      <c r="V115" s="28"/>
      <c r="W115" s="28"/>
      <c r="X115" s="13"/>
      <c r="Y115" s="28"/>
      <c r="Z115" s="28"/>
      <c r="AA115" s="13"/>
      <c r="AB115" s="28"/>
      <c r="AC115" s="28"/>
      <c r="AD115" s="13"/>
      <c r="AE115" s="28"/>
      <c r="AF115" s="28"/>
      <c r="AG115" s="13"/>
      <c r="AH115" s="28"/>
      <c r="AI115" s="28"/>
      <c r="AJ115" s="13"/>
      <c r="AK115" s="28"/>
      <c r="AL115" s="28"/>
      <c r="AM115" s="13"/>
      <c r="AN115" s="57"/>
      <c r="AO115" s="57"/>
      <c r="AP115" s="33"/>
      <c r="AQ115" s="34"/>
      <c r="AR115" s="34"/>
      <c r="AS115" s="34"/>
      <c r="AT115" s="34"/>
      <c r="AU115" s="80"/>
    </row>
    <row r="116" spans="2:47" ht="36" thickBot="1">
      <c r="B116" s="52"/>
      <c r="C116" s="84"/>
      <c r="D116" s="85"/>
      <c r="E116" s="53"/>
      <c r="F116" s="14" t="s">
        <v>32</v>
      </c>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5"/>
      <c r="AO116" s="15"/>
      <c r="AP116" s="15"/>
      <c r="AQ116" s="34"/>
      <c r="AR116" s="34"/>
      <c r="AS116" s="34"/>
      <c r="AT116" s="34"/>
      <c r="AU116" s="80"/>
    </row>
    <row r="117" spans="2:47" ht="28.5" customHeight="1" thickBot="1">
      <c r="B117" s="52">
        <v>27</v>
      </c>
      <c r="C117" s="53"/>
      <c r="D117" s="54"/>
      <c r="E117" s="56"/>
      <c r="F117" s="11" t="s">
        <v>30</v>
      </c>
      <c r="G117" s="28"/>
      <c r="H117" s="28"/>
      <c r="I117" s="13"/>
      <c r="J117" s="28"/>
      <c r="K117" s="28"/>
      <c r="L117" s="13"/>
      <c r="M117" s="28"/>
      <c r="N117" s="28"/>
      <c r="O117" s="13"/>
      <c r="P117" s="28"/>
      <c r="Q117" s="28"/>
      <c r="R117" s="13"/>
      <c r="S117" s="28"/>
      <c r="T117" s="28"/>
      <c r="U117" s="13"/>
      <c r="V117" s="28"/>
      <c r="W117" s="28"/>
      <c r="X117" s="13"/>
      <c r="Y117" s="28"/>
      <c r="Z117" s="28"/>
      <c r="AA117" s="13"/>
      <c r="AB117" s="28"/>
      <c r="AC117" s="28"/>
      <c r="AD117" s="13"/>
      <c r="AE117" s="28"/>
      <c r="AF117" s="28"/>
      <c r="AG117" s="13"/>
      <c r="AH117" s="28"/>
      <c r="AI117" s="28"/>
      <c r="AJ117" s="13"/>
      <c r="AK117" s="28"/>
      <c r="AL117" s="28"/>
      <c r="AM117" s="13"/>
      <c r="AN117" s="57"/>
      <c r="AO117" s="57"/>
      <c r="AP117" s="32"/>
      <c r="AQ117" s="34"/>
      <c r="AR117" s="34"/>
      <c r="AS117" s="34"/>
      <c r="AT117" s="34"/>
      <c r="AU117" s="88"/>
    </row>
    <row r="118" spans="2:47" ht="28.5" customHeight="1" thickBot="1">
      <c r="B118" s="52"/>
      <c r="C118" s="53"/>
      <c r="D118" s="55"/>
      <c r="E118" s="53"/>
      <c r="F118" s="11" t="s">
        <v>31</v>
      </c>
      <c r="G118" s="28"/>
      <c r="H118" s="28"/>
      <c r="I118" s="13"/>
      <c r="J118" s="28"/>
      <c r="K118" s="28"/>
      <c r="L118" s="13"/>
      <c r="M118" s="28"/>
      <c r="N118" s="28"/>
      <c r="O118" s="13"/>
      <c r="P118" s="28"/>
      <c r="Q118" s="28"/>
      <c r="R118" s="13"/>
      <c r="S118" s="28"/>
      <c r="T118" s="28"/>
      <c r="U118" s="13"/>
      <c r="V118" s="28"/>
      <c r="W118" s="28"/>
      <c r="X118" s="13"/>
      <c r="Y118" s="28"/>
      <c r="Z118" s="28"/>
      <c r="AA118" s="13"/>
      <c r="AB118" s="28"/>
      <c r="AC118" s="28"/>
      <c r="AD118" s="13"/>
      <c r="AE118" s="28"/>
      <c r="AF118" s="28"/>
      <c r="AG118" s="13"/>
      <c r="AH118" s="28"/>
      <c r="AI118" s="28"/>
      <c r="AJ118" s="13"/>
      <c r="AK118" s="28"/>
      <c r="AL118" s="28"/>
      <c r="AM118" s="13"/>
      <c r="AN118" s="57"/>
      <c r="AO118" s="57"/>
      <c r="AP118" s="33"/>
      <c r="AQ118" s="34"/>
      <c r="AR118" s="34"/>
      <c r="AS118" s="34"/>
      <c r="AT118" s="34"/>
      <c r="AU118" s="88"/>
    </row>
    <row r="119" spans="2:47" ht="36" thickBot="1">
      <c r="B119" s="52"/>
      <c r="C119" s="81"/>
      <c r="D119" s="82"/>
      <c r="E119" s="53"/>
      <c r="F119" s="14" t="s">
        <v>32</v>
      </c>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5"/>
      <c r="AO119" s="15"/>
      <c r="AP119" s="15"/>
      <c r="AQ119" s="34"/>
      <c r="AR119" s="34"/>
      <c r="AS119" s="34"/>
      <c r="AT119" s="34"/>
      <c r="AU119" s="88"/>
    </row>
    <row r="120" spans="2:47" ht="28.5" customHeight="1" thickBot="1">
      <c r="B120" s="52">
        <v>28</v>
      </c>
      <c r="C120" s="84"/>
      <c r="D120" s="54"/>
      <c r="E120" s="56"/>
      <c r="F120" s="11" t="s">
        <v>30</v>
      </c>
      <c r="G120" s="28"/>
      <c r="H120" s="28"/>
      <c r="I120" s="13"/>
      <c r="J120" s="28"/>
      <c r="K120" s="28"/>
      <c r="L120" s="13"/>
      <c r="M120" s="28"/>
      <c r="N120" s="28"/>
      <c r="O120" s="13"/>
      <c r="P120" s="28"/>
      <c r="Q120" s="28"/>
      <c r="R120" s="13"/>
      <c r="S120" s="28"/>
      <c r="T120" s="28"/>
      <c r="U120" s="13"/>
      <c r="V120" s="28"/>
      <c r="W120" s="28"/>
      <c r="X120" s="13"/>
      <c r="Y120" s="28"/>
      <c r="Z120" s="28"/>
      <c r="AA120" s="13"/>
      <c r="AB120" s="28"/>
      <c r="AC120" s="28"/>
      <c r="AD120" s="13"/>
      <c r="AE120" s="28"/>
      <c r="AF120" s="28"/>
      <c r="AG120" s="13"/>
      <c r="AH120" s="28"/>
      <c r="AI120" s="28"/>
      <c r="AJ120" s="13"/>
      <c r="AK120" s="28"/>
      <c r="AL120" s="28"/>
      <c r="AM120" s="13"/>
      <c r="AN120" s="57"/>
      <c r="AO120" s="57"/>
      <c r="AP120" s="32"/>
      <c r="AQ120" s="34"/>
      <c r="AR120" s="34"/>
      <c r="AS120" s="34"/>
      <c r="AT120" s="34"/>
      <c r="AU120" s="80"/>
    </row>
    <row r="121" spans="2:47" ht="28.5" customHeight="1" thickBot="1">
      <c r="B121" s="52"/>
      <c r="C121" s="87"/>
      <c r="D121" s="55"/>
      <c r="E121" s="53"/>
      <c r="F121" s="11" t="s">
        <v>31</v>
      </c>
      <c r="G121" s="28"/>
      <c r="H121" s="28"/>
      <c r="I121" s="13"/>
      <c r="J121" s="28"/>
      <c r="K121" s="28"/>
      <c r="L121" s="13"/>
      <c r="M121" s="28"/>
      <c r="N121" s="28"/>
      <c r="O121" s="13"/>
      <c r="P121" s="28"/>
      <c r="Q121" s="28"/>
      <c r="R121" s="13"/>
      <c r="S121" s="28"/>
      <c r="T121" s="28"/>
      <c r="U121" s="13"/>
      <c r="V121" s="28"/>
      <c r="W121" s="28"/>
      <c r="X121" s="13"/>
      <c r="Y121" s="28"/>
      <c r="Z121" s="28"/>
      <c r="AA121" s="13"/>
      <c r="AB121" s="28"/>
      <c r="AC121" s="28"/>
      <c r="AD121" s="13"/>
      <c r="AE121" s="28"/>
      <c r="AF121" s="28"/>
      <c r="AG121" s="13"/>
      <c r="AH121" s="28"/>
      <c r="AI121" s="28"/>
      <c r="AJ121" s="13"/>
      <c r="AK121" s="28"/>
      <c r="AL121" s="28"/>
      <c r="AM121" s="13"/>
      <c r="AN121" s="57"/>
      <c r="AO121" s="57"/>
      <c r="AP121" s="33"/>
      <c r="AQ121" s="34"/>
      <c r="AR121" s="34"/>
      <c r="AS121" s="34"/>
      <c r="AT121" s="34"/>
      <c r="AU121" s="80"/>
    </row>
    <row r="122" spans="2:47" ht="36" thickBot="1">
      <c r="B122" s="52"/>
      <c r="C122" s="56"/>
      <c r="D122" s="55"/>
      <c r="E122" s="53"/>
      <c r="F122" s="14" t="s">
        <v>32</v>
      </c>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5"/>
      <c r="AO122" s="15"/>
      <c r="AP122" s="15"/>
      <c r="AQ122" s="34"/>
      <c r="AR122" s="34"/>
      <c r="AS122" s="34"/>
      <c r="AT122" s="34"/>
      <c r="AU122" s="80"/>
    </row>
    <row r="123" spans="2:47" ht="28.5" customHeight="1" thickBot="1">
      <c r="B123" s="52">
        <v>29</v>
      </c>
      <c r="C123" s="84"/>
      <c r="D123" s="54"/>
      <c r="E123" s="56"/>
      <c r="F123" s="11" t="s">
        <v>30</v>
      </c>
      <c r="G123" s="28"/>
      <c r="H123" s="28"/>
      <c r="I123" s="13"/>
      <c r="J123" s="28"/>
      <c r="K123" s="28"/>
      <c r="L123" s="13"/>
      <c r="M123" s="28"/>
      <c r="N123" s="28"/>
      <c r="O123" s="13"/>
      <c r="P123" s="28"/>
      <c r="Q123" s="28"/>
      <c r="R123" s="13"/>
      <c r="S123" s="28"/>
      <c r="T123" s="28"/>
      <c r="U123" s="13"/>
      <c r="V123" s="28"/>
      <c r="W123" s="28"/>
      <c r="X123" s="13"/>
      <c r="Y123" s="28"/>
      <c r="Z123" s="28"/>
      <c r="AA123" s="13"/>
      <c r="AB123" s="28"/>
      <c r="AC123" s="28"/>
      <c r="AD123" s="13"/>
      <c r="AE123" s="28"/>
      <c r="AF123" s="28"/>
      <c r="AG123" s="13"/>
      <c r="AH123" s="28"/>
      <c r="AI123" s="28"/>
      <c r="AJ123" s="13"/>
      <c r="AK123" s="28"/>
      <c r="AL123" s="28"/>
      <c r="AM123" s="13"/>
      <c r="AN123" s="57"/>
      <c r="AO123" s="57"/>
      <c r="AP123" s="32"/>
      <c r="AQ123" s="34"/>
      <c r="AR123" s="34"/>
      <c r="AS123" s="34"/>
      <c r="AT123" s="34"/>
      <c r="AU123" s="86"/>
    </row>
    <row r="124" spans="2:47" ht="28.5" customHeight="1" thickBot="1">
      <c r="B124" s="52"/>
      <c r="C124" s="87"/>
      <c r="D124" s="55"/>
      <c r="E124" s="53"/>
      <c r="F124" s="11" t="s">
        <v>31</v>
      </c>
      <c r="G124" s="28"/>
      <c r="H124" s="28"/>
      <c r="I124" s="13"/>
      <c r="J124" s="28"/>
      <c r="K124" s="28"/>
      <c r="L124" s="13"/>
      <c r="M124" s="28"/>
      <c r="N124" s="28"/>
      <c r="O124" s="13"/>
      <c r="P124" s="28"/>
      <c r="Q124" s="28"/>
      <c r="R124" s="13"/>
      <c r="S124" s="28"/>
      <c r="T124" s="28"/>
      <c r="U124" s="13"/>
      <c r="V124" s="28"/>
      <c r="W124" s="28"/>
      <c r="X124" s="13"/>
      <c r="Y124" s="28"/>
      <c r="Z124" s="28"/>
      <c r="AA124" s="13"/>
      <c r="AB124" s="28"/>
      <c r="AC124" s="28"/>
      <c r="AD124" s="13"/>
      <c r="AE124" s="28"/>
      <c r="AF124" s="28"/>
      <c r="AG124" s="13"/>
      <c r="AH124" s="28"/>
      <c r="AI124" s="28"/>
      <c r="AJ124" s="13"/>
      <c r="AK124" s="28"/>
      <c r="AL124" s="28"/>
      <c r="AM124" s="13"/>
      <c r="AN124" s="57"/>
      <c r="AO124" s="57"/>
      <c r="AP124" s="33"/>
      <c r="AQ124" s="34"/>
      <c r="AR124" s="34"/>
      <c r="AS124" s="34"/>
      <c r="AT124" s="34"/>
      <c r="AU124" s="86"/>
    </row>
    <row r="125" spans="2:47" ht="36" thickBot="1">
      <c r="B125" s="52"/>
      <c r="C125" s="56"/>
      <c r="D125" s="55"/>
      <c r="E125" s="53"/>
      <c r="F125" s="14" t="s">
        <v>32</v>
      </c>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5"/>
      <c r="AO125" s="15"/>
      <c r="AP125" s="15"/>
      <c r="AQ125" s="34"/>
      <c r="AR125" s="34"/>
      <c r="AS125" s="34"/>
      <c r="AT125" s="34"/>
      <c r="AU125" s="86"/>
    </row>
    <row r="126" spans="2:47" ht="28.5" customHeight="1" thickBot="1">
      <c r="B126" s="52">
        <v>30</v>
      </c>
      <c r="C126" s="84"/>
      <c r="D126" s="54"/>
      <c r="E126" s="56"/>
      <c r="F126" s="11" t="s">
        <v>30</v>
      </c>
      <c r="G126" s="28"/>
      <c r="H126" s="28"/>
      <c r="I126" s="13"/>
      <c r="J126" s="28"/>
      <c r="K126" s="28"/>
      <c r="L126" s="13"/>
      <c r="M126" s="28"/>
      <c r="N126" s="28"/>
      <c r="O126" s="13"/>
      <c r="P126" s="28"/>
      <c r="Q126" s="28"/>
      <c r="R126" s="13"/>
      <c r="S126" s="28"/>
      <c r="T126" s="28"/>
      <c r="U126" s="13"/>
      <c r="V126" s="28"/>
      <c r="W126" s="28"/>
      <c r="X126" s="13"/>
      <c r="Y126" s="28"/>
      <c r="Z126" s="28"/>
      <c r="AA126" s="13"/>
      <c r="AB126" s="28"/>
      <c r="AC126" s="28"/>
      <c r="AD126" s="13"/>
      <c r="AE126" s="28"/>
      <c r="AF126" s="28"/>
      <c r="AG126" s="13"/>
      <c r="AH126" s="28"/>
      <c r="AI126" s="28"/>
      <c r="AJ126" s="13"/>
      <c r="AK126" s="28"/>
      <c r="AL126" s="28"/>
      <c r="AM126" s="13"/>
      <c r="AN126" s="57"/>
      <c r="AO126" s="57"/>
      <c r="AP126" s="32"/>
      <c r="AQ126" s="34"/>
      <c r="AR126" s="34"/>
      <c r="AS126" s="34"/>
      <c r="AT126" s="34"/>
      <c r="AU126" s="80"/>
    </row>
    <row r="127" spans="2:47" ht="28.5" customHeight="1" thickBot="1">
      <c r="B127" s="52"/>
      <c r="C127" s="87"/>
      <c r="D127" s="55"/>
      <c r="E127" s="53"/>
      <c r="F127" s="11" t="s">
        <v>31</v>
      </c>
      <c r="G127" s="28"/>
      <c r="H127" s="28"/>
      <c r="I127" s="13"/>
      <c r="J127" s="28"/>
      <c r="K127" s="28"/>
      <c r="L127" s="13"/>
      <c r="M127" s="28"/>
      <c r="N127" s="28"/>
      <c r="O127" s="13"/>
      <c r="P127" s="28"/>
      <c r="Q127" s="28"/>
      <c r="R127" s="13"/>
      <c r="S127" s="28"/>
      <c r="T127" s="28"/>
      <c r="U127" s="13"/>
      <c r="V127" s="28"/>
      <c r="W127" s="28"/>
      <c r="X127" s="13"/>
      <c r="Y127" s="28"/>
      <c r="Z127" s="28"/>
      <c r="AA127" s="13"/>
      <c r="AB127" s="28"/>
      <c r="AC127" s="28"/>
      <c r="AD127" s="13"/>
      <c r="AE127" s="28"/>
      <c r="AF127" s="28"/>
      <c r="AG127" s="13"/>
      <c r="AH127" s="28"/>
      <c r="AI127" s="28"/>
      <c r="AJ127" s="13"/>
      <c r="AK127" s="28"/>
      <c r="AL127" s="28"/>
      <c r="AM127" s="13"/>
      <c r="AN127" s="57"/>
      <c r="AO127" s="57"/>
      <c r="AP127" s="33"/>
      <c r="AQ127" s="34"/>
      <c r="AR127" s="34"/>
      <c r="AS127" s="34"/>
      <c r="AT127" s="34"/>
      <c r="AU127" s="80"/>
    </row>
    <row r="128" spans="2:47" ht="36" thickBot="1">
      <c r="B128" s="52"/>
      <c r="C128" s="56"/>
      <c r="D128" s="55"/>
      <c r="E128" s="53"/>
      <c r="F128" s="14" t="s">
        <v>32</v>
      </c>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5"/>
      <c r="AO128" s="15"/>
      <c r="AP128" s="15"/>
      <c r="AQ128" s="89"/>
      <c r="AR128" s="89"/>
      <c r="AS128" s="89"/>
      <c r="AT128" s="89"/>
      <c r="AU128" s="80"/>
    </row>
    <row r="129" spans="2:47" ht="26.2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row>
    <row r="130" spans="2:47" ht="26.25">
      <c r="B130" s="16"/>
      <c r="C130" s="17" t="s">
        <v>33</v>
      </c>
      <c r="D130" s="17"/>
      <c r="E130" s="17"/>
      <c r="F130" s="17"/>
      <c r="G130" s="17"/>
      <c r="H130" s="17"/>
      <c r="I130" s="16"/>
      <c r="J130" s="16"/>
      <c r="K130" s="16"/>
      <c r="L130" s="18" t="s">
        <v>34</v>
      </c>
      <c r="M130" s="18" t="s">
        <v>35</v>
      </c>
      <c r="N130" s="18"/>
      <c r="O130" s="18"/>
      <c r="P130" s="18"/>
      <c r="Q130" s="18"/>
      <c r="R130" s="18"/>
      <c r="S130" s="18"/>
      <c r="T130" s="18"/>
      <c r="U130" s="18"/>
      <c r="V130" s="19"/>
      <c r="W130" s="19"/>
      <c r="X130" s="19"/>
      <c r="Y130" s="18"/>
      <c r="Z130" s="17"/>
      <c r="AA130" s="17"/>
      <c r="AB130" s="17"/>
      <c r="AC130" s="17"/>
      <c r="AD130" s="17"/>
      <c r="AE130" s="18"/>
      <c r="AF130" s="17"/>
      <c r="AG130" s="17"/>
      <c r="AH130" s="17"/>
      <c r="AI130" s="17"/>
      <c r="AJ130" s="17"/>
      <c r="AK130" s="17"/>
      <c r="AL130" s="17"/>
      <c r="AM130" s="17"/>
      <c r="AN130" s="17"/>
      <c r="AO130" s="18"/>
    </row>
    <row r="131" spans="2:47" ht="33.75">
      <c r="B131" s="19"/>
      <c r="C131" s="20" t="s">
        <v>36</v>
      </c>
      <c r="D131" s="18" t="s">
        <v>37</v>
      </c>
      <c r="E131" s="18"/>
      <c r="F131" s="18"/>
      <c r="G131" s="18"/>
      <c r="H131" s="18"/>
      <c r="I131" s="19"/>
      <c r="J131" s="19"/>
      <c r="K131" s="19"/>
      <c r="L131" s="18" t="s">
        <v>34</v>
      </c>
      <c r="M131" s="18" t="s">
        <v>38</v>
      </c>
      <c r="N131" s="18"/>
      <c r="O131" s="18"/>
      <c r="P131" s="18"/>
      <c r="Q131" s="18"/>
      <c r="R131" s="18"/>
      <c r="S131" s="18"/>
      <c r="T131" s="18"/>
      <c r="U131" s="18"/>
      <c r="V131" s="19"/>
      <c r="W131" s="19"/>
      <c r="X131" s="19"/>
      <c r="AA131" s="21"/>
      <c r="AB131" s="22"/>
      <c r="AC131" s="21"/>
      <c r="AD131" s="21"/>
      <c r="AE131" s="21"/>
      <c r="AF131" s="21"/>
      <c r="AI131" s="21"/>
      <c r="AJ131" s="21"/>
      <c r="AK131" s="21"/>
      <c r="AL131" s="22"/>
      <c r="AM131" s="21"/>
      <c r="AN131" s="21"/>
      <c r="AO131" s="21"/>
      <c r="AP131" s="21"/>
      <c r="AQ131" s="21"/>
      <c r="AR131" s="23"/>
      <c r="AS131" s="22"/>
      <c r="AT131" s="21"/>
      <c r="AU131" s="17"/>
    </row>
    <row r="132" spans="2:47" ht="33.75">
      <c r="B132" s="19"/>
      <c r="C132" s="20"/>
      <c r="D132" s="18"/>
      <c r="E132" s="18"/>
      <c r="F132" s="18"/>
      <c r="G132" s="18"/>
      <c r="H132" s="18"/>
      <c r="I132" s="19"/>
      <c r="J132" s="19"/>
      <c r="K132" s="19"/>
      <c r="L132" s="18"/>
      <c r="M132" s="18"/>
      <c r="N132" s="18"/>
      <c r="O132" s="18"/>
      <c r="P132" s="18"/>
      <c r="Q132" s="18"/>
      <c r="R132" s="18"/>
      <c r="S132" s="18"/>
      <c r="T132" s="18"/>
      <c r="U132" s="18"/>
      <c r="V132" s="19"/>
      <c r="W132" s="19"/>
      <c r="X132" s="19"/>
      <c r="AA132" s="21"/>
      <c r="AB132" s="22"/>
      <c r="AC132" s="21"/>
      <c r="AD132" s="21"/>
      <c r="AE132" s="21"/>
      <c r="AF132" s="21"/>
      <c r="AI132" s="21"/>
      <c r="AJ132" s="21"/>
      <c r="AK132" s="21"/>
      <c r="AL132" s="22"/>
      <c r="AM132" s="21"/>
      <c r="AN132" s="21"/>
      <c r="AO132" s="21"/>
      <c r="AP132" s="21"/>
      <c r="AQ132" s="21"/>
      <c r="AR132" s="23"/>
      <c r="AS132" s="22"/>
      <c r="AT132" s="21"/>
      <c r="AU132" s="17"/>
    </row>
    <row r="136" spans="2:47" ht="35.25">
      <c r="J136" s="48" t="s">
        <v>0</v>
      </c>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row>
    <row r="139" spans="2:47" ht="15.75" thickBot="1"/>
    <row r="140" spans="2:47" ht="35.25" customHeight="1" thickTop="1" thickBot="1">
      <c r="B140" s="35" t="s">
        <v>2</v>
      </c>
      <c r="C140" s="38" t="s">
        <v>3</v>
      </c>
      <c r="D140" s="41" t="s">
        <v>4</v>
      </c>
      <c r="E140" s="44" t="s">
        <v>5</v>
      </c>
      <c r="F140" s="24" t="s">
        <v>6</v>
      </c>
      <c r="G140" s="29" t="s">
        <v>7</v>
      </c>
      <c r="H140" s="30"/>
      <c r="I140" s="31"/>
      <c r="J140" s="29" t="s">
        <v>8</v>
      </c>
      <c r="K140" s="30"/>
      <c r="L140" s="31"/>
      <c r="M140" s="29" t="s">
        <v>9</v>
      </c>
      <c r="N140" s="30"/>
      <c r="O140" s="31"/>
      <c r="P140" s="29" t="s">
        <v>10</v>
      </c>
      <c r="Q140" s="30"/>
      <c r="R140" s="31"/>
      <c r="S140" s="29" t="s">
        <v>11</v>
      </c>
      <c r="T140" s="30"/>
      <c r="U140" s="31"/>
      <c r="V140" s="29" t="s">
        <v>12</v>
      </c>
      <c r="W140" s="30"/>
      <c r="X140" s="31"/>
      <c r="Y140" s="29" t="s">
        <v>13</v>
      </c>
      <c r="Z140" s="30"/>
      <c r="AA140" s="31"/>
      <c r="AB140" s="29" t="s">
        <v>14</v>
      </c>
      <c r="AC140" s="30"/>
      <c r="AD140" s="31"/>
      <c r="AE140" s="29" t="s">
        <v>15</v>
      </c>
      <c r="AF140" s="30"/>
      <c r="AG140" s="31"/>
      <c r="AH140" s="29" t="s">
        <v>16</v>
      </c>
      <c r="AI140" s="30"/>
      <c r="AJ140" s="31"/>
      <c r="AK140" s="29" t="s">
        <v>17</v>
      </c>
      <c r="AL140" s="30"/>
      <c r="AM140" s="31"/>
      <c r="AN140" s="74" t="s">
        <v>18</v>
      </c>
      <c r="AO140" s="74" t="s">
        <v>19</v>
      </c>
      <c r="AP140" s="74" t="s">
        <v>20</v>
      </c>
      <c r="AQ140" s="61" t="s">
        <v>21</v>
      </c>
      <c r="AR140" s="62"/>
      <c r="AS140" s="61" t="s">
        <v>22</v>
      </c>
      <c r="AT140" s="62"/>
      <c r="AU140" s="65" t="s">
        <v>23</v>
      </c>
    </row>
    <row r="141" spans="2:47" ht="190.5" thickBot="1">
      <c r="B141" s="36"/>
      <c r="C141" s="39"/>
      <c r="D141" s="42"/>
      <c r="E141" s="45"/>
      <c r="F141" s="8" t="s">
        <v>24</v>
      </c>
      <c r="G141" s="8" t="s">
        <v>25</v>
      </c>
      <c r="H141" s="8" t="s">
        <v>26</v>
      </c>
      <c r="I141" s="8" t="s">
        <v>27</v>
      </c>
      <c r="J141" s="8" t="s">
        <v>25</v>
      </c>
      <c r="K141" s="8" t="s">
        <v>26</v>
      </c>
      <c r="L141" s="8" t="s">
        <v>27</v>
      </c>
      <c r="M141" s="8" t="s">
        <v>25</v>
      </c>
      <c r="N141" s="8" t="s">
        <v>26</v>
      </c>
      <c r="O141" s="8" t="s">
        <v>27</v>
      </c>
      <c r="P141" s="8" t="s">
        <v>25</v>
      </c>
      <c r="Q141" s="8" t="s">
        <v>26</v>
      </c>
      <c r="R141" s="8" t="s">
        <v>27</v>
      </c>
      <c r="S141" s="8" t="s">
        <v>25</v>
      </c>
      <c r="T141" s="8" t="s">
        <v>26</v>
      </c>
      <c r="U141" s="8" t="s">
        <v>27</v>
      </c>
      <c r="V141" s="8" t="s">
        <v>25</v>
      </c>
      <c r="W141" s="8" t="s">
        <v>26</v>
      </c>
      <c r="X141" s="8" t="s">
        <v>27</v>
      </c>
      <c r="Y141" s="8" t="s">
        <v>25</v>
      </c>
      <c r="Z141" s="8" t="s">
        <v>26</v>
      </c>
      <c r="AA141" s="8" t="s">
        <v>27</v>
      </c>
      <c r="AB141" s="8" t="s">
        <v>25</v>
      </c>
      <c r="AC141" s="8" t="s">
        <v>26</v>
      </c>
      <c r="AD141" s="8" t="s">
        <v>27</v>
      </c>
      <c r="AE141" s="8" t="s">
        <v>25</v>
      </c>
      <c r="AF141" s="8" t="s">
        <v>26</v>
      </c>
      <c r="AG141" s="8" t="s">
        <v>27</v>
      </c>
      <c r="AH141" s="8" t="s">
        <v>25</v>
      </c>
      <c r="AI141" s="8" t="s">
        <v>26</v>
      </c>
      <c r="AJ141" s="8" t="s">
        <v>27</v>
      </c>
      <c r="AK141" s="8" t="s">
        <v>25</v>
      </c>
      <c r="AL141" s="8" t="s">
        <v>26</v>
      </c>
      <c r="AM141" s="8" t="s">
        <v>27</v>
      </c>
      <c r="AN141" s="75"/>
      <c r="AO141" s="75"/>
      <c r="AP141" s="75"/>
      <c r="AQ141" s="63"/>
      <c r="AR141" s="64"/>
      <c r="AS141" s="63"/>
      <c r="AT141" s="64"/>
      <c r="AU141" s="66"/>
    </row>
    <row r="142" spans="2:47" ht="28.5" thickBot="1">
      <c r="B142" s="36"/>
      <c r="C142" s="39"/>
      <c r="D142" s="42"/>
      <c r="E142" s="45"/>
      <c r="F142" s="25" t="s">
        <v>28</v>
      </c>
      <c r="G142" s="9">
        <v>30</v>
      </c>
      <c r="H142" s="9">
        <v>56</v>
      </c>
      <c r="I142" s="9">
        <v>100</v>
      </c>
      <c r="J142" s="9">
        <v>30</v>
      </c>
      <c r="K142" s="9">
        <v>56</v>
      </c>
      <c r="L142" s="9">
        <v>100</v>
      </c>
      <c r="M142" s="9">
        <v>30</v>
      </c>
      <c r="N142" s="9">
        <v>56</v>
      </c>
      <c r="O142" s="9">
        <v>100</v>
      </c>
      <c r="P142" s="9">
        <v>24</v>
      </c>
      <c r="Q142" s="9">
        <v>29</v>
      </c>
      <c r="R142" s="9">
        <v>60</v>
      </c>
      <c r="S142" s="9">
        <v>24</v>
      </c>
      <c r="T142" s="9">
        <v>29</v>
      </c>
      <c r="U142" s="9">
        <v>60</v>
      </c>
      <c r="V142" s="9">
        <v>24</v>
      </c>
      <c r="W142" s="9">
        <v>29</v>
      </c>
      <c r="X142" s="9">
        <v>60</v>
      </c>
      <c r="Y142" s="9">
        <v>12</v>
      </c>
      <c r="Z142" s="9">
        <v>22</v>
      </c>
      <c r="AA142" s="9">
        <v>40</v>
      </c>
      <c r="AB142" s="9">
        <v>16</v>
      </c>
      <c r="AC142" s="9">
        <v>19</v>
      </c>
      <c r="AD142" s="9">
        <v>40</v>
      </c>
      <c r="AE142" s="9">
        <v>12</v>
      </c>
      <c r="AF142" s="9">
        <v>22</v>
      </c>
      <c r="AG142" s="9">
        <v>40</v>
      </c>
      <c r="AH142" s="9">
        <v>12</v>
      </c>
      <c r="AI142" s="9">
        <v>22</v>
      </c>
      <c r="AJ142" s="9">
        <v>40</v>
      </c>
      <c r="AK142" s="9">
        <v>6</v>
      </c>
      <c r="AL142" s="9">
        <v>11</v>
      </c>
      <c r="AM142" s="9">
        <v>20</v>
      </c>
      <c r="AN142" s="75"/>
      <c r="AO142" s="75"/>
      <c r="AP142" s="75"/>
      <c r="AQ142" s="68" t="s">
        <v>20</v>
      </c>
      <c r="AR142" s="69"/>
      <c r="AS142" s="70" t="s">
        <v>20</v>
      </c>
      <c r="AT142" s="71"/>
      <c r="AU142" s="67"/>
    </row>
    <row r="143" spans="2:47" ht="28.5" thickBot="1">
      <c r="B143" s="37"/>
      <c r="C143" s="40"/>
      <c r="D143" s="43"/>
      <c r="E143" s="46"/>
      <c r="F143" s="10" t="s">
        <v>29</v>
      </c>
      <c r="G143" s="9">
        <v>60</v>
      </c>
      <c r="H143" s="9">
        <v>140</v>
      </c>
      <c r="I143" s="9">
        <v>200</v>
      </c>
      <c r="J143" s="9">
        <v>60</v>
      </c>
      <c r="K143" s="9">
        <v>140</v>
      </c>
      <c r="L143" s="9">
        <v>200</v>
      </c>
      <c r="M143" s="9">
        <v>60</v>
      </c>
      <c r="N143" s="9">
        <v>140</v>
      </c>
      <c r="O143" s="9">
        <v>200</v>
      </c>
      <c r="P143" s="9">
        <v>48</v>
      </c>
      <c r="Q143" s="9">
        <v>72</v>
      </c>
      <c r="R143" s="9">
        <v>120</v>
      </c>
      <c r="S143" s="9">
        <v>48</v>
      </c>
      <c r="T143" s="9">
        <v>72</v>
      </c>
      <c r="U143" s="9">
        <v>120</v>
      </c>
      <c r="V143" s="9">
        <v>48</v>
      </c>
      <c r="W143" s="9">
        <v>72</v>
      </c>
      <c r="X143" s="9">
        <v>120</v>
      </c>
      <c r="Y143" s="9">
        <v>24</v>
      </c>
      <c r="Z143" s="9">
        <v>56</v>
      </c>
      <c r="AA143" s="9">
        <v>80</v>
      </c>
      <c r="AB143" s="9">
        <v>32</v>
      </c>
      <c r="AC143" s="9">
        <v>48</v>
      </c>
      <c r="AD143" s="9">
        <v>80</v>
      </c>
      <c r="AE143" s="9">
        <v>24</v>
      </c>
      <c r="AF143" s="9">
        <v>56</v>
      </c>
      <c r="AG143" s="9">
        <v>80</v>
      </c>
      <c r="AH143" s="9">
        <v>24</v>
      </c>
      <c r="AI143" s="9">
        <v>56</v>
      </c>
      <c r="AJ143" s="9">
        <v>80</v>
      </c>
      <c r="AK143" s="9">
        <v>12</v>
      </c>
      <c r="AL143" s="9">
        <v>28</v>
      </c>
      <c r="AM143" s="9">
        <v>40</v>
      </c>
      <c r="AN143" s="76"/>
      <c r="AO143" s="76"/>
      <c r="AP143" s="76"/>
      <c r="AQ143" s="70"/>
      <c r="AR143" s="71"/>
      <c r="AS143" s="70"/>
      <c r="AT143" s="71"/>
      <c r="AU143" s="67"/>
    </row>
    <row r="144" spans="2:47" ht="28.5" thickBot="1">
      <c r="B144" s="52">
        <v>31</v>
      </c>
      <c r="C144" s="34"/>
      <c r="D144" s="54"/>
      <c r="E144" s="34"/>
      <c r="F144" s="11" t="s">
        <v>30</v>
      </c>
      <c r="G144" s="28"/>
      <c r="H144" s="28"/>
      <c r="I144" s="13"/>
      <c r="J144" s="28"/>
      <c r="K144" s="28"/>
      <c r="L144" s="13"/>
      <c r="M144" s="28"/>
      <c r="N144" s="28"/>
      <c r="O144" s="13"/>
      <c r="P144" s="28"/>
      <c r="Q144" s="28"/>
      <c r="R144" s="13"/>
      <c r="S144" s="28"/>
      <c r="T144" s="28"/>
      <c r="U144" s="13"/>
      <c r="V144" s="28"/>
      <c r="W144" s="28"/>
      <c r="X144" s="13"/>
      <c r="Y144" s="28"/>
      <c r="Z144" s="28"/>
      <c r="AA144" s="13"/>
      <c r="AB144" s="28"/>
      <c r="AC144" s="28"/>
      <c r="AD144" s="13"/>
      <c r="AE144" s="28"/>
      <c r="AF144" s="28"/>
      <c r="AG144" s="13"/>
      <c r="AH144" s="28"/>
      <c r="AI144" s="28"/>
      <c r="AJ144" s="13"/>
      <c r="AK144" s="28"/>
      <c r="AL144" s="28"/>
      <c r="AM144" s="13"/>
      <c r="AN144" s="73"/>
      <c r="AO144" s="73"/>
      <c r="AP144" s="32"/>
      <c r="AQ144" s="34"/>
      <c r="AR144" s="34"/>
      <c r="AS144" s="34"/>
      <c r="AT144" s="34"/>
      <c r="AU144" s="88"/>
    </row>
    <row r="145" spans="2:47" ht="28.5" thickBot="1">
      <c r="B145" s="52"/>
      <c r="C145" s="34"/>
      <c r="D145" s="55"/>
      <c r="E145" s="34"/>
      <c r="F145" s="11" t="s">
        <v>31</v>
      </c>
      <c r="G145" s="28"/>
      <c r="H145" s="28"/>
      <c r="I145" s="13"/>
      <c r="J145" s="28"/>
      <c r="K145" s="28"/>
      <c r="L145" s="13"/>
      <c r="M145" s="28"/>
      <c r="N145" s="28"/>
      <c r="O145" s="13"/>
      <c r="P145" s="28"/>
      <c r="Q145" s="28"/>
      <c r="R145" s="13"/>
      <c r="S145" s="28"/>
      <c r="T145" s="28"/>
      <c r="U145" s="13"/>
      <c r="V145" s="28"/>
      <c r="W145" s="28"/>
      <c r="X145" s="13"/>
      <c r="Y145" s="28"/>
      <c r="Z145" s="28"/>
      <c r="AA145" s="13"/>
      <c r="AB145" s="28"/>
      <c r="AC145" s="28"/>
      <c r="AD145" s="13"/>
      <c r="AE145" s="28"/>
      <c r="AF145" s="28"/>
      <c r="AG145" s="13"/>
      <c r="AH145" s="28"/>
      <c r="AI145" s="28"/>
      <c r="AJ145" s="13"/>
      <c r="AK145" s="28"/>
      <c r="AL145" s="28"/>
      <c r="AM145" s="13"/>
      <c r="AN145" s="33"/>
      <c r="AO145" s="33"/>
      <c r="AP145" s="33"/>
      <c r="AQ145" s="34"/>
      <c r="AR145" s="34"/>
      <c r="AS145" s="34"/>
      <c r="AT145" s="34"/>
      <c r="AU145" s="88"/>
    </row>
    <row r="146" spans="2:47" ht="36" thickBot="1">
      <c r="B146" s="52"/>
      <c r="C146" s="34"/>
      <c r="D146" s="55"/>
      <c r="E146" s="34"/>
      <c r="F146" s="14" t="s">
        <v>32</v>
      </c>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5"/>
      <c r="AO146" s="15"/>
      <c r="AP146" s="15"/>
      <c r="AQ146" s="34"/>
      <c r="AR146" s="34"/>
      <c r="AS146" s="34"/>
      <c r="AT146" s="34"/>
      <c r="AU146" s="88"/>
    </row>
    <row r="147" spans="2:47" ht="28.5" customHeight="1" thickBot="1">
      <c r="B147" s="52">
        <v>32</v>
      </c>
      <c r="C147" s="34"/>
      <c r="D147" s="54"/>
      <c r="E147" s="34"/>
      <c r="F147" s="11" t="s">
        <v>30</v>
      </c>
      <c r="G147" s="28"/>
      <c r="H147" s="28"/>
      <c r="I147" s="13"/>
      <c r="J147" s="28"/>
      <c r="K147" s="28"/>
      <c r="L147" s="13"/>
      <c r="M147" s="28"/>
      <c r="N147" s="28"/>
      <c r="O147" s="13"/>
      <c r="P147" s="28"/>
      <c r="Q147" s="28"/>
      <c r="R147" s="13"/>
      <c r="S147" s="28"/>
      <c r="T147" s="28"/>
      <c r="U147" s="13"/>
      <c r="V147" s="28"/>
      <c r="W147" s="28"/>
      <c r="X147" s="13"/>
      <c r="Y147" s="28"/>
      <c r="Z147" s="28"/>
      <c r="AA147" s="13"/>
      <c r="AB147" s="28"/>
      <c r="AC147" s="28"/>
      <c r="AD147" s="13"/>
      <c r="AE147" s="28"/>
      <c r="AF147" s="28"/>
      <c r="AG147" s="13"/>
      <c r="AH147" s="28"/>
      <c r="AI147" s="28"/>
      <c r="AJ147" s="13"/>
      <c r="AK147" s="28"/>
      <c r="AL147" s="28"/>
      <c r="AM147" s="13"/>
      <c r="AN147" s="57"/>
      <c r="AO147" s="57"/>
      <c r="AP147" s="32"/>
      <c r="AQ147" s="34"/>
      <c r="AR147" s="34"/>
      <c r="AS147" s="34"/>
      <c r="AT147" s="34"/>
      <c r="AU147" s="80"/>
    </row>
    <row r="148" spans="2:47" ht="28.5" customHeight="1" thickBot="1">
      <c r="B148" s="52"/>
      <c r="C148" s="34"/>
      <c r="D148" s="55"/>
      <c r="E148" s="34"/>
      <c r="F148" s="11" t="s">
        <v>31</v>
      </c>
      <c r="G148" s="28"/>
      <c r="H148" s="28"/>
      <c r="I148" s="13"/>
      <c r="J148" s="28"/>
      <c r="K148" s="28"/>
      <c r="L148" s="13"/>
      <c r="M148" s="28"/>
      <c r="N148" s="28"/>
      <c r="O148" s="13"/>
      <c r="P148" s="28"/>
      <c r="Q148" s="28"/>
      <c r="R148" s="13"/>
      <c r="S148" s="28"/>
      <c r="T148" s="28"/>
      <c r="U148" s="13"/>
      <c r="V148" s="28"/>
      <c r="W148" s="28"/>
      <c r="X148" s="13"/>
      <c r="Y148" s="28"/>
      <c r="Z148" s="28"/>
      <c r="AA148" s="13"/>
      <c r="AB148" s="28"/>
      <c r="AC148" s="28"/>
      <c r="AD148" s="13"/>
      <c r="AE148" s="28"/>
      <c r="AF148" s="28"/>
      <c r="AG148" s="13"/>
      <c r="AH148" s="28"/>
      <c r="AI148" s="28"/>
      <c r="AJ148" s="13"/>
      <c r="AK148" s="28"/>
      <c r="AL148" s="28"/>
      <c r="AM148" s="13"/>
      <c r="AN148" s="57"/>
      <c r="AO148" s="57"/>
      <c r="AP148" s="33"/>
      <c r="AQ148" s="34"/>
      <c r="AR148" s="34"/>
      <c r="AS148" s="34"/>
      <c r="AT148" s="34"/>
      <c r="AU148" s="80"/>
    </row>
    <row r="149" spans="2:47" ht="36" thickBot="1">
      <c r="B149" s="52"/>
      <c r="C149" s="34"/>
      <c r="D149" s="55"/>
      <c r="E149" s="34"/>
      <c r="F149" s="14" t="s">
        <v>32</v>
      </c>
      <c r="G149" s="13"/>
      <c r="H149" s="27"/>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5"/>
      <c r="AO149" s="15"/>
      <c r="AP149" s="15"/>
      <c r="AQ149" s="34"/>
      <c r="AR149" s="34"/>
      <c r="AS149" s="34"/>
      <c r="AT149" s="34"/>
      <c r="AU149" s="80"/>
    </row>
    <row r="150" spans="2:47" ht="28.5" customHeight="1" thickBot="1">
      <c r="B150" s="52">
        <v>33</v>
      </c>
      <c r="C150" s="34"/>
      <c r="D150" s="54"/>
      <c r="E150" s="34"/>
      <c r="F150" s="11" t="s">
        <v>30</v>
      </c>
      <c r="G150" s="28"/>
      <c r="H150" s="28"/>
      <c r="I150" s="13"/>
      <c r="J150" s="28"/>
      <c r="K150" s="28"/>
      <c r="L150" s="13"/>
      <c r="M150" s="28"/>
      <c r="N150" s="28"/>
      <c r="O150" s="13"/>
      <c r="P150" s="28"/>
      <c r="Q150" s="28"/>
      <c r="R150" s="13"/>
      <c r="S150" s="28"/>
      <c r="T150" s="28"/>
      <c r="U150" s="13"/>
      <c r="V150" s="28"/>
      <c r="W150" s="28"/>
      <c r="X150" s="13"/>
      <c r="Y150" s="28"/>
      <c r="Z150" s="28"/>
      <c r="AA150" s="13"/>
      <c r="AB150" s="28"/>
      <c r="AC150" s="28"/>
      <c r="AD150" s="13"/>
      <c r="AE150" s="28"/>
      <c r="AF150" s="28"/>
      <c r="AG150" s="13"/>
      <c r="AH150" s="28"/>
      <c r="AI150" s="28"/>
      <c r="AJ150" s="13"/>
      <c r="AK150" s="28"/>
      <c r="AL150" s="28"/>
      <c r="AM150" s="13"/>
      <c r="AN150" s="57"/>
      <c r="AO150" s="57"/>
      <c r="AP150" s="32"/>
      <c r="AQ150" s="34"/>
      <c r="AR150" s="34"/>
      <c r="AS150" s="34"/>
      <c r="AT150" s="34"/>
      <c r="AU150" s="88"/>
    </row>
    <row r="151" spans="2:47" ht="28.5" customHeight="1" thickBot="1">
      <c r="B151" s="52"/>
      <c r="C151" s="34"/>
      <c r="D151" s="55"/>
      <c r="E151" s="34"/>
      <c r="F151" s="11" t="s">
        <v>31</v>
      </c>
      <c r="G151" s="28"/>
      <c r="H151" s="28"/>
      <c r="I151" s="13"/>
      <c r="J151" s="28"/>
      <c r="K151" s="28"/>
      <c r="L151" s="13"/>
      <c r="M151" s="28"/>
      <c r="N151" s="28"/>
      <c r="O151" s="13"/>
      <c r="P151" s="28"/>
      <c r="Q151" s="28"/>
      <c r="R151" s="13"/>
      <c r="S151" s="28"/>
      <c r="T151" s="28"/>
      <c r="U151" s="13"/>
      <c r="V151" s="28"/>
      <c r="W151" s="28"/>
      <c r="X151" s="13"/>
      <c r="Y151" s="28"/>
      <c r="Z151" s="28"/>
      <c r="AA151" s="13"/>
      <c r="AB151" s="28"/>
      <c r="AC151" s="28"/>
      <c r="AD151" s="13"/>
      <c r="AE151" s="28"/>
      <c r="AF151" s="28"/>
      <c r="AG151" s="13"/>
      <c r="AH151" s="28"/>
      <c r="AI151" s="28"/>
      <c r="AJ151" s="13"/>
      <c r="AK151" s="28"/>
      <c r="AL151" s="28"/>
      <c r="AM151" s="13"/>
      <c r="AN151" s="57"/>
      <c r="AO151" s="57"/>
      <c r="AP151" s="33"/>
      <c r="AQ151" s="34"/>
      <c r="AR151" s="34"/>
      <c r="AS151" s="34"/>
      <c r="AT151" s="34"/>
      <c r="AU151" s="88"/>
    </row>
    <row r="152" spans="2:47" ht="36" thickBot="1">
      <c r="B152" s="52"/>
      <c r="C152" s="34"/>
      <c r="D152" s="55"/>
      <c r="E152" s="34"/>
      <c r="F152" s="14" t="s">
        <v>32</v>
      </c>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5"/>
      <c r="AO152" s="15"/>
      <c r="AP152" s="15"/>
      <c r="AQ152" s="34"/>
      <c r="AR152" s="34"/>
      <c r="AS152" s="34"/>
      <c r="AT152" s="34"/>
      <c r="AU152" s="88"/>
    </row>
    <row r="153" spans="2:47" ht="28.5" customHeight="1" thickBot="1">
      <c r="B153" s="52">
        <v>34</v>
      </c>
      <c r="C153" s="34"/>
      <c r="D153" s="54"/>
      <c r="E153" s="34"/>
      <c r="F153" s="11" t="s">
        <v>30</v>
      </c>
      <c r="G153" s="28"/>
      <c r="H153" s="28"/>
      <c r="I153" s="13"/>
      <c r="J153" s="28"/>
      <c r="K153" s="28"/>
      <c r="L153" s="13"/>
      <c r="M153" s="28"/>
      <c r="N153" s="28"/>
      <c r="O153" s="13"/>
      <c r="P153" s="28"/>
      <c r="Q153" s="28"/>
      <c r="R153" s="13"/>
      <c r="S153" s="28"/>
      <c r="T153" s="28"/>
      <c r="U153" s="13"/>
      <c r="V153" s="28"/>
      <c r="W153" s="28"/>
      <c r="X153" s="13"/>
      <c r="Y153" s="28"/>
      <c r="Z153" s="28"/>
      <c r="AA153" s="13"/>
      <c r="AB153" s="28"/>
      <c r="AC153" s="28"/>
      <c r="AD153" s="13"/>
      <c r="AE153" s="28"/>
      <c r="AF153" s="28"/>
      <c r="AG153" s="13"/>
      <c r="AH153" s="28"/>
      <c r="AI153" s="28"/>
      <c r="AJ153" s="13"/>
      <c r="AK153" s="28"/>
      <c r="AL153" s="28"/>
      <c r="AM153" s="13"/>
      <c r="AN153" s="57"/>
      <c r="AO153" s="57"/>
      <c r="AP153" s="32"/>
      <c r="AQ153" s="34"/>
      <c r="AR153" s="34"/>
      <c r="AS153" s="34"/>
      <c r="AT153" s="34"/>
      <c r="AU153" s="88"/>
    </row>
    <row r="154" spans="2:47" ht="28.5" customHeight="1" thickBot="1">
      <c r="B154" s="52"/>
      <c r="C154" s="34"/>
      <c r="D154" s="55"/>
      <c r="E154" s="34"/>
      <c r="F154" s="11" t="s">
        <v>31</v>
      </c>
      <c r="G154" s="28"/>
      <c r="H154" s="28"/>
      <c r="I154" s="13"/>
      <c r="J154" s="28"/>
      <c r="K154" s="28"/>
      <c r="L154" s="13"/>
      <c r="M154" s="28"/>
      <c r="N154" s="28"/>
      <c r="O154" s="13"/>
      <c r="P154" s="28"/>
      <c r="Q154" s="28"/>
      <c r="R154" s="13"/>
      <c r="S154" s="28"/>
      <c r="T154" s="28"/>
      <c r="U154" s="13"/>
      <c r="V154" s="28"/>
      <c r="W154" s="28"/>
      <c r="X154" s="13"/>
      <c r="Y154" s="28"/>
      <c r="Z154" s="28"/>
      <c r="AA154" s="13"/>
      <c r="AB154" s="28"/>
      <c r="AC154" s="28"/>
      <c r="AD154" s="13"/>
      <c r="AE154" s="28"/>
      <c r="AF154" s="28"/>
      <c r="AG154" s="13"/>
      <c r="AH154" s="28"/>
      <c r="AI154" s="28"/>
      <c r="AJ154" s="13"/>
      <c r="AK154" s="28"/>
      <c r="AL154" s="28"/>
      <c r="AM154" s="13"/>
      <c r="AN154" s="57"/>
      <c r="AO154" s="57"/>
      <c r="AP154" s="33"/>
      <c r="AQ154" s="34"/>
      <c r="AR154" s="34"/>
      <c r="AS154" s="34"/>
      <c r="AT154" s="34"/>
      <c r="AU154" s="88"/>
    </row>
    <row r="155" spans="2:47" ht="36" customHeight="1" thickBot="1">
      <c r="B155" s="52"/>
      <c r="C155" s="34"/>
      <c r="D155" s="55"/>
      <c r="E155" s="34"/>
      <c r="F155" s="14" t="s">
        <v>32</v>
      </c>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5"/>
      <c r="AO155" s="15"/>
      <c r="AP155" s="15"/>
      <c r="AQ155" s="34"/>
      <c r="AR155" s="34"/>
      <c r="AS155" s="34"/>
      <c r="AT155" s="34"/>
      <c r="AU155" s="88"/>
    </row>
    <row r="156" spans="2:47" ht="28.5" customHeight="1" thickBot="1">
      <c r="B156" s="52">
        <v>35</v>
      </c>
      <c r="C156" s="34"/>
      <c r="D156" s="54"/>
      <c r="E156" s="34"/>
      <c r="F156" s="11" t="s">
        <v>30</v>
      </c>
      <c r="G156" s="28"/>
      <c r="H156" s="28"/>
      <c r="I156" s="13"/>
      <c r="J156" s="28"/>
      <c r="K156" s="28"/>
      <c r="L156" s="13"/>
      <c r="M156" s="28"/>
      <c r="N156" s="28"/>
      <c r="O156" s="13"/>
      <c r="P156" s="28"/>
      <c r="Q156" s="28"/>
      <c r="R156" s="13"/>
      <c r="S156" s="28"/>
      <c r="T156" s="28"/>
      <c r="U156" s="13"/>
      <c r="V156" s="28"/>
      <c r="W156" s="28"/>
      <c r="X156" s="13"/>
      <c r="Y156" s="28"/>
      <c r="Z156" s="28"/>
      <c r="AA156" s="13"/>
      <c r="AB156" s="28"/>
      <c r="AC156" s="28"/>
      <c r="AD156" s="13"/>
      <c r="AE156" s="28"/>
      <c r="AF156" s="28"/>
      <c r="AG156" s="13"/>
      <c r="AH156" s="28"/>
      <c r="AI156" s="28"/>
      <c r="AJ156" s="13"/>
      <c r="AK156" s="28"/>
      <c r="AL156" s="28"/>
      <c r="AM156" s="13"/>
      <c r="AN156" s="57"/>
      <c r="AO156" s="57"/>
      <c r="AP156" s="32"/>
      <c r="AQ156" s="34"/>
      <c r="AR156" s="34"/>
      <c r="AS156" s="34"/>
      <c r="AT156" s="34"/>
      <c r="AU156" s="88"/>
    </row>
    <row r="157" spans="2:47" ht="28.5" customHeight="1" thickBot="1">
      <c r="B157" s="52"/>
      <c r="C157" s="34"/>
      <c r="D157" s="55"/>
      <c r="E157" s="34"/>
      <c r="F157" s="11" t="s">
        <v>31</v>
      </c>
      <c r="G157" s="28"/>
      <c r="H157" s="28"/>
      <c r="I157" s="13"/>
      <c r="J157" s="28"/>
      <c r="K157" s="28"/>
      <c r="L157" s="13"/>
      <c r="M157" s="28"/>
      <c r="N157" s="28"/>
      <c r="O157" s="13"/>
      <c r="P157" s="28"/>
      <c r="Q157" s="28"/>
      <c r="R157" s="13"/>
      <c r="S157" s="28"/>
      <c r="T157" s="28"/>
      <c r="U157" s="13"/>
      <c r="V157" s="28"/>
      <c r="W157" s="28"/>
      <c r="X157" s="13"/>
      <c r="Y157" s="28"/>
      <c r="Z157" s="28"/>
      <c r="AA157" s="13"/>
      <c r="AB157" s="28"/>
      <c r="AC157" s="28"/>
      <c r="AD157" s="13"/>
      <c r="AE157" s="28"/>
      <c r="AF157" s="28"/>
      <c r="AG157" s="13"/>
      <c r="AH157" s="28"/>
      <c r="AI157" s="28"/>
      <c r="AJ157" s="13"/>
      <c r="AK157" s="28"/>
      <c r="AL157" s="28"/>
      <c r="AM157" s="13"/>
      <c r="AN157" s="57"/>
      <c r="AO157" s="57"/>
      <c r="AP157" s="33"/>
      <c r="AQ157" s="34"/>
      <c r="AR157" s="34"/>
      <c r="AS157" s="34"/>
      <c r="AT157" s="34"/>
      <c r="AU157" s="88"/>
    </row>
    <row r="158" spans="2:47" ht="36" customHeight="1" thickBot="1">
      <c r="B158" s="52"/>
      <c r="C158" s="34"/>
      <c r="D158" s="55"/>
      <c r="E158" s="34"/>
      <c r="F158" s="14" t="s">
        <v>32</v>
      </c>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5"/>
      <c r="AO158" s="15"/>
      <c r="AP158" s="15"/>
      <c r="AQ158" s="34"/>
      <c r="AR158" s="34"/>
      <c r="AS158" s="34"/>
      <c r="AT158" s="34"/>
      <c r="AU158" s="88"/>
    </row>
    <row r="159" spans="2:47" ht="28.5" customHeight="1" thickBot="1">
      <c r="B159" s="52">
        <v>36</v>
      </c>
      <c r="C159" s="34"/>
      <c r="D159" s="54"/>
      <c r="E159" s="34"/>
      <c r="F159" s="11" t="s">
        <v>30</v>
      </c>
      <c r="G159" s="28"/>
      <c r="H159" s="28"/>
      <c r="I159" s="13"/>
      <c r="J159" s="28"/>
      <c r="K159" s="28"/>
      <c r="L159" s="13"/>
      <c r="M159" s="28"/>
      <c r="N159" s="28"/>
      <c r="O159" s="13"/>
      <c r="P159" s="28"/>
      <c r="Q159" s="28"/>
      <c r="R159" s="13"/>
      <c r="S159" s="28"/>
      <c r="T159" s="28"/>
      <c r="U159" s="13"/>
      <c r="V159" s="28"/>
      <c r="W159" s="28"/>
      <c r="X159" s="13"/>
      <c r="Y159" s="28"/>
      <c r="Z159" s="28"/>
      <c r="AA159" s="13"/>
      <c r="AB159" s="28"/>
      <c r="AC159" s="28"/>
      <c r="AD159" s="13"/>
      <c r="AE159" s="28"/>
      <c r="AF159" s="28"/>
      <c r="AG159" s="13"/>
      <c r="AH159" s="28"/>
      <c r="AI159" s="28"/>
      <c r="AJ159" s="13"/>
      <c r="AK159" s="28"/>
      <c r="AL159" s="28"/>
      <c r="AM159" s="13"/>
      <c r="AN159" s="57"/>
      <c r="AO159" s="57"/>
      <c r="AP159" s="32"/>
      <c r="AQ159" s="34"/>
      <c r="AR159" s="34"/>
      <c r="AS159" s="34"/>
      <c r="AT159" s="34"/>
      <c r="AU159" s="88"/>
    </row>
    <row r="160" spans="2:47" ht="28.5" customHeight="1" thickBot="1">
      <c r="B160" s="52"/>
      <c r="C160" s="34"/>
      <c r="D160" s="55"/>
      <c r="E160" s="34"/>
      <c r="F160" s="11" t="s">
        <v>31</v>
      </c>
      <c r="G160" s="28"/>
      <c r="H160" s="28"/>
      <c r="I160" s="13"/>
      <c r="J160" s="28"/>
      <c r="K160" s="28"/>
      <c r="L160" s="13"/>
      <c r="M160" s="28"/>
      <c r="N160" s="28"/>
      <c r="O160" s="13"/>
      <c r="P160" s="28"/>
      <c r="Q160" s="28"/>
      <c r="R160" s="13"/>
      <c r="S160" s="28"/>
      <c r="T160" s="28"/>
      <c r="U160" s="13"/>
      <c r="V160" s="28"/>
      <c r="W160" s="28"/>
      <c r="X160" s="13"/>
      <c r="Y160" s="28"/>
      <c r="Z160" s="28"/>
      <c r="AA160" s="13"/>
      <c r="AB160" s="28"/>
      <c r="AC160" s="28"/>
      <c r="AD160" s="13"/>
      <c r="AE160" s="28"/>
      <c r="AF160" s="28"/>
      <c r="AG160" s="13"/>
      <c r="AH160" s="28"/>
      <c r="AI160" s="28"/>
      <c r="AJ160" s="13"/>
      <c r="AK160" s="28"/>
      <c r="AL160" s="28"/>
      <c r="AM160" s="13"/>
      <c r="AN160" s="57"/>
      <c r="AO160" s="57"/>
      <c r="AP160" s="33"/>
      <c r="AQ160" s="34"/>
      <c r="AR160" s="34"/>
      <c r="AS160" s="34"/>
      <c r="AT160" s="34"/>
      <c r="AU160" s="88"/>
    </row>
    <row r="161" spans="2:47" ht="36" customHeight="1" thickBot="1">
      <c r="B161" s="52"/>
      <c r="C161" s="34"/>
      <c r="D161" s="55"/>
      <c r="E161" s="34"/>
      <c r="F161" s="14" t="s">
        <v>32</v>
      </c>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5"/>
      <c r="AO161" s="15"/>
      <c r="AP161" s="15"/>
      <c r="AQ161" s="34"/>
      <c r="AR161" s="34"/>
      <c r="AS161" s="34"/>
      <c r="AT161" s="34"/>
      <c r="AU161" s="88"/>
    </row>
    <row r="162" spans="2:47" ht="28.5" customHeight="1" thickBot="1">
      <c r="B162" s="52">
        <v>37</v>
      </c>
      <c r="C162" s="34"/>
      <c r="D162" s="54"/>
      <c r="E162" s="34"/>
      <c r="F162" s="11" t="s">
        <v>30</v>
      </c>
      <c r="G162" s="28"/>
      <c r="H162" s="28"/>
      <c r="I162" s="13"/>
      <c r="J162" s="28"/>
      <c r="K162" s="28"/>
      <c r="L162" s="13"/>
      <c r="M162" s="28"/>
      <c r="N162" s="28"/>
      <c r="O162" s="13"/>
      <c r="P162" s="28"/>
      <c r="Q162" s="28"/>
      <c r="R162" s="13"/>
      <c r="S162" s="28"/>
      <c r="T162" s="28"/>
      <c r="U162" s="13"/>
      <c r="V162" s="28"/>
      <c r="W162" s="28"/>
      <c r="X162" s="13"/>
      <c r="Y162" s="28"/>
      <c r="Z162" s="28"/>
      <c r="AA162" s="13"/>
      <c r="AB162" s="28"/>
      <c r="AC162" s="28"/>
      <c r="AD162" s="13"/>
      <c r="AE162" s="28"/>
      <c r="AF162" s="28"/>
      <c r="AG162" s="13"/>
      <c r="AH162" s="28"/>
      <c r="AI162" s="28"/>
      <c r="AJ162" s="13"/>
      <c r="AK162" s="28"/>
      <c r="AL162" s="28"/>
      <c r="AM162" s="13"/>
      <c r="AN162" s="57"/>
      <c r="AO162" s="57"/>
      <c r="AP162" s="32"/>
      <c r="AQ162" s="34"/>
      <c r="AR162" s="34"/>
      <c r="AS162" s="34"/>
      <c r="AT162" s="34"/>
      <c r="AU162" s="88"/>
    </row>
    <row r="163" spans="2:47" ht="28.5" customHeight="1" thickBot="1">
      <c r="B163" s="52"/>
      <c r="C163" s="34"/>
      <c r="D163" s="55"/>
      <c r="E163" s="34"/>
      <c r="F163" s="11" t="s">
        <v>31</v>
      </c>
      <c r="G163" s="28"/>
      <c r="H163" s="28"/>
      <c r="I163" s="13"/>
      <c r="J163" s="28"/>
      <c r="K163" s="28"/>
      <c r="L163" s="13"/>
      <c r="M163" s="28"/>
      <c r="N163" s="28"/>
      <c r="O163" s="13"/>
      <c r="P163" s="28"/>
      <c r="Q163" s="28"/>
      <c r="R163" s="13"/>
      <c r="S163" s="28"/>
      <c r="T163" s="28"/>
      <c r="U163" s="13"/>
      <c r="V163" s="28"/>
      <c r="W163" s="28"/>
      <c r="X163" s="13"/>
      <c r="Y163" s="28"/>
      <c r="Z163" s="28"/>
      <c r="AA163" s="13"/>
      <c r="AB163" s="28"/>
      <c r="AC163" s="28"/>
      <c r="AD163" s="13"/>
      <c r="AE163" s="28"/>
      <c r="AF163" s="28"/>
      <c r="AG163" s="13"/>
      <c r="AH163" s="28"/>
      <c r="AI163" s="28"/>
      <c r="AJ163" s="13"/>
      <c r="AK163" s="28"/>
      <c r="AL163" s="28"/>
      <c r="AM163" s="13"/>
      <c r="AN163" s="57"/>
      <c r="AO163" s="57"/>
      <c r="AP163" s="33"/>
      <c r="AQ163" s="34"/>
      <c r="AR163" s="34"/>
      <c r="AS163" s="34"/>
      <c r="AT163" s="34"/>
      <c r="AU163" s="88"/>
    </row>
    <row r="164" spans="2:47" ht="36" customHeight="1" thickBot="1">
      <c r="B164" s="52"/>
      <c r="C164" s="34"/>
      <c r="D164" s="55"/>
      <c r="E164" s="34"/>
      <c r="F164" s="14" t="s">
        <v>32</v>
      </c>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5"/>
      <c r="AO164" s="15"/>
      <c r="AP164" s="15"/>
      <c r="AQ164" s="34"/>
      <c r="AR164" s="34"/>
      <c r="AS164" s="34"/>
      <c r="AT164" s="34"/>
      <c r="AU164" s="88"/>
    </row>
    <row r="165" spans="2:47" ht="28.5" customHeight="1" thickBot="1">
      <c r="B165" s="52">
        <v>38</v>
      </c>
      <c r="C165" s="34"/>
      <c r="D165" s="54"/>
      <c r="E165" s="34"/>
      <c r="F165" s="11" t="s">
        <v>30</v>
      </c>
      <c r="G165" s="28"/>
      <c r="H165" s="28"/>
      <c r="I165" s="13"/>
      <c r="J165" s="28"/>
      <c r="K165" s="28"/>
      <c r="L165" s="13"/>
      <c r="M165" s="28"/>
      <c r="N165" s="28"/>
      <c r="O165" s="13"/>
      <c r="P165" s="28"/>
      <c r="Q165" s="28"/>
      <c r="R165" s="13"/>
      <c r="S165" s="28"/>
      <c r="T165" s="28"/>
      <c r="U165" s="13"/>
      <c r="V165" s="28"/>
      <c r="W165" s="28"/>
      <c r="X165" s="13"/>
      <c r="Y165" s="28"/>
      <c r="Z165" s="28"/>
      <c r="AA165" s="13"/>
      <c r="AB165" s="28"/>
      <c r="AC165" s="28"/>
      <c r="AD165" s="13"/>
      <c r="AE165" s="28"/>
      <c r="AF165" s="28"/>
      <c r="AG165" s="13"/>
      <c r="AH165" s="28"/>
      <c r="AI165" s="28"/>
      <c r="AJ165" s="13"/>
      <c r="AK165" s="28"/>
      <c r="AL165" s="28"/>
      <c r="AM165" s="13"/>
      <c r="AN165" s="57"/>
      <c r="AO165" s="57"/>
      <c r="AP165" s="32"/>
      <c r="AQ165" s="34"/>
      <c r="AR165" s="34"/>
      <c r="AS165" s="34"/>
      <c r="AT165" s="34"/>
      <c r="AU165" s="80"/>
    </row>
    <row r="166" spans="2:47" ht="28.5" customHeight="1" thickBot="1">
      <c r="B166" s="52"/>
      <c r="C166" s="34"/>
      <c r="D166" s="55"/>
      <c r="E166" s="34"/>
      <c r="F166" s="11" t="s">
        <v>31</v>
      </c>
      <c r="G166" s="28"/>
      <c r="H166" s="28"/>
      <c r="I166" s="13"/>
      <c r="J166" s="28"/>
      <c r="K166" s="28"/>
      <c r="L166" s="13"/>
      <c r="M166" s="28"/>
      <c r="N166" s="28"/>
      <c r="O166" s="13"/>
      <c r="P166" s="28"/>
      <c r="Q166" s="28"/>
      <c r="R166" s="13"/>
      <c r="S166" s="28"/>
      <c r="T166" s="28"/>
      <c r="U166" s="13"/>
      <c r="V166" s="28"/>
      <c r="W166" s="28"/>
      <c r="X166" s="13"/>
      <c r="Y166" s="28"/>
      <c r="Z166" s="28"/>
      <c r="AA166" s="13"/>
      <c r="AB166" s="28"/>
      <c r="AC166" s="28"/>
      <c r="AD166" s="13"/>
      <c r="AE166" s="28"/>
      <c r="AF166" s="28"/>
      <c r="AG166" s="13"/>
      <c r="AH166" s="28"/>
      <c r="AI166" s="28"/>
      <c r="AJ166" s="13"/>
      <c r="AK166" s="28"/>
      <c r="AL166" s="28"/>
      <c r="AM166" s="13"/>
      <c r="AN166" s="57"/>
      <c r="AO166" s="57"/>
      <c r="AP166" s="33"/>
      <c r="AQ166" s="34"/>
      <c r="AR166" s="34"/>
      <c r="AS166" s="34"/>
      <c r="AT166" s="34"/>
      <c r="AU166" s="80"/>
    </row>
    <row r="167" spans="2:47" ht="36" thickBot="1">
      <c r="B167" s="52"/>
      <c r="C167" s="34"/>
      <c r="D167" s="55"/>
      <c r="E167" s="34"/>
      <c r="F167" s="14" t="s">
        <v>32</v>
      </c>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5"/>
      <c r="AO167" s="15"/>
      <c r="AP167" s="15"/>
      <c r="AQ167" s="34"/>
      <c r="AR167" s="34"/>
      <c r="AS167" s="34"/>
      <c r="AT167" s="34"/>
      <c r="AU167" s="80"/>
    </row>
    <row r="168" spans="2:47" ht="28.5" customHeight="1" thickBot="1">
      <c r="B168" s="52">
        <v>39</v>
      </c>
      <c r="C168" s="34"/>
      <c r="D168" s="54"/>
      <c r="E168" s="34"/>
      <c r="F168" s="11" t="s">
        <v>30</v>
      </c>
      <c r="G168" s="28"/>
      <c r="H168" s="28"/>
      <c r="I168" s="13"/>
      <c r="J168" s="28"/>
      <c r="K168" s="28"/>
      <c r="L168" s="13"/>
      <c r="M168" s="28"/>
      <c r="N168" s="28"/>
      <c r="O168" s="13"/>
      <c r="P168" s="28"/>
      <c r="Q168" s="28"/>
      <c r="R168" s="13"/>
      <c r="S168" s="28"/>
      <c r="T168" s="28"/>
      <c r="U168" s="13"/>
      <c r="V168" s="28"/>
      <c r="W168" s="28"/>
      <c r="X168" s="13"/>
      <c r="Y168" s="28"/>
      <c r="Z168" s="28"/>
      <c r="AA168" s="13"/>
      <c r="AB168" s="28"/>
      <c r="AC168" s="28"/>
      <c r="AD168" s="13"/>
      <c r="AE168" s="28"/>
      <c r="AF168" s="28"/>
      <c r="AG168" s="13"/>
      <c r="AH168" s="28"/>
      <c r="AI168" s="28"/>
      <c r="AJ168" s="13"/>
      <c r="AK168" s="28"/>
      <c r="AL168" s="28"/>
      <c r="AM168" s="13"/>
      <c r="AN168" s="57"/>
      <c r="AO168" s="57"/>
      <c r="AP168" s="32"/>
      <c r="AQ168" s="34"/>
      <c r="AR168" s="34"/>
      <c r="AS168" s="34"/>
      <c r="AT168" s="34"/>
      <c r="AU168" s="80"/>
    </row>
    <row r="169" spans="2:47" ht="28.5" customHeight="1" thickBot="1">
      <c r="B169" s="52"/>
      <c r="C169" s="34"/>
      <c r="D169" s="55"/>
      <c r="E169" s="34"/>
      <c r="F169" s="11" t="s">
        <v>31</v>
      </c>
      <c r="G169" s="28"/>
      <c r="H169" s="28"/>
      <c r="I169" s="13"/>
      <c r="J169" s="28"/>
      <c r="K169" s="28"/>
      <c r="L169" s="13"/>
      <c r="M169" s="28"/>
      <c r="N169" s="28"/>
      <c r="O169" s="13"/>
      <c r="P169" s="28"/>
      <c r="Q169" s="28"/>
      <c r="R169" s="13"/>
      <c r="S169" s="28"/>
      <c r="T169" s="28"/>
      <c r="U169" s="13"/>
      <c r="V169" s="28"/>
      <c r="W169" s="28"/>
      <c r="X169" s="13"/>
      <c r="Y169" s="28"/>
      <c r="Z169" s="28"/>
      <c r="AA169" s="13"/>
      <c r="AB169" s="28"/>
      <c r="AC169" s="28"/>
      <c r="AD169" s="13"/>
      <c r="AE169" s="28"/>
      <c r="AF169" s="28"/>
      <c r="AG169" s="13"/>
      <c r="AH169" s="28"/>
      <c r="AI169" s="28"/>
      <c r="AJ169" s="13"/>
      <c r="AK169" s="28"/>
      <c r="AL169" s="28"/>
      <c r="AM169" s="13"/>
      <c r="AN169" s="57"/>
      <c r="AO169" s="57"/>
      <c r="AP169" s="33"/>
      <c r="AQ169" s="34"/>
      <c r="AR169" s="34"/>
      <c r="AS169" s="34"/>
      <c r="AT169" s="34"/>
      <c r="AU169" s="80"/>
    </row>
    <row r="170" spans="2:47" ht="36" thickBot="1">
      <c r="B170" s="52"/>
      <c r="C170" s="34"/>
      <c r="D170" s="85"/>
      <c r="E170" s="34"/>
      <c r="F170" s="14" t="s">
        <v>32</v>
      </c>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5"/>
      <c r="AO170" s="15"/>
      <c r="AP170" s="15"/>
      <c r="AQ170" s="34"/>
      <c r="AR170" s="34"/>
      <c r="AS170" s="34"/>
      <c r="AT170" s="34"/>
      <c r="AU170" s="80"/>
    </row>
    <row r="171" spans="2:47" ht="28.5" customHeight="1" thickBot="1">
      <c r="B171" s="52">
        <v>40</v>
      </c>
      <c r="C171" s="34"/>
      <c r="D171" s="54"/>
      <c r="E171" s="34"/>
      <c r="F171" s="11" t="s">
        <v>30</v>
      </c>
      <c r="G171" s="28"/>
      <c r="H171" s="28"/>
      <c r="I171" s="13"/>
      <c r="J171" s="28"/>
      <c r="K171" s="28"/>
      <c r="L171" s="13"/>
      <c r="M171" s="28"/>
      <c r="N171" s="28"/>
      <c r="O171" s="13"/>
      <c r="P171" s="28"/>
      <c r="Q171" s="28"/>
      <c r="R171" s="13"/>
      <c r="S171" s="28"/>
      <c r="T171" s="28"/>
      <c r="U171" s="13"/>
      <c r="V171" s="28"/>
      <c r="W171" s="28"/>
      <c r="X171" s="13"/>
      <c r="Y171" s="28"/>
      <c r="Z171" s="28"/>
      <c r="AA171" s="13"/>
      <c r="AB171" s="28"/>
      <c r="AC171" s="28"/>
      <c r="AD171" s="13"/>
      <c r="AE171" s="28"/>
      <c r="AF171" s="28"/>
      <c r="AG171" s="13"/>
      <c r="AH171" s="28"/>
      <c r="AI171" s="28"/>
      <c r="AJ171" s="13"/>
      <c r="AK171" s="28"/>
      <c r="AL171" s="28"/>
      <c r="AM171" s="13"/>
      <c r="AN171" s="57"/>
      <c r="AO171" s="57"/>
      <c r="AP171" s="32"/>
      <c r="AQ171" s="34"/>
      <c r="AR171" s="34"/>
      <c r="AS171" s="34"/>
      <c r="AT171" s="34"/>
      <c r="AU171" s="88"/>
    </row>
    <row r="172" spans="2:47" ht="28.5" customHeight="1" thickBot="1">
      <c r="B172" s="52"/>
      <c r="C172" s="34"/>
      <c r="D172" s="55"/>
      <c r="E172" s="34"/>
      <c r="F172" s="11" t="s">
        <v>31</v>
      </c>
      <c r="G172" s="28"/>
      <c r="H172" s="28"/>
      <c r="I172" s="13"/>
      <c r="J172" s="28"/>
      <c r="K172" s="28"/>
      <c r="L172" s="13"/>
      <c r="M172" s="28"/>
      <c r="N172" s="28"/>
      <c r="O172" s="13"/>
      <c r="P172" s="28"/>
      <c r="Q172" s="28"/>
      <c r="R172" s="13"/>
      <c r="S172" s="28"/>
      <c r="T172" s="28"/>
      <c r="U172" s="13"/>
      <c r="V172" s="28"/>
      <c r="W172" s="28"/>
      <c r="X172" s="13"/>
      <c r="Y172" s="28"/>
      <c r="Z172" s="28"/>
      <c r="AA172" s="13"/>
      <c r="AB172" s="28"/>
      <c r="AC172" s="28"/>
      <c r="AD172" s="13"/>
      <c r="AE172" s="28"/>
      <c r="AF172" s="28"/>
      <c r="AG172" s="13"/>
      <c r="AH172" s="28"/>
      <c r="AI172" s="28"/>
      <c r="AJ172" s="13"/>
      <c r="AK172" s="28"/>
      <c r="AL172" s="28"/>
      <c r="AM172" s="13"/>
      <c r="AN172" s="57"/>
      <c r="AO172" s="57"/>
      <c r="AP172" s="33"/>
      <c r="AQ172" s="34"/>
      <c r="AR172" s="34"/>
      <c r="AS172" s="34"/>
      <c r="AT172" s="34"/>
      <c r="AU172" s="88"/>
    </row>
    <row r="173" spans="2:47" ht="36" thickBot="1">
      <c r="B173" s="52"/>
      <c r="C173" s="34"/>
      <c r="D173" s="82"/>
      <c r="E173" s="34"/>
      <c r="F173" s="14" t="s">
        <v>32</v>
      </c>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5"/>
      <c r="AO173" s="15"/>
      <c r="AP173" s="15"/>
      <c r="AQ173" s="89"/>
      <c r="AR173" s="89"/>
      <c r="AS173" s="89"/>
      <c r="AT173" s="89"/>
      <c r="AU173" s="88"/>
    </row>
    <row r="178" spans="2:47" ht="26.25">
      <c r="C178" s="16"/>
      <c r="D178" s="17" t="s">
        <v>33</v>
      </c>
      <c r="E178" s="17"/>
      <c r="F178" s="17"/>
      <c r="G178" s="17"/>
      <c r="H178" s="17"/>
      <c r="I178" s="17"/>
      <c r="J178" s="16"/>
      <c r="K178" s="16"/>
      <c r="L178" s="16"/>
      <c r="M178" s="18" t="s">
        <v>34</v>
      </c>
      <c r="N178" s="18" t="s">
        <v>35</v>
      </c>
      <c r="O178" s="18"/>
      <c r="P178" s="18"/>
      <c r="Q178" s="18"/>
      <c r="R178" s="18"/>
      <c r="S178" s="18"/>
      <c r="T178" s="18"/>
      <c r="U178" s="18"/>
      <c r="V178" s="18"/>
      <c r="W178" s="19"/>
      <c r="X178" s="19"/>
      <c r="Y178" s="19"/>
    </row>
    <row r="179" spans="2:47" ht="26.25">
      <c r="C179" s="19"/>
      <c r="D179" s="20" t="s">
        <v>36</v>
      </c>
      <c r="E179" s="18" t="s">
        <v>37</v>
      </c>
      <c r="F179" s="18"/>
      <c r="G179" s="18"/>
      <c r="H179" s="18"/>
      <c r="I179" s="18"/>
      <c r="J179" s="19"/>
      <c r="K179" s="19"/>
      <c r="L179" s="19"/>
      <c r="M179" s="18" t="s">
        <v>34</v>
      </c>
      <c r="N179" s="18" t="s">
        <v>38</v>
      </c>
      <c r="O179" s="18"/>
      <c r="P179" s="18"/>
      <c r="Q179" s="18"/>
      <c r="R179" s="18"/>
      <c r="S179" s="18"/>
      <c r="T179" s="18"/>
      <c r="U179" s="18"/>
      <c r="V179" s="18"/>
      <c r="W179" s="19"/>
      <c r="X179" s="19"/>
      <c r="Y179" s="19"/>
    </row>
    <row r="182" spans="2:47" ht="114">
      <c r="B182" s="47"/>
      <c r="C182" s="47"/>
      <c r="D182" s="47"/>
      <c r="E182" s="47"/>
      <c r="F182" s="48" t="s">
        <v>0</v>
      </c>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1"/>
      <c r="AG182" s="1"/>
      <c r="AH182" s="1"/>
      <c r="AI182" s="1"/>
      <c r="AJ182" s="1"/>
      <c r="AK182" s="1"/>
      <c r="AL182" s="1"/>
      <c r="AM182" s="1"/>
      <c r="AN182" s="1"/>
      <c r="AO182" s="1"/>
      <c r="AP182" s="1"/>
      <c r="AQ182" s="1"/>
      <c r="AR182" s="1"/>
      <c r="AS182" s="1"/>
      <c r="AT182" s="2"/>
      <c r="AU182" s="2"/>
    </row>
    <row r="183" spans="2:47" ht="35.25">
      <c r="B183" s="4" t="s">
        <v>1</v>
      </c>
      <c r="C183" s="92"/>
      <c r="D183" s="92"/>
      <c r="E183" s="3"/>
      <c r="F183" s="3"/>
      <c r="G183" s="3"/>
      <c r="H183" s="2"/>
      <c r="I183" s="2"/>
      <c r="J183" s="2"/>
      <c r="K183" s="2"/>
      <c r="L183" s="2"/>
      <c r="M183" s="2"/>
      <c r="N183" s="2"/>
      <c r="O183" s="3"/>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6"/>
      <c r="AO183" s="6"/>
      <c r="AP183" s="1"/>
      <c r="AQ183" s="5"/>
      <c r="AR183" s="5"/>
      <c r="AS183" s="5"/>
      <c r="AT183" s="5"/>
      <c r="AU183" s="2"/>
    </row>
    <row r="184" spans="2:47" ht="15.75" thickBot="1">
      <c r="AR184" s="7"/>
    </row>
    <row r="185" spans="2:47" ht="36.75" thickTop="1" thickBot="1">
      <c r="B185" s="35" t="s">
        <v>2</v>
      </c>
      <c r="C185" s="38" t="s">
        <v>3</v>
      </c>
      <c r="D185" s="41" t="s">
        <v>4</v>
      </c>
      <c r="E185" s="44" t="s">
        <v>5</v>
      </c>
      <c r="F185" s="24" t="s">
        <v>6</v>
      </c>
      <c r="G185" s="29" t="s">
        <v>7</v>
      </c>
      <c r="H185" s="30"/>
      <c r="I185" s="31"/>
      <c r="J185" s="29" t="s">
        <v>8</v>
      </c>
      <c r="K185" s="30"/>
      <c r="L185" s="31"/>
      <c r="M185" s="29" t="s">
        <v>9</v>
      </c>
      <c r="N185" s="30"/>
      <c r="O185" s="31"/>
      <c r="P185" s="29" t="s">
        <v>10</v>
      </c>
      <c r="Q185" s="30"/>
      <c r="R185" s="31"/>
      <c r="S185" s="29" t="s">
        <v>11</v>
      </c>
      <c r="T185" s="30"/>
      <c r="U185" s="31"/>
      <c r="V185" s="29" t="s">
        <v>12</v>
      </c>
      <c r="W185" s="30"/>
      <c r="X185" s="31"/>
      <c r="Y185" s="29" t="s">
        <v>13</v>
      </c>
      <c r="Z185" s="30"/>
      <c r="AA185" s="31"/>
      <c r="AB185" s="29" t="s">
        <v>14</v>
      </c>
      <c r="AC185" s="30"/>
      <c r="AD185" s="31"/>
      <c r="AE185" s="29" t="s">
        <v>15</v>
      </c>
      <c r="AF185" s="30"/>
      <c r="AG185" s="31"/>
      <c r="AH185" s="29" t="s">
        <v>16</v>
      </c>
      <c r="AI185" s="30"/>
      <c r="AJ185" s="31"/>
      <c r="AK185" s="29" t="s">
        <v>17</v>
      </c>
      <c r="AL185" s="30"/>
      <c r="AM185" s="31"/>
      <c r="AN185" s="74" t="s">
        <v>18</v>
      </c>
      <c r="AO185" s="74" t="s">
        <v>19</v>
      </c>
      <c r="AP185" s="74" t="s">
        <v>20</v>
      </c>
      <c r="AQ185" s="61" t="s">
        <v>21</v>
      </c>
      <c r="AR185" s="62"/>
      <c r="AS185" s="61" t="s">
        <v>22</v>
      </c>
      <c r="AT185" s="62"/>
      <c r="AU185" s="65" t="s">
        <v>23</v>
      </c>
    </row>
    <row r="186" spans="2:47" ht="190.5" thickBot="1">
      <c r="B186" s="36"/>
      <c r="C186" s="39"/>
      <c r="D186" s="42"/>
      <c r="E186" s="45"/>
      <c r="F186" s="8" t="s">
        <v>24</v>
      </c>
      <c r="G186" s="8" t="s">
        <v>25</v>
      </c>
      <c r="H186" s="8" t="s">
        <v>26</v>
      </c>
      <c r="I186" s="8" t="s">
        <v>27</v>
      </c>
      <c r="J186" s="8" t="s">
        <v>25</v>
      </c>
      <c r="K186" s="8" t="s">
        <v>26</v>
      </c>
      <c r="L186" s="8" t="s">
        <v>27</v>
      </c>
      <c r="M186" s="8" t="s">
        <v>25</v>
      </c>
      <c r="N186" s="8" t="s">
        <v>26</v>
      </c>
      <c r="O186" s="8" t="s">
        <v>27</v>
      </c>
      <c r="P186" s="8" t="s">
        <v>25</v>
      </c>
      <c r="Q186" s="8" t="s">
        <v>26</v>
      </c>
      <c r="R186" s="8" t="s">
        <v>27</v>
      </c>
      <c r="S186" s="8" t="s">
        <v>25</v>
      </c>
      <c r="T186" s="8" t="s">
        <v>26</v>
      </c>
      <c r="U186" s="8" t="s">
        <v>27</v>
      </c>
      <c r="V186" s="8" t="s">
        <v>25</v>
      </c>
      <c r="W186" s="8" t="s">
        <v>26</v>
      </c>
      <c r="X186" s="8" t="s">
        <v>27</v>
      </c>
      <c r="Y186" s="8" t="s">
        <v>25</v>
      </c>
      <c r="Z186" s="8" t="s">
        <v>26</v>
      </c>
      <c r="AA186" s="8" t="s">
        <v>27</v>
      </c>
      <c r="AB186" s="8" t="s">
        <v>25</v>
      </c>
      <c r="AC186" s="8" t="s">
        <v>26</v>
      </c>
      <c r="AD186" s="8" t="s">
        <v>27</v>
      </c>
      <c r="AE186" s="8" t="s">
        <v>25</v>
      </c>
      <c r="AF186" s="8" t="s">
        <v>26</v>
      </c>
      <c r="AG186" s="8" t="s">
        <v>27</v>
      </c>
      <c r="AH186" s="8" t="s">
        <v>25</v>
      </c>
      <c r="AI186" s="8" t="s">
        <v>26</v>
      </c>
      <c r="AJ186" s="8" t="s">
        <v>27</v>
      </c>
      <c r="AK186" s="8" t="s">
        <v>25</v>
      </c>
      <c r="AL186" s="8" t="s">
        <v>26</v>
      </c>
      <c r="AM186" s="8" t="s">
        <v>27</v>
      </c>
      <c r="AN186" s="75"/>
      <c r="AO186" s="75"/>
      <c r="AP186" s="75"/>
      <c r="AQ186" s="63"/>
      <c r="AR186" s="64"/>
      <c r="AS186" s="63"/>
      <c r="AT186" s="64"/>
      <c r="AU186" s="66"/>
    </row>
    <row r="187" spans="2:47" ht="28.5" thickBot="1">
      <c r="B187" s="36"/>
      <c r="C187" s="39"/>
      <c r="D187" s="42"/>
      <c r="E187" s="45"/>
      <c r="F187" s="25" t="s">
        <v>28</v>
      </c>
      <c r="G187" s="9">
        <v>30</v>
      </c>
      <c r="H187" s="9">
        <v>56</v>
      </c>
      <c r="I187" s="9">
        <v>100</v>
      </c>
      <c r="J187" s="9">
        <v>30</v>
      </c>
      <c r="K187" s="9">
        <v>56</v>
      </c>
      <c r="L187" s="9">
        <v>100</v>
      </c>
      <c r="M187" s="9">
        <v>30</v>
      </c>
      <c r="N187" s="9">
        <v>56</v>
      </c>
      <c r="O187" s="9">
        <v>100</v>
      </c>
      <c r="P187" s="9">
        <v>24</v>
      </c>
      <c r="Q187" s="9">
        <v>29</v>
      </c>
      <c r="R187" s="9">
        <v>60</v>
      </c>
      <c r="S187" s="9">
        <v>24</v>
      </c>
      <c r="T187" s="9">
        <v>29</v>
      </c>
      <c r="U187" s="9">
        <v>60</v>
      </c>
      <c r="V187" s="9">
        <v>24</v>
      </c>
      <c r="W187" s="9">
        <v>29</v>
      </c>
      <c r="X187" s="9">
        <v>60</v>
      </c>
      <c r="Y187" s="9">
        <v>12</v>
      </c>
      <c r="Z187" s="9">
        <v>22</v>
      </c>
      <c r="AA187" s="9">
        <v>40</v>
      </c>
      <c r="AB187" s="9">
        <v>16</v>
      </c>
      <c r="AC187" s="9">
        <v>19</v>
      </c>
      <c r="AD187" s="9">
        <v>40</v>
      </c>
      <c r="AE187" s="9">
        <v>12</v>
      </c>
      <c r="AF187" s="9">
        <v>22</v>
      </c>
      <c r="AG187" s="9">
        <v>40</v>
      </c>
      <c r="AH187" s="9">
        <v>12</v>
      </c>
      <c r="AI187" s="9">
        <v>22</v>
      </c>
      <c r="AJ187" s="9">
        <v>40</v>
      </c>
      <c r="AK187" s="9">
        <v>6</v>
      </c>
      <c r="AL187" s="9">
        <v>11</v>
      </c>
      <c r="AM187" s="9">
        <v>20</v>
      </c>
      <c r="AN187" s="75"/>
      <c r="AO187" s="75"/>
      <c r="AP187" s="75"/>
      <c r="AQ187" s="68" t="s">
        <v>20</v>
      </c>
      <c r="AR187" s="69"/>
      <c r="AS187" s="70" t="s">
        <v>20</v>
      </c>
      <c r="AT187" s="71"/>
      <c r="AU187" s="67"/>
    </row>
    <row r="188" spans="2:47" ht="28.5" thickBot="1">
      <c r="B188" s="37"/>
      <c r="C188" s="40"/>
      <c r="D188" s="43"/>
      <c r="E188" s="46"/>
      <c r="F188" s="25" t="s">
        <v>29</v>
      </c>
      <c r="G188" s="9">
        <v>60</v>
      </c>
      <c r="H188" s="9">
        <v>140</v>
      </c>
      <c r="I188" s="9">
        <v>200</v>
      </c>
      <c r="J188" s="9">
        <v>60</v>
      </c>
      <c r="K188" s="9">
        <v>140</v>
      </c>
      <c r="L188" s="9">
        <v>200</v>
      </c>
      <c r="M188" s="9">
        <v>60</v>
      </c>
      <c r="N188" s="9">
        <v>140</v>
      </c>
      <c r="O188" s="9">
        <v>200</v>
      </c>
      <c r="P188" s="9">
        <v>48</v>
      </c>
      <c r="Q188" s="9">
        <v>72</v>
      </c>
      <c r="R188" s="9">
        <v>120</v>
      </c>
      <c r="S188" s="9">
        <v>48</v>
      </c>
      <c r="T188" s="9">
        <v>72</v>
      </c>
      <c r="U188" s="9">
        <v>120</v>
      </c>
      <c r="V188" s="9">
        <v>48</v>
      </c>
      <c r="W188" s="9">
        <v>72</v>
      </c>
      <c r="X188" s="9">
        <v>120</v>
      </c>
      <c r="Y188" s="9">
        <v>24</v>
      </c>
      <c r="Z188" s="9">
        <v>56</v>
      </c>
      <c r="AA188" s="9">
        <v>80</v>
      </c>
      <c r="AB188" s="9">
        <v>32</v>
      </c>
      <c r="AC188" s="9">
        <v>48</v>
      </c>
      <c r="AD188" s="9">
        <v>80</v>
      </c>
      <c r="AE188" s="9">
        <v>24</v>
      </c>
      <c r="AF188" s="9">
        <v>56</v>
      </c>
      <c r="AG188" s="9">
        <v>80</v>
      </c>
      <c r="AH188" s="9">
        <v>24</v>
      </c>
      <c r="AI188" s="9">
        <v>56</v>
      </c>
      <c r="AJ188" s="9">
        <v>80</v>
      </c>
      <c r="AK188" s="9">
        <v>12</v>
      </c>
      <c r="AL188" s="9">
        <v>28</v>
      </c>
      <c r="AM188" s="9">
        <v>40</v>
      </c>
      <c r="AN188" s="76"/>
      <c r="AO188" s="76"/>
      <c r="AP188" s="76"/>
      <c r="AQ188" s="70"/>
      <c r="AR188" s="71"/>
      <c r="AS188" s="70"/>
      <c r="AT188" s="71"/>
      <c r="AU188" s="67"/>
    </row>
    <row r="189" spans="2:47" ht="28.5" customHeight="1" thickBot="1">
      <c r="B189" s="52">
        <v>41</v>
      </c>
      <c r="C189" s="56"/>
      <c r="D189" s="72"/>
      <c r="E189" s="56"/>
      <c r="F189" s="11" t="s">
        <v>30</v>
      </c>
      <c r="G189" s="28"/>
      <c r="H189" s="28"/>
      <c r="I189" s="13"/>
      <c r="J189" s="28"/>
      <c r="K189" s="28"/>
      <c r="L189" s="13"/>
      <c r="M189" s="28"/>
      <c r="N189" s="28"/>
      <c r="O189" s="13"/>
      <c r="P189" s="28"/>
      <c r="Q189" s="28"/>
      <c r="R189" s="13"/>
      <c r="S189" s="28"/>
      <c r="T189" s="28"/>
      <c r="U189" s="13"/>
      <c r="V189" s="28"/>
      <c r="W189" s="28"/>
      <c r="X189" s="13"/>
      <c r="Y189" s="28"/>
      <c r="Z189" s="28"/>
      <c r="AA189" s="13"/>
      <c r="AB189" s="28"/>
      <c r="AC189" s="28"/>
      <c r="AD189" s="13"/>
      <c r="AE189" s="28"/>
      <c r="AF189" s="28"/>
      <c r="AG189" s="13"/>
      <c r="AH189" s="28"/>
      <c r="AI189" s="28"/>
      <c r="AJ189" s="13"/>
      <c r="AK189" s="28"/>
      <c r="AL189" s="28"/>
      <c r="AM189" s="13"/>
      <c r="AN189" s="73"/>
      <c r="AO189" s="73"/>
      <c r="AP189" s="32"/>
      <c r="AQ189" s="34"/>
      <c r="AR189" s="34"/>
      <c r="AS189" s="34"/>
      <c r="AT189" s="34"/>
      <c r="AU189" s="49"/>
    </row>
    <row r="190" spans="2:47" ht="28.5" customHeight="1" thickBot="1">
      <c r="B190" s="52"/>
      <c r="C190" s="53"/>
      <c r="D190" s="55"/>
      <c r="E190" s="53"/>
      <c r="F190" s="11" t="s">
        <v>31</v>
      </c>
      <c r="G190" s="28"/>
      <c r="H190" s="28"/>
      <c r="I190" s="13"/>
      <c r="J190" s="28"/>
      <c r="K190" s="28"/>
      <c r="L190" s="13"/>
      <c r="M190" s="28"/>
      <c r="N190" s="28"/>
      <c r="O190" s="13"/>
      <c r="P190" s="28"/>
      <c r="Q190" s="28"/>
      <c r="R190" s="13"/>
      <c r="S190" s="28"/>
      <c r="T190" s="28"/>
      <c r="U190" s="13"/>
      <c r="V190" s="28"/>
      <c r="W190" s="28"/>
      <c r="X190" s="13"/>
      <c r="Y190" s="28"/>
      <c r="Z190" s="28"/>
      <c r="AA190" s="13"/>
      <c r="AB190" s="28"/>
      <c r="AC190" s="28"/>
      <c r="AD190" s="13"/>
      <c r="AE190" s="28"/>
      <c r="AF190" s="28"/>
      <c r="AG190" s="13"/>
      <c r="AH190" s="28"/>
      <c r="AI190" s="28"/>
      <c r="AJ190" s="13"/>
      <c r="AK190" s="28"/>
      <c r="AL190" s="28"/>
      <c r="AM190" s="13"/>
      <c r="AN190" s="33"/>
      <c r="AO190" s="33"/>
      <c r="AP190" s="33"/>
      <c r="AQ190" s="34"/>
      <c r="AR190" s="34"/>
      <c r="AS190" s="34"/>
      <c r="AT190" s="34"/>
      <c r="AU190" s="50"/>
    </row>
    <row r="191" spans="2:47" ht="36" thickBot="1">
      <c r="B191" s="52"/>
      <c r="C191" s="53"/>
      <c r="D191" s="55"/>
      <c r="E191" s="53"/>
      <c r="F191" s="14" t="s">
        <v>32</v>
      </c>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5"/>
      <c r="AO191" s="15"/>
      <c r="AP191" s="15"/>
      <c r="AQ191" s="34"/>
      <c r="AR191" s="34"/>
      <c r="AS191" s="34"/>
      <c r="AT191" s="34"/>
      <c r="AU191" s="51"/>
    </row>
    <row r="192" spans="2:47" ht="28.5" customHeight="1" thickBot="1">
      <c r="B192" s="52">
        <v>42</v>
      </c>
      <c r="C192" s="53"/>
      <c r="D192" s="54"/>
      <c r="E192" s="56"/>
      <c r="F192" s="11" t="s">
        <v>30</v>
      </c>
      <c r="G192" s="28"/>
      <c r="H192" s="28"/>
      <c r="I192" s="13"/>
      <c r="J192" s="28"/>
      <c r="K192" s="28"/>
      <c r="L192" s="13"/>
      <c r="M192" s="28"/>
      <c r="N192" s="28"/>
      <c r="O192" s="13"/>
      <c r="P192" s="28"/>
      <c r="Q192" s="28"/>
      <c r="R192" s="13"/>
      <c r="S192" s="28"/>
      <c r="T192" s="28"/>
      <c r="U192" s="13"/>
      <c r="V192" s="28"/>
      <c r="W192" s="28"/>
      <c r="X192" s="13"/>
      <c r="Y192" s="28"/>
      <c r="Z192" s="28"/>
      <c r="AA192" s="13"/>
      <c r="AB192" s="28"/>
      <c r="AC192" s="28"/>
      <c r="AD192" s="13"/>
      <c r="AE192" s="28"/>
      <c r="AF192" s="28"/>
      <c r="AG192" s="13"/>
      <c r="AH192" s="28"/>
      <c r="AI192" s="28"/>
      <c r="AJ192" s="13"/>
      <c r="AK192" s="28"/>
      <c r="AL192" s="28"/>
      <c r="AM192" s="13"/>
      <c r="AN192" s="57"/>
      <c r="AO192" s="57"/>
      <c r="AP192" s="32"/>
      <c r="AQ192" s="34"/>
      <c r="AR192" s="34"/>
      <c r="AS192" s="34"/>
      <c r="AT192" s="34"/>
      <c r="AU192" s="58"/>
    </row>
    <row r="193" spans="2:47" ht="28.5" customHeight="1" thickBot="1">
      <c r="B193" s="52"/>
      <c r="C193" s="53"/>
      <c r="D193" s="55"/>
      <c r="E193" s="53"/>
      <c r="F193" s="11" t="s">
        <v>31</v>
      </c>
      <c r="G193" s="28"/>
      <c r="H193" s="28"/>
      <c r="I193" s="13"/>
      <c r="J193" s="28"/>
      <c r="K193" s="28"/>
      <c r="L193" s="13"/>
      <c r="M193" s="28"/>
      <c r="N193" s="28"/>
      <c r="O193" s="13"/>
      <c r="P193" s="28"/>
      <c r="Q193" s="28"/>
      <c r="R193" s="13"/>
      <c r="S193" s="28"/>
      <c r="T193" s="28"/>
      <c r="U193" s="13"/>
      <c r="V193" s="28"/>
      <c r="W193" s="28"/>
      <c r="X193" s="13"/>
      <c r="Y193" s="28"/>
      <c r="Z193" s="28"/>
      <c r="AA193" s="13"/>
      <c r="AB193" s="28"/>
      <c r="AC193" s="28"/>
      <c r="AD193" s="13"/>
      <c r="AE193" s="28"/>
      <c r="AF193" s="28"/>
      <c r="AG193" s="13"/>
      <c r="AH193" s="28"/>
      <c r="AI193" s="28"/>
      <c r="AJ193" s="13"/>
      <c r="AK193" s="28"/>
      <c r="AL193" s="28"/>
      <c r="AM193" s="13"/>
      <c r="AN193" s="57"/>
      <c r="AO193" s="57"/>
      <c r="AP193" s="33"/>
      <c r="AQ193" s="34"/>
      <c r="AR193" s="34"/>
      <c r="AS193" s="34"/>
      <c r="AT193" s="34"/>
      <c r="AU193" s="59"/>
    </row>
    <row r="194" spans="2:47" ht="36" customHeight="1" thickBot="1">
      <c r="B194" s="52"/>
      <c r="C194" s="53"/>
      <c r="D194" s="55"/>
      <c r="E194" s="53"/>
      <c r="F194" s="14" t="s">
        <v>32</v>
      </c>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5"/>
      <c r="AO194" s="15"/>
      <c r="AP194" s="15"/>
      <c r="AQ194" s="34"/>
      <c r="AR194" s="34"/>
      <c r="AS194" s="34"/>
      <c r="AT194" s="34"/>
      <c r="AU194" s="60"/>
    </row>
    <row r="195" spans="2:47" ht="28.5" customHeight="1" thickBot="1">
      <c r="B195" s="52">
        <v>43</v>
      </c>
      <c r="C195" s="53"/>
      <c r="D195" s="54"/>
      <c r="E195" s="56"/>
      <c r="F195" s="11" t="s">
        <v>30</v>
      </c>
      <c r="G195" s="28"/>
      <c r="H195" s="28"/>
      <c r="I195" s="13"/>
      <c r="J195" s="28"/>
      <c r="K195" s="28"/>
      <c r="L195" s="13"/>
      <c r="M195" s="28"/>
      <c r="N195" s="28"/>
      <c r="O195" s="13"/>
      <c r="P195" s="28"/>
      <c r="Q195" s="28"/>
      <c r="R195" s="13"/>
      <c r="S195" s="28"/>
      <c r="T195" s="28"/>
      <c r="U195" s="13"/>
      <c r="V195" s="28"/>
      <c r="W195" s="28"/>
      <c r="X195" s="13"/>
      <c r="Y195" s="28"/>
      <c r="Z195" s="28"/>
      <c r="AA195" s="13"/>
      <c r="AB195" s="28"/>
      <c r="AC195" s="28"/>
      <c r="AD195" s="13"/>
      <c r="AE195" s="28"/>
      <c r="AF195" s="28"/>
      <c r="AG195" s="13"/>
      <c r="AH195" s="28"/>
      <c r="AI195" s="28"/>
      <c r="AJ195" s="13"/>
      <c r="AK195" s="28"/>
      <c r="AL195" s="28"/>
      <c r="AM195" s="13"/>
      <c r="AN195" s="57"/>
      <c r="AO195" s="57"/>
      <c r="AP195" s="32"/>
      <c r="AQ195" s="34"/>
      <c r="AR195" s="34"/>
      <c r="AS195" s="34"/>
      <c r="AT195" s="34"/>
      <c r="AU195" s="77"/>
    </row>
    <row r="196" spans="2:47" ht="28.5" customHeight="1" thickBot="1">
      <c r="B196" s="52"/>
      <c r="C196" s="53"/>
      <c r="D196" s="55"/>
      <c r="E196" s="53"/>
      <c r="F196" s="11" t="s">
        <v>31</v>
      </c>
      <c r="G196" s="28"/>
      <c r="H196" s="28"/>
      <c r="I196" s="13"/>
      <c r="J196" s="28"/>
      <c r="K196" s="28"/>
      <c r="L196" s="13"/>
      <c r="M196" s="28"/>
      <c r="N196" s="28"/>
      <c r="O196" s="13"/>
      <c r="P196" s="28"/>
      <c r="Q196" s="28"/>
      <c r="R196" s="13"/>
      <c r="S196" s="28"/>
      <c r="T196" s="28"/>
      <c r="U196" s="13"/>
      <c r="V196" s="28"/>
      <c r="W196" s="28"/>
      <c r="X196" s="13"/>
      <c r="Y196" s="28"/>
      <c r="Z196" s="28"/>
      <c r="AA196" s="13"/>
      <c r="AB196" s="28"/>
      <c r="AC196" s="28"/>
      <c r="AD196" s="13"/>
      <c r="AE196" s="28"/>
      <c r="AF196" s="28"/>
      <c r="AG196" s="13"/>
      <c r="AH196" s="28"/>
      <c r="AI196" s="28"/>
      <c r="AJ196" s="13"/>
      <c r="AK196" s="28"/>
      <c r="AL196" s="28"/>
      <c r="AM196" s="13"/>
      <c r="AN196" s="57"/>
      <c r="AO196" s="57"/>
      <c r="AP196" s="33"/>
      <c r="AQ196" s="34"/>
      <c r="AR196" s="34"/>
      <c r="AS196" s="34"/>
      <c r="AT196" s="34"/>
      <c r="AU196" s="78"/>
    </row>
    <row r="197" spans="2:47" ht="36" customHeight="1" thickBot="1">
      <c r="B197" s="52"/>
      <c r="C197" s="53"/>
      <c r="D197" s="55"/>
      <c r="E197" s="53"/>
      <c r="F197" s="14" t="s">
        <v>32</v>
      </c>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5"/>
      <c r="AO197" s="15"/>
      <c r="AP197" s="15"/>
      <c r="AQ197" s="34"/>
      <c r="AR197" s="34"/>
      <c r="AS197" s="34"/>
      <c r="AT197" s="34"/>
      <c r="AU197" s="79"/>
    </row>
    <row r="198" spans="2:47" ht="28.5" customHeight="1" thickBot="1">
      <c r="B198" s="52">
        <v>44</v>
      </c>
      <c r="C198" s="53"/>
      <c r="D198" s="54"/>
      <c r="E198" s="56"/>
      <c r="F198" s="11" t="s">
        <v>30</v>
      </c>
      <c r="G198" s="28"/>
      <c r="H198" s="28"/>
      <c r="I198" s="13"/>
      <c r="J198" s="28"/>
      <c r="K198" s="28"/>
      <c r="L198" s="13"/>
      <c r="M198" s="28"/>
      <c r="N198" s="28"/>
      <c r="O198" s="13"/>
      <c r="P198" s="28"/>
      <c r="Q198" s="28"/>
      <c r="R198" s="13"/>
      <c r="S198" s="28"/>
      <c r="T198" s="28"/>
      <c r="U198" s="13"/>
      <c r="V198" s="28"/>
      <c r="W198" s="28"/>
      <c r="X198" s="13"/>
      <c r="Y198" s="28"/>
      <c r="Z198" s="28"/>
      <c r="AA198" s="13"/>
      <c r="AB198" s="28"/>
      <c r="AC198" s="28"/>
      <c r="AD198" s="13"/>
      <c r="AE198" s="28"/>
      <c r="AF198" s="28"/>
      <c r="AG198" s="13"/>
      <c r="AH198" s="28"/>
      <c r="AI198" s="28"/>
      <c r="AJ198" s="13"/>
      <c r="AK198" s="28"/>
      <c r="AL198" s="28"/>
      <c r="AM198" s="13"/>
      <c r="AN198" s="57"/>
      <c r="AO198" s="57"/>
      <c r="AP198" s="32"/>
      <c r="AQ198" s="34"/>
      <c r="AR198" s="34"/>
      <c r="AS198" s="34"/>
      <c r="AT198" s="34"/>
      <c r="AU198" s="80"/>
    </row>
    <row r="199" spans="2:47" ht="28.5" customHeight="1" thickBot="1">
      <c r="B199" s="52"/>
      <c r="C199" s="53"/>
      <c r="D199" s="55"/>
      <c r="E199" s="53"/>
      <c r="F199" s="11" t="s">
        <v>31</v>
      </c>
      <c r="G199" s="28"/>
      <c r="H199" s="28"/>
      <c r="I199" s="13"/>
      <c r="J199" s="28"/>
      <c r="K199" s="28"/>
      <c r="L199" s="13"/>
      <c r="M199" s="28"/>
      <c r="N199" s="28"/>
      <c r="O199" s="13"/>
      <c r="P199" s="28"/>
      <c r="Q199" s="28"/>
      <c r="R199" s="13"/>
      <c r="S199" s="28"/>
      <c r="T199" s="28"/>
      <c r="U199" s="13"/>
      <c r="V199" s="28"/>
      <c r="W199" s="28"/>
      <c r="X199" s="13"/>
      <c r="Y199" s="28"/>
      <c r="Z199" s="28"/>
      <c r="AA199" s="13"/>
      <c r="AB199" s="28"/>
      <c r="AC199" s="28"/>
      <c r="AD199" s="13"/>
      <c r="AE199" s="28"/>
      <c r="AF199" s="28"/>
      <c r="AG199" s="13"/>
      <c r="AH199" s="28"/>
      <c r="AI199" s="28"/>
      <c r="AJ199" s="13"/>
      <c r="AK199" s="28"/>
      <c r="AL199" s="28"/>
      <c r="AM199" s="13"/>
      <c r="AN199" s="57"/>
      <c r="AO199" s="57"/>
      <c r="AP199" s="33"/>
      <c r="AQ199" s="34"/>
      <c r="AR199" s="34"/>
      <c r="AS199" s="34"/>
      <c r="AT199" s="34"/>
      <c r="AU199" s="80"/>
    </row>
    <row r="200" spans="2:47" ht="36" thickBot="1">
      <c r="B200" s="52"/>
      <c r="C200" s="53"/>
      <c r="D200" s="55"/>
      <c r="E200" s="53"/>
      <c r="F200" s="14" t="s">
        <v>32</v>
      </c>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5"/>
      <c r="AO200" s="15"/>
      <c r="AP200" s="15"/>
      <c r="AQ200" s="34"/>
      <c r="AR200" s="34"/>
      <c r="AS200" s="34"/>
      <c r="AT200" s="34"/>
      <c r="AU200" s="80"/>
    </row>
    <row r="201" spans="2:47" ht="28.5" customHeight="1" thickBot="1">
      <c r="B201" s="52">
        <v>45</v>
      </c>
      <c r="C201" s="53"/>
      <c r="D201" s="54"/>
      <c r="E201" s="56"/>
      <c r="F201" s="11" t="s">
        <v>30</v>
      </c>
      <c r="G201" s="28"/>
      <c r="H201" s="28"/>
      <c r="I201" s="13"/>
      <c r="J201" s="28"/>
      <c r="K201" s="28"/>
      <c r="L201" s="13"/>
      <c r="M201" s="28"/>
      <c r="N201" s="28"/>
      <c r="O201" s="13"/>
      <c r="P201" s="28"/>
      <c r="Q201" s="28"/>
      <c r="R201" s="13"/>
      <c r="S201" s="28"/>
      <c r="T201" s="28"/>
      <c r="U201" s="13"/>
      <c r="V201" s="28"/>
      <c r="W201" s="28"/>
      <c r="X201" s="13"/>
      <c r="Y201" s="28"/>
      <c r="Z201" s="28"/>
      <c r="AA201" s="13"/>
      <c r="AB201" s="28"/>
      <c r="AC201" s="28"/>
      <c r="AD201" s="13"/>
      <c r="AE201" s="28"/>
      <c r="AF201" s="28"/>
      <c r="AG201" s="13"/>
      <c r="AH201" s="28"/>
      <c r="AI201" s="28"/>
      <c r="AJ201" s="13"/>
      <c r="AK201" s="28"/>
      <c r="AL201" s="28"/>
      <c r="AM201" s="13"/>
      <c r="AN201" s="57"/>
      <c r="AO201" s="57"/>
      <c r="AP201" s="32"/>
      <c r="AQ201" s="34"/>
      <c r="AR201" s="34"/>
      <c r="AS201" s="34"/>
      <c r="AT201" s="34"/>
      <c r="AU201" s="83"/>
    </row>
    <row r="202" spans="2:47" ht="28.5" customHeight="1" thickBot="1">
      <c r="B202" s="52"/>
      <c r="C202" s="53"/>
      <c r="D202" s="55"/>
      <c r="E202" s="53"/>
      <c r="F202" s="11" t="s">
        <v>31</v>
      </c>
      <c r="G202" s="28"/>
      <c r="H202" s="28"/>
      <c r="I202" s="13"/>
      <c r="J202" s="28"/>
      <c r="K202" s="28"/>
      <c r="L202" s="13"/>
      <c r="M202" s="28"/>
      <c r="N202" s="28"/>
      <c r="O202" s="13"/>
      <c r="P202" s="28"/>
      <c r="Q202" s="28"/>
      <c r="R202" s="13"/>
      <c r="S202" s="28"/>
      <c r="T202" s="28"/>
      <c r="U202" s="13"/>
      <c r="V202" s="28"/>
      <c r="W202" s="28"/>
      <c r="X202" s="13"/>
      <c r="Y202" s="28"/>
      <c r="Z202" s="28"/>
      <c r="AA202" s="13"/>
      <c r="AB202" s="28"/>
      <c r="AC202" s="28"/>
      <c r="AD202" s="13"/>
      <c r="AE202" s="28"/>
      <c r="AF202" s="28"/>
      <c r="AG202" s="13"/>
      <c r="AH202" s="28"/>
      <c r="AI202" s="28"/>
      <c r="AJ202" s="13"/>
      <c r="AK202" s="28"/>
      <c r="AL202" s="28"/>
      <c r="AM202" s="13"/>
      <c r="AN202" s="57"/>
      <c r="AO202" s="57"/>
      <c r="AP202" s="33"/>
      <c r="AQ202" s="34"/>
      <c r="AR202" s="34"/>
      <c r="AS202" s="34"/>
      <c r="AT202" s="34"/>
      <c r="AU202" s="83"/>
    </row>
    <row r="203" spans="2:47" ht="36" thickBot="1">
      <c r="B203" s="52"/>
      <c r="C203" s="53"/>
      <c r="D203" s="55"/>
      <c r="E203" s="53"/>
      <c r="F203" s="14" t="s">
        <v>32</v>
      </c>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5"/>
      <c r="AO203" s="15"/>
      <c r="AP203" s="15"/>
      <c r="AQ203" s="34"/>
      <c r="AR203" s="34"/>
      <c r="AS203" s="34"/>
      <c r="AT203" s="34"/>
      <c r="AU203" s="83"/>
    </row>
    <row r="204" spans="2:47" ht="28.5" customHeight="1" thickBot="1">
      <c r="B204" s="52">
        <v>46</v>
      </c>
      <c r="C204" s="53"/>
      <c r="D204" s="54"/>
      <c r="E204" s="56"/>
      <c r="F204" s="11" t="s">
        <v>30</v>
      </c>
      <c r="G204" s="28"/>
      <c r="H204" s="28"/>
      <c r="I204" s="13"/>
      <c r="J204" s="28"/>
      <c r="K204" s="28"/>
      <c r="L204" s="13"/>
      <c r="M204" s="28"/>
      <c r="N204" s="28"/>
      <c r="O204" s="13"/>
      <c r="P204" s="28"/>
      <c r="Q204" s="28"/>
      <c r="R204" s="13"/>
      <c r="S204" s="28"/>
      <c r="T204" s="28"/>
      <c r="U204" s="13"/>
      <c r="V204" s="28"/>
      <c r="W204" s="28"/>
      <c r="X204" s="13"/>
      <c r="Y204" s="28"/>
      <c r="Z204" s="28"/>
      <c r="AA204" s="13"/>
      <c r="AB204" s="28"/>
      <c r="AC204" s="28"/>
      <c r="AD204" s="13"/>
      <c r="AE204" s="28"/>
      <c r="AF204" s="28"/>
      <c r="AG204" s="13"/>
      <c r="AH204" s="28"/>
      <c r="AI204" s="28"/>
      <c r="AJ204" s="13"/>
      <c r="AK204" s="28"/>
      <c r="AL204" s="28"/>
      <c r="AM204" s="13"/>
      <c r="AN204" s="57"/>
      <c r="AO204" s="57"/>
      <c r="AP204" s="32"/>
      <c r="AQ204" s="34"/>
      <c r="AR204" s="34"/>
      <c r="AS204" s="34"/>
      <c r="AT204" s="34"/>
      <c r="AU204" s="80"/>
    </row>
    <row r="205" spans="2:47" ht="28.5" customHeight="1" thickBot="1">
      <c r="B205" s="52"/>
      <c r="C205" s="53"/>
      <c r="D205" s="55"/>
      <c r="E205" s="53"/>
      <c r="F205" s="11" t="s">
        <v>31</v>
      </c>
      <c r="G205" s="28"/>
      <c r="H205" s="28"/>
      <c r="I205" s="13"/>
      <c r="J205" s="28"/>
      <c r="K205" s="28"/>
      <c r="L205" s="13"/>
      <c r="M205" s="28"/>
      <c r="N205" s="28"/>
      <c r="O205" s="13"/>
      <c r="P205" s="28"/>
      <c r="Q205" s="28"/>
      <c r="R205" s="13"/>
      <c r="S205" s="28"/>
      <c r="T205" s="28"/>
      <c r="U205" s="13"/>
      <c r="V205" s="28"/>
      <c r="W205" s="28"/>
      <c r="X205" s="13"/>
      <c r="Y205" s="28"/>
      <c r="Z205" s="28"/>
      <c r="AA205" s="13"/>
      <c r="AB205" s="28"/>
      <c r="AC205" s="28"/>
      <c r="AD205" s="13"/>
      <c r="AE205" s="28"/>
      <c r="AF205" s="28"/>
      <c r="AG205" s="13"/>
      <c r="AH205" s="28"/>
      <c r="AI205" s="28"/>
      <c r="AJ205" s="13"/>
      <c r="AK205" s="28"/>
      <c r="AL205" s="28"/>
      <c r="AM205" s="13"/>
      <c r="AN205" s="57"/>
      <c r="AO205" s="57"/>
      <c r="AP205" s="33"/>
      <c r="AQ205" s="34"/>
      <c r="AR205" s="34"/>
      <c r="AS205" s="34"/>
      <c r="AT205" s="34"/>
      <c r="AU205" s="80"/>
    </row>
    <row r="206" spans="2:47" ht="36" thickBot="1">
      <c r="B206" s="52"/>
      <c r="C206" s="84"/>
      <c r="D206" s="85"/>
      <c r="E206" s="53"/>
      <c r="F206" s="14" t="s">
        <v>32</v>
      </c>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5"/>
      <c r="AO206" s="15"/>
      <c r="AP206" s="15"/>
      <c r="AQ206" s="34"/>
      <c r="AR206" s="34"/>
      <c r="AS206" s="34"/>
      <c r="AT206" s="34"/>
      <c r="AU206" s="80"/>
    </row>
    <row r="207" spans="2:47" ht="28.5" customHeight="1" thickBot="1">
      <c r="B207" s="52">
        <v>47</v>
      </c>
      <c r="C207" s="53"/>
      <c r="D207" s="54"/>
      <c r="E207" s="56"/>
      <c r="F207" s="11" t="s">
        <v>30</v>
      </c>
      <c r="G207" s="28"/>
      <c r="H207" s="28"/>
      <c r="I207" s="13"/>
      <c r="J207" s="28"/>
      <c r="K207" s="28"/>
      <c r="L207" s="13"/>
      <c r="M207" s="28"/>
      <c r="N207" s="28"/>
      <c r="O207" s="13"/>
      <c r="P207" s="28"/>
      <c r="Q207" s="28"/>
      <c r="R207" s="13"/>
      <c r="S207" s="28"/>
      <c r="T207" s="28"/>
      <c r="U207" s="13"/>
      <c r="V207" s="28"/>
      <c r="W207" s="28"/>
      <c r="X207" s="13"/>
      <c r="Y207" s="28"/>
      <c r="Z207" s="28"/>
      <c r="AA207" s="13"/>
      <c r="AB207" s="28"/>
      <c r="AC207" s="28"/>
      <c r="AD207" s="13"/>
      <c r="AE207" s="28"/>
      <c r="AF207" s="28"/>
      <c r="AG207" s="13"/>
      <c r="AH207" s="28"/>
      <c r="AI207" s="28"/>
      <c r="AJ207" s="13"/>
      <c r="AK207" s="28"/>
      <c r="AL207" s="28"/>
      <c r="AM207" s="13"/>
      <c r="AN207" s="57"/>
      <c r="AO207" s="57"/>
      <c r="AP207" s="32"/>
      <c r="AQ207" s="34"/>
      <c r="AR207" s="34"/>
      <c r="AS207" s="34"/>
      <c r="AT207" s="34"/>
      <c r="AU207" s="88"/>
    </row>
    <row r="208" spans="2:47" ht="28.5" customHeight="1" thickBot="1">
      <c r="B208" s="52"/>
      <c r="C208" s="53"/>
      <c r="D208" s="55"/>
      <c r="E208" s="53"/>
      <c r="F208" s="11" t="s">
        <v>31</v>
      </c>
      <c r="G208" s="28"/>
      <c r="H208" s="28"/>
      <c r="I208" s="13"/>
      <c r="J208" s="28"/>
      <c r="K208" s="28"/>
      <c r="L208" s="13"/>
      <c r="M208" s="28"/>
      <c r="N208" s="28"/>
      <c r="O208" s="13"/>
      <c r="P208" s="28"/>
      <c r="Q208" s="28"/>
      <c r="R208" s="13"/>
      <c r="S208" s="28"/>
      <c r="T208" s="28"/>
      <c r="U208" s="13"/>
      <c r="V208" s="28"/>
      <c r="W208" s="28"/>
      <c r="X208" s="13"/>
      <c r="Y208" s="28"/>
      <c r="Z208" s="28"/>
      <c r="AA208" s="13"/>
      <c r="AB208" s="28"/>
      <c r="AC208" s="28"/>
      <c r="AD208" s="13"/>
      <c r="AE208" s="28"/>
      <c r="AF208" s="28"/>
      <c r="AG208" s="13"/>
      <c r="AH208" s="28"/>
      <c r="AI208" s="28"/>
      <c r="AJ208" s="13"/>
      <c r="AK208" s="28"/>
      <c r="AL208" s="28"/>
      <c r="AM208" s="13"/>
      <c r="AN208" s="57"/>
      <c r="AO208" s="57"/>
      <c r="AP208" s="33"/>
      <c r="AQ208" s="34"/>
      <c r="AR208" s="34"/>
      <c r="AS208" s="34"/>
      <c r="AT208" s="34"/>
      <c r="AU208" s="88"/>
    </row>
    <row r="209" spans="2:47" ht="36" thickBot="1">
      <c r="B209" s="52"/>
      <c r="C209" s="81"/>
      <c r="D209" s="82"/>
      <c r="E209" s="53"/>
      <c r="F209" s="14" t="s">
        <v>32</v>
      </c>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5"/>
      <c r="AO209" s="15"/>
      <c r="AP209" s="15"/>
      <c r="AQ209" s="34"/>
      <c r="AR209" s="34"/>
      <c r="AS209" s="34"/>
      <c r="AT209" s="34"/>
      <c r="AU209" s="88"/>
    </row>
    <row r="210" spans="2:47" ht="28.5" customHeight="1" thickBot="1">
      <c r="B210" s="52">
        <v>48</v>
      </c>
      <c r="C210" s="84"/>
      <c r="D210" s="54"/>
      <c r="E210" s="56"/>
      <c r="F210" s="11" t="s">
        <v>30</v>
      </c>
      <c r="G210" s="28"/>
      <c r="H210" s="28"/>
      <c r="I210" s="13"/>
      <c r="J210" s="28"/>
      <c r="K210" s="28"/>
      <c r="L210" s="13"/>
      <c r="M210" s="28"/>
      <c r="N210" s="28"/>
      <c r="O210" s="13"/>
      <c r="P210" s="28"/>
      <c r="Q210" s="28"/>
      <c r="R210" s="13"/>
      <c r="S210" s="28"/>
      <c r="T210" s="28"/>
      <c r="U210" s="13"/>
      <c r="V210" s="28"/>
      <c r="W210" s="28"/>
      <c r="X210" s="13"/>
      <c r="Y210" s="28"/>
      <c r="Z210" s="28"/>
      <c r="AA210" s="13"/>
      <c r="AB210" s="28"/>
      <c r="AC210" s="28"/>
      <c r="AD210" s="13"/>
      <c r="AE210" s="28"/>
      <c r="AF210" s="28"/>
      <c r="AG210" s="13"/>
      <c r="AH210" s="28"/>
      <c r="AI210" s="28"/>
      <c r="AJ210" s="13"/>
      <c r="AK210" s="28"/>
      <c r="AL210" s="28"/>
      <c r="AM210" s="13"/>
      <c r="AN210" s="57"/>
      <c r="AO210" s="57"/>
      <c r="AP210" s="32"/>
      <c r="AQ210" s="34"/>
      <c r="AR210" s="34"/>
      <c r="AS210" s="34"/>
      <c r="AT210" s="34"/>
      <c r="AU210" s="80"/>
    </row>
    <row r="211" spans="2:47" ht="28.5" customHeight="1" thickBot="1">
      <c r="B211" s="52"/>
      <c r="C211" s="87"/>
      <c r="D211" s="55"/>
      <c r="E211" s="53"/>
      <c r="F211" s="11" t="s">
        <v>31</v>
      </c>
      <c r="G211" s="28"/>
      <c r="H211" s="28"/>
      <c r="I211" s="13"/>
      <c r="J211" s="28"/>
      <c r="K211" s="28"/>
      <c r="L211" s="13"/>
      <c r="M211" s="28"/>
      <c r="N211" s="28"/>
      <c r="O211" s="13"/>
      <c r="P211" s="28"/>
      <c r="Q211" s="28"/>
      <c r="R211" s="13"/>
      <c r="S211" s="28"/>
      <c r="T211" s="28"/>
      <c r="U211" s="13"/>
      <c r="V211" s="28"/>
      <c r="W211" s="28"/>
      <c r="X211" s="13"/>
      <c r="Y211" s="28"/>
      <c r="Z211" s="28"/>
      <c r="AA211" s="13"/>
      <c r="AB211" s="28"/>
      <c r="AC211" s="28"/>
      <c r="AD211" s="13"/>
      <c r="AE211" s="28"/>
      <c r="AF211" s="28"/>
      <c r="AG211" s="13"/>
      <c r="AH211" s="28"/>
      <c r="AI211" s="28"/>
      <c r="AJ211" s="13"/>
      <c r="AK211" s="28"/>
      <c r="AL211" s="28"/>
      <c r="AM211" s="13"/>
      <c r="AN211" s="57"/>
      <c r="AO211" s="57"/>
      <c r="AP211" s="33"/>
      <c r="AQ211" s="34"/>
      <c r="AR211" s="34"/>
      <c r="AS211" s="34"/>
      <c r="AT211" s="34"/>
      <c r="AU211" s="80"/>
    </row>
    <row r="212" spans="2:47" ht="36" thickBot="1">
      <c r="B212" s="52"/>
      <c r="C212" s="56"/>
      <c r="D212" s="55"/>
      <c r="E212" s="53"/>
      <c r="F212" s="14" t="s">
        <v>32</v>
      </c>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5"/>
      <c r="AO212" s="15"/>
      <c r="AP212" s="15"/>
      <c r="AQ212" s="34"/>
      <c r="AR212" s="34"/>
      <c r="AS212" s="34"/>
      <c r="AT212" s="34"/>
      <c r="AU212" s="80"/>
    </row>
    <row r="213" spans="2:47" ht="28.5" customHeight="1" thickBot="1">
      <c r="B213" s="52">
        <v>49</v>
      </c>
      <c r="C213" s="84"/>
      <c r="D213" s="54"/>
      <c r="E213" s="56"/>
      <c r="F213" s="11" t="s">
        <v>30</v>
      </c>
      <c r="G213" s="28"/>
      <c r="H213" s="28"/>
      <c r="I213" s="13"/>
      <c r="J213" s="28"/>
      <c r="K213" s="28"/>
      <c r="L213" s="13"/>
      <c r="M213" s="28"/>
      <c r="N213" s="28"/>
      <c r="O213" s="13"/>
      <c r="P213" s="28"/>
      <c r="Q213" s="28"/>
      <c r="R213" s="13"/>
      <c r="S213" s="28"/>
      <c r="T213" s="28"/>
      <c r="U213" s="13"/>
      <c r="V213" s="28"/>
      <c r="W213" s="28"/>
      <c r="X213" s="13"/>
      <c r="Y213" s="28"/>
      <c r="Z213" s="28"/>
      <c r="AA213" s="13"/>
      <c r="AB213" s="28"/>
      <c r="AC213" s="28"/>
      <c r="AD213" s="13"/>
      <c r="AE213" s="28"/>
      <c r="AF213" s="28"/>
      <c r="AG213" s="13"/>
      <c r="AH213" s="28"/>
      <c r="AI213" s="28"/>
      <c r="AJ213" s="13"/>
      <c r="AK213" s="28"/>
      <c r="AL213" s="28"/>
      <c r="AM213" s="13"/>
      <c r="AN213" s="57"/>
      <c r="AO213" s="57"/>
      <c r="AP213" s="32"/>
      <c r="AQ213" s="34"/>
      <c r="AR213" s="34"/>
      <c r="AS213" s="34"/>
      <c r="AT213" s="34"/>
      <c r="AU213" s="86"/>
    </row>
    <row r="214" spans="2:47" ht="28.5" customHeight="1" thickBot="1">
      <c r="B214" s="52"/>
      <c r="C214" s="87"/>
      <c r="D214" s="55"/>
      <c r="E214" s="53"/>
      <c r="F214" s="11" t="s">
        <v>31</v>
      </c>
      <c r="G214" s="28"/>
      <c r="H214" s="28"/>
      <c r="I214" s="13"/>
      <c r="J214" s="28"/>
      <c r="K214" s="28"/>
      <c r="L214" s="13"/>
      <c r="M214" s="28"/>
      <c r="N214" s="28"/>
      <c r="O214" s="13"/>
      <c r="P214" s="28"/>
      <c r="Q214" s="28"/>
      <c r="R214" s="13"/>
      <c r="S214" s="28"/>
      <c r="T214" s="28"/>
      <c r="U214" s="13"/>
      <c r="V214" s="28"/>
      <c r="W214" s="28"/>
      <c r="X214" s="13"/>
      <c r="Y214" s="28"/>
      <c r="Z214" s="28"/>
      <c r="AA214" s="13"/>
      <c r="AB214" s="28"/>
      <c r="AC214" s="28"/>
      <c r="AD214" s="13"/>
      <c r="AE214" s="28"/>
      <c r="AF214" s="28"/>
      <c r="AG214" s="13"/>
      <c r="AH214" s="28"/>
      <c r="AI214" s="28"/>
      <c r="AJ214" s="13"/>
      <c r="AK214" s="28"/>
      <c r="AL214" s="28"/>
      <c r="AM214" s="13"/>
      <c r="AN214" s="57"/>
      <c r="AO214" s="57"/>
      <c r="AP214" s="33"/>
      <c r="AQ214" s="34"/>
      <c r="AR214" s="34"/>
      <c r="AS214" s="34"/>
      <c r="AT214" s="34"/>
      <c r="AU214" s="86"/>
    </row>
    <row r="215" spans="2:47" ht="36" thickBot="1">
      <c r="B215" s="52"/>
      <c r="C215" s="56"/>
      <c r="D215" s="55"/>
      <c r="E215" s="53"/>
      <c r="F215" s="14" t="s">
        <v>32</v>
      </c>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5"/>
      <c r="AO215" s="15"/>
      <c r="AP215" s="15"/>
      <c r="AQ215" s="34"/>
      <c r="AR215" s="34"/>
      <c r="AS215" s="34"/>
      <c r="AT215" s="34"/>
      <c r="AU215" s="86"/>
    </row>
    <row r="216" spans="2:47" ht="28.5" customHeight="1" thickBot="1">
      <c r="B216" s="52">
        <v>50</v>
      </c>
      <c r="C216" s="84"/>
      <c r="D216" s="54"/>
      <c r="E216" s="56"/>
      <c r="F216" s="11" t="s">
        <v>30</v>
      </c>
      <c r="G216" s="28"/>
      <c r="H216" s="28"/>
      <c r="I216" s="13"/>
      <c r="J216" s="28"/>
      <c r="K216" s="28"/>
      <c r="L216" s="13"/>
      <c r="M216" s="28"/>
      <c r="N216" s="28"/>
      <c r="O216" s="13"/>
      <c r="P216" s="28"/>
      <c r="Q216" s="28"/>
      <c r="R216" s="13"/>
      <c r="S216" s="28"/>
      <c r="T216" s="28"/>
      <c r="U216" s="13"/>
      <c r="V216" s="28"/>
      <c r="W216" s="28"/>
      <c r="X216" s="13"/>
      <c r="Y216" s="28"/>
      <c r="Z216" s="28"/>
      <c r="AA216" s="13"/>
      <c r="AB216" s="28"/>
      <c r="AC216" s="28"/>
      <c r="AD216" s="13"/>
      <c r="AE216" s="28"/>
      <c r="AF216" s="28"/>
      <c r="AG216" s="13"/>
      <c r="AH216" s="28"/>
      <c r="AI216" s="28"/>
      <c r="AJ216" s="13"/>
      <c r="AK216" s="28"/>
      <c r="AL216" s="28"/>
      <c r="AM216" s="13"/>
      <c r="AN216" s="57"/>
      <c r="AO216" s="57"/>
      <c r="AP216" s="32"/>
      <c r="AQ216" s="34"/>
      <c r="AR216" s="34"/>
      <c r="AS216" s="34"/>
      <c r="AT216" s="34"/>
      <c r="AU216" s="80"/>
    </row>
    <row r="217" spans="2:47" ht="28.5" customHeight="1" thickBot="1">
      <c r="B217" s="52"/>
      <c r="C217" s="87"/>
      <c r="D217" s="55"/>
      <c r="E217" s="53"/>
      <c r="F217" s="11" t="s">
        <v>31</v>
      </c>
      <c r="G217" s="28"/>
      <c r="H217" s="28"/>
      <c r="I217" s="13"/>
      <c r="J217" s="28"/>
      <c r="K217" s="28"/>
      <c r="L217" s="13"/>
      <c r="M217" s="28"/>
      <c r="N217" s="28"/>
      <c r="O217" s="13"/>
      <c r="P217" s="28"/>
      <c r="Q217" s="28"/>
      <c r="R217" s="13"/>
      <c r="S217" s="28"/>
      <c r="T217" s="28"/>
      <c r="U217" s="13"/>
      <c r="V217" s="28"/>
      <c r="W217" s="28"/>
      <c r="X217" s="13"/>
      <c r="Y217" s="28"/>
      <c r="Z217" s="28"/>
      <c r="AA217" s="13"/>
      <c r="AB217" s="28"/>
      <c r="AC217" s="28"/>
      <c r="AD217" s="13"/>
      <c r="AE217" s="28"/>
      <c r="AF217" s="28"/>
      <c r="AG217" s="13"/>
      <c r="AH217" s="28"/>
      <c r="AI217" s="28"/>
      <c r="AJ217" s="13"/>
      <c r="AK217" s="28"/>
      <c r="AL217" s="28"/>
      <c r="AM217" s="13"/>
      <c r="AN217" s="57"/>
      <c r="AO217" s="57"/>
      <c r="AP217" s="33"/>
      <c r="AQ217" s="34"/>
      <c r="AR217" s="34"/>
      <c r="AS217" s="34"/>
      <c r="AT217" s="34"/>
      <c r="AU217" s="80"/>
    </row>
    <row r="218" spans="2:47" ht="36" thickBot="1">
      <c r="B218" s="52"/>
      <c r="C218" s="56"/>
      <c r="D218" s="55"/>
      <c r="E218" s="53"/>
      <c r="F218" s="14" t="s">
        <v>32</v>
      </c>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5"/>
      <c r="AO218" s="15"/>
      <c r="AP218" s="15"/>
      <c r="AQ218" s="89"/>
      <c r="AR218" s="89"/>
      <c r="AS218" s="89"/>
      <c r="AT218" s="89"/>
      <c r="AU218" s="80"/>
    </row>
    <row r="219" spans="2:47" ht="26.2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row>
    <row r="220" spans="2:47" ht="26.25">
      <c r="B220" s="16"/>
      <c r="C220" s="17" t="s">
        <v>33</v>
      </c>
      <c r="D220" s="17"/>
      <c r="E220" s="17"/>
      <c r="F220" s="17"/>
      <c r="G220" s="17"/>
      <c r="H220" s="17"/>
      <c r="I220" s="16"/>
      <c r="J220" s="16"/>
      <c r="K220" s="16"/>
      <c r="L220" s="18" t="s">
        <v>34</v>
      </c>
      <c r="M220" s="18" t="s">
        <v>35</v>
      </c>
      <c r="N220" s="18"/>
      <c r="O220" s="18"/>
      <c r="P220" s="18"/>
      <c r="Q220" s="18"/>
      <c r="R220" s="18"/>
      <c r="S220" s="18"/>
      <c r="T220" s="18"/>
      <c r="U220" s="18"/>
      <c r="V220" s="19"/>
      <c r="W220" s="19"/>
      <c r="X220" s="19"/>
      <c r="Y220" s="18"/>
      <c r="Z220" s="17"/>
      <c r="AA220" s="17"/>
      <c r="AB220" s="17"/>
      <c r="AC220" s="17"/>
      <c r="AD220" s="17"/>
      <c r="AE220" s="18"/>
      <c r="AF220" s="17"/>
      <c r="AG220" s="17"/>
      <c r="AH220" s="17"/>
      <c r="AI220" s="17"/>
      <c r="AJ220" s="17"/>
      <c r="AK220" s="17"/>
      <c r="AL220" s="17"/>
      <c r="AM220" s="17"/>
      <c r="AN220" s="17"/>
      <c r="AO220" s="18"/>
    </row>
    <row r="221" spans="2:47" ht="33.75">
      <c r="B221" s="19"/>
      <c r="C221" s="20" t="s">
        <v>36</v>
      </c>
      <c r="D221" s="18" t="s">
        <v>37</v>
      </c>
      <c r="E221" s="18"/>
      <c r="F221" s="18"/>
      <c r="G221" s="18"/>
      <c r="H221" s="18"/>
      <c r="I221" s="19"/>
      <c r="J221" s="19"/>
      <c r="K221" s="19"/>
      <c r="L221" s="18" t="s">
        <v>34</v>
      </c>
      <c r="M221" s="18" t="s">
        <v>38</v>
      </c>
      <c r="N221" s="18"/>
      <c r="O221" s="18"/>
      <c r="P221" s="18"/>
      <c r="Q221" s="18"/>
      <c r="R221" s="18"/>
      <c r="S221" s="18"/>
      <c r="T221" s="18"/>
      <c r="U221" s="18"/>
      <c r="V221" s="19"/>
      <c r="W221" s="19"/>
      <c r="X221" s="19"/>
      <c r="AA221" s="21"/>
      <c r="AB221" s="22"/>
      <c r="AC221" s="21"/>
      <c r="AD221" s="21"/>
      <c r="AE221" s="21"/>
      <c r="AF221" s="21"/>
      <c r="AI221" s="21"/>
      <c r="AJ221" s="21"/>
      <c r="AK221" s="21"/>
      <c r="AL221" s="22"/>
      <c r="AM221" s="21"/>
      <c r="AN221" s="21"/>
      <c r="AO221" s="21"/>
      <c r="AP221" s="21"/>
      <c r="AQ221" s="21"/>
      <c r="AR221" s="23"/>
      <c r="AS221" s="22"/>
      <c r="AT221" s="21"/>
      <c r="AU221" s="17"/>
    </row>
    <row r="222" spans="2:47" ht="33.75">
      <c r="B222" s="19"/>
      <c r="C222" s="20"/>
      <c r="D222" s="18"/>
      <c r="E222" s="18"/>
      <c r="F222" s="18"/>
      <c r="G222" s="18"/>
      <c r="H222" s="18"/>
      <c r="I222" s="19"/>
      <c r="J222" s="19"/>
      <c r="K222" s="19"/>
      <c r="L222" s="18"/>
      <c r="M222" s="18"/>
      <c r="N222" s="18"/>
      <c r="O222" s="18"/>
      <c r="P222" s="18"/>
      <c r="Q222" s="18"/>
      <c r="R222" s="18"/>
      <c r="S222" s="18"/>
      <c r="T222" s="18"/>
      <c r="U222" s="18"/>
      <c r="V222" s="19"/>
      <c r="W222" s="19"/>
      <c r="X222" s="19"/>
      <c r="AA222" s="21"/>
      <c r="AB222" s="22"/>
      <c r="AC222" s="21"/>
      <c r="AD222" s="21"/>
      <c r="AE222" s="21"/>
      <c r="AF222" s="21"/>
      <c r="AI222" s="21"/>
      <c r="AJ222" s="21"/>
      <c r="AK222" s="21"/>
      <c r="AL222" s="22"/>
      <c r="AM222" s="21"/>
      <c r="AN222" s="21"/>
      <c r="AO222" s="21"/>
      <c r="AP222" s="21"/>
      <c r="AQ222" s="21"/>
      <c r="AR222" s="23"/>
      <c r="AS222" s="22"/>
      <c r="AT222" s="21"/>
      <c r="AU222" s="17"/>
    </row>
    <row r="226" spans="2:47" ht="35.25">
      <c r="J226" s="48" t="s">
        <v>0</v>
      </c>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9" spans="2:47" ht="15.75" thickBot="1"/>
    <row r="230" spans="2:47" ht="35.25" customHeight="1" thickTop="1" thickBot="1">
      <c r="B230" s="35" t="s">
        <v>2</v>
      </c>
      <c r="C230" s="38" t="s">
        <v>3</v>
      </c>
      <c r="D230" s="41" t="s">
        <v>4</v>
      </c>
      <c r="E230" s="44" t="s">
        <v>5</v>
      </c>
      <c r="F230" s="24" t="s">
        <v>6</v>
      </c>
      <c r="G230" s="29" t="s">
        <v>7</v>
      </c>
      <c r="H230" s="30"/>
      <c r="I230" s="31"/>
      <c r="J230" s="29" t="s">
        <v>8</v>
      </c>
      <c r="K230" s="30"/>
      <c r="L230" s="31"/>
      <c r="M230" s="29" t="s">
        <v>9</v>
      </c>
      <c r="N230" s="30"/>
      <c r="O230" s="31"/>
      <c r="P230" s="29" t="s">
        <v>10</v>
      </c>
      <c r="Q230" s="30"/>
      <c r="R230" s="31"/>
      <c r="S230" s="29" t="s">
        <v>11</v>
      </c>
      <c r="T230" s="30"/>
      <c r="U230" s="31"/>
      <c r="V230" s="29" t="s">
        <v>12</v>
      </c>
      <c r="W230" s="30"/>
      <c r="X230" s="31"/>
      <c r="Y230" s="29" t="s">
        <v>13</v>
      </c>
      <c r="Z230" s="30"/>
      <c r="AA230" s="31"/>
      <c r="AB230" s="29" t="s">
        <v>14</v>
      </c>
      <c r="AC230" s="30"/>
      <c r="AD230" s="31"/>
      <c r="AE230" s="29" t="s">
        <v>15</v>
      </c>
      <c r="AF230" s="30"/>
      <c r="AG230" s="31"/>
      <c r="AH230" s="29" t="s">
        <v>16</v>
      </c>
      <c r="AI230" s="30"/>
      <c r="AJ230" s="31"/>
      <c r="AK230" s="29" t="s">
        <v>17</v>
      </c>
      <c r="AL230" s="30"/>
      <c r="AM230" s="31"/>
      <c r="AN230" s="74" t="s">
        <v>18</v>
      </c>
      <c r="AO230" s="74" t="s">
        <v>19</v>
      </c>
      <c r="AP230" s="74" t="s">
        <v>20</v>
      </c>
      <c r="AQ230" s="61" t="s">
        <v>21</v>
      </c>
      <c r="AR230" s="62"/>
      <c r="AS230" s="61" t="s">
        <v>22</v>
      </c>
      <c r="AT230" s="62"/>
      <c r="AU230" s="65" t="s">
        <v>23</v>
      </c>
    </row>
    <row r="231" spans="2:47" ht="190.5" thickBot="1">
      <c r="B231" s="36"/>
      <c r="C231" s="39"/>
      <c r="D231" s="42"/>
      <c r="E231" s="45"/>
      <c r="F231" s="8" t="s">
        <v>24</v>
      </c>
      <c r="G231" s="8" t="s">
        <v>25</v>
      </c>
      <c r="H231" s="8" t="s">
        <v>26</v>
      </c>
      <c r="I231" s="8" t="s">
        <v>27</v>
      </c>
      <c r="J231" s="8" t="s">
        <v>25</v>
      </c>
      <c r="K231" s="8" t="s">
        <v>26</v>
      </c>
      <c r="L231" s="8" t="s">
        <v>27</v>
      </c>
      <c r="M231" s="8" t="s">
        <v>25</v>
      </c>
      <c r="N231" s="8" t="s">
        <v>26</v>
      </c>
      <c r="O231" s="8" t="s">
        <v>27</v>
      </c>
      <c r="P231" s="8" t="s">
        <v>25</v>
      </c>
      <c r="Q231" s="8" t="s">
        <v>26</v>
      </c>
      <c r="R231" s="8" t="s">
        <v>27</v>
      </c>
      <c r="S231" s="8" t="s">
        <v>25</v>
      </c>
      <c r="T231" s="8" t="s">
        <v>26</v>
      </c>
      <c r="U231" s="8" t="s">
        <v>27</v>
      </c>
      <c r="V231" s="8" t="s">
        <v>25</v>
      </c>
      <c r="W231" s="8" t="s">
        <v>26</v>
      </c>
      <c r="X231" s="8" t="s">
        <v>27</v>
      </c>
      <c r="Y231" s="8" t="s">
        <v>25</v>
      </c>
      <c r="Z231" s="8" t="s">
        <v>26</v>
      </c>
      <c r="AA231" s="8" t="s">
        <v>27</v>
      </c>
      <c r="AB231" s="8" t="s">
        <v>25</v>
      </c>
      <c r="AC231" s="8" t="s">
        <v>26</v>
      </c>
      <c r="AD231" s="8" t="s">
        <v>27</v>
      </c>
      <c r="AE231" s="8" t="s">
        <v>25</v>
      </c>
      <c r="AF231" s="8" t="s">
        <v>26</v>
      </c>
      <c r="AG231" s="8" t="s">
        <v>27</v>
      </c>
      <c r="AH231" s="8" t="s">
        <v>25</v>
      </c>
      <c r="AI231" s="8" t="s">
        <v>26</v>
      </c>
      <c r="AJ231" s="8" t="s">
        <v>27</v>
      </c>
      <c r="AK231" s="8" t="s">
        <v>25</v>
      </c>
      <c r="AL231" s="8" t="s">
        <v>26</v>
      </c>
      <c r="AM231" s="8" t="s">
        <v>27</v>
      </c>
      <c r="AN231" s="75"/>
      <c r="AO231" s="75"/>
      <c r="AP231" s="75"/>
      <c r="AQ231" s="63"/>
      <c r="AR231" s="64"/>
      <c r="AS231" s="63"/>
      <c r="AT231" s="64"/>
      <c r="AU231" s="66"/>
    </row>
    <row r="232" spans="2:47" ht="28.5" thickBot="1">
      <c r="B232" s="36"/>
      <c r="C232" s="39"/>
      <c r="D232" s="42"/>
      <c r="E232" s="45"/>
      <c r="F232" s="25" t="s">
        <v>28</v>
      </c>
      <c r="G232" s="9">
        <v>30</v>
      </c>
      <c r="H232" s="9">
        <v>56</v>
      </c>
      <c r="I232" s="9">
        <v>100</v>
      </c>
      <c r="J232" s="9">
        <v>30</v>
      </c>
      <c r="K232" s="9">
        <v>56</v>
      </c>
      <c r="L232" s="9">
        <v>100</v>
      </c>
      <c r="M232" s="9">
        <v>30</v>
      </c>
      <c r="N232" s="9">
        <v>56</v>
      </c>
      <c r="O232" s="9">
        <v>100</v>
      </c>
      <c r="P232" s="9">
        <v>24</v>
      </c>
      <c r="Q232" s="9">
        <v>29</v>
      </c>
      <c r="R232" s="9">
        <v>60</v>
      </c>
      <c r="S232" s="9">
        <v>24</v>
      </c>
      <c r="T232" s="9">
        <v>29</v>
      </c>
      <c r="U232" s="9">
        <v>60</v>
      </c>
      <c r="V232" s="9">
        <v>24</v>
      </c>
      <c r="W232" s="9">
        <v>29</v>
      </c>
      <c r="X232" s="9">
        <v>60</v>
      </c>
      <c r="Y232" s="9">
        <v>12</v>
      </c>
      <c r="Z232" s="9">
        <v>22</v>
      </c>
      <c r="AA232" s="9">
        <v>40</v>
      </c>
      <c r="AB232" s="9">
        <v>16</v>
      </c>
      <c r="AC232" s="9">
        <v>19</v>
      </c>
      <c r="AD232" s="9">
        <v>40</v>
      </c>
      <c r="AE232" s="9">
        <v>12</v>
      </c>
      <c r="AF232" s="9">
        <v>22</v>
      </c>
      <c r="AG232" s="9">
        <v>40</v>
      </c>
      <c r="AH232" s="9">
        <v>12</v>
      </c>
      <c r="AI232" s="9">
        <v>22</v>
      </c>
      <c r="AJ232" s="9">
        <v>40</v>
      </c>
      <c r="AK232" s="9">
        <v>6</v>
      </c>
      <c r="AL232" s="9">
        <v>11</v>
      </c>
      <c r="AM232" s="9">
        <v>20</v>
      </c>
      <c r="AN232" s="75"/>
      <c r="AO232" s="75"/>
      <c r="AP232" s="75"/>
      <c r="AQ232" s="68" t="s">
        <v>20</v>
      </c>
      <c r="AR232" s="69"/>
      <c r="AS232" s="70" t="s">
        <v>20</v>
      </c>
      <c r="AT232" s="71"/>
      <c r="AU232" s="67"/>
    </row>
    <row r="233" spans="2:47" ht="28.5" thickBot="1">
      <c r="B233" s="37"/>
      <c r="C233" s="40"/>
      <c r="D233" s="43"/>
      <c r="E233" s="46"/>
      <c r="F233" s="10" t="s">
        <v>29</v>
      </c>
      <c r="G233" s="9">
        <v>60</v>
      </c>
      <c r="H233" s="9">
        <v>140</v>
      </c>
      <c r="I233" s="9">
        <v>200</v>
      </c>
      <c r="J233" s="9">
        <v>60</v>
      </c>
      <c r="K233" s="9">
        <v>140</v>
      </c>
      <c r="L233" s="9">
        <v>200</v>
      </c>
      <c r="M233" s="9">
        <v>60</v>
      </c>
      <c r="N233" s="9">
        <v>140</v>
      </c>
      <c r="O233" s="9">
        <v>200</v>
      </c>
      <c r="P233" s="9">
        <v>48</v>
      </c>
      <c r="Q233" s="9">
        <v>72</v>
      </c>
      <c r="R233" s="9">
        <v>120</v>
      </c>
      <c r="S233" s="9">
        <v>48</v>
      </c>
      <c r="T233" s="9">
        <v>72</v>
      </c>
      <c r="U233" s="9">
        <v>120</v>
      </c>
      <c r="V233" s="9">
        <v>48</v>
      </c>
      <c r="W233" s="9">
        <v>72</v>
      </c>
      <c r="X233" s="9">
        <v>120</v>
      </c>
      <c r="Y233" s="9">
        <v>24</v>
      </c>
      <c r="Z233" s="9">
        <v>56</v>
      </c>
      <c r="AA233" s="9">
        <v>80</v>
      </c>
      <c r="AB233" s="9">
        <v>32</v>
      </c>
      <c r="AC233" s="9">
        <v>48</v>
      </c>
      <c r="AD233" s="9">
        <v>80</v>
      </c>
      <c r="AE233" s="9">
        <v>24</v>
      </c>
      <c r="AF233" s="9">
        <v>56</v>
      </c>
      <c r="AG233" s="9">
        <v>80</v>
      </c>
      <c r="AH233" s="9">
        <v>24</v>
      </c>
      <c r="AI233" s="9">
        <v>56</v>
      </c>
      <c r="AJ233" s="9">
        <v>80</v>
      </c>
      <c r="AK233" s="9">
        <v>12</v>
      </c>
      <c r="AL233" s="9">
        <v>28</v>
      </c>
      <c r="AM233" s="9">
        <v>40</v>
      </c>
      <c r="AN233" s="76"/>
      <c r="AO233" s="76"/>
      <c r="AP233" s="76"/>
      <c r="AQ233" s="70"/>
      <c r="AR233" s="71"/>
      <c r="AS233" s="70"/>
      <c r="AT233" s="71"/>
      <c r="AU233" s="67"/>
    </row>
    <row r="234" spans="2:47" ht="28.5" thickBot="1">
      <c r="B234" s="52">
        <v>51</v>
      </c>
      <c r="C234" s="34"/>
      <c r="D234" s="54"/>
      <c r="E234" s="34"/>
      <c r="F234" s="11" t="s">
        <v>30</v>
      </c>
      <c r="G234" s="28"/>
      <c r="H234" s="28"/>
      <c r="I234" s="13"/>
      <c r="J234" s="28"/>
      <c r="K234" s="28"/>
      <c r="L234" s="13"/>
      <c r="M234" s="28"/>
      <c r="N234" s="28"/>
      <c r="O234" s="13"/>
      <c r="P234" s="28"/>
      <c r="Q234" s="28"/>
      <c r="R234" s="13"/>
      <c r="S234" s="28"/>
      <c r="T234" s="28"/>
      <c r="U234" s="13"/>
      <c r="V234" s="28"/>
      <c r="W234" s="28"/>
      <c r="X234" s="13"/>
      <c r="Y234" s="28"/>
      <c r="Z234" s="28"/>
      <c r="AA234" s="13"/>
      <c r="AB234" s="28"/>
      <c r="AC234" s="28"/>
      <c r="AD234" s="13"/>
      <c r="AE234" s="28"/>
      <c r="AF234" s="28"/>
      <c r="AG234" s="13"/>
      <c r="AH234" s="28"/>
      <c r="AI234" s="28"/>
      <c r="AJ234" s="13"/>
      <c r="AK234" s="28"/>
      <c r="AL234" s="28"/>
      <c r="AM234" s="13"/>
      <c r="AN234" s="73"/>
      <c r="AO234" s="73"/>
      <c r="AP234" s="32"/>
      <c r="AQ234" s="34"/>
      <c r="AR234" s="34"/>
      <c r="AS234" s="34"/>
      <c r="AT234" s="34"/>
      <c r="AU234" s="88"/>
    </row>
    <row r="235" spans="2:47" ht="28.5" thickBot="1">
      <c r="B235" s="52"/>
      <c r="C235" s="34"/>
      <c r="D235" s="55"/>
      <c r="E235" s="34"/>
      <c r="F235" s="11" t="s">
        <v>31</v>
      </c>
      <c r="G235" s="28"/>
      <c r="H235" s="28"/>
      <c r="I235" s="13"/>
      <c r="J235" s="28"/>
      <c r="K235" s="28"/>
      <c r="L235" s="13"/>
      <c r="M235" s="28"/>
      <c r="N235" s="28"/>
      <c r="O235" s="13"/>
      <c r="P235" s="28"/>
      <c r="Q235" s="28"/>
      <c r="R235" s="13"/>
      <c r="S235" s="28"/>
      <c r="T235" s="28"/>
      <c r="U235" s="13"/>
      <c r="V235" s="28"/>
      <c r="W235" s="28"/>
      <c r="X235" s="13"/>
      <c r="Y235" s="28"/>
      <c r="Z235" s="28"/>
      <c r="AA235" s="13"/>
      <c r="AB235" s="28"/>
      <c r="AC235" s="28"/>
      <c r="AD235" s="13"/>
      <c r="AE235" s="28"/>
      <c r="AF235" s="28"/>
      <c r="AG235" s="13"/>
      <c r="AH235" s="28"/>
      <c r="AI235" s="28"/>
      <c r="AJ235" s="13"/>
      <c r="AK235" s="28"/>
      <c r="AL235" s="28"/>
      <c r="AM235" s="13"/>
      <c r="AN235" s="33"/>
      <c r="AO235" s="33"/>
      <c r="AP235" s="33"/>
      <c r="AQ235" s="34"/>
      <c r="AR235" s="34"/>
      <c r="AS235" s="34"/>
      <c r="AT235" s="34"/>
      <c r="AU235" s="88"/>
    </row>
    <row r="236" spans="2:47" ht="36" thickBot="1">
      <c r="B236" s="52"/>
      <c r="C236" s="34"/>
      <c r="D236" s="55"/>
      <c r="E236" s="34"/>
      <c r="F236" s="14" t="s">
        <v>32</v>
      </c>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5"/>
      <c r="AO236" s="15"/>
      <c r="AP236" s="15"/>
      <c r="AQ236" s="34"/>
      <c r="AR236" s="34"/>
      <c r="AS236" s="34"/>
      <c r="AT236" s="34"/>
      <c r="AU236" s="88"/>
    </row>
    <row r="237" spans="2:47" ht="28.5" customHeight="1" thickBot="1">
      <c r="B237" s="52">
        <v>52</v>
      </c>
      <c r="C237" s="34"/>
      <c r="D237" s="54"/>
      <c r="E237" s="34"/>
      <c r="F237" s="11" t="s">
        <v>30</v>
      </c>
      <c r="G237" s="28"/>
      <c r="H237" s="28"/>
      <c r="I237" s="13"/>
      <c r="J237" s="28"/>
      <c r="K237" s="28"/>
      <c r="L237" s="13"/>
      <c r="M237" s="28"/>
      <c r="N237" s="28"/>
      <c r="O237" s="13"/>
      <c r="P237" s="28"/>
      <c r="Q237" s="28"/>
      <c r="R237" s="13"/>
      <c r="S237" s="28"/>
      <c r="T237" s="28"/>
      <c r="U237" s="13"/>
      <c r="V237" s="28"/>
      <c r="W237" s="28"/>
      <c r="X237" s="13"/>
      <c r="Y237" s="28"/>
      <c r="Z237" s="28"/>
      <c r="AA237" s="13"/>
      <c r="AB237" s="28"/>
      <c r="AC237" s="28"/>
      <c r="AD237" s="13"/>
      <c r="AE237" s="28"/>
      <c r="AF237" s="28"/>
      <c r="AG237" s="13"/>
      <c r="AH237" s="28"/>
      <c r="AI237" s="28"/>
      <c r="AJ237" s="13"/>
      <c r="AK237" s="28"/>
      <c r="AL237" s="28"/>
      <c r="AM237" s="13"/>
      <c r="AN237" s="57"/>
      <c r="AO237" s="57"/>
      <c r="AP237" s="32"/>
      <c r="AQ237" s="34"/>
      <c r="AR237" s="34"/>
      <c r="AS237" s="34"/>
      <c r="AT237" s="34"/>
      <c r="AU237" s="80"/>
    </row>
    <row r="238" spans="2:47" ht="28.5" customHeight="1" thickBot="1">
      <c r="B238" s="52"/>
      <c r="C238" s="34"/>
      <c r="D238" s="55"/>
      <c r="E238" s="34"/>
      <c r="F238" s="11" t="s">
        <v>31</v>
      </c>
      <c r="G238" s="28"/>
      <c r="H238" s="28"/>
      <c r="I238" s="13"/>
      <c r="J238" s="28"/>
      <c r="K238" s="28"/>
      <c r="L238" s="13"/>
      <c r="M238" s="28"/>
      <c r="N238" s="28"/>
      <c r="O238" s="13"/>
      <c r="P238" s="28"/>
      <c r="Q238" s="28"/>
      <c r="R238" s="13"/>
      <c r="S238" s="28"/>
      <c r="T238" s="28"/>
      <c r="U238" s="13"/>
      <c r="V238" s="28"/>
      <c r="W238" s="28"/>
      <c r="X238" s="13"/>
      <c r="Y238" s="28"/>
      <c r="Z238" s="28"/>
      <c r="AA238" s="13"/>
      <c r="AB238" s="28"/>
      <c r="AC238" s="28"/>
      <c r="AD238" s="13"/>
      <c r="AE238" s="28"/>
      <c r="AF238" s="28"/>
      <c r="AG238" s="13"/>
      <c r="AH238" s="28"/>
      <c r="AI238" s="28"/>
      <c r="AJ238" s="13"/>
      <c r="AK238" s="28"/>
      <c r="AL238" s="28"/>
      <c r="AM238" s="13"/>
      <c r="AN238" s="57"/>
      <c r="AO238" s="57"/>
      <c r="AP238" s="33"/>
      <c r="AQ238" s="34"/>
      <c r="AR238" s="34"/>
      <c r="AS238" s="34"/>
      <c r="AT238" s="34"/>
      <c r="AU238" s="80"/>
    </row>
    <row r="239" spans="2:47" ht="36" thickBot="1">
      <c r="B239" s="52"/>
      <c r="C239" s="34"/>
      <c r="D239" s="55"/>
      <c r="E239" s="34"/>
      <c r="F239" s="14" t="s">
        <v>32</v>
      </c>
      <c r="G239" s="13"/>
      <c r="H239" s="27"/>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5"/>
      <c r="AO239" s="15"/>
      <c r="AP239" s="15"/>
      <c r="AQ239" s="34"/>
      <c r="AR239" s="34"/>
      <c r="AS239" s="34"/>
      <c r="AT239" s="34"/>
      <c r="AU239" s="80"/>
    </row>
    <row r="240" spans="2:47" ht="28.5" customHeight="1" thickBot="1">
      <c r="B240" s="52">
        <v>53</v>
      </c>
      <c r="C240" s="34"/>
      <c r="D240" s="54"/>
      <c r="E240" s="34"/>
      <c r="F240" s="11" t="s">
        <v>30</v>
      </c>
      <c r="G240" s="28"/>
      <c r="H240" s="28"/>
      <c r="I240" s="13"/>
      <c r="J240" s="28"/>
      <c r="K240" s="28"/>
      <c r="L240" s="13"/>
      <c r="M240" s="28"/>
      <c r="N240" s="28"/>
      <c r="O240" s="13"/>
      <c r="P240" s="28"/>
      <c r="Q240" s="28"/>
      <c r="R240" s="13"/>
      <c r="S240" s="28"/>
      <c r="T240" s="28"/>
      <c r="U240" s="13"/>
      <c r="V240" s="28"/>
      <c r="W240" s="28"/>
      <c r="X240" s="13"/>
      <c r="Y240" s="28"/>
      <c r="Z240" s="28"/>
      <c r="AA240" s="13"/>
      <c r="AB240" s="28"/>
      <c r="AC240" s="28"/>
      <c r="AD240" s="13"/>
      <c r="AE240" s="28"/>
      <c r="AF240" s="28"/>
      <c r="AG240" s="13"/>
      <c r="AH240" s="28"/>
      <c r="AI240" s="28"/>
      <c r="AJ240" s="13"/>
      <c r="AK240" s="28"/>
      <c r="AL240" s="28"/>
      <c r="AM240" s="13"/>
      <c r="AN240" s="57"/>
      <c r="AO240" s="57"/>
      <c r="AP240" s="32"/>
      <c r="AQ240" s="34"/>
      <c r="AR240" s="34"/>
      <c r="AS240" s="34"/>
      <c r="AT240" s="34"/>
      <c r="AU240" s="88"/>
    </row>
    <row r="241" spans="2:47" ht="28.5" customHeight="1" thickBot="1">
      <c r="B241" s="52"/>
      <c r="C241" s="34"/>
      <c r="D241" s="55"/>
      <c r="E241" s="34"/>
      <c r="F241" s="11" t="s">
        <v>31</v>
      </c>
      <c r="G241" s="28"/>
      <c r="H241" s="28"/>
      <c r="I241" s="13"/>
      <c r="J241" s="28"/>
      <c r="K241" s="28"/>
      <c r="L241" s="13"/>
      <c r="M241" s="28"/>
      <c r="N241" s="28"/>
      <c r="O241" s="13"/>
      <c r="P241" s="28"/>
      <c r="Q241" s="28"/>
      <c r="R241" s="13"/>
      <c r="S241" s="28"/>
      <c r="T241" s="28"/>
      <c r="U241" s="13"/>
      <c r="V241" s="28"/>
      <c r="W241" s="28"/>
      <c r="X241" s="13"/>
      <c r="Y241" s="28"/>
      <c r="Z241" s="28"/>
      <c r="AA241" s="13"/>
      <c r="AB241" s="28"/>
      <c r="AC241" s="28"/>
      <c r="AD241" s="13"/>
      <c r="AE241" s="28"/>
      <c r="AF241" s="28"/>
      <c r="AG241" s="13"/>
      <c r="AH241" s="28"/>
      <c r="AI241" s="28"/>
      <c r="AJ241" s="13"/>
      <c r="AK241" s="28"/>
      <c r="AL241" s="28"/>
      <c r="AM241" s="13"/>
      <c r="AN241" s="57"/>
      <c r="AO241" s="57"/>
      <c r="AP241" s="33"/>
      <c r="AQ241" s="34"/>
      <c r="AR241" s="34"/>
      <c r="AS241" s="34"/>
      <c r="AT241" s="34"/>
      <c r="AU241" s="88"/>
    </row>
    <row r="242" spans="2:47" ht="36" thickBot="1">
      <c r="B242" s="52"/>
      <c r="C242" s="34"/>
      <c r="D242" s="55"/>
      <c r="E242" s="34"/>
      <c r="F242" s="14" t="s">
        <v>32</v>
      </c>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5"/>
      <c r="AO242" s="15"/>
      <c r="AP242" s="15"/>
      <c r="AQ242" s="34"/>
      <c r="AR242" s="34"/>
      <c r="AS242" s="34"/>
      <c r="AT242" s="34"/>
      <c r="AU242" s="88"/>
    </row>
    <row r="243" spans="2:47" ht="28.5" customHeight="1" thickBot="1">
      <c r="B243" s="52">
        <v>54</v>
      </c>
      <c r="C243" s="34"/>
      <c r="D243" s="54"/>
      <c r="E243" s="34"/>
      <c r="F243" s="11" t="s">
        <v>30</v>
      </c>
      <c r="G243" s="28"/>
      <c r="H243" s="28"/>
      <c r="I243" s="13"/>
      <c r="J243" s="28"/>
      <c r="K243" s="28"/>
      <c r="L243" s="13"/>
      <c r="M243" s="28"/>
      <c r="N243" s="28"/>
      <c r="O243" s="13"/>
      <c r="P243" s="28"/>
      <c r="Q243" s="28"/>
      <c r="R243" s="13"/>
      <c r="S243" s="28"/>
      <c r="T243" s="28"/>
      <c r="U243" s="13"/>
      <c r="V243" s="28"/>
      <c r="W243" s="28"/>
      <c r="X243" s="13"/>
      <c r="Y243" s="28"/>
      <c r="Z243" s="28"/>
      <c r="AA243" s="13"/>
      <c r="AB243" s="28"/>
      <c r="AC243" s="28"/>
      <c r="AD243" s="13"/>
      <c r="AE243" s="28"/>
      <c r="AF243" s="28"/>
      <c r="AG243" s="13"/>
      <c r="AH243" s="28"/>
      <c r="AI243" s="28"/>
      <c r="AJ243" s="13"/>
      <c r="AK243" s="28"/>
      <c r="AL243" s="28"/>
      <c r="AM243" s="13"/>
      <c r="AN243" s="57"/>
      <c r="AO243" s="57"/>
      <c r="AP243" s="32"/>
      <c r="AQ243" s="34"/>
      <c r="AR243" s="34"/>
      <c r="AS243" s="34"/>
      <c r="AT243" s="34"/>
      <c r="AU243" s="88"/>
    </row>
    <row r="244" spans="2:47" ht="28.5" customHeight="1" thickBot="1">
      <c r="B244" s="52"/>
      <c r="C244" s="34"/>
      <c r="D244" s="55"/>
      <c r="E244" s="34"/>
      <c r="F244" s="11" t="s">
        <v>31</v>
      </c>
      <c r="G244" s="28"/>
      <c r="H244" s="28"/>
      <c r="I244" s="13"/>
      <c r="J244" s="28"/>
      <c r="K244" s="28"/>
      <c r="L244" s="13"/>
      <c r="M244" s="28"/>
      <c r="N244" s="28"/>
      <c r="O244" s="13"/>
      <c r="P244" s="28"/>
      <c r="Q244" s="28"/>
      <c r="R244" s="13"/>
      <c r="S244" s="28"/>
      <c r="T244" s="28"/>
      <c r="U244" s="13"/>
      <c r="V244" s="28"/>
      <c r="W244" s="28"/>
      <c r="X244" s="13"/>
      <c r="Y244" s="28"/>
      <c r="Z244" s="28"/>
      <c r="AA244" s="13"/>
      <c r="AB244" s="28"/>
      <c r="AC244" s="28"/>
      <c r="AD244" s="13"/>
      <c r="AE244" s="28"/>
      <c r="AF244" s="28"/>
      <c r="AG244" s="13"/>
      <c r="AH244" s="28"/>
      <c r="AI244" s="28"/>
      <c r="AJ244" s="13"/>
      <c r="AK244" s="28"/>
      <c r="AL244" s="28"/>
      <c r="AM244" s="13"/>
      <c r="AN244" s="57"/>
      <c r="AO244" s="57"/>
      <c r="AP244" s="33"/>
      <c r="AQ244" s="34"/>
      <c r="AR244" s="34"/>
      <c r="AS244" s="34"/>
      <c r="AT244" s="34"/>
      <c r="AU244" s="88"/>
    </row>
    <row r="245" spans="2:47" ht="36" customHeight="1" thickBot="1">
      <c r="B245" s="52"/>
      <c r="C245" s="34"/>
      <c r="D245" s="55"/>
      <c r="E245" s="34"/>
      <c r="F245" s="14" t="s">
        <v>32</v>
      </c>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5"/>
      <c r="AO245" s="15"/>
      <c r="AP245" s="15"/>
      <c r="AQ245" s="34"/>
      <c r="AR245" s="34"/>
      <c r="AS245" s="34"/>
      <c r="AT245" s="34"/>
      <c r="AU245" s="88"/>
    </row>
    <row r="246" spans="2:47" ht="28.5" customHeight="1" thickBot="1">
      <c r="B246" s="52">
        <v>55</v>
      </c>
      <c r="C246" s="34"/>
      <c r="D246" s="54"/>
      <c r="E246" s="34"/>
      <c r="F246" s="11" t="s">
        <v>30</v>
      </c>
      <c r="G246" s="28"/>
      <c r="H246" s="28"/>
      <c r="I246" s="13"/>
      <c r="J246" s="28"/>
      <c r="K246" s="28"/>
      <c r="L246" s="13"/>
      <c r="M246" s="28"/>
      <c r="N246" s="28"/>
      <c r="O246" s="13"/>
      <c r="P246" s="28"/>
      <c r="Q246" s="28"/>
      <c r="R246" s="13"/>
      <c r="S246" s="28"/>
      <c r="T246" s="28"/>
      <c r="U246" s="13"/>
      <c r="V246" s="28"/>
      <c r="W246" s="28"/>
      <c r="X246" s="13"/>
      <c r="Y246" s="28"/>
      <c r="Z246" s="28"/>
      <c r="AA246" s="13"/>
      <c r="AB246" s="28"/>
      <c r="AC246" s="28"/>
      <c r="AD246" s="13"/>
      <c r="AE246" s="28"/>
      <c r="AF246" s="28"/>
      <c r="AG246" s="13"/>
      <c r="AH246" s="28"/>
      <c r="AI246" s="28"/>
      <c r="AJ246" s="13"/>
      <c r="AK246" s="28"/>
      <c r="AL246" s="28"/>
      <c r="AM246" s="13"/>
      <c r="AN246" s="57"/>
      <c r="AO246" s="57"/>
      <c r="AP246" s="32"/>
      <c r="AQ246" s="34"/>
      <c r="AR246" s="34"/>
      <c r="AS246" s="34"/>
      <c r="AT246" s="34"/>
      <c r="AU246" s="88"/>
    </row>
    <row r="247" spans="2:47" ht="28.5" customHeight="1" thickBot="1">
      <c r="B247" s="52"/>
      <c r="C247" s="34"/>
      <c r="D247" s="55"/>
      <c r="E247" s="34"/>
      <c r="F247" s="11" t="s">
        <v>31</v>
      </c>
      <c r="G247" s="28"/>
      <c r="H247" s="28"/>
      <c r="I247" s="13"/>
      <c r="J247" s="28"/>
      <c r="K247" s="28"/>
      <c r="L247" s="13"/>
      <c r="M247" s="28"/>
      <c r="N247" s="28"/>
      <c r="O247" s="13"/>
      <c r="P247" s="28"/>
      <c r="Q247" s="28"/>
      <c r="R247" s="13"/>
      <c r="S247" s="28"/>
      <c r="T247" s="28"/>
      <c r="U247" s="13"/>
      <c r="V247" s="28"/>
      <c r="W247" s="28"/>
      <c r="X247" s="13"/>
      <c r="Y247" s="28"/>
      <c r="Z247" s="28"/>
      <c r="AA247" s="13"/>
      <c r="AB247" s="28"/>
      <c r="AC247" s="28"/>
      <c r="AD247" s="13"/>
      <c r="AE247" s="28"/>
      <c r="AF247" s="28"/>
      <c r="AG247" s="13"/>
      <c r="AH247" s="28"/>
      <c r="AI247" s="28"/>
      <c r="AJ247" s="13"/>
      <c r="AK247" s="28"/>
      <c r="AL247" s="28"/>
      <c r="AM247" s="13"/>
      <c r="AN247" s="57"/>
      <c r="AO247" s="57"/>
      <c r="AP247" s="33"/>
      <c r="AQ247" s="34"/>
      <c r="AR247" s="34"/>
      <c r="AS247" s="34"/>
      <c r="AT247" s="34"/>
      <c r="AU247" s="88"/>
    </row>
    <row r="248" spans="2:47" ht="36" customHeight="1" thickBot="1">
      <c r="B248" s="52"/>
      <c r="C248" s="34"/>
      <c r="D248" s="55"/>
      <c r="E248" s="34"/>
      <c r="F248" s="14" t="s">
        <v>32</v>
      </c>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5"/>
      <c r="AO248" s="15"/>
      <c r="AP248" s="15"/>
      <c r="AQ248" s="34"/>
      <c r="AR248" s="34"/>
      <c r="AS248" s="34"/>
      <c r="AT248" s="34"/>
      <c r="AU248" s="88"/>
    </row>
    <row r="249" spans="2:47" ht="28.5" customHeight="1" thickBot="1">
      <c r="B249" s="52">
        <v>56</v>
      </c>
      <c r="C249" s="34"/>
      <c r="D249" s="54"/>
      <c r="E249" s="34"/>
      <c r="F249" s="11" t="s">
        <v>30</v>
      </c>
      <c r="G249" s="28"/>
      <c r="H249" s="28"/>
      <c r="I249" s="13"/>
      <c r="J249" s="28"/>
      <c r="K249" s="28"/>
      <c r="L249" s="13"/>
      <c r="M249" s="28"/>
      <c r="N249" s="28"/>
      <c r="O249" s="13"/>
      <c r="P249" s="28"/>
      <c r="Q249" s="28"/>
      <c r="R249" s="13"/>
      <c r="S249" s="28"/>
      <c r="T249" s="28"/>
      <c r="U249" s="13"/>
      <c r="V249" s="28"/>
      <c r="W249" s="28"/>
      <c r="X249" s="13"/>
      <c r="Y249" s="28"/>
      <c r="Z249" s="28"/>
      <c r="AA249" s="13"/>
      <c r="AB249" s="28"/>
      <c r="AC249" s="28"/>
      <c r="AD249" s="13"/>
      <c r="AE249" s="28"/>
      <c r="AF249" s="28"/>
      <c r="AG249" s="13"/>
      <c r="AH249" s="28"/>
      <c r="AI249" s="28"/>
      <c r="AJ249" s="13"/>
      <c r="AK249" s="28"/>
      <c r="AL249" s="28"/>
      <c r="AM249" s="13"/>
      <c r="AN249" s="57"/>
      <c r="AO249" s="57"/>
      <c r="AP249" s="32"/>
      <c r="AQ249" s="34"/>
      <c r="AR249" s="34"/>
      <c r="AS249" s="34"/>
      <c r="AT249" s="34"/>
      <c r="AU249" s="88"/>
    </row>
    <row r="250" spans="2:47" ht="28.5" customHeight="1" thickBot="1">
      <c r="B250" s="52"/>
      <c r="C250" s="34"/>
      <c r="D250" s="55"/>
      <c r="E250" s="34"/>
      <c r="F250" s="11" t="s">
        <v>31</v>
      </c>
      <c r="G250" s="28"/>
      <c r="H250" s="28"/>
      <c r="I250" s="13"/>
      <c r="J250" s="28"/>
      <c r="K250" s="28"/>
      <c r="L250" s="13"/>
      <c r="M250" s="28"/>
      <c r="N250" s="28"/>
      <c r="O250" s="13"/>
      <c r="P250" s="28"/>
      <c r="Q250" s="28"/>
      <c r="R250" s="13"/>
      <c r="S250" s="28"/>
      <c r="T250" s="28"/>
      <c r="U250" s="13"/>
      <c r="V250" s="28"/>
      <c r="W250" s="28"/>
      <c r="X250" s="13"/>
      <c r="Y250" s="28"/>
      <c r="Z250" s="28"/>
      <c r="AA250" s="13"/>
      <c r="AB250" s="28"/>
      <c r="AC250" s="28"/>
      <c r="AD250" s="13"/>
      <c r="AE250" s="28"/>
      <c r="AF250" s="28"/>
      <c r="AG250" s="13"/>
      <c r="AH250" s="28"/>
      <c r="AI250" s="28"/>
      <c r="AJ250" s="13"/>
      <c r="AK250" s="28"/>
      <c r="AL250" s="28"/>
      <c r="AM250" s="13"/>
      <c r="AN250" s="57"/>
      <c r="AO250" s="57"/>
      <c r="AP250" s="33"/>
      <c r="AQ250" s="34"/>
      <c r="AR250" s="34"/>
      <c r="AS250" s="34"/>
      <c r="AT250" s="34"/>
      <c r="AU250" s="88"/>
    </row>
    <row r="251" spans="2:47" ht="36" customHeight="1" thickBot="1">
      <c r="B251" s="52"/>
      <c r="C251" s="34"/>
      <c r="D251" s="55"/>
      <c r="E251" s="34"/>
      <c r="F251" s="14" t="s">
        <v>32</v>
      </c>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5"/>
      <c r="AO251" s="15"/>
      <c r="AP251" s="15"/>
      <c r="AQ251" s="34"/>
      <c r="AR251" s="34"/>
      <c r="AS251" s="34"/>
      <c r="AT251" s="34"/>
      <c r="AU251" s="88"/>
    </row>
    <row r="252" spans="2:47" ht="28.5" customHeight="1" thickBot="1">
      <c r="B252" s="52">
        <v>57</v>
      </c>
      <c r="C252" s="34"/>
      <c r="D252" s="54"/>
      <c r="E252" s="34"/>
      <c r="F252" s="11" t="s">
        <v>30</v>
      </c>
      <c r="G252" s="28"/>
      <c r="H252" s="28"/>
      <c r="I252" s="13"/>
      <c r="J252" s="28"/>
      <c r="K252" s="28"/>
      <c r="L252" s="13"/>
      <c r="M252" s="28"/>
      <c r="N252" s="28"/>
      <c r="O252" s="13"/>
      <c r="P252" s="28"/>
      <c r="Q252" s="28"/>
      <c r="R252" s="13"/>
      <c r="S252" s="28"/>
      <c r="T252" s="28"/>
      <c r="U252" s="13"/>
      <c r="V252" s="28"/>
      <c r="W252" s="28"/>
      <c r="X252" s="13"/>
      <c r="Y252" s="28"/>
      <c r="Z252" s="28"/>
      <c r="AA252" s="13"/>
      <c r="AB252" s="28"/>
      <c r="AC252" s="28"/>
      <c r="AD252" s="13"/>
      <c r="AE252" s="28"/>
      <c r="AF252" s="28"/>
      <c r="AG252" s="13"/>
      <c r="AH252" s="28"/>
      <c r="AI252" s="28"/>
      <c r="AJ252" s="13"/>
      <c r="AK252" s="28"/>
      <c r="AL252" s="28"/>
      <c r="AM252" s="13"/>
      <c r="AN252" s="57"/>
      <c r="AO252" s="57"/>
      <c r="AP252" s="32"/>
      <c r="AQ252" s="34"/>
      <c r="AR252" s="34"/>
      <c r="AS252" s="34"/>
      <c r="AT252" s="34"/>
      <c r="AU252" s="88"/>
    </row>
    <row r="253" spans="2:47" ht="28.5" customHeight="1" thickBot="1">
      <c r="B253" s="52"/>
      <c r="C253" s="34"/>
      <c r="D253" s="55"/>
      <c r="E253" s="34"/>
      <c r="F253" s="11" t="s">
        <v>31</v>
      </c>
      <c r="G253" s="28"/>
      <c r="H253" s="28"/>
      <c r="I253" s="13"/>
      <c r="J253" s="28"/>
      <c r="K253" s="28"/>
      <c r="L253" s="13"/>
      <c r="M253" s="28"/>
      <c r="N253" s="28"/>
      <c r="O253" s="13"/>
      <c r="P253" s="28"/>
      <c r="Q253" s="28"/>
      <c r="R253" s="13"/>
      <c r="S253" s="28"/>
      <c r="T253" s="28"/>
      <c r="U253" s="13"/>
      <c r="V253" s="28"/>
      <c r="W253" s="28"/>
      <c r="X253" s="13"/>
      <c r="Y253" s="28"/>
      <c r="Z253" s="28"/>
      <c r="AA253" s="13"/>
      <c r="AB253" s="28"/>
      <c r="AC253" s="28"/>
      <c r="AD253" s="13"/>
      <c r="AE253" s="28"/>
      <c r="AF253" s="28"/>
      <c r="AG253" s="13"/>
      <c r="AH253" s="28"/>
      <c r="AI253" s="28"/>
      <c r="AJ253" s="13"/>
      <c r="AK253" s="28"/>
      <c r="AL253" s="28"/>
      <c r="AM253" s="13"/>
      <c r="AN253" s="57"/>
      <c r="AO253" s="57"/>
      <c r="AP253" s="33"/>
      <c r="AQ253" s="34"/>
      <c r="AR253" s="34"/>
      <c r="AS253" s="34"/>
      <c r="AT253" s="34"/>
      <c r="AU253" s="88"/>
    </row>
    <row r="254" spans="2:47" ht="36" customHeight="1" thickBot="1">
      <c r="B254" s="52"/>
      <c r="C254" s="34"/>
      <c r="D254" s="55"/>
      <c r="E254" s="34"/>
      <c r="F254" s="14" t="s">
        <v>32</v>
      </c>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5"/>
      <c r="AO254" s="15"/>
      <c r="AP254" s="15"/>
      <c r="AQ254" s="34"/>
      <c r="AR254" s="34"/>
      <c r="AS254" s="34"/>
      <c r="AT254" s="34"/>
      <c r="AU254" s="88"/>
    </row>
    <row r="255" spans="2:47" ht="28.5" customHeight="1" thickBot="1">
      <c r="B255" s="52">
        <v>58</v>
      </c>
      <c r="C255" s="34"/>
      <c r="D255" s="54"/>
      <c r="E255" s="34"/>
      <c r="F255" s="11" t="s">
        <v>30</v>
      </c>
      <c r="G255" s="28"/>
      <c r="H255" s="28"/>
      <c r="I255" s="13"/>
      <c r="J255" s="28"/>
      <c r="K255" s="28"/>
      <c r="L255" s="13"/>
      <c r="M255" s="28"/>
      <c r="N255" s="28"/>
      <c r="O255" s="13"/>
      <c r="P255" s="28"/>
      <c r="Q255" s="28"/>
      <c r="R255" s="13"/>
      <c r="S255" s="28"/>
      <c r="T255" s="28"/>
      <c r="U255" s="13"/>
      <c r="V255" s="28"/>
      <c r="W255" s="28"/>
      <c r="X255" s="13"/>
      <c r="Y255" s="28"/>
      <c r="Z255" s="28"/>
      <c r="AA255" s="13"/>
      <c r="AB255" s="28"/>
      <c r="AC255" s="28"/>
      <c r="AD255" s="13"/>
      <c r="AE255" s="28"/>
      <c r="AF255" s="28"/>
      <c r="AG255" s="13"/>
      <c r="AH255" s="28"/>
      <c r="AI255" s="28"/>
      <c r="AJ255" s="13"/>
      <c r="AK255" s="28"/>
      <c r="AL255" s="28"/>
      <c r="AM255" s="13"/>
      <c r="AN255" s="57"/>
      <c r="AO255" s="57"/>
      <c r="AP255" s="32"/>
      <c r="AQ255" s="34"/>
      <c r="AR255" s="34"/>
      <c r="AS255" s="34"/>
      <c r="AT255" s="34"/>
      <c r="AU255" s="80"/>
    </row>
    <row r="256" spans="2:47" ht="28.5" customHeight="1" thickBot="1">
      <c r="B256" s="52"/>
      <c r="C256" s="34"/>
      <c r="D256" s="55"/>
      <c r="E256" s="34"/>
      <c r="F256" s="11" t="s">
        <v>31</v>
      </c>
      <c r="G256" s="28"/>
      <c r="H256" s="28"/>
      <c r="I256" s="13"/>
      <c r="J256" s="28"/>
      <c r="K256" s="28"/>
      <c r="L256" s="13"/>
      <c r="M256" s="28"/>
      <c r="N256" s="28"/>
      <c r="O256" s="13"/>
      <c r="P256" s="28"/>
      <c r="Q256" s="28"/>
      <c r="R256" s="13"/>
      <c r="S256" s="28"/>
      <c r="T256" s="28"/>
      <c r="U256" s="13"/>
      <c r="V256" s="28"/>
      <c r="W256" s="28"/>
      <c r="X256" s="13"/>
      <c r="Y256" s="28"/>
      <c r="Z256" s="28"/>
      <c r="AA256" s="13"/>
      <c r="AB256" s="28"/>
      <c r="AC256" s="28"/>
      <c r="AD256" s="13"/>
      <c r="AE256" s="28"/>
      <c r="AF256" s="28"/>
      <c r="AG256" s="13"/>
      <c r="AH256" s="28"/>
      <c r="AI256" s="28"/>
      <c r="AJ256" s="13"/>
      <c r="AK256" s="28"/>
      <c r="AL256" s="28"/>
      <c r="AM256" s="13"/>
      <c r="AN256" s="57"/>
      <c r="AO256" s="57"/>
      <c r="AP256" s="33"/>
      <c r="AQ256" s="34"/>
      <c r="AR256" s="34"/>
      <c r="AS256" s="34"/>
      <c r="AT256" s="34"/>
      <c r="AU256" s="80"/>
    </row>
    <row r="257" spans="2:47" ht="36" thickBot="1">
      <c r="B257" s="52"/>
      <c r="C257" s="34"/>
      <c r="D257" s="55"/>
      <c r="E257" s="34"/>
      <c r="F257" s="14" t="s">
        <v>32</v>
      </c>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5"/>
      <c r="AO257" s="15"/>
      <c r="AP257" s="15"/>
      <c r="AQ257" s="34"/>
      <c r="AR257" s="34"/>
      <c r="AS257" s="34"/>
      <c r="AT257" s="34"/>
      <c r="AU257" s="80"/>
    </row>
    <row r="258" spans="2:47" ht="28.5" customHeight="1" thickBot="1">
      <c r="B258" s="52">
        <v>59</v>
      </c>
      <c r="C258" s="34"/>
      <c r="D258" s="54"/>
      <c r="E258" s="34"/>
      <c r="F258" s="11" t="s">
        <v>30</v>
      </c>
      <c r="G258" s="28"/>
      <c r="H258" s="28"/>
      <c r="I258" s="13"/>
      <c r="J258" s="28"/>
      <c r="K258" s="28"/>
      <c r="L258" s="13"/>
      <c r="M258" s="28"/>
      <c r="N258" s="28"/>
      <c r="O258" s="13"/>
      <c r="P258" s="28"/>
      <c r="Q258" s="28"/>
      <c r="R258" s="13"/>
      <c r="S258" s="28"/>
      <c r="T258" s="28"/>
      <c r="U258" s="13"/>
      <c r="V258" s="28"/>
      <c r="W258" s="28"/>
      <c r="X258" s="13"/>
      <c r="Y258" s="28"/>
      <c r="Z258" s="28"/>
      <c r="AA258" s="13"/>
      <c r="AB258" s="28"/>
      <c r="AC258" s="28"/>
      <c r="AD258" s="13"/>
      <c r="AE258" s="28"/>
      <c r="AF258" s="28"/>
      <c r="AG258" s="13"/>
      <c r="AH258" s="28"/>
      <c r="AI258" s="28"/>
      <c r="AJ258" s="13"/>
      <c r="AK258" s="28"/>
      <c r="AL258" s="28"/>
      <c r="AM258" s="13"/>
      <c r="AN258" s="57"/>
      <c r="AO258" s="57"/>
      <c r="AP258" s="32"/>
      <c r="AQ258" s="34"/>
      <c r="AR258" s="34"/>
      <c r="AS258" s="34"/>
      <c r="AT258" s="34"/>
      <c r="AU258" s="80"/>
    </row>
    <row r="259" spans="2:47" ht="28.5" customHeight="1" thickBot="1">
      <c r="B259" s="52"/>
      <c r="C259" s="34"/>
      <c r="D259" s="55"/>
      <c r="E259" s="34"/>
      <c r="F259" s="11" t="s">
        <v>31</v>
      </c>
      <c r="G259" s="28"/>
      <c r="H259" s="28"/>
      <c r="I259" s="13"/>
      <c r="J259" s="28"/>
      <c r="K259" s="28"/>
      <c r="L259" s="13"/>
      <c r="M259" s="28"/>
      <c r="N259" s="28"/>
      <c r="O259" s="13"/>
      <c r="P259" s="28"/>
      <c r="Q259" s="28"/>
      <c r="R259" s="13"/>
      <c r="S259" s="28"/>
      <c r="T259" s="28"/>
      <c r="U259" s="13"/>
      <c r="V259" s="28"/>
      <c r="W259" s="28"/>
      <c r="X259" s="13"/>
      <c r="Y259" s="28"/>
      <c r="Z259" s="28"/>
      <c r="AA259" s="13"/>
      <c r="AB259" s="28"/>
      <c r="AC259" s="28"/>
      <c r="AD259" s="13"/>
      <c r="AE259" s="28"/>
      <c r="AF259" s="28"/>
      <c r="AG259" s="13"/>
      <c r="AH259" s="28"/>
      <c r="AI259" s="28"/>
      <c r="AJ259" s="13"/>
      <c r="AK259" s="28"/>
      <c r="AL259" s="28"/>
      <c r="AM259" s="13"/>
      <c r="AN259" s="57"/>
      <c r="AO259" s="57"/>
      <c r="AP259" s="33"/>
      <c r="AQ259" s="34"/>
      <c r="AR259" s="34"/>
      <c r="AS259" s="34"/>
      <c r="AT259" s="34"/>
      <c r="AU259" s="80"/>
    </row>
    <row r="260" spans="2:47" ht="36" thickBot="1">
      <c r="B260" s="52"/>
      <c r="C260" s="34"/>
      <c r="D260" s="85"/>
      <c r="E260" s="34"/>
      <c r="F260" s="14" t="s">
        <v>32</v>
      </c>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5"/>
      <c r="AO260" s="15"/>
      <c r="AP260" s="15"/>
      <c r="AQ260" s="34"/>
      <c r="AR260" s="34"/>
      <c r="AS260" s="34"/>
      <c r="AT260" s="34"/>
      <c r="AU260" s="80"/>
    </row>
    <row r="261" spans="2:47" ht="28.5" customHeight="1" thickBot="1">
      <c r="B261" s="52">
        <v>60</v>
      </c>
      <c r="C261" s="34"/>
      <c r="D261" s="54"/>
      <c r="E261" s="34"/>
      <c r="F261" s="11" t="s">
        <v>30</v>
      </c>
      <c r="G261" s="28"/>
      <c r="H261" s="28"/>
      <c r="I261" s="13"/>
      <c r="J261" s="28"/>
      <c r="K261" s="28"/>
      <c r="L261" s="13"/>
      <c r="M261" s="28"/>
      <c r="N261" s="28"/>
      <c r="O261" s="13"/>
      <c r="P261" s="28"/>
      <c r="Q261" s="28"/>
      <c r="R261" s="13"/>
      <c r="S261" s="28"/>
      <c r="T261" s="28"/>
      <c r="U261" s="13"/>
      <c r="V261" s="28"/>
      <c r="W261" s="28"/>
      <c r="X261" s="13"/>
      <c r="Y261" s="28"/>
      <c r="Z261" s="28"/>
      <c r="AA261" s="13"/>
      <c r="AB261" s="28"/>
      <c r="AC261" s="28"/>
      <c r="AD261" s="13"/>
      <c r="AE261" s="28"/>
      <c r="AF261" s="28"/>
      <c r="AG261" s="13"/>
      <c r="AH261" s="28"/>
      <c r="AI261" s="28"/>
      <c r="AJ261" s="13"/>
      <c r="AK261" s="28"/>
      <c r="AL261" s="28"/>
      <c r="AM261" s="13"/>
      <c r="AN261" s="57"/>
      <c r="AO261" s="57"/>
      <c r="AP261" s="32"/>
      <c r="AQ261" s="34"/>
      <c r="AR261" s="34"/>
      <c r="AS261" s="34"/>
      <c r="AT261" s="34"/>
      <c r="AU261" s="88"/>
    </row>
    <row r="262" spans="2:47" ht="28.5" customHeight="1" thickBot="1">
      <c r="B262" s="52"/>
      <c r="C262" s="34"/>
      <c r="D262" s="55"/>
      <c r="E262" s="34"/>
      <c r="F262" s="11" t="s">
        <v>31</v>
      </c>
      <c r="G262" s="28"/>
      <c r="H262" s="28"/>
      <c r="I262" s="13"/>
      <c r="J262" s="28"/>
      <c r="K262" s="28"/>
      <c r="L262" s="13"/>
      <c r="M262" s="28"/>
      <c r="N262" s="28"/>
      <c r="O262" s="13"/>
      <c r="P262" s="28"/>
      <c r="Q262" s="28"/>
      <c r="R262" s="13"/>
      <c r="S262" s="28"/>
      <c r="T262" s="28"/>
      <c r="U262" s="13"/>
      <c r="V262" s="28"/>
      <c r="W262" s="28"/>
      <c r="X262" s="13"/>
      <c r="Y262" s="28"/>
      <c r="Z262" s="28"/>
      <c r="AA262" s="13"/>
      <c r="AB262" s="28"/>
      <c r="AC262" s="28"/>
      <c r="AD262" s="13"/>
      <c r="AE262" s="28"/>
      <c r="AF262" s="28"/>
      <c r="AG262" s="13"/>
      <c r="AH262" s="28"/>
      <c r="AI262" s="28"/>
      <c r="AJ262" s="13"/>
      <c r="AK262" s="28"/>
      <c r="AL262" s="28"/>
      <c r="AM262" s="13"/>
      <c r="AN262" s="57"/>
      <c r="AO262" s="57"/>
      <c r="AP262" s="33"/>
      <c r="AQ262" s="34"/>
      <c r="AR262" s="34"/>
      <c r="AS262" s="34"/>
      <c r="AT262" s="34"/>
      <c r="AU262" s="88"/>
    </row>
    <row r="263" spans="2:47" ht="36" thickBot="1">
      <c r="B263" s="52"/>
      <c r="C263" s="34"/>
      <c r="D263" s="82"/>
      <c r="E263" s="34"/>
      <c r="F263" s="14" t="s">
        <v>32</v>
      </c>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5"/>
      <c r="AO263" s="15"/>
      <c r="AP263" s="15"/>
      <c r="AQ263" s="89"/>
      <c r="AR263" s="89"/>
      <c r="AS263" s="89"/>
      <c r="AT263" s="89"/>
      <c r="AU263" s="88"/>
    </row>
    <row r="268" spans="2:47" ht="26.25">
      <c r="C268" s="16"/>
      <c r="D268" s="17" t="s">
        <v>33</v>
      </c>
      <c r="E268" s="17"/>
      <c r="F268" s="17"/>
      <c r="G268" s="17"/>
      <c r="H268" s="17"/>
      <c r="I268" s="17"/>
      <c r="J268" s="16"/>
      <c r="K268" s="16"/>
      <c r="L268" s="16"/>
      <c r="M268" s="18" t="s">
        <v>34</v>
      </c>
      <c r="N268" s="18" t="s">
        <v>35</v>
      </c>
      <c r="O268" s="18"/>
      <c r="P268" s="18"/>
      <c r="Q268" s="18"/>
      <c r="R268" s="18"/>
      <c r="S268" s="18"/>
      <c r="T268" s="18"/>
      <c r="U268" s="18"/>
      <c r="V268" s="18"/>
      <c r="W268" s="19"/>
      <c r="X268" s="19"/>
      <c r="Y268" s="19"/>
    </row>
    <row r="269" spans="2:47" ht="26.25">
      <c r="C269" s="19"/>
      <c r="D269" s="20" t="s">
        <v>36</v>
      </c>
      <c r="E269" s="18" t="s">
        <v>37</v>
      </c>
      <c r="F269" s="18"/>
      <c r="G269" s="18"/>
      <c r="H269" s="18"/>
      <c r="I269" s="18"/>
      <c r="J269" s="19"/>
      <c r="K269" s="19"/>
      <c r="L269" s="19"/>
      <c r="M269" s="18" t="s">
        <v>34</v>
      </c>
      <c r="N269" s="18" t="s">
        <v>38</v>
      </c>
      <c r="O269" s="18"/>
      <c r="P269" s="18"/>
      <c r="Q269" s="18"/>
      <c r="R269" s="18"/>
      <c r="S269" s="18"/>
      <c r="T269" s="18"/>
      <c r="U269" s="18"/>
      <c r="V269" s="18"/>
      <c r="W269" s="19"/>
      <c r="X269" s="19"/>
      <c r="Y269" s="19"/>
    </row>
    <row r="271" spans="2:47" ht="114">
      <c r="B271" s="47"/>
      <c r="C271" s="47"/>
      <c r="D271" s="47"/>
      <c r="E271" s="47"/>
      <c r="F271" s="48" t="s">
        <v>0</v>
      </c>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1"/>
      <c r="AG271" s="1"/>
      <c r="AH271" s="1"/>
      <c r="AI271" s="1"/>
      <c r="AJ271" s="1"/>
      <c r="AK271" s="1"/>
      <c r="AL271" s="1"/>
      <c r="AM271" s="1"/>
      <c r="AN271" s="1"/>
      <c r="AO271" s="1"/>
      <c r="AP271" s="1"/>
      <c r="AQ271" s="1"/>
      <c r="AR271" s="1"/>
      <c r="AS271" s="1"/>
      <c r="AT271" s="2"/>
      <c r="AU271" s="2"/>
    </row>
    <row r="272" spans="2:47" ht="35.25">
      <c r="B272" s="4" t="s">
        <v>1</v>
      </c>
      <c r="C272" s="92"/>
      <c r="D272" s="92"/>
      <c r="E272" s="3"/>
      <c r="F272" s="3"/>
      <c r="G272" s="3"/>
      <c r="H272" s="2"/>
      <c r="I272" s="2"/>
      <c r="J272" s="2"/>
      <c r="K272" s="2"/>
      <c r="L272" s="2"/>
      <c r="M272" s="2"/>
      <c r="N272" s="2"/>
      <c r="O272" s="3"/>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6"/>
      <c r="AO272" s="6"/>
      <c r="AP272" s="1"/>
      <c r="AQ272" s="5"/>
      <c r="AR272" s="5"/>
      <c r="AS272" s="5"/>
      <c r="AT272" s="5"/>
      <c r="AU272" s="2"/>
    </row>
    <row r="273" spans="2:47" ht="15.75" thickBot="1">
      <c r="AR273" s="7"/>
    </row>
    <row r="274" spans="2:47" ht="36.75" thickTop="1" thickBot="1">
      <c r="B274" s="35" t="s">
        <v>2</v>
      </c>
      <c r="C274" s="38" t="s">
        <v>3</v>
      </c>
      <c r="D274" s="41" t="s">
        <v>4</v>
      </c>
      <c r="E274" s="44" t="s">
        <v>5</v>
      </c>
      <c r="F274" s="24" t="s">
        <v>6</v>
      </c>
      <c r="G274" s="29" t="s">
        <v>7</v>
      </c>
      <c r="H274" s="30"/>
      <c r="I274" s="31"/>
      <c r="J274" s="29" t="s">
        <v>8</v>
      </c>
      <c r="K274" s="30"/>
      <c r="L274" s="31"/>
      <c r="M274" s="29" t="s">
        <v>9</v>
      </c>
      <c r="N274" s="30"/>
      <c r="O274" s="31"/>
      <c r="P274" s="29" t="s">
        <v>10</v>
      </c>
      <c r="Q274" s="30"/>
      <c r="R274" s="31"/>
      <c r="S274" s="29" t="s">
        <v>11</v>
      </c>
      <c r="T274" s="30"/>
      <c r="U274" s="31"/>
      <c r="V274" s="29" t="s">
        <v>12</v>
      </c>
      <c r="W274" s="30"/>
      <c r="X274" s="31"/>
      <c r="Y274" s="29" t="s">
        <v>13</v>
      </c>
      <c r="Z274" s="30"/>
      <c r="AA274" s="31"/>
      <c r="AB274" s="29" t="s">
        <v>14</v>
      </c>
      <c r="AC274" s="30"/>
      <c r="AD274" s="31"/>
      <c r="AE274" s="29" t="s">
        <v>15</v>
      </c>
      <c r="AF274" s="30"/>
      <c r="AG274" s="31"/>
      <c r="AH274" s="29" t="s">
        <v>16</v>
      </c>
      <c r="AI274" s="30"/>
      <c r="AJ274" s="31"/>
      <c r="AK274" s="29" t="s">
        <v>17</v>
      </c>
      <c r="AL274" s="30"/>
      <c r="AM274" s="31"/>
      <c r="AN274" s="74" t="s">
        <v>18</v>
      </c>
      <c r="AO274" s="74" t="s">
        <v>19</v>
      </c>
      <c r="AP274" s="74" t="s">
        <v>20</v>
      </c>
      <c r="AQ274" s="61" t="s">
        <v>21</v>
      </c>
      <c r="AR274" s="62"/>
      <c r="AS274" s="61" t="s">
        <v>22</v>
      </c>
      <c r="AT274" s="62"/>
      <c r="AU274" s="65" t="s">
        <v>23</v>
      </c>
    </row>
    <row r="275" spans="2:47" ht="190.5" thickBot="1">
      <c r="B275" s="36"/>
      <c r="C275" s="39"/>
      <c r="D275" s="42"/>
      <c r="E275" s="45"/>
      <c r="F275" s="8" t="s">
        <v>24</v>
      </c>
      <c r="G275" s="8" t="s">
        <v>25</v>
      </c>
      <c r="H275" s="8" t="s">
        <v>26</v>
      </c>
      <c r="I275" s="8" t="s">
        <v>27</v>
      </c>
      <c r="J275" s="8" t="s">
        <v>25</v>
      </c>
      <c r="K275" s="8" t="s">
        <v>26</v>
      </c>
      <c r="L275" s="8" t="s">
        <v>27</v>
      </c>
      <c r="M275" s="8" t="s">
        <v>25</v>
      </c>
      <c r="N275" s="8" t="s">
        <v>26</v>
      </c>
      <c r="O275" s="8" t="s">
        <v>27</v>
      </c>
      <c r="P275" s="8" t="s">
        <v>25</v>
      </c>
      <c r="Q275" s="8" t="s">
        <v>26</v>
      </c>
      <c r="R275" s="8" t="s">
        <v>27</v>
      </c>
      <c r="S275" s="8" t="s">
        <v>25</v>
      </c>
      <c r="T275" s="8" t="s">
        <v>26</v>
      </c>
      <c r="U275" s="8" t="s">
        <v>27</v>
      </c>
      <c r="V275" s="8" t="s">
        <v>25</v>
      </c>
      <c r="W275" s="8" t="s">
        <v>26</v>
      </c>
      <c r="X275" s="8" t="s">
        <v>27</v>
      </c>
      <c r="Y275" s="8" t="s">
        <v>25</v>
      </c>
      <c r="Z275" s="8" t="s">
        <v>26</v>
      </c>
      <c r="AA275" s="8" t="s">
        <v>27</v>
      </c>
      <c r="AB275" s="8" t="s">
        <v>25</v>
      </c>
      <c r="AC275" s="8" t="s">
        <v>26</v>
      </c>
      <c r="AD275" s="8" t="s">
        <v>27</v>
      </c>
      <c r="AE275" s="8" t="s">
        <v>25</v>
      </c>
      <c r="AF275" s="8" t="s">
        <v>26</v>
      </c>
      <c r="AG275" s="8" t="s">
        <v>27</v>
      </c>
      <c r="AH275" s="8" t="s">
        <v>25</v>
      </c>
      <c r="AI275" s="8" t="s">
        <v>26</v>
      </c>
      <c r="AJ275" s="8" t="s">
        <v>27</v>
      </c>
      <c r="AK275" s="8" t="s">
        <v>25</v>
      </c>
      <c r="AL275" s="8" t="s">
        <v>26</v>
      </c>
      <c r="AM275" s="8" t="s">
        <v>27</v>
      </c>
      <c r="AN275" s="75"/>
      <c r="AO275" s="75"/>
      <c r="AP275" s="75"/>
      <c r="AQ275" s="63"/>
      <c r="AR275" s="64"/>
      <c r="AS275" s="63"/>
      <c r="AT275" s="64"/>
      <c r="AU275" s="66"/>
    </row>
    <row r="276" spans="2:47" ht="28.5" thickBot="1">
      <c r="B276" s="36"/>
      <c r="C276" s="39"/>
      <c r="D276" s="42"/>
      <c r="E276" s="45"/>
      <c r="F276" s="25" t="s">
        <v>28</v>
      </c>
      <c r="G276" s="9">
        <v>30</v>
      </c>
      <c r="H276" s="9">
        <v>56</v>
      </c>
      <c r="I276" s="9">
        <v>100</v>
      </c>
      <c r="J276" s="9">
        <v>30</v>
      </c>
      <c r="K276" s="9">
        <v>56</v>
      </c>
      <c r="L276" s="9">
        <v>100</v>
      </c>
      <c r="M276" s="9">
        <v>30</v>
      </c>
      <c r="N276" s="9">
        <v>56</v>
      </c>
      <c r="O276" s="9">
        <v>100</v>
      </c>
      <c r="P276" s="9">
        <v>24</v>
      </c>
      <c r="Q276" s="9">
        <v>29</v>
      </c>
      <c r="R276" s="9">
        <v>60</v>
      </c>
      <c r="S276" s="9">
        <v>24</v>
      </c>
      <c r="T276" s="9">
        <v>29</v>
      </c>
      <c r="U276" s="9">
        <v>60</v>
      </c>
      <c r="V276" s="9">
        <v>24</v>
      </c>
      <c r="W276" s="9">
        <v>29</v>
      </c>
      <c r="X276" s="9">
        <v>60</v>
      </c>
      <c r="Y276" s="9">
        <v>12</v>
      </c>
      <c r="Z276" s="9">
        <v>22</v>
      </c>
      <c r="AA276" s="9">
        <v>40</v>
      </c>
      <c r="AB276" s="9">
        <v>16</v>
      </c>
      <c r="AC276" s="9">
        <v>19</v>
      </c>
      <c r="AD276" s="9">
        <v>40</v>
      </c>
      <c r="AE276" s="9">
        <v>12</v>
      </c>
      <c r="AF276" s="9">
        <v>22</v>
      </c>
      <c r="AG276" s="9">
        <v>40</v>
      </c>
      <c r="AH276" s="9">
        <v>12</v>
      </c>
      <c r="AI276" s="9">
        <v>22</v>
      </c>
      <c r="AJ276" s="9">
        <v>40</v>
      </c>
      <c r="AK276" s="9">
        <v>6</v>
      </c>
      <c r="AL276" s="9">
        <v>11</v>
      </c>
      <c r="AM276" s="9">
        <v>20</v>
      </c>
      <c r="AN276" s="75"/>
      <c r="AO276" s="75"/>
      <c r="AP276" s="75"/>
      <c r="AQ276" s="68" t="s">
        <v>20</v>
      </c>
      <c r="AR276" s="69"/>
      <c r="AS276" s="70" t="s">
        <v>20</v>
      </c>
      <c r="AT276" s="71"/>
      <c r="AU276" s="67"/>
    </row>
    <row r="277" spans="2:47" ht="28.5" thickBot="1">
      <c r="B277" s="37"/>
      <c r="C277" s="40"/>
      <c r="D277" s="43"/>
      <c r="E277" s="46"/>
      <c r="F277" s="25" t="s">
        <v>29</v>
      </c>
      <c r="G277" s="9">
        <v>60</v>
      </c>
      <c r="H277" s="9">
        <v>140</v>
      </c>
      <c r="I277" s="9">
        <v>200</v>
      </c>
      <c r="J277" s="9">
        <v>60</v>
      </c>
      <c r="K277" s="9">
        <v>140</v>
      </c>
      <c r="L277" s="9">
        <v>200</v>
      </c>
      <c r="M277" s="9">
        <v>60</v>
      </c>
      <c r="N277" s="9">
        <v>140</v>
      </c>
      <c r="O277" s="9">
        <v>200</v>
      </c>
      <c r="P277" s="9">
        <v>48</v>
      </c>
      <c r="Q277" s="9">
        <v>72</v>
      </c>
      <c r="R277" s="9">
        <v>120</v>
      </c>
      <c r="S277" s="9">
        <v>48</v>
      </c>
      <c r="T277" s="9">
        <v>72</v>
      </c>
      <c r="U277" s="9">
        <v>120</v>
      </c>
      <c r="V277" s="9">
        <v>48</v>
      </c>
      <c r="W277" s="9">
        <v>72</v>
      </c>
      <c r="X277" s="9">
        <v>120</v>
      </c>
      <c r="Y277" s="9">
        <v>24</v>
      </c>
      <c r="Z277" s="9">
        <v>56</v>
      </c>
      <c r="AA277" s="9">
        <v>80</v>
      </c>
      <c r="AB277" s="9">
        <v>32</v>
      </c>
      <c r="AC277" s="9">
        <v>48</v>
      </c>
      <c r="AD277" s="9">
        <v>80</v>
      </c>
      <c r="AE277" s="9">
        <v>24</v>
      </c>
      <c r="AF277" s="9">
        <v>56</v>
      </c>
      <c r="AG277" s="9">
        <v>80</v>
      </c>
      <c r="AH277" s="9">
        <v>24</v>
      </c>
      <c r="AI277" s="9">
        <v>56</v>
      </c>
      <c r="AJ277" s="9">
        <v>80</v>
      </c>
      <c r="AK277" s="9">
        <v>12</v>
      </c>
      <c r="AL277" s="9">
        <v>28</v>
      </c>
      <c r="AM277" s="9">
        <v>40</v>
      </c>
      <c r="AN277" s="76"/>
      <c r="AO277" s="76"/>
      <c r="AP277" s="76"/>
      <c r="AQ277" s="70"/>
      <c r="AR277" s="71"/>
      <c r="AS277" s="70"/>
      <c r="AT277" s="71"/>
      <c r="AU277" s="67"/>
    </row>
    <row r="278" spans="2:47" ht="28.5" customHeight="1" thickBot="1">
      <c r="B278" s="52">
        <v>61</v>
      </c>
      <c r="C278" s="56"/>
      <c r="D278" s="72"/>
      <c r="E278" s="56"/>
      <c r="F278" s="11" t="s">
        <v>30</v>
      </c>
      <c r="G278" s="28"/>
      <c r="H278" s="28"/>
      <c r="I278" s="13"/>
      <c r="J278" s="28"/>
      <c r="K278" s="28"/>
      <c r="L278" s="13"/>
      <c r="M278" s="28"/>
      <c r="N278" s="28"/>
      <c r="O278" s="13"/>
      <c r="P278" s="28"/>
      <c r="Q278" s="28"/>
      <c r="R278" s="13"/>
      <c r="S278" s="28"/>
      <c r="T278" s="28"/>
      <c r="U278" s="13"/>
      <c r="V278" s="28"/>
      <c r="W278" s="28"/>
      <c r="X278" s="13"/>
      <c r="Y278" s="28"/>
      <c r="Z278" s="28"/>
      <c r="AA278" s="13"/>
      <c r="AB278" s="28"/>
      <c r="AC278" s="28"/>
      <c r="AD278" s="13"/>
      <c r="AE278" s="28"/>
      <c r="AF278" s="28"/>
      <c r="AG278" s="13"/>
      <c r="AH278" s="28"/>
      <c r="AI278" s="28"/>
      <c r="AJ278" s="13"/>
      <c r="AK278" s="28"/>
      <c r="AL278" s="28"/>
      <c r="AM278" s="13"/>
      <c r="AN278" s="73"/>
      <c r="AO278" s="73"/>
      <c r="AP278" s="32"/>
      <c r="AQ278" s="34"/>
      <c r="AR278" s="34"/>
      <c r="AS278" s="34"/>
      <c r="AT278" s="34"/>
      <c r="AU278" s="49"/>
    </row>
    <row r="279" spans="2:47" ht="28.5" customHeight="1" thickBot="1">
      <c r="B279" s="52"/>
      <c r="C279" s="53"/>
      <c r="D279" s="55"/>
      <c r="E279" s="53"/>
      <c r="F279" s="11" t="s">
        <v>31</v>
      </c>
      <c r="G279" s="28"/>
      <c r="H279" s="28"/>
      <c r="I279" s="13"/>
      <c r="J279" s="28"/>
      <c r="K279" s="28"/>
      <c r="L279" s="13"/>
      <c r="M279" s="28"/>
      <c r="N279" s="28"/>
      <c r="O279" s="13"/>
      <c r="P279" s="28"/>
      <c r="Q279" s="28"/>
      <c r="R279" s="13"/>
      <c r="S279" s="28"/>
      <c r="T279" s="28"/>
      <c r="U279" s="13"/>
      <c r="V279" s="28"/>
      <c r="W279" s="28"/>
      <c r="X279" s="13"/>
      <c r="Y279" s="28"/>
      <c r="Z279" s="28"/>
      <c r="AA279" s="13"/>
      <c r="AB279" s="28"/>
      <c r="AC279" s="28"/>
      <c r="AD279" s="13"/>
      <c r="AE279" s="28"/>
      <c r="AF279" s="28"/>
      <c r="AG279" s="13"/>
      <c r="AH279" s="28"/>
      <c r="AI279" s="28"/>
      <c r="AJ279" s="13"/>
      <c r="AK279" s="28"/>
      <c r="AL279" s="28"/>
      <c r="AM279" s="13"/>
      <c r="AN279" s="33"/>
      <c r="AO279" s="33"/>
      <c r="AP279" s="33"/>
      <c r="AQ279" s="34"/>
      <c r="AR279" s="34"/>
      <c r="AS279" s="34"/>
      <c r="AT279" s="34"/>
      <c r="AU279" s="50"/>
    </row>
    <row r="280" spans="2:47" ht="36" thickBot="1">
      <c r="B280" s="52"/>
      <c r="C280" s="53"/>
      <c r="D280" s="55"/>
      <c r="E280" s="53"/>
      <c r="F280" s="14" t="s">
        <v>32</v>
      </c>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5"/>
      <c r="AO280" s="15"/>
      <c r="AP280" s="15"/>
      <c r="AQ280" s="34"/>
      <c r="AR280" s="34"/>
      <c r="AS280" s="34"/>
      <c r="AT280" s="34"/>
      <c r="AU280" s="51"/>
    </row>
    <row r="281" spans="2:47" ht="28.5" customHeight="1" thickBot="1">
      <c r="B281" s="52">
        <v>62</v>
      </c>
      <c r="C281" s="53"/>
      <c r="D281" s="54"/>
      <c r="E281" s="56"/>
      <c r="F281" s="11" t="s">
        <v>30</v>
      </c>
      <c r="G281" s="28"/>
      <c r="H281" s="28"/>
      <c r="I281" s="13"/>
      <c r="J281" s="28"/>
      <c r="K281" s="28"/>
      <c r="L281" s="13"/>
      <c r="M281" s="28"/>
      <c r="N281" s="28"/>
      <c r="O281" s="13"/>
      <c r="P281" s="28"/>
      <c r="Q281" s="28"/>
      <c r="R281" s="13"/>
      <c r="S281" s="28"/>
      <c r="T281" s="28"/>
      <c r="U281" s="13"/>
      <c r="V281" s="28"/>
      <c r="W281" s="28"/>
      <c r="X281" s="13"/>
      <c r="Y281" s="28"/>
      <c r="Z281" s="28"/>
      <c r="AA281" s="13"/>
      <c r="AB281" s="28"/>
      <c r="AC281" s="28"/>
      <c r="AD281" s="13"/>
      <c r="AE281" s="28"/>
      <c r="AF281" s="28"/>
      <c r="AG281" s="13"/>
      <c r="AH281" s="28"/>
      <c r="AI281" s="28"/>
      <c r="AJ281" s="13"/>
      <c r="AK281" s="28"/>
      <c r="AL281" s="28"/>
      <c r="AM281" s="13"/>
      <c r="AN281" s="57"/>
      <c r="AO281" s="57"/>
      <c r="AP281" s="32"/>
      <c r="AQ281" s="34"/>
      <c r="AR281" s="34"/>
      <c r="AS281" s="34"/>
      <c r="AT281" s="34"/>
      <c r="AU281" s="58"/>
    </row>
    <row r="282" spans="2:47" ht="28.5" customHeight="1" thickBot="1">
      <c r="B282" s="52"/>
      <c r="C282" s="53"/>
      <c r="D282" s="55"/>
      <c r="E282" s="53"/>
      <c r="F282" s="11" t="s">
        <v>31</v>
      </c>
      <c r="G282" s="28"/>
      <c r="H282" s="28"/>
      <c r="I282" s="13"/>
      <c r="J282" s="28"/>
      <c r="K282" s="28"/>
      <c r="L282" s="13"/>
      <c r="M282" s="28"/>
      <c r="N282" s="28"/>
      <c r="O282" s="13"/>
      <c r="P282" s="28"/>
      <c r="Q282" s="28"/>
      <c r="R282" s="13"/>
      <c r="S282" s="28"/>
      <c r="T282" s="28"/>
      <c r="U282" s="13"/>
      <c r="V282" s="28"/>
      <c r="W282" s="28"/>
      <c r="X282" s="13"/>
      <c r="Y282" s="28"/>
      <c r="Z282" s="28"/>
      <c r="AA282" s="13"/>
      <c r="AB282" s="28"/>
      <c r="AC282" s="28"/>
      <c r="AD282" s="13"/>
      <c r="AE282" s="28"/>
      <c r="AF282" s="28"/>
      <c r="AG282" s="13"/>
      <c r="AH282" s="28"/>
      <c r="AI282" s="28"/>
      <c r="AJ282" s="13"/>
      <c r="AK282" s="28"/>
      <c r="AL282" s="28"/>
      <c r="AM282" s="13"/>
      <c r="AN282" s="57"/>
      <c r="AO282" s="57"/>
      <c r="AP282" s="33"/>
      <c r="AQ282" s="34"/>
      <c r="AR282" s="34"/>
      <c r="AS282" s="34"/>
      <c r="AT282" s="34"/>
      <c r="AU282" s="59"/>
    </row>
    <row r="283" spans="2:47" ht="36" customHeight="1" thickBot="1">
      <c r="B283" s="52"/>
      <c r="C283" s="53"/>
      <c r="D283" s="55"/>
      <c r="E283" s="53"/>
      <c r="F283" s="14" t="s">
        <v>32</v>
      </c>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5"/>
      <c r="AO283" s="15"/>
      <c r="AP283" s="15"/>
      <c r="AQ283" s="34"/>
      <c r="AR283" s="34"/>
      <c r="AS283" s="34"/>
      <c r="AT283" s="34"/>
      <c r="AU283" s="60"/>
    </row>
    <row r="284" spans="2:47" ht="28.5" customHeight="1" thickBot="1">
      <c r="B284" s="52">
        <v>63</v>
      </c>
      <c r="C284" s="53"/>
      <c r="D284" s="54"/>
      <c r="E284" s="56"/>
      <c r="F284" s="11" t="s">
        <v>30</v>
      </c>
      <c r="G284" s="28"/>
      <c r="H284" s="28"/>
      <c r="I284" s="13"/>
      <c r="J284" s="28"/>
      <c r="K284" s="28"/>
      <c r="L284" s="13"/>
      <c r="M284" s="28"/>
      <c r="N284" s="28"/>
      <c r="O284" s="13"/>
      <c r="P284" s="28"/>
      <c r="Q284" s="28"/>
      <c r="R284" s="13"/>
      <c r="S284" s="28"/>
      <c r="T284" s="28"/>
      <c r="U284" s="13"/>
      <c r="V284" s="28"/>
      <c r="W284" s="28"/>
      <c r="X284" s="13"/>
      <c r="Y284" s="28"/>
      <c r="Z284" s="28"/>
      <c r="AA284" s="13"/>
      <c r="AB284" s="28"/>
      <c r="AC284" s="28"/>
      <c r="AD284" s="13"/>
      <c r="AE284" s="28"/>
      <c r="AF284" s="28"/>
      <c r="AG284" s="13"/>
      <c r="AH284" s="28"/>
      <c r="AI284" s="28"/>
      <c r="AJ284" s="13"/>
      <c r="AK284" s="28"/>
      <c r="AL284" s="28"/>
      <c r="AM284" s="13"/>
      <c r="AN284" s="57"/>
      <c r="AO284" s="57"/>
      <c r="AP284" s="32"/>
      <c r="AQ284" s="34"/>
      <c r="AR284" s="34"/>
      <c r="AS284" s="34"/>
      <c r="AT284" s="34"/>
      <c r="AU284" s="77"/>
    </row>
    <row r="285" spans="2:47" ht="28.5" customHeight="1" thickBot="1">
      <c r="B285" s="52"/>
      <c r="C285" s="53"/>
      <c r="D285" s="55"/>
      <c r="E285" s="53"/>
      <c r="F285" s="11" t="s">
        <v>31</v>
      </c>
      <c r="G285" s="28"/>
      <c r="H285" s="28"/>
      <c r="I285" s="13"/>
      <c r="J285" s="28"/>
      <c r="K285" s="28"/>
      <c r="L285" s="13"/>
      <c r="M285" s="28"/>
      <c r="N285" s="28"/>
      <c r="O285" s="13"/>
      <c r="P285" s="28"/>
      <c r="Q285" s="28"/>
      <c r="R285" s="13"/>
      <c r="S285" s="28"/>
      <c r="T285" s="28"/>
      <c r="U285" s="13"/>
      <c r="V285" s="28"/>
      <c r="W285" s="28"/>
      <c r="X285" s="13"/>
      <c r="Y285" s="28"/>
      <c r="Z285" s="28"/>
      <c r="AA285" s="13"/>
      <c r="AB285" s="28"/>
      <c r="AC285" s="28"/>
      <c r="AD285" s="13"/>
      <c r="AE285" s="28"/>
      <c r="AF285" s="28"/>
      <c r="AG285" s="13"/>
      <c r="AH285" s="28"/>
      <c r="AI285" s="28"/>
      <c r="AJ285" s="13"/>
      <c r="AK285" s="28"/>
      <c r="AL285" s="28"/>
      <c r="AM285" s="13"/>
      <c r="AN285" s="57"/>
      <c r="AO285" s="57"/>
      <c r="AP285" s="33"/>
      <c r="AQ285" s="34"/>
      <c r="AR285" s="34"/>
      <c r="AS285" s="34"/>
      <c r="AT285" s="34"/>
      <c r="AU285" s="78"/>
    </row>
    <row r="286" spans="2:47" ht="36" customHeight="1" thickBot="1">
      <c r="B286" s="52"/>
      <c r="C286" s="53"/>
      <c r="D286" s="55"/>
      <c r="E286" s="53"/>
      <c r="F286" s="14" t="s">
        <v>32</v>
      </c>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5"/>
      <c r="AO286" s="15"/>
      <c r="AP286" s="15"/>
      <c r="AQ286" s="34"/>
      <c r="AR286" s="34"/>
      <c r="AS286" s="34"/>
      <c r="AT286" s="34"/>
      <c r="AU286" s="79"/>
    </row>
    <row r="287" spans="2:47" ht="28.5" customHeight="1" thickBot="1">
      <c r="B287" s="52">
        <v>64</v>
      </c>
      <c r="C287" s="53"/>
      <c r="D287" s="54"/>
      <c r="E287" s="56"/>
      <c r="F287" s="11" t="s">
        <v>30</v>
      </c>
      <c r="G287" s="28"/>
      <c r="H287" s="28"/>
      <c r="I287" s="13"/>
      <c r="J287" s="28"/>
      <c r="K287" s="28"/>
      <c r="L287" s="13"/>
      <c r="M287" s="28"/>
      <c r="N287" s="28"/>
      <c r="O287" s="13"/>
      <c r="P287" s="28"/>
      <c r="Q287" s="28"/>
      <c r="R287" s="13"/>
      <c r="S287" s="28"/>
      <c r="T287" s="28"/>
      <c r="U287" s="13"/>
      <c r="V287" s="28"/>
      <c r="W287" s="28"/>
      <c r="X287" s="13"/>
      <c r="Y287" s="28"/>
      <c r="Z287" s="28"/>
      <c r="AA287" s="13"/>
      <c r="AB287" s="28"/>
      <c r="AC287" s="28"/>
      <c r="AD287" s="13"/>
      <c r="AE287" s="28"/>
      <c r="AF287" s="28"/>
      <c r="AG287" s="13"/>
      <c r="AH287" s="28"/>
      <c r="AI287" s="28"/>
      <c r="AJ287" s="13"/>
      <c r="AK287" s="28"/>
      <c r="AL287" s="28"/>
      <c r="AM287" s="13"/>
      <c r="AN287" s="57"/>
      <c r="AO287" s="57"/>
      <c r="AP287" s="32"/>
      <c r="AQ287" s="34"/>
      <c r="AR287" s="34"/>
      <c r="AS287" s="34"/>
      <c r="AT287" s="34"/>
      <c r="AU287" s="80"/>
    </row>
    <row r="288" spans="2:47" ht="28.5" customHeight="1" thickBot="1">
      <c r="B288" s="52"/>
      <c r="C288" s="53"/>
      <c r="D288" s="55"/>
      <c r="E288" s="53"/>
      <c r="F288" s="11" t="s">
        <v>31</v>
      </c>
      <c r="G288" s="28"/>
      <c r="H288" s="28"/>
      <c r="I288" s="13"/>
      <c r="J288" s="28"/>
      <c r="K288" s="28"/>
      <c r="L288" s="13"/>
      <c r="M288" s="28"/>
      <c r="N288" s="28"/>
      <c r="O288" s="13"/>
      <c r="P288" s="28"/>
      <c r="Q288" s="28"/>
      <c r="R288" s="13"/>
      <c r="S288" s="28"/>
      <c r="T288" s="28"/>
      <c r="U288" s="13"/>
      <c r="V288" s="28"/>
      <c r="W288" s="28"/>
      <c r="X288" s="13"/>
      <c r="Y288" s="28"/>
      <c r="Z288" s="28"/>
      <c r="AA288" s="13"/>
      <c r="AB288" s="28"/>
      <c r="AC288" s="28"/>
      <c r="AD288" s="13"/>
      <c r="AE288" s="28"/>
      <c r="AF288" s="28"/>
      <c r="AG288" s="13"/>
      <c r="AH288" s="28"/>
      <c r="AI288" s="28"/>
      <c r="AJ288" s="13"/>
      <c r="AK288" s="28"/>
      <c r="AL288" s="28"/>
      <c r="AM288" s="13"/>
      <c r="AN288" s="57"/>
      <c r="AO288" s="57"/>
      <c r="AP288" s="33"/>
      <c r="AQ288" s="34"/>
      <c r="AR288" s="34"/>
      <c r="AS288" s="34"/>
      <c r="AT288" s="34"/>
      <c r="AU288" s="80"/>
    </row>
    <row r="289" spans="2:47" ht="36" thickBot="1">
      <c r="B289" s="52"/>
      <c r="C289" s="53"/>
      <c r="D289" s="55"/>
      <c r="E289" s="53"/>
      <c r="F289" s="14" t="s">
        <v>32</v>
      </c>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5"/>
      <c r="AO289" s="15"/>
      <c r="AP289" s="15"/>
      <c r="AQ289" s="34"/>
      <c r="AR289" s="34"/>
      <c r="AS289" s="34"/>
      <c r="AT289" s="34"/>
      <c r="AU289" s="80"/>
    </row>
    <row r="290" spans="2:47" ht="28.5" customHeight="1" thickBot="1">
      <c r="B290" s="52">
        <v>65</v>
      </c>
      <c r="C290" s="53"/>
      <c r="D290" s="54"/>
      <c r="E290" s="56"/>
      <c r="F290" s="11" t="s">
        <v>30</v>
      </c>
      <c r="G290" s="28"/>
      <c r="H290" s="28"/>
      <c r="I290" s="13"/>
      <c r="J290" s="28"/>
      <c r="K290" s="28"/>
      <c r="L290" s="13"/>
      <c r="M290" s="28"/>
      <c r="N290" s="28"/>
      <c r="O290" s="13"/>
      <c r="P290" s="28"/>
      <c r="Q290" s="28"/>
      <c r="R290" s="13"/>
      <c r="S290" s="28"/>
      <c r="T290" s="28"/>
      <c r="U290" s="13"/>
      <c r="V290" s="28"/>
      <c r="W290" s="28"/>
      <c r="X290" s="13"/>
      <c r="Y290" s="28"/>
      <c r="Z290" s="28"/>
      <c r="AA290" s="13"/>
      <c r="AB290" s="28"/>
      <c r="AC290" s="28"/>
      <c r="AD290" s="13"/>
      <c r="AE290" s="28"/>
      <c r="AF290" s="28"/>
      <c r="AG290" s="13"/>
      <c r="AH290" s="28"/>
      <c r="AI290" s="28"/>
      <c r="AJ290" s="13"/>
      <c r="AK290" s="28"/>
      <c r="AL290" s="28"/>
      <c r="AM290" s="13"/>
      <c r="AN290" s="57"/>
      <c r="AO290" s="57"/>
      <c r="AP290" s="32"/>
      <c r="AQ290" s="34"/>
      <c r="AR290" s="34"/>
      <c r="AS290" s="34"/>
      <c r="AT290" s="34"/>
      <c r="AU290" s="83"/>
    </row>
    <row r="291" spans="2:47" ht="28.5" customHeight="1" thickBot="1">
      <c r="B291" s="52"/>
      <c r="C291" s="53"/>
      <c r="D291" s="55"/>
      <c r="E291" s="53"/>
      <c r="F291" s="11" t="s">
        <v>31</v>
      </c>
      <c r="G291" s="28"/>
      <c r="H291" s="28"/>
      <c r="I291" s="13"/>
      <c r="J291" s="28"/>
      <c r="K291" s="28"/>
      <c r="L291" s="13"/>
      <c r="M291" s="28"/>
      <c r="N291" s="28"/>
      <c r="O291" s="13"/>
      <c r="P291" s="28"/>
      <c r="Q291" s="28"/>
      <c r="R291" s="13"/>
      <c r="S291" s="28"/>
      <c r="T291" s="28"/>
      <c r="U291" s="13"/>
      <c r="V291" s="28"/>
      <c r="W291" s="28"/>
      <c r="X291" s="13"/>
      <c r="Y291" s="28"/>
      <c r="Z291" s="28"/>
      <c r="AA291" s="13"/>
      <c r="AB291" s="28"/>
      <c r="AC291" s="28"/>
      <c r="AD291" s="13"/>
      <c r="AE291" s="28"/>
      <c r="AF291" s="28"/>
      <c r="AG291" s="13"/>
      <c r="AH291" s="28"/>
      <c r="AI291" s="28"/>
      <c r="AJ291" s="13"/>
      <c r="AK291" s="28"/>
      <c r="AL291" s="28"/>
      <c r="AM291" s="13"/>
      <c r="AN291" s="57"/>
      <c r="AO291" s="57"/>
      <c r="AP291" s="33"/>
      <c r="AQ291" s="34"/>
      <c r="AR291" s="34"/>
      <c r="AS291" s="34"/>
      <c r="AT291" s="34"/>
      <c r="AU291" s="83"/>
    </row>
    <row r="292" spans="2:47" ht="36" thickBot="1">
      <c r="B292" s="52"/>
      <c r="C292" s="53"/>
      <c r="D292" s="55"/>
      <c r="E292" s="53"/>
      <c r="F292" s="14" t="s">
        <v>32</v>
      </c>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5"/>
      <c r="AO292" s="15"/>
      <c r="AP292" s="15"/>
      <c r="AQ292" s="34"/>
      <c r="AR292" s="34"/>
      <c r="AS292" s="34"/>
      <c r="AT292" s="34"/>
      <c r="AU292" s="83"/>
    </row>
    <row r="293" spans="2:47" ht="28.5" customHeight="1" thickBot="1">
      <c r="B293" s="52">
        <v>66</v>
      </c>
      <c r="C293" s="53"/>
      <c r="D293" s="54"/>
      <c r="E293" s="56"/>
      <c r="F293" s="11" t="s">
        <v>30</v>
      </c>
      <c r="G293" s="28"/>
      <c r="H293" s="28"/>
      <c r="I293" s="13"/>
      <c r="J293" s="28"/>
      <c r="K293" s="28"/>
      <c r="L293" s="13"/>
      <c r="M293" s="28"/>
      <c r="N293" s="28"/>
      <c r="O293" s="13"/>
      <c r="P293" s="28"/>
      <c r="Q293" s="28"/>
      <c r="R293" s="13"/>
      <c r="S293" s="28"/>
      <c r="T293" s="28"/>
      <c r="U293" s="13"/>
      <c r="V293" s="28"/>
      <c r="W293" s="28"/>
      <c r="X293" s="13"/>
      <c r="Y293" s="28"/>
      <c r="Z293" s="28"/>
      <c r="AA293" s="13"/>
      <c r="AB293" s="28"/>
      <c r="AC293" s="28"/>
      <c r="AD293" s="13"/>
      <c r="AE293" s="28"/>
      <c r="AF293" s="28"/>
      <c r="AG293" s="13"/>
      <c r="AH293" s="28"/>
      <c r="AI293" s="28"/>
      <c r="AJ293" s="13"/>
      <c r="AK293" s="28"/>
      <c r="AL293" s="28"/>
      <c r="AM293" s="13"/>
      <c r="AN293" s="57"/>
      <c r="AO293" s="57"/>
      <c r="AP293" s="32"/>
      <c r="AQ293" s="34"/>
      <c r="AR293" s="34"/>
      <c r="AS293" s="34"/>
      <c r="AT293" s="34"/>
      <c r="AU293" s="80"/>
    </row>
    <row r="294" spans="2:47" ht="28.5" customHeight="1" thickBot="1">
      <c r="B294" s="52"/>
      <c r="C294" s="53"/>
      <c r="D294" s="55"/>
      <c r="E294" s="53"/>
      <c r="F294" s="11" t="s">
        <v>31</v>
      </c>
      <c r="G294" s="28"/>
      <c r="H294" s="28"/>
      <c r="I294" s="13"/>
      <c r="J294" s="28"/>
      <c r="K294" s="28"/>
      <c r="L294" s="13"/>
      <c r="M294" s="28"/>
      <c r="N294" s="28"/>
      <c r="O294" s="13"/>
      <c r="P294" s="28"/>
      <c r="Q294" s="28"/>
      <c r="R294" s="13"/>
      <c r="S294" s="28"/>
      <c r="T294" s="28"/>
      <c r="U294" s="13"/>
      <c r="V294" s="28"/>
      <c r="W294" s="28"/>
      <c r="X294" s="13"/>
      <c r="Y294" s="28"/>
      <c r="Z294" s="28"/>
      <c r="AA294" s="13"/>
      <c r="AB294" s="28"/>
      <c r="AC294" s="28"/>
      <c r="AD294" s="13"/>
      <c r="AE294" s="28"/>
      <c r="AF294" s="28"/>
      <c r="AG294" s="13"/>
      <c r="AH294" s="28"/>
      <c r="AI294" s="28"/>
      <c r="AJ294" s="13"/>
      <c r="AK294" s="28"/>
      <c r="AL294" s="28"/>
      <c r="AM294" s="13"/>
      <c r="AN294" s="57"/>
      <c r="AO294" s="57"/>
      <c r="AP294" s="33"/>
      <c r="AQ294" s="34"/>
      <c r="AR294" s="34"/>
      <c r="AS294" s="34"/>
      <c r="AT294" s="34"/>
      <c r="AU294" s="80"/>
    </row>
    <row r="295" spans="2:47" ht="36" thickBot="1">
      <c r="B295" s="52"/>
      <c r="C295" s="84"/>
      <c r="D295" s="85"/>
      <c r="E295" s="53"/>
      <c r="F295" s="14" t="s">
        <v>32</v>
      </c>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5"/>
      <c r="AO295" s="15"/>
      <c r="AP295" s="15"/>
      <c r="AQ295" s="34"/>
      <c r="AR295" s="34"/>
      <c r="AS295" s="34"/>
      <c r="AT295" s="34"/>
      <c r="AU295" s="80"/>
    </row>
    <row r="296" spans="2:47" ht="28.5" customHeight="1" thickBot="1">
      <c r="B296" s="52">
        <v>67</v>
      </c>
      <c r="C296" s="53"/>
      <c r="D296" s="54"/>
      <c r="E296" s="56"/>
      <c r="F296" s="11" t="s">
        <v>30</v>
      </c>
      <c r="G296" s="28"/>
      <c r="H296" s="28"/>
      <c r="I296" s="13"/>
      <c r="J296" s="28"/>
      <c r="K296" s="28"/>
      <c r="L296" s="13"/>
      <c r="M296" s="28"/>
      <c r="N296" s="28"/>
      <c r="O296" s="13"/>
      <c r="P296" s="28"/>
      <c r="Q296" s="28"/>
      <c r="R296" s="13"/>
      <c r="S296" s="28"/>
      <c r="T296" s="28"/>
      <c r="U296" s="13"/>
      <c r="V296" s="28"/>
      <c r="W296" s="28"/>
      <c r="X296" s="13"/>
      <c r="Y296" s="28"/>
      <c r="Z296" s="28"/>
      <c r="AA296" s="13"/>
      <c r="AB296" s="28"/>
      <c r="AC296" s="28"/>
      <c r="AD296" s="13"/>
      <c r="AE296" s="28"/>
      <c r="AF296" s="28"/>
      <c r="AG296" s="13"/>
      <c r="AH296" s="28"/>
      <c r="AI296" s="28"/>
      <c r="AJ296" s="13"/>
      <c r="AK296" s="28"/>
      <c r="AL296" s="28"/>
      <c r="AM296" s="13"/>
      <c r="AN296" s="57"/>
      <c r="AO296" s="57"/>
      <c r="AP296" s="32"/>
      <c r="AQ296" s="34"/>
      <c r="AR296" s="34"/>
      <c r="AS296" s="34"/>
      <c r="AT296" s="34"/>
      <c r="AU296" s="88"/>
    </row>
    <row r="297" spans="2:47" ht="28.5" customHeight="1" thickBot="1">
      <c r="B297" s="52"/>
      <c r="C297" s="53"/>
      <c r="D297" s="55"/>
      <c r="E297" s="53"/>
      <c r="F297" s="11" t="s">
        <v>31</v>
      </c>
      <c r="G297" s="28"/>
      <c r="H297" s="28"/>
      <c r="I297" s="13"/>
      <c r="J297" s="28"/>
      <c r="K297" s="28"/>
      <c r="L297" s="13"/>
      <c r="M297" s="28"/>
      <c r="N297" s="28"/>
      <c r="O297" s="13"/>
      <c r="P297" s="28"/>
      <c r="Q297" s="28"/>
      <c r="R297" s="13"/>
      <c r="S297" s="28"/>
      <c r="T297" s="28"/>
      <c r="U297" s="13"/>
      <c r="V297" s="28"/>
      <c r="W297" s="28"/>
      <c r="X297" s="13"/>
      <c r="Y297" s="28"/>
      <c r="Z297" s="28"/>
      <c r="AA297" s="13"/>
      <c r="AB297" s="28"/>
      <c r="AC297" s="28"/>
      <c r="AD297" s="13"/>
      <c r="AE297" s="28"/>
      <c r="AF297" s="28"/>
      <c r="AG297" s="13"/>
      <c r="AH297" s="28"/>
      <c r="AI297" s="28"/>
      <c r="AJ297" s="13"/>
      <c r="AK297" s="28"/>
      <c r="AL297" s="28"/>
      <c r="AM297" s="13"/>
      <c r="AN297" s="57"/>
      <c r="AO297" s="57"/>
      <c r="AP297" s="33"/>
      <c r="AQ297" s="34"/>
      <c r="AR297" s="34"/>
      <c r="AS297" s="34"/>
      <c r="AT297" s="34"/>
      <c r="AU297" s="88"/>
    </row>
    <row r="298" spans="2:47" ht="36" thickBot="1">
      <c r="B298" s="52"/>
      <c r="C298" s="81"/>
      <c r="D298" s="82"/>
      <c r="E298" s="53"/>
      <c r="F298" s="14" t="s">
        <v>32</v>
      </c>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5"/>
      <c r="AO298" s="15"/>
      <c r="AP298" s="15"/>
      <c r="AQ298" s="34"/>
      <c r="AR298" s="34"/>
      <c r="AS298" s="34"/>
      <c r="AT298" s="34"/>
      <c r="AU298" s="88"/>
    </row>
    <row r="299" spans="2:47" ht="28.5" customHeight="1" thickBot="1">
      <c r="B299" s="52">
        <v>68</v>
      </c>
      <c r="C299" s="84"/>
      <c r="D299" s="54"/>
      <c r="E299" s="56"/>
      <c r="F299" s="11" t="s">
        <v>30</v>
      </c>
      <c r="G299" s="28"/>
      <c r="H299" s="28"/>
      <c r="I299" s="13"/>
      <c r="J299" s="28"/>
      <c r="K299" s="28"/>
      <c r="L299" s="13"/>
      <c r="M299" s="28"/>
      <c r="N299" s="28"/>
      <c r="O299" s="13"/>
      <c r="P299" s="28"/>
      <c r="Q299" s="28"/>
      <c r="R299" s="13"/>
      <c r="S299" s="28"/>
      <c r="T299" s="28"/>
      <c r="U299" s="13"/>
      <c r="V299" s="28"/>
      <c r="W299" s="28"/>
      <c r="X299" s="13"/>
      <c r="Y299" s="28"/>
      <c r="Z299" s="28"/>
      <c r="AA299" s="13"/>
      <c r="AB299" s="28"/>
      <c r="AC299" s="28"/>
      <c r="AD299" s="13"/>
      <c r="AE299" s="28"/>
      <c r="AF299" s="28"/>
      <c r="AG299" s="13"/>
      <c r="AH299" s="28"/>
      <c r="AI299" s="28"/>
      <c r="AJ299" s="13"/>
      <c r="AK299" s="28"/>
      <c r="AL299" s="28"/>
      <c r="AM299" s="13"/>
      <c r="AN299" s="57"/>
      <c r="AO299" s="57"/>
      <c r="AP299" s="32"/>
      <c r="AQ299" s="34"/>
      <c r="AR299" s="34"/>
      <c r="AS299" s="34"/>
      <c r="AT299" s="34"/>
      <c r="AU299" s="80"/>
    </row>
    <row r="300" spans="2:47" ht="28.5" customHeight="1" thickBot="1">
      <c r="B300" s="52"/>
      <c r="C300" s="87"/>
      <c r="D300" s="55"/>
      <c r="E300" s="53"/>
      <c r="F300" s="11" t="s">
        <v>31</v>
      </c>
      <c r="G300" s="28"/>
      <c r="H300" s="28"/>
      <c r="I300" s="13"/>
      <c r="J300" s="28"/>
      <c r="K300" s="28"/>
      <c r="L300" s="13"/>
      <c r="M300" s="28"/>
      <c r="N300" s="28"/>
      <c r="O300" s="13"/>
      <c r="P300" s="28"/>
      <c r="Q300" s="28"/>
      <c r="R300" s="13"/>
      <c r="S300" s="28"/>
      <c r="T300" s="28"/>
      <c r="U300" s="13"/>
      <c r="V300" s="28"/>
      <c r="W300" s="28"/>
      <c r="X300" s="13"/>
      <c r="Y300" s="28"/>
      <c r="Z300" s="28"/>
      <c r="AA300" s="13"/>
      <c r="AB300" s="28"/>
      <c r="AC300" s="28"/>
      <c r="AD300" s="13"/>
      <c r="AE300" s="28"/>
      <c r="AF300" s="28"/>
      <c r="AG300" s="13"/>
      <c r="AH300" s="28"/>
      <c r="AI300" s="28"/>
      <c r="AJ300" s="13"/>
      <c r="AK300" s="28"/>
      <c r="AL300" s="28"/>
      <c r="AM300" s="13"/>
      <c r="AN300" s="57"/>
      <c r="AO300" s="57"/>
      <c r="AP300" s="33"/>
      <c r="AQ300" s="34"/>
      <c r="AR300" s="34"/>
      <c r="AS300" s="34"/>
      <c r="AT300" s="34"/>
      <c r="AU300" s="80"/>
    </row>
    <row r="301" spans="2:47" ht="36" thickBot="1">
      <c r="B301" s="52"/>
      <c r="C301" s="56"/>
      <c r="D301" s="55"/>
      <c r="E301" s="53"/>
      <c r="F301" s="14" t="s">
        <v>32</v>
      </c>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5"/>
      <c r="AO301" s="15"/>
      <c r="AP301" s="15"/>
      <c r="AQ301" s="34"/>
      <c r="AR301" s="34"/>
      <c r="AS301" s="34"/>
      <c r="AT301" s="34"/>
      <c r="AU301" s="80"/>
    </row>
    <row r="302" spans="2:47" ht="28.5" customHeight="1" thickBot="1">
      <c r="B302" s="52">
        <v>69</v>
      </c>
      <c r="C302" s="84"/>
      <c r="D302" s="54"/>
      <c r="E302" s="56"/>
      <c r="F302" s="11" t="s">
        <v>30</v>
      </c>
      <c r="G302" s="28"/>
      <c r="H302" s="28"/>
      <c r="I302" s="13"/>
      <c r="J302" s="28"/>
      <c r="K302" s="28"/>
      <c r="L302" s="13"/>
      <c r="M302" s="28"/>
      <c r="N302" s="28"/>
      <c r="O302" s="13"/>
      <c r="P302" s="28"/>
      <c r="Q302" s="28"/>
      <c r="R302" s="13"/>
      <c r="S302" s="28"/>
      <c r="T302" s="28"/>
      <c r="U302" s="13"/>
      <c r="V302" s="28"/>
      <c r="W302" s="28"/>
      <c r="X302" s="13"/>
      <c r="Y302" s="28"/>
      <c r="Z302" s="28"/>
      <c r="AA302" s="13"/>
      <c r="AB302" s="28"/>
      <c r="AC302" s="28"/>
      <c r="AD302" s="13"/>
      <c r="AE302" s="28"/>
      <c r="AF302" s="28"/>
      <c r="AG302" s="13"/>
      <c r="AH302" s="28"/>
      <c r="AI302" s="28"/>
      <c r="AJ302" s="13"/>
      <c r="AK302" s="28"/>
      <c r="AL302" s="28"/>
      <c r="AM302" s="13"/>
      <c r="AN302" s="57"/>
      <c r="AO302" s="57"/>
      <c r="AP302" s="32"/>
      <c r="AQ302" s="34"/>
      <c r="AR302" s="34"/>
      <c r="AS302" s="34"/>
      <c r="AT302" s="34"/>
      <c r="AU302" s="86"/>
    </row>
    <row r="303" spans="2:47" ht="28.5" customHeight="1" thickBot="1">
      <c r="B303" s="52"/>
      <c r="C303" s="87"/>
      <c r="D303" s="55"/>
      <c r="E303" s="53"/>
      <c r="F303" s="11" t="s">
        <v>31</v>
      </c>
      <c r="G303" s="28"/>
      <c r="H303" s="28"/>
      <c r="I303" s="13"/>
      <c r="J303" s="28"/>
      <c r="K303" s="28"/>
      <c r="L303" s="13"/>
      <c r="M303" s="28"/>
      <c r="N303" s="28"/>
      <c r="O303" s="13"/>
      <c r="P303" s="28"/>
      <c r="Q303" s="28"/>
      <c r="R303" s="13"/>
      <c r="S303" s="28"/>
      <c r="T303" s="28"/>
      <c r="U303" s="13"/>
      <c r="V303" s="28"/>
      <c r="W303" s="28"/>
      <c r="X303" s="13"/>
      <c r="Y303" s="28"/>
      <c r="Z303" s="28"/>
      <c r="AA303" s="13"/>
      <c r="AB303" s="28"/>
      <c r="AC303" s="28"/>
      <c r="AD303" s="13"/>
      <c r="AE303" s="28"/>
      <c r="AF303" s="28"/>
      <c r="AG303" s="13"/>
      <c r="AH303" s="28"/>
      <c r="AI303" s="28"/>
      <c r="AJ303" s="13"/>
      <c r="AK303" s="28"/>
      <c r="AL303" s="28"/>
      <c r="AM303" s="13"/>
      <c r="AN303" s="57"/>
      <c r="AO303" s="57"/>
      <c r="AP303" s="33"/>
      <c r="AQ303" s="34"/>
      <c r="AR303" s="34"/>
      <c r="AS303" s="34"/>
      <c r="AT303" s="34"/>
      <c r="AU303" s="86"/>
    </row>
    <row r="304" spans="2:47" ht="36" thickBot="1">
      <c r="B304" s="52"/>
      <c r="C304" s="56"/>
      <c r="D304" s="55"/>
      <c r="E304" s="53"/>
      <c r="F304" s="14" t="s">
        <v>32</v>
      </c>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5"/>
      <c r="AO304" s="15"/>
      <c r="AP304" s="15"/>
      <c r="AQ304" s="34"/>
      <c r="AR304" s="34"/>
      <c r="AS304" s="34"/>
      <c r="AT304" s="34"/>
      <c r="AU304" s="86"/>
    </row>
    <row r="305" spans="2:47" ht="28.5" customHeight="1" thickBot="1">
      <c r="B305" s="52">
        <v>70</v>
      </c>
      <c r="C305" s="84"/>
      <c r="D305" s="54"/>
      <c r="E305" s="56"/>
      <c r="F305" s="11" t="s">
        <v>30</v>
      </c>
      <c r="G305" s="28"/>
      <c r="H305" s="28"/>
      <c r="I305" s="13"/>
      <c r="J305" s="28"/>
      <c r="K305" s="28"/>
      <c r="L305" s="13"/>
      <c r="M305" s="28"/>
      <c r="N305" s="28"/>
      <c r="O305" s="13"/>
      <c r="P305" s="28"/>
      <c r="Q305" s="28"/>
      <c r="R305" s="13"/>
      <c r="S305" s="28"/>
      <c r="T305" s="28"/>
      <c r="U305" s="13"/>
      <c r="V305" s="28"/>
      <c r="W305" s="28"/>
      <c r="X305" s="13"/>
      <c r="Y305" s="28"/>
      <c r="Z305" s="28"/>
      <c r="AA305" s="13"/>
      <c r="AB305" s="28"/>
      <c r="AC305" s="28"/>
      <c r="AD305" s="13"/>
      <c r="AE305" s="28"/>
      <c r="AF305" s="28"/>
      <c r="AG305" s="13"/>
      <c r="AH305" s="28"/>
      <c r="AI305" s="28"/>
      <c r="AJ305" s="13"/>
      <c r="AK305" s="28"/>
      <c r="AL305" s="28"/>
      <c r="AM305" s="13"/>
      <c r="AN305" s="57"/>
      <c r="AO305" s="57"/>
      <c r="AP305" s="32"/>
      <c r="AQ305" s="34"/>
      <c r="AR305" s="34"/>
      <c r="AS305" s="34"/>
      <c r="AT305" s="34"/>
      <c r="AU305" s="80"/>
    </row>
    <row r="306" spans="2:47" ht="28.5" customHeight="1" thickBot="1">
      <c r="B306" s="52"/>
      <c r="C306" s="87"/>
      <c r="D306" s="55"/>
      <c r="E306" s="53"/>
      <c r="F306" s="11" t="s">
        <v>31</v>
      </c>
      <c r="G306" s="28"/>
      <c r="H306" s="28"/>
      <c r="I306" s="13"/>
      <c r="J306" s="28"/>
      <c r="K306" s="28"/>
      <c r="L306" s="13"/>
      <c r="M306" s="28"/>
      <c r="N306" s="28"/>
      <c r="O306" s="13"/>
      <c r="P306" s="28"/>
      <c r="Q306" s="28"/>
      <c r="R306" s="13"/>
      <c r="S306" s="28"/>
      <c r="T306" s="28"/>
      <c r="U306" s="13"/>
      <c r="V306" s="28"/>
      <c r="W306" s="28"/>
      <c r="X306" s="13"/>
      <c r="Y306" s="28"/>
      <c r="Z306" s="28"/>
      <c r="AA306" s="13"/>
      <c r="AB306" s="28"/>
      <c r="AC306" s="28"/>
      <c r="AD306" s="13"/>
      <c r="AE306" s="28"/>
      <c r="AF306" s="28"/>
      <c r="AG306" s="13"/>
      <c r="AH306" s="28"/>
      <c r="AI306" s="28"/>
      <c r="AJ306" s="13"/>
      <c r="AK306" s="28"/>
      <c r="AL306" s="28"/>
      <c r="AM306" s="13"/>
      <c r="AN306" s="57"/>
      <c r="AO306" s="57"/>
      <c r="AP306" s="33"/>
      <c r="AQ306" s="34"/>
      <c r="AR306" s="34"/>
      <c r="AS306" s="34"/>
      <c r="AT306" s="34"/>
      <c r="AU306" s="80"/>
    </row>
    <row r="307" spans="2:47" ht="36" thickBot="1">
      <c r="B307" s="52"/>
      <c r="C307" s="56"/>
      <c r="D307" s="55"/>
      <c r="E307" s="53"/>
      <c r="F307" s="14" t="s">
        <v>32</v>
      </c>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5"/>
      <c r="AO307" s="15"/>
      <c r="AP307" s="15"/>
      <c r="AQ307" s="89"/>
      <c r="AR307" s="89"/>
      <c r="AS307" s="89"/>
      <c r="AT307" s="89"/>
      <c r="AU307" s="80"/>
    </row>
    <row r="308" spans="2:47" ht="26.25">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row>
    <row r="309" spans="2:47" ht="26.25">
      <c r="B309" s="16"/>
      <c r="C309" s="17" t="s">
        <v>33</v>
      </c>
      <c r="D309" s="17"/>
      <c r="E309" s="17"/>
      <c r="F309" s="17"/>
      <c r="G309" s="17"/>
      <c r="H309" s="17"/>
      <c r="I309" s="16"/>
      <c r="J309" s="16"/>
      <c r="K309" s="16"/>
      <c r="L309" s="18" t="s">
        <v>34</v>
      </c>
      <c r="M309" s="18" t="s">
        <v>35</v>
      </c>
      <c r="N309" s="18"/>
      <c r="O309" s="18"/>
      <c r="P309" s="18"/>
      <c r="Q309" s="18"/>
      <c r="R309" s="18"/>
      <c r="S309" s="18"/>
      <c r="T309" s="18"/>
      <c r="U309" s="18"/>
      <c r="V309" s="19"/>
      <c r="W309" s="19"/>
      <c r="X309" s="19"/>
      <c r="Y309" s="18"/>
      <c r="Z309" s="17"/>
      <c r="AA309" s="17"/>
      <c r="AB309" s="17"/>
      <c r="AC309" s="17"/>
      <c r="AD309" s="17"/>
      <c r="AE309" s="18"/>
      <c r="AF309" s="17"/>
      <c r="AG309" s="17"/>
      <c r="AH309" s="17"/>
      <c r="AI309" s="17"/>
      <c r="AJ309" s="17"/>
      <c r="AK309" s="17"/>
      <c r="AL309" s="17"/>
      <c r="AM309" s="17"/>
      <c r="AN309" s="17"/>
      <c r="AO309" s="18"/>
    </row>
    <row r="310" spans="2:47" ht="33.75">
      <c r="B310" s="19"/>
      <c r="C310" s="20" t="s">
        <v>36</v>
      </c>
      <c r="D310" s="18" t="s">
        <v>37</v>
      </c>
      <c r="E310" s="18"/>
      <c r="F310" s="18"/>
      <c r="G310" s="18"/>
      <c r="H310" s="18"/>
      <c r="I310" s="19"/>
      <c r="J310" s="19"/>
      <c r="K310" s="19"/>
      <c r="L310" s="18" t="s">
        <v>34</v>
      </c>
      <c r="M310" s="18" t="s">
        <v>38</v>
      </c>
      <c r="N310" s="18"/>
      <c r="O310" s="18"/>
      <c r="P310" s="18"/>
      <c r="Q310" s="18"/>
      <c r="R310" s="18"/>
      <c r="S310" s="18"/>
      <c r="T310" s="18"/>
      <c r="U310" s="18"/>
      <c r="V310" s="19"/>
      <c r="W310" s="19"/>
      <c r="X310" s="19"/>
      <c r="AA310" s="21"/>
      <c r="AB310" s="22"/>
      <c r="AC310" s="21"/>
      <c r="AD310" s="21"/>
      <c r="AE310" s="21"/>
      <c r="AF310" s="21"/>
      <c r="AI310" s="21"/>
      <c r="AJ310" s="21"/>
      <c r="AK310" s="21"/>
      <c r="AL310" s="22"/>
      <c r="AM310" s="21"/>
      <c r="AN310" s="21"/>
      <c r="AO310" s="21"/>
      <c r="AP310" s="21"/>
      <c r="AQ310" s="21"/>
      <c r="AR310" s="23"/>
      <c r="AS310" s="22"/>
      <c r="AT310" s="21"/>
      <c r="AU310" s="17"/>
    </row>
    <row r="311" spans="2:47" ht="33.75">
      <c r="B311" s="19"/>
      <c r="C311" s="20"/>
      <c r="D311" s="18"/>
      <c r="E311" s="18"/>
      <c r="F311" s="18"/>
      <c r="G311" s="18"/>
      <c r="H311" s="18"/>
      <c r="I311" s="19"/>
      <c r="J311" s="19"/>
      <c r="K311" s="19"/>
      <c r="L311" s="18"/>
      <c r="M311" s="18"/>
      <c r="N311" s="18"/>
      <c r="O311" s="18"/>
      <c r="P311" s="18"/>
      <c r="Q311" s="18"/>
      <c r="R311" s="18"/>
      <c r="S311" s="18"/>
      <c r="T311" s="18"/>
      <c r="U311" s="18"/>
      <c r="V311" s="19"/>
      <c r="W311" s="19"/>
      <c r="X311" s="19"/>
      <c r="AA311" s="21"/>
      <c r="AB311" s="22"/>
      <c r="AC311" s="21"/>
      <c r="AD311" s="21"/>
      <c r="AE311" s="21"/>
      <c r="AF311" s="21"/>
      <c r="AI311" s="21"/>
      <c r="AJ311" s="21"/>
      <c r="AK311" s="21"/>
      <c r="AL311" s="22"/>
      <c r="AM311" s="21"/>
      <c r="AN311" s="21"/>
      <c r="AO311" s="21"/>
      <c r="AP311" s="21"/>
      <c r="AQ311" s="21"/>
      <c r="AR311" s="23"/>
      <c r="AS311" s="22"/>
      <c r="AT311" s="21"/>
      <c r="AU311" s="17"/>
    </row>
    <row r="315" spans="2:47" ht="35.25">
      <c r="J315" s="48" t="s">
        <v>0</v>
      </c>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row>
    <row r="318" spans="2:47" ht="15.75" thickBot="1"/>
    <row r="319" spans="2:47" ht="35.25" customHeight="1" thickTop="1" thickBot="1">
      <c r="B319" s="35" t="s">
        <v>2</v>
      </c>
      <c r="C319" s="38" t="s">
        <v>3</v>
      </c>
      <c r="D319" s="41" t="s">
        <v>4</v>
      </c>
      <c r="E319" s="44" t="s">
        <v>5</v>
      </c>
      <c r="F319" s="24" t="s">
        <v>6</v>
      </c>
      <c r="G319" s="29" t="s">
        <v>7</v>
      </c>
      <c r="H319" s="30"/>
      <c r="I319" s="31"/>
      <c r="J319" s="29" t="s">
        <v>8</v>
      </c>
      <c r="K319" s="30"/>
      <c r="L319" s="31"/>
      <c r="M319" s="29" t="s">
        <v>9</v>
      </c>
      <c r="N319" s="30"/>
      <c r="O319" s="31"/>
      <c r="P319" s="29" t="s">
        <v>10</v>
      </c>
      <c r="Q319" s="30"/>
      <c r="R319" s="31"/>
      <c r="S319" s="29" t="s">
        <v>11</v>
      </c>
      <c r="T319" s="30"/>
      <c r="U319" s="31"/>
      <c r="V319" s="29" t="s">
        <v>12</v>
      </c>
      <c r="W319" s="30"/>
      <c r="X319" s="31"/>
      <c r="Y319" s="29" t="s">
        <v>13</v>
      </c>
      <c r="Z319" s="30"/>
      <c r="AA319" s="31"/>
      <c r="AB319" s="29" t="s">
        <v>14</v>
      </c>
      <c r="AC319" s="30"/>
      <c r="AD319" s="31"/>
      <c r="AE319" s="29" t="s">
        <v>15</v>
      </c>
      <c r="AF319" s="30"/>
      <c r="AG319" s="31"/>
      <c r="AH319" s="29" t="s">
        <v>16</v>
      </c>
      <c r="AI319" s="30"/>
      <c r="AJ319" s="31"/>
      <c r="AK319" s="29" t="s">
        <v>17</v>
      </c>
      <c r="AL319" s="30"/>
      <c r="AM319" s="31"/>
      <c r="AN319" s="74" t="s">
        <v>18</v>
      </c>
      <c r="AO319" s="74" t="s">
        <v>19</v>
      </c>
      <c r="AP319" s="74" t="s">
        <v>20</v>
      </c>
      <c r="AQ319" s="61" t="s">
        <v>21</v>
      </c>
      <c r="AR319" s="62"/>
      <c r="AS319" s="61" t="s">
        <v>22</v>
      </c>
      <c r="AT319" s="62"/>
      <c r="AU319" s="65" t="s">
        <v>23</v>
      </c>
    </row>
    <row r="320" spans="2:47" ht="190.5" thickBot="1">
      <c r="B320" s="36"/>
      <c r="C320" s="39"/>
      <c r="D320" s="42"/>
      <c r="E320" s="45"/>
      <c r="F320" s="8" t="s">
        <v>24</v>
      </c>
      <c r="G320" s="8" t="s">
        <v>25</v>
      </c>
      <c r="H320" s="8" t="s">
        <v>26</v>
      </c>
      <c r="I320" s="8" t="s">
        <v>27</v>
      </c>
      <c r="J320" s="8" t="s">
        <v>25</v>
      </c>
      <c r="K320" s="8" t="s">
        <v>26</v>
      </c>
      <c r="L320" s="8" t="s">
        <v>27</v>
      </c>
      <c r="M320" s="8" t="s">
        <v>25</v>
      </c>
      <c r="N320" s="8" t="s">
        <v>26</v>
      </c>
      <c r="O320" s="8" t="s">
        <v>27</v>
      </c>
      <c r="P320" s="8" t="s">
        <v>25</v>
      </c>
      <c r="Q320" s="8" t="s">
        <v>26</v>
      </c>
      <c r="R320" s="8" t="s">
        <v>27</v>
      </c>
      <c r="S320" s="8" t="s">
        <v>25</v>
      </c>
      <c r="T320" s="8" t="s">
        <v>26</v>
      </c>
      <c r="U320" s="8" t="s">
        <v>27</v>
      </c>
      <c r="V320" s="8" t="s">
        <v>25</v>
      </c>
      <c r="W320" s="8" t="s">
        <v>26</v>
      </c>
      <c r="X320" s="8" t="s">
        <v>27</v>
      </c>
      <c r="Y320" s="8" t="s">
        <v>25</v>
      </c>
      <c r="Z320" s="8" t="s">
        <v>26</v>
      </c>
      <c r="AA320" s="8" t="s">
        <v>27</v>
      </c>
      <c r="AB320" s="8" t="s">
        <v>25</v>
      </c>
      <c r="AC320" s="8" t="s">
        <v>26</v>
      </c>
      <c r="AD320" s="8" t="s">
        <v>27</v>
      </c>
      <c r="AE320" s="8" t="s">
        <v>25</v>
      </c>
      <c r="AF320" s="8" t="s">
        <v>26</v>
      </c>
      <c r="AG320" s="8" t="s">
        <v>27</v>
      </c>
      <c r="AH320" s="8" t="s">
        <v>25</v>
      </c>
      <c r="AI320" s="8" t="s">
        <v>26</v>
      </c>
      <c r="AJ320" s="8" t="s">
        <v>27</v>
      </c>
      <c r="AK320" s="8" t="s">
        <v>25</v>
      </c>
      <c r="AL320" s="8" t="s">
        <v>26</v>
      </c>
      <c r="AM320" s="8" t="s">
        <v>27</v>
      </c>
      <c r="AN320" s="75"/>
      <c r="AO320" s="75"/>
      <c r="AP320" s="75"/>
      <c r="AQ320" s="63"/>
      <c r="AR320" s="64"/>
      <c r="AS320" s="63"/>
      <c r="AT320" s="64"/>
      <c r="AU320" s="66"/>
    </row>
    <row r="321" spans="2:47" ht="28.5" thickBot="1">
      <c r="B321" s="36"/>
      <c r="C321" s="39"/>
      <c r="D321" s="42"/>
      <c r="E321" s="45"/>
      <c r="F321" s="25" t="s">
        <v>28</v>
      </c>
      <c r="G321" s="9">
        <v>30</v>
      </c>
      <c r="H321" s="9">
        <v>56</v>
      </c>
      <c r="I321" s="9">
        <v>100</v>
      </c>
      <c r="J321" s="9">
        <v>30</v>
      </c>
      <c r="K321" s="9">
        <v>56</v>
      </c>
      <c r="L321" s="9">
        <v>100</v>
      </c>
      <c r="M321" s="9">
        <v>30</v>
      </c>
      <c r="N321" s="9">
        <v>56</v>
      </c>
      <c r="O321" s="9">
        <v>100</v>
      </c>
      <c r="P321" s="9">
        <v>24</v>
      </c>
      <c r="Q321" s="9">
        <v>29</v>
      </c>
      <c r="R321" s="9">
        <v>60</v>
      </c>
      <c r="S321" s="9">
        <v>24</v>
      </c>
      <c r="T321" s="9">
        <v>29</v>
      </c>
      <c r="U321" s="9">
        <v>60</v>
      </c>
      <c r="V321" s="9">
        <v>24</v>
      </c>
      <c r="W321" s="9">
        <v>29</v>
      </c>
      <c r="X321" s="9">
        <v>60</v>
      </c>
      <c r="Y321" s="9">
        <v>12</v>
      </c>
      <c r="Z321" s="9">
        <v>22</v>
      </c>
      <c r="AA321" s="9">
        <v>40</v>
      </c>
      <c r="AB321" s="9">
        <v>16</v>
      </c>
      <c r="AC321" s="9">
        <v>19</v>
      </c>
      <c r="AD321" s="9">
        <v>40</v>
      </c>
      <c r="AE321" s="9">
        <v>12</v>
      </c>
      <c r="AF321" s="9">
        <v>22</v>
      </c>
      <c r="AG321" s="9">
        <v>40</v>
      </c>
      <c r="AH321" s="9">
        <v>12</v>
      </c>
      <c r="AI321" s="9">
        <v>22</v>
      </c>
      <c r="AJ321" s="9">
        <v>40</v>
      </c>
      <c r="AK321" s="9">
        <v>6</v>
      </c>
      <c r="AL321" s="9">
        <v>11</v>
      </c>
      <c r="AM321" s="9">
        <v>20</v>
      </c>
      <c r="AN321" s="75"/>
      <c r="AO321" s="75"/>
      <c r="AP321" s="75"/>
      <c r="AQ321" s="68" t="s">
        <v>20</v>
      </c>
      <c r="AR321" s="69"/>
      <c r="AS321" s="70" t="s">
        <v>20</v>
      </c>
      <c r="AT321" s="71"/>
      <c r="AU321" s="67"/>
    </row>
    <row r="322" spans="2:47" ht="28.5" thickBot="1">
      <c r="B322" s="37"/>
      <c r="C322" s="40"/>
      <c r="D322" s="43"/>
      <c r="E322" s="46"/>
      <c r="F322" s="10" t="s">
        <v>29</v>
      </c>
      <c r="G322" s="9">
        <v>60</v>
      </c>
      <c r="H322" s="9">
        <v>140</v>
      </c>
      <c r="I322" s="9">
        <v>200</v>
      </c>
      <c r="J322" s="9">
        <v>60</v>
      </c>
      <c r="K322" s="9">
        <v>140</v>
      </c>
      <c r="L322" s="9">
        <v>200</v>
      </c>
      <c r="M322" s="9">
        <v>60</v>
      </c>
      <c r="N322" s="9">
        <v>140</v>
      </c>
      <c r="O322" s="9">
        <v>200</v>
      </c>
      <c r="P322" s="9">
        <v>48</v>
      </c>
      <c r="Q322" s="9">
        <v>72</v>
      </c>
      <c r="R322" s="9">
        <v>120</v>
      </c>
      <c r="S322" s="9">
        <v>48</v>
      </c>
      <c r="T322" s="9">
        <v>72</v>
      </c>
      <c r="U322" s="9">
        <v>120</v>
      </c>
      <c r="V322" s="9">
        <v>48</v>
      </c>
      <c r="W322" s="9">
        <v>72</v>
      </c>
      <c r="X322" s="9">
        <v>120</v>
      </c>
      <c r="Y322" s="9">
        <v>24</v>
      </c>
      <c r="Z322" s="9">
        <v>56</v>
      </c>
      <c r="AA322" s="9">
        <v>80</v>
      </c>
      <c r="AB322" s="9">
        <v>32</v>
      </c>
      <c r="AC322" s="9">
        <v>48</v>
      </c>
      <c r="AD322" s="9">
        <v>80</v>
      </c>
      <c r="AE322" s="9">
        <v>24</v>
      </c>
      <c r="AF322" s="9">
        <v>56</v>
      </c>
      <c r="AG322" s="9">
        <v>80</v>
      </c>
      <c r="AH322" s="9">
        <v>24</v>
      </c>
      <c r="AI322" s="9">
        <v>56</v>
      </c>
      <c r="AJ322" s="9">
        <v>80</v>
      </c>
      <c r="AK322" s="9">
        <v>12</v>
      </c>
      <c r="AL322" s="9">
        <v>28</v>
      </c>
      <c r="AM322" s="9">
        <v>40</v>
      </c>
      <c r="AN322" s="76"/>
      <c r="AO322" s="76"/>
      <c r="AP322" s="76"/>
      <c r="AQ322" s="70"/>
      <c r="AR322" s="71"/>
      <c r="AS322" s="70"/>
      <c r="AT322" s="71"/>
      <c r="AU322" s="67"/>
    </row>
    <row r="323" spans="2:47" ht="28.5" thickBot="1">
      <c r="B323" s="52">
        <v>71</v>
      </c>
      <c r="C323" s="34"/>
      <c r="D323" s="54"/>
      <c r="E323" s="34"/>
      <c r="F323" s="11" t="s">
        <v>30</v>
      </c>
      <c r="G323" s="28"/>
      <c r="H323" s="28"/>
      <c r="I323" s="13"/>
      <c r="J323" s="28"/>
      <c r="K323" s="28"/>
      <c r="L323" s="13"/>
      <c r="M323" s="28"/>
      <c r="N323" s="28"/>
      <c r="O323" s="13"/>
      <c r="P323" s="28"/>
      <c r="Q323" s="28"/>
      <c r="R323" s="13"/>
      <c r="S323" s="28"/>
      <c r="T323" s="28"/>
      <c r="U323" s="13"/>
      <c r="V323" s="28"/>
      <c r="W323" s="28"/>
      <c r="X323" s="13"/>
      <c r="Y323" s="28"/>
      <c r="Z323" s="28"/>
      <c r="AA323" s="13"/>
      <c r="AB323" s="28"/>
      <c r="AC323" s="28"/>
      <c r="AD323" s="13"/>
      <c r="AE323" s="28"/>
      <c r="AF323" s="28"/>
      <c r="AG323" s="13"/>
      <c r="AH323" s="28"/>
      <c r="AI323" s="28"/>
      <c r="AJ323" s="13"/>
      <c r="AK323" s="28"/>
      <c r="AL323" s="28"/>
      <c r="AM323" s="13"/>
      <c r="AN323" s="73"/>
      <c r="AO323" s="73"/>
      <c r="AP323" s="32"/>
      <c r="AQ323" s="34"/>
      <c r="AR323" s="34"/>
      <c r="AS323" s="34"/>
      <c r="AT323" s="34"/>
      <c r="AU323" s="88"/>
    </row>
    <row r="324" spans="2:47" ht="28.5" thickBot="1">
      <c r="B324" s="52"/>
      <c r="C324" s="34"/>
      <c r="D324" s="55"/>
      <c r="E324" s="34"/>
      <c r="F324" s="11" t="s">
        <v>31</v>
      </c>
      <c r="G324" s="28"/>
      <c r="H324" s="28"/>
      <c r="I324" s="13"/>
      <c r="J324" s="28"/>
      <c r="K324" s="28"/>
      <c r="L324" s="13"/>
      <c r="M324" s="28"/>
      <c r="N324" s="28"/>
      <c r="O324" s="13"/>
      <c r="P324" s="28"/>
      <c r="Q324" s="28"/>
      <c r="R324" s="13"/>
      <c r="S324" s="28"/>
      <c r="T324" s="28"/>
      <c r="U324" s="13"/>
      <c r="V324" s="28"/>
      <c r="W324" s="28"/>
      <c r="X324" s="13"/>
      <c r="Y324" s="28"/>
      <c r="Z324" s="28"/>
      <c r="AA324" s="13"/>
      <c r="AB324" s="28"/>
      <c r="AC324" s="28"/>
      <c r="AD324" s="13"/>
      <c r="AE324" s="28"/>
      <c r="AF324" s="28"/>
      <c r="AG324" s="13"/>
      <c r="AH324" s="28"/>
      <c r="AI324" s="28"/>
      <c r="AJ324" s="13"/>
      <c r="AK324" s="28"/>
      <c r="AL324" s="28"/>
      <c r="AM324" s="13"/>
      <c r="AN324" s="33"/>
      <c r="AO324" s="33"/>
      <c r="AP324" s="33"/>
      <c r="AQ324" s="34"/>
      <c r="AR324" s="34"/>
      <c r="AS324" s="34"/>
      <c r="AT324" s="34"/>
      <c r="AU324" s="88"/>
    </row>
    <row r="325" spans="2:47" ht="36" thickBot="1">
      <c r="B325" s="52"/>
      <c r="C325" s="34"/>
      <c r="D325" s="55"/>
      <c r="E325" s="34"/>
      <c r="F325" s="14" t="s">
        <v>32</v>
      </c>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5"/>
      <c r="AO325" s="15"/>
      <c r="AP325" s="15"/>
      <c r="AQ325" s="34"/>
      <c r="AR325" s="34"/>
      <c r="AS325" s="34"/>
      <c r="AT325" s="34"/>
      <c r="AU325" s="88"/>
    </row>
    <row r="326" spans="2:47" ht="28.5" customHeight="1" thickBot="1">
      <c r="B326" s="52">
        <v>72</v>
      </c>
      <c r="C326" s="34"/>
      <c r="D326" s="54"/>
      <c r="E326" s="34"/>
      <c r="F326" s="11" t="s">
        <v>30</v>
      </c>
      <c r="G326" s="28"/>
      <c r="H326" s="28"/>
      <c r="I326" s="13"/>
      <c r="J326" s="28"/>
      <c r="K326" s="28"/>
      <c r="L326" s="13"/>
      <c r="M326" s="28"/>
      <c r="N326" s="28"/>
      <c r="O326" s="13"/>
      <c r="P326" s="28"/>
      <c r="Q326" s="28"/>
      <c r="R326" s="13"/>
      <c r="S326" s="28"/>
      <c r="T326" s="28"/>
      <c r="U326" s="13"/>
      <c r="V326" s="28"/>
      <c r="W326" s="28"/>
      <c r="X326" s="13"/>
      <c r="Y326" s="28"/>
      <c r="Z326" s="28"/>
      <c r="AA326" s="13"/>
      <c r="AB326" s="28"/>
      <c r="AC326" s="28"/>
      <c r="AD326" s="13"/>
      <c r="AE326" s="28"/>
      <c r="AF326" s="28"/>
      <c r="AG326" s="13"/>
      <c r="AH326" s="28"/>
      <c r="AI326" s="28"/>
      <c r="AJ326" s="13"/>
      <c r="AK326" s="28"/>
      <c r="AL326" s="28"/>
      <c r="AM326" s="13"/>
      <c r="AN326" s="57"/>
      <c r="AO326" s="57"/>
      <c r="AP326" s="32"/>
      <c r="AQ326" s="34"/>
      <c r="AR326" s="34"/>
      <c r="AS326" s="34"/>
      <c r="AT326" s="34"/>
      <c r="AU326" s="80"/>
    </row>
    <row r="327" spans="2:47" ht="28.5" customHeight="1" thickBot="1">
      <c r="B327" s="52"/>
      <c r="C327" s="34"/>
      <c r="D327" s="55"/>
      <c r="E327" s="34"/>
      <c r="F327" s="11" t="s">
        <v>31</v>
      </c>
      <c r="G327" s="28"/>
      <c r="H327" s="28"/>
      <c r="I327" s="13"/>
      <c r="J327" s="28"/>
      <c r="K327" s="28"/>
      <c r="L327" s="13"/>
      <c r="M327" s="28"/>
      <c r="N327" s="28"/>
      <c r="O327" s="13"/>
      <c r="P327" s="28"/>
      <c r="Q327" s="28"/>
      <c r="R327" s="13"/>
      <c r="S327" s="28"/>
      <c r="T327" s="28"/>
      <c r="U327" s="13"/>
      <c r="V327" s="28"/>
      <c r="W327" s="28"/>
      <c r="X327" s="13"/>
      <c r="Y327" s="28"/>
      <c r="Z327" s="28"/>
      <c r="AA327" s="13"/>
      <c r="AB327" s="28"/>
      <c r="AC327" s="28"/>
      <c r="AD327" s="13"/>
      <c r="AE327" s="28"/>
      <c r="AF327" s="28"/>
      <c r="AG327" s="13"/>
      <c r="AH327" s="28"/>
      <c r="AI327" s="28"/>
      <c r="AJ327" s="13"/>
      <c r="AK327" s="28"/>
      <c r="AL327" s="28"/>
      <c r="AM327" s="13"/>
      <c r="AN327" s="57"/>
      <c r="AO327" s="57"/>
      <c r="AP327" s="33"/>
      <c r="AQ327" s="34"/>
      <c r="AR327" s="34"/>
      <c r="AS327" s="34"/>
      <c r="AT327" s="34"/>
      <c r="AU327" s="80"/>
    </row>
    <row r="328" spans="2:47" ht="36" thickBot="1">
      <c r="B328" s="52"/>
      <c r="C328" s="34"/>
      <c r="D328" s="55"/>
      <c r="E328" s="34"/>
      <c r="F328" s="14" t="s">
        <v>32</v>
      </c>
      <c r="G328" s="13"/>
      <c r="H328" s="27"/>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5"/>
      <c r="AO328" s="15"/>
      <c r="AP328" s="15"/>
      <c r="AQ328" s="34"/>
      <c r="AR328" s="34"/>
      <c r="AS328" s="34"/>
      <c r="AT328" s="34"/>
      <c r="AU328" s="80"/>
    </row>
    <row r="329" spans="2:47" ht="28.5" customHeight="1" thickBot="1">
      <c r="B329" s="52">
        <v>73</v>
      </c>
      <c r="C329" s="34"/>
      <c r="D329" s="54"/>
      <c r="E329" s="34"/>
      <c r="F329" s="11" t="s">
        <v>30</v>
      </c>
      <c r="G329" s="28"/>
      <c r="H329" s="28"/>
      <c r="I329" s="13"/>
      <c r="J329" s="28"/>
      <c r="K329" s="28"/>
      <c r="L329" s="13"/>
      <c r="M329" s="28"/>
      <c r="N329" s="28"/>
      <c r="O329" s="13"/>
      <c r="P329" s="28"/>
      <c r="Q329" s="28"/>
      <c r="R329" s="13"/>
      <c r="S329" s="28"/>
      <c r="T329" s="28"/>
      <c r="U329" s="13"/>
      <c r="V329" s="28"/>
      <c r="W329" s="28"/>
      <c r="X329" s="13"/>
      <c r="Y329" s="28"/>
      <c r="Z329" s="28"/>
      <c r="AA329" s="13"/>
      <c r="AB329" s="28"/>
      <c r="AC329" s="28"/>
      <c r="AD329" s="13"/>
      <c r="AE329" s="28"/>
      <c r="AF329" s="28"/>
      <c r="AG329" s="13"/>
      <c r="AH329" s="28"/>
      <c r="AI329" s="28"/>
      <c r="AJ329" s="13"/>
      <c r="AK329" s="28"/>
      <c r="AL329" s="28"/>
      <c r="AM329" s="13"/>
      <c r="AN329" s="57"/>
      <c r="AO329" s="57"/>
      <c r="AP329" s="32"/>
      <c r="AQ329" s="34"/>
      <c r="AR329" s="34"/>
      <c r="AS329" s="34"/>
      <c r="AT329" s="34"/>
      <c r="AU329" s="88"/>
    </row>
    <row r="330" spans="2:47" ht="28.5" customHeight="1" thickBot="1">
      <c r="B330" s="52"/>
      <c r="C330" s="34"/>
      <c r="D330" s="55"/>
      <c r="E330" s="34"/>
      <c r="F330" s="11" t="s">
        <v>31</v>
      </c>
      <c r="G330" s="28"/>
      <c r="H330" s="28"/>
      <c r="I330" s="13"/>
      <c r="J330" s="28"/>
      <c r="K330" s="28"/>
      <c r="L330" s="13"/>
      <c r="M330" s="28"/>
      <c r="N330" s="28"/>
      <c r="O330" s="13"/>
      <c r="P330" s="28"/>
      <c r="Q330" s="28"/>
      <c r="R330" s="13"/>
      <c r="S330" s="28"/>
      <c r="T330" s="28"/>
      <c r="U330" s="13"/>
      <c r="V330" s="28"/>
      <c r="W330" s="28"/>
      <c r="X330" s="13"/>
      <c r="Y330" s="28"/>
      <c r="Z330" s="28"/>
      <c r="AA330" s="13"/>
      <c r="AB330" s="28"/>
      <c r="AC330" s="28"/>
      <c r="AD330" s="13"/>
      <c r="AE330" s="28"/>
      <c r="AF330" s="28"/>
      <c r="AG330" s="13"/>
      <c r="AH330" s="28"/>
      <c r="AI330" s="28"/>
      <c r="AJ330" s="13"/>
      <c r="AK330" s="28"/>
      <c r="AL330" s="28"/>
      <c r="AM330" s="13"/>
      <c r="AN330" s="57"/>
      <c r="AO330" s="57"/>
      <c r="AP330" s="33"/>
      <c r="AQ330" s="34"/>
      <c r="AR330" s="34"/>
      <c r="AS330" s="34"/>
      <c r="AT330" s="34"/>
      <c r="AU330" s="88"/>
    </row>
    <row r="331" spans="2:47" ht="36" thickBot="1">
      <c r="B331" s="52"/>
      <c r="C331" s="34"/>
      <c r="D331" s="55"/>
      <c r="E331" s="34"/>
      <c r="F331" s="14" t="s">
        <v>32</v>
      </c>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5"/>
      <c r="AO331" s="15"/>
      <c r="AP331" s="15"/>
      <c r="AQ331" s="34"/>
      <c r="AR331" s="34"/>
      <c r="AS331" s="34"/>
      <c r="AT331" s="34"/>
      <c r="AU331" s="88"/>
    </row>
    <row r="332" spans="2:47" ht="28.5" customHeight="1" thickBot="1">
      <c r="B332" s="52">
        <v>74</v>
      </c>
      <c r="C332" s="34"/>
      <c r="D332" s="54"/>
      <c r="E332" s="34"/>
      <c r="F332" s="11" t="s">
        <v>30</v>
      </c>
      <c r="G332" s="28"/>
      <c r="H332" s="28"/>
      <c r="I332" s="13"/>
      <c r="J332" s="28"/>
      <c r="K332" s="28"/>
      <c r="L332" s="13"/>
      <c r="M332" s="28"/>
      <c r="N332" s="28"/>
      <c r="O332" s="13"/>
      <c r="P332" s="28"/>
      <c r="Q332" s="28"/>
      <c r="R332" s="13"/>
      <c r="S332" s="28"/>
      <c r="T332" s="28"/>
      <c r="U332" s="13"/>
      <c r="V332" s="28"/>
      <c r="W332" s="28"/>
      <c r="X332" s="13"/>
      <c r="Y332" s="28"/>
      <c r="Z332" s="28"/>
      <c r="AA332" s="13"/>
      <c r="AB332" s="28"/>
      <c r="AC332" s="28"/>
      <c r="AD332" s="13"/>
      <c r="AE332" s="28"/>
      <c r="AF332" s="28"/>
      <c r="AG332" s="13"/>
      <c r="AH332" s="28"/>
      <c r="AI332" s="28"/>
      <c r="AJ332" s="13"/>
      <c r="AK332" s="28"/>
      <c r="AL332" s="28"/>
      <c r="AM332" s="13"/>
      <c r="AN332" s="57"/>
      <c r="AO332" s="57"/>
      <c r="AP332" s="32"/>
      <c r="AQ332" s="34"/>
      <c r="AR332" s="34"/>
      <c r="AS332" s="34"/>
      <c r="AT332" s="34"/>
      <c r="AU332" s="88"/>
    </row>
    <row r="333" spans="2:47" ht="28.5" customHeight="1" thickBot="1">
      <c r="B333" s="52"/>
      <c r="C333" s="34"/>
      <c r="D333" s="55"/>
      <c r="E333" s="34"/>
      <c r="F333" s="11" t="s">
        <v>31</v>
      </c>
      <c r="G333" s="28"/>
      <c r="H333" s="28"/>
      <c r="I333" s="13"/>
      <c r="J333" s="28"/>
      <c r="K333" s="28"/>
      <c r="L333" s="13"/>
      <c r="M333" s="28"/>
      <c r="N333" s="28"/>
      <c r="O333" s="13"/>
      <c r="P333" s="28"/>
      <c r="Q333" s="28"/>
      <c r="R333" s="13"/>
      <c r="S333" s="28"/>
      <c r="T333" s="28"/>
      <c r="U333" s="13"/>
      <c r="V333" s="28"/>
      <c r="W333" s="28"/>
      <c r="X333" s="13"/>
      <c r="Y333" s="28"/>
      <c r="Z333" s="28"/>
      <c r="AA333" s="13"/>
      <c r="AB333" s="28"/>
      <c r="AC333" s="28"/>
      <c r="AD333" s="13"/>
      <c r="AE333" s="28"/>
      <c r="AF333" s="28"/>
      <c r="AG333" s="13"/>
      <c r="AH333" s="28"/>
      <c r="AI333" s="28"/>
      <c r="AJ333" s="13"/>
      <c r="AK333" s="28"/>
      <c r="AL333" s="28"/>
      <c r="AM333" s="13"/>
      <c r="AN333" s="57"/>
      <c r="AO333" s="57"/>
      <c r="AP333" s="33"/>
      <c r="AQ333" s="34"/>
      <c r="AR333" s="34"/>
      <c r="AS333" s="34"/>
      <c r="AT333" s="34"/>
      <c r="AU333" s="88"/>
    </row>
    <row r="334" spans="2:47" ht="36" customHeight="1" thickBot="1">
      <c r="B334" s="52"/>
      <c r="C334" s="34"/>
      <c r="D334" s="55"/>
      <c r="E334" s="34"/>
      <c r="F334" s="14" t="s">
        <v>32</v>
      </c>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5"/>
      <c r="AO334" s="15"/>
      <c r="AP334" s="15"/>
      <c r="AQ334" s="34"/>
      <c r="AR334" s="34"/>
      <c r="AS334" s="34"/>
      <c r="AT334" s="34"/>
      <c r="AU334" s="88"/>
    </row>
    <row r="335" spans="2:47" ht="28.5" customHeight="1" thickBot="1">
      <c r="B335" s="52">
        <v>75</v>
      </c>
      <c r="C335" s="34"/>
      <c r="D335" s="54"/>
      <c r="E335" s="34"/>
      <c r="F335" s="11" t="s">
        <v>30</v>
      </c>
      <c r="G335" s="28"/>
      <c r="H335" s="28"/>
      <c r="I335" s="13"/>
      <c r="J335" s="28"/>
      <c r="K335" s="28"/>
      <c r="L335" s="13"/>
      <c r="M335" s="28"/>
      <c r="N335" s="28"/>
      <c r="O335" s="13"/>
      <c r="P335" s="28"/>
      <c r="Q335" s="28"/>
      <c r="R335" s="13"/>
      <c r="S335" s="28"/>
      <c r="T335" s="28"/>
      <c r="U335" s="13"/>
      <c r="V335" s="28"/>
      <c r="W335" s="28"/>
      <c r="X335" s="13"/>
      <c r="Y335" s="28"/>
      <c r="Z335" s="28"/>
      <c r="AA335" s="13"/>
      <c r="AB335" s="28"/>
      <c r="AC335" s="28"/>
      <c r="AD335" s="13"/>
      <c r="AE335" s="28"/>
      <c r="AF335" s="28"/>
      <c r="AG335" s="13"/>
      <c r="AH335" s="28"/>
      <c r="AI335" s="28"/>
      <c r="AJ335" s="13"/>
      <c r="AK335" s="28"/>
      <c r="AL335" s="28"/>
      <c r="AM335" s="13"/>
      <c r="AN335" s="57"/>
      <c r="AO335" s="57"/>
      <c r="AP335" s="32"/>
      <c r="AQ335" s="34"/>
      <c r="AR335" s="34"/>
      <c r="AS335" s="34"/>
      <c r="AT335" s="34"/>
      <c r="AU335" s="88"/>
    </row>
    <row r="336" spans="2:47" ht="28.5" customHeight="1" thickBot="1">
      <c r="B336" s="52"/>
      <c r="C336" s="34"/>
      <c r="D336" s="55"/>
      <c r="E336" s="34"/>
      <c r="F336" s="11" t="s">
        <v>31</v>
      </c>
      <c r="G336" s="28"/>
      <c r="H336" s="28"/>
      <c r="I336" s="13"/>
      <c r="J336" s="28"/>
      <c r="K336" s="28"/>
      <c r="L336" s="13"/>
      <c r="M336" s="28"/>
      <c r="N336" s="28"/>
      <c r="O336" s="13"/>
      <c r="P336" s="28"/>
      <c r="Q336" s="28"/>
      <c r="R336" s="13"/>
      <c r="S336" s="28"/>
      <c r="T336" s="28"/>
      <c r="U336" s="13"/>
      <c r="V336" s="28"/>
      <c r="W336" s="28"/>
      <c r="X336" s="13"/>
      <c r="Y336" s="28"/>
      <c r="Z336" s="28"/>
      <c r="AA336" s="13"/>
      <c r="AB336" s="28"/>
      <c r="AC336" s="28"/>
      <c r="AD336" s="13"/>
      <c r="AE336" s="28"/>
      <c r="AF336" s="28"/>
      <c r="AG336" s="13"/>
      <c r="AH336" s="28"/>
      <c r="AI336" s="28"/>
      <c r="AJ336" s="13"/>
      <c r="AK336" s="28"/>
      <c r="AL336" s="28"/>
      <c r="AM336" s="13"/>
      <c r="AN336" s="57"/>
      <c r="AO336" s="57"/>
      <c r="AP336" s="33"/>
      <c r="AQ336" s="34"/>
      <c r="AR336" s="34"/>
      <c r="AS336" s="34"/>
      <c r="AT336" s="34"/>
      <c r="AU336" s="88"/>
    </row>
    <row r="337" spans="2:47" ht="36" customHeight="1" thickBot="1">
      <c r="B337" s="52"/>
      <c r="C337" s="34"/>
      <c r="D337" s="55"/>
      <c r="E337" s="34"/>
      <c r="F337" s="14" t="s">
        <v>32</v>
      </c>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5"/>
      <c r="AO337" s="15"/>
      <c r="AP337" s="15"/>
      <c r="AQ337" s="34"/>
      <c r="AR337" s="34"/>
      <c r="AS337" s="34"/>
      <c r="AT337" s="34"/>
      <c r="AU337" s="88"/>
    </row>
    <row r="338" spans="2:47" ht="28.5" customHeight="1" thickBot="1">
      <c r="B338" s="52">
        <v>76</v>
      </c>
      <c r="C338" s="34"/>
      <c r="D338" s="54"/>
      <c r="E338" s="34"/>
      <c r="F338" s="11" t="s">
        <v>30</v>
      </c>
      <c r="G338" s="28"/>
      <c r="H338" s="28"/>
      <c r="I338" s="13"/>
      <c r="J338" s="28"/>
      <c r="K338" s="28"/>
      <c r="L338" s="13"/>
      <c r="M338" s="28"/>
      <c r="N338" s="28"/>
      <c r="O338" s="13"/>
      <c r="P338" s="28"/>
      <c r="Q338" s="28"/>
      <c r="R338" s="13"/>
      <c r="S338" s="28"/>
      <c r="T338" s="28"/>
      <c r="U338" s="13"/>
      <c r="V338" s="28"/>
      <c r="W338" s="28"/>
      <c r="X338" s="13"/>
      <c r="Y338" s="28"/>
      <c r="Z338" s="28"/>
      <c r="AA338" s="13"/>
      <c r="AB338" s="28"/>
      <c r="AC338" s="28"/>
      <c r="AD338" s="13"/>
      <c r="AE338" s="28"/>
      <c r="AF338" s="28"/>
      <c r="AG338" s="13"/>
      <c r="AH338" s="28"/>
      <c r="AI338" s="28"/>
      <c r="AJ338" s="13"/>
      <c r="AK338" s="28"/>
      <c r="AL338" s="28"/>
      <c r="AM338" s="13"/>
      <c r="AN338" s="57"/>
      <c r="AO338" s="57"/>
      <c r="AP338" s="32"/>
      <c r="AQ338" s="34"/>
      <c r="AR338" s="34"/>
      <c r="AS338" s="34"/>
      <c r="AT338" s="34"/>
      <c r="AU338" s="88"/>
    </row>
    <row r="339" spans="2:47" ht="28.5" customHeight="1" thickBot="1">
      <c r="B339" s="52"/>
      <c r="C339" s="34"/>
      <c r="D339" s="55"/>
      <c r="E339" s="34"/>
      <c r="F339" s="11" t="s">
        <v>31</v>
      </c>
      <c r="G339" s="28"/>
      <c r="H339" s="28"/>
      <c r="I339" s="13"/>
      <c r="J339" s="28"/>
      <c r="K339" s="28"/>
      <c r="L339" s="13"/>
      <c r="M339" s="28"/>
      <c r="N339" s="28"/>
      <c r="O339" s="13"/>
      <c r="P339" s="28"/>
      <c r="Q339" s="28"/>
      <c r="R339" s="13"/>
      <c r="S339" s="28"/>
      <c r="T339" s="28"/>
      <c r="U339" s="13"/>
      <c r="V339" s="28"/>
      <c r="W339" s="28"/>
      <c r="X339" s="13"/>
      <c r="Y339" s="28"/>
      <c r="Z339" s="28"/>
      <c r="AA339" s="13"/>
      <c r="AB339" s="28"/>
      <c r="AC339" s="28"/>
      <c r="AD339" s="13"/>
      <c r="AE339" s="28"/>
      <c r="AF339" s="28"/>
      <c r="AG339" s="13"/>
      <c r="AH339" s="28"/>
      <c r="AI339" s="28"/>
      <c r="AJ339" s="13"/>
      <c r="AK339" s="28"/>
      <c r="AL339" s="28"/>
      <c r="AM339" s="13"/>
      <c r="AN339" s="57"/>
      <c r="AO339" s="57"/>
      <c r="AP339" s="33"/>
      <c r="AQ339" s="34"/>
      <c r="AR339" s="34"/>
      <c r="AS339" s="34"/>
      <c r="AT339" s="34"/>
      <c r="AU339" s="88"/>
    </row>
    <row r="340" spans="2:47" ht="36" customHeight="1" thickBot="1">
      <c r="B340" s="52"/>
      <c r="C340" s="34"/>
      <c r="D340" s="55"/>
      <c r="E340" s="34"/>
      <c r="F340" s="14" t="s">
        <v>32</v>
      </c>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5"/>
      <c r="AO340" s="15"/>
      <c r="AP340" s="15"/>
      <c r="AQ340" s="34"/>
      <c r="AR340" s="34"/>
      <c r="AS340" s="34"/>
      <c r="AT340" s="34"/>
      <c r="AU340" s="88"/>
    </row>
    <row r="341" spans="2:47" ht="28.5" customHeight="1" thickBot="1">
      <c r="B341" s="52">
        <v>77</v>
      </c>
      <c r="C341" s="34"/>
      <c r="D341" s="54"/>
      <c r="E341" s="34"/>
      <c r="F341" s="11" t="s">
        <v>30</v>
      </c>
      <c r="G341" s="28"/>
      <c r="H341" s="28"/>
      <c r="I341" s="13"/>
      <c r="J341" s="28"/>
      <c r="K341" s="28"/>
      <c r="L341" s="13"/>
      <c r="M341" s="28"/>
      <c r="N341" s="28"/>
      <c r="O341" s="13"/>
      <c r="P341" s="28"/>
      <c r="Q341" s="28"/>
      <c r="R341" s="13"/>
      <c r="S341" s="28"/>
      <c r="T341" s="28"/>
      <c r="U341" s="13"/>
      <c r="V341" s="28"/>
      <c r="W341" s="28"/>
      <c r="X341" s="13"/>
      <c r="Y341" s="28"/>
      <c r="Z341" s="28"/>
      <c r="AA341" s="13"/>
      <c r="AB341" s="28"/>
      <c r="AC341" s="28"/>
      <c r="AD341" s="13"/>
      <c r="AE341" s="28"/>
      <c r="AF341" s="28"/>
      <c r="AG341" s="13"/>
      <c r="AH341" s="28"/>
      <c r="AI341" s="28"/>
      <c r="AJ341" s="13"/>
      <c r="AK341" s="28"/>
      <c r="AL341" s="28"/>
      <c r="AM341" s="13"/>
      <c r="AN341" s="57"/>
      <c r="AO341" s="57"/>
      <c r="AP341" s="32"/>
      <c r="AQ341" s="34"/>
      <c r="AR341" s="34"/>
      <c r="AS341" s="34"/>
      <c r="AT341" s="34"/>
      <c r="AU341" s="88"/>
    </row>
    <row r="342" spans="2:47" ht="28.5" customHeight="1" thickBot="1">
      <c r="B342" s="52"/>
      <c r="C342" s="34"/>
      <c r="D342" s="55"/>
      <c r="E342" s="34"/>
      <c r="F342" s="11" t="s">
        <v>31</v>
      </c>
      <c r="G342" s="28"/>
      <c r="H342" s="28"/>
      <c r="I342" s="13"/>
      <c r="J342" s="28"/>
      <c r="K342" s="28"/>
      <c r="L342" s="13"/>
      <c r="M342" s="28"/>
      <c r="N342" s="28"/>
      <c r="O342" s="13"/>
      <c r="P342" s="28"/>
      <c r="Q342" s="28"/>
      <c r="R342" s="13"/>
      <c r="S342" s="28"/>
      <c r="T342" s="28"/>
      <c r="U342" s="13"/>
      <c r="V342" s="28"/>
      <c r="W342" s="28"/>
      <c r="X342" s="13"/>
      <c r="Y342" s="28"/>
      <c r="Z342" s="28"/>
      <c r="AA342" s="13"/>
      <c r="AB342" s="28"/>
      <c r="AC342" s="28"/>
      <c r="AD342" s="13"/>
      <c r="AE342" s="28"/>
      <c r="AF342" s="28"/>
      <c r="AG342" s="13"/>
      <c r="AH342" s="28"/>
      <c r="AI342" s="28"/>
      <c r="AJ342" s="13"/>
      <c r="AK342" s="28"/>
      <c r="AL342" s="28"/>
      <c r="AM342" s="13"/>
      <c r="AN342" s="57"/>
      <c r="AO342" s="57"/>
      <c r="AP342" s="33"/>
      <c r="AQ342" s="34"/>
      <c r="AR342" s="34"/>
      <c r="AS342" s="34"/>
      <c r="AT342" s="34"/>
      <c r="AU342" s="88"/>
    </row>
    <row r="343" spans="2:47" ht="36" customHeight="1" thickBot="1">
      <c r="B343" s="52"/>
      <c r="C343" s="34"/>
      <c r="D343" s="55"/>
      <c r="E343" s="34"/>
      <c r="F343" s="14" t="s">
        <v>32</v>
      </c>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5"/>
      <c r="AO343" s="15"/>
      <c r="AP343" s="15"/>
      <c r="AQ343" s="34"/>
      <c r="AR343" s="34"/>
      <c r="AS343" s="34"/>
      <c r="AT343" s="34"/>
      <c r="AU343" s="88"/>
    </row>
    <row r="344" spans="2:47" ht="28.5" customHeight="1" thickBot="1">
      <c r="B344" s="52">
        <v>78</v>
      </c>
      <c r="C344" s="34"/>
      <c r="D344" s="54"/>
      <c r="E344" s="34"/>
      <c r="F344" s="11" t="s">
        <v>30</v>
      </c>
      <c r="G344" s="28"/>
      <c r="H344" s="28"/>
      <c r="I344" s="13"/>
      <c r="J344" s="28"/>
      <c r="K344" s="28"/>
      <c r="L344" s="13"/>
      <c r="M344" s="28"/>
      <c r="N344" s="28"/>
      <c r="O344" s="13"/>
      <c r="P344" s="28"/>
      <c r="Q344" s="28"/>
      <c r="R344" s="13"/>
      <c r="S344" s="28"/>
      <c r="T344" s="28"/>
      <c r="U344" s="13"/>
      <c r="V344" s="28"/>
      <c r="W344" s="28"/>
      <c r="X344" s="13"/>
      <c r="Y344" s="28"/>
      <c r="Z344" s="28"/>
      <c r="AA344" s="13"/>
      <c r="AB344" s="28"/>
      <c r="AC344" s="28"/>
      <c r="AD344" s="13"/>
      <c r="AE344" s="28"/>
      <c r="AF344" s="28"/>
      <c r="AG344" s="13"/>
      <c r="AH344" s="28"/>
      <c r="AI344" s="28"/>
      <c r="AJ344" s="13"/>
      <c r="AK344" s="28"/>
      <c r="AL344" s="28"/>
      <c r="AM344" s="13"/>
      <c r="AN344" s="57"/>
      <c r="AO344" s="57"/>
      <c r="AP344" s="32"/>
      <c r="AQ344" s="34"/>
      <c r="AR344" s="34"/>
      <c r="AS344" s="34"/>
      <c r="AT344" s="34"/>
      <c r="AU344" s="80"/>
    </row>
    <row r="345" spans="2:47" ht="28.5" customHeight="1" thickBot="1">
      <c r="B345" s="52"/>
      <c r="C345" s="34"/>
      <c r="D345" s="55"/>
      <c r="E345" s="34"/>
      <c r="F345" s="11" t="s">
        <v>31</v>
      </c>
      <c r="G345" s="28"/>
      <c r="H345" s="28"/>
      <c r="I345" s="13"/>
      <c r="J345" s="28"/>
      <c r="K345" s="28"/>
      <c r="L345" s="13"/>
      <c r="M345" s="28"/>
      <c r="N345" s="28"/>
      <c r="O345" s="13"/>
      <c r="P345" s="28"/>
      <c r="Q345" s="28"/>
      <c r="R345" s="13"/>
      <c r="S345" s="28"/>
      <c r="T345" s="28"/>
      <c r="U345" s="13"/>
      <c r="V345" s="28"/>
      <c r="W345" s="28"/>
      <c r="X345" s="13"/>
      <c r="Y345" s="28"/>
      <c r="Z345" s="28"/>
      <c r="AA345" s="13"/>
      <c r="AB345" s="28"/>
      <c r="AC345" s="28"/>
      <c r="AD345" s="13"/>
      <c r="AE345" s="28"/>
      <c r="AF345" s="28"/>
      <c r="AG345" s="13"/>
      <c r="AH345" s="28"/>
      <c r="AI345" s="28"/>
      <c r="AJ345" s="13"/>
      <c r="AK345" s="28"/>
      <c r="AL345" s="28"/>
      <c r="AM345" s="13"/>
      <c r="AN345" s="57"/>
      <c r="AO345" s="57"/>
      <c r="AP345" s="33"/>
      <c r="AQ345" s="34"/>
      <c r="AR345" s="34"/>
      <c r="AS345" s="34"/>
      <c r="AT345" s="34"/>
      <c r="AU345" s="80"/>
    </row>
    <row r="346" spans="2:47" ht="36" thickBot="1">
      <c r="B346" s="52"/>
      <c r="C346" s="34"/>
      <c r="D346" s="55"/>
      <c r="E346" s="34"/>
      <c r="F346" s="14" t="s">
        <v>32</v>
      </c>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5"/>
      <c r="AO346" s="15"/>
      <c r="AP346" s="15"/>
      <c r="AQ346" s="34"/>
      <c r="AR346" s="34"/>
      <c r="AS346" s="34"/>
      <c r="AT346" s="34"/>
      <c r="AU346" s="80"/>
    </row>
    <row r="347" spans="2:47" ht="28.5" customHeight="1" thickBot="1">
      <c r="B347" s="52">
        <v>79</v>
      </c>
      <c r="C347" s="34"/>
      <c r="D347" s="54"/>
      <c r="E347" s="34"/>
      <c r="F347" s="11" t="s">
        <v>30</v>
      </c>
      <c r="G347" s="28"/>
      <c r="H347" s="28"/>
      <c r="I347" s="13"/>
      <c r="J347" s="28"/>
      <c r="K347" s="28"/>
      <c r="L347" s="13"/>
      <c r="M347" s="28"/>
      <c r="N347" s="28"/>
      <c r="O347" s="13"/>
      <c r="P347" s="28"/>
      <c r="Q347" s="28"/>
      <c r="R347" s="13"/>
      <c r="S347" s="28"/>
      <c r="T347" s="28"/>
      <c r="U347" s="13"/>
      <c r="V347" s="28"/>
      <c r="W347" s="28"/>
      <c r="X347" s="13"/>
      <c r="Y347" s="28"/>
      <c r="Z347" s="28"/>
      <c r="AA347" s="13"/>
      <c r="AB347" s="28"/>
      <c r="AC347" s="28"/>
      <c r="AD347" s="13"/>
      <c r="AE347" s="28"/>
      <c r="AF347" s="28"/>
      <c r="AG347" s="13"/>
      <c r="AH347" s="28"/>
      <c r="AI347" s="28"/>
      <c r="AJ347" s="13"/>
      <c r="AK347" s="28"/>
      <c r="AL347" s="28"/>
      <c r="AM347" s="13"/>
      <c r="AN347" s="57"/>
      <c r="AO347" s="57"/>
      <c r="AP347" s="32"/>
      <c r="AQ347" s="34"/>
      <c r="AR347" s="34"/>
      <c r="AS347" s="34"/>
      <c r="AT347" s="34"/>
      <c r="AU347" s="80"/>
    </row>
    <row r="348" spans="2:47" ht="28.5" customHeight="1" thickBot="1">
      <c r="B348" s="52"/>
      <c r="C348" s="34"/>
      <c r="D348" s="55"/>
      <c r="E348" s="34"/>
      <c r="F348" s="11" t="s">
        <v>31</v>
      </c>
      <c r="G348" s="28"/>
      <c r="H348" s="28"/>
      <c r="I348" s="13"/>
      <c r="J348" s="28"/>
      <c r="K348" s="28"/>
      <c r="L348" s="13"/>
      <c r="M348" s="28"/>
      <c r="N348" s="28"/>
      <c r="O348" s="13"/>
      <c r="P348" s="28"/>
      <c r="Q348" s="28"/>
      <c r="R348" s="13"/>
      <c r="S348" s="28"/>
      <c r="T348" s="28"/>
      <c r="U348" s="13"/>
      <c r="V348" s="28"/>
      <c r="W348" s="28"/>
      <c r="X348" s="13"/>
      <c r="Y348" s="28"/>
      <c r="Z348" s="28"/>
      <c r="AA348" s="13"/>
      <c r="AB348" s="28"/>
      <c r="AC348" s="28"/>
      <c r="AD348" s="13"/>
      <c r="AE348" s="28"/>
      <c r="AF348" s="28"/>
      <c r="AG348" s="13"/>
      <c r="AH348" s="28"/>
      <c r="AI348" s="28"/>
      <c r="AJ348" s="13"/>
      <c r="AK348" s="28"/>
      <c r="AL348" s="28"/>
      <c r="AM348" s="13"/>
      <c r="AN348" s="57"/>
      <c r="AO348" s="57"/>
      <c r="AP348" s="33"/>
      <c r="AQ348" s="34"/>
      <c r="AR348" s="34"/>
      <c r="AS348" s="34"/>
      <c r="AT348" s="34"/>
      <c r="AU348" s="80"/>
    </row>
    <row r="349" spans="2:47" ht="36" thickBot="1">
      <c r="B349" s="52"/>
      <c r="C349" s="34"/>
      <c r="D349" s="85"/>
      <c r="E349" s="34"/>
      <c r="F349" s="14" t="s">
        <v>32</v>
      </c>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5"/>
      <c r="AO349" s="15"/>
      <c r="AP349" s="15"/>
      <c r="AQ349" s="34"/>
      <c r="AR349" s="34"/>
      <c r="AS349" s="34"/>
      <c r="AT349" s="34"/>
      <c r="AU349" s="80"/>
    </row>
    <row r="350" spans="2:47" ht="28.5" customHeight="1" thickBot="1">
      <c r="B350" s="52">
        <v>80</v>
      </c>
      <c r="C350" s="34"/>
      <c r="D350" s="54"/>
      <c r="E350" s="34"/>
      <c r="F350" s="11" t="s">
        <v>30</v>
      </c>
      <c r="G350" s="28"/>
      <c r="H350" s="28"/>
      <c r="I350" s="13"/>
      <c r="J350" s="28"/>
      <c r="K350" s="28"/>
      <c r="L350" s="13"/>
      <c r="M350" s="28"/>
      <c r="N350" s="28"/>
      <c r="O350" s="13"/>
      <c r="P350" s="28"/>
      <c r="Q350" s="28"/>
      <c r="R350" s="13"/>
      <c r="S350" s="28"/>
      <c r="T350" s="28"/>
      <c r="U350" s="13"/>
      <c r="V350" s="28"/>
      <c r="W350" s="28"/>
      <c r="X350" s="13"/>
      <c r="Y350" s="28"/>
      <c r="Z350" s="28"/>
      <c r="AA350" s="13"/>
      <c r="AB350" s="28"/>
      <c r="AC350" s="28"/>
      <c r="AD350" s="13"/>
      <c r="AE350" s="28"/>
      <c r="AF350" s="28"/>
      <c r="AG350" s="13"/>
      <c r="AH350" s="28"/>
      <c r="AI350" s="28"/>
      <c r="AJ350" s="13"/>
      <c r="AK350" s="28"/>
      <c r="AL350" s="28"/>
      <c r="AM350" s="13"/>
      <c r="AN350" s="57"/>
      <c r="AO350" s="57"/>
      <c r="AP350" s="32"/>
      <c r="AQ350" s="34"/>
      <c r="AR350" s="34"/>
      <c r="AS350" s="34"/>
      <c r="AT350" s="34"/>
      <c r="AU350" s="88"/>
    </row>
    <row r="351" spans="2:47" ht="28.5" customHeight="1" thickBot="1">
      <c r="B351" s="52"/>
      <c r="C351" s="34"/>
      <c r="D351" s="55"/>
      <c r="E351" s="34"/>
      <c r="F351" s="11" t="s">
        <v>31</v>
      </c>
      <c r="G351" s="28"/>
      <c r="H351" s="28"/>
      <c r="I351" s="13"/>
      <c r="J351" s="28"/>
      <c r="K351" s="28"/>
      <c r="L351" s="13"/>
      <c r="M351" s="28"/>
      <c r="N351" s="28"/>
      <c r="O351" s="13"/>
      <c r="P351" s="28"/>
      <c r="Q351" s="28"/>
      <c r="R351" s="13"/>
      <c r="S351" s="28"/>
      <c r="T351" s="28"/>
      <c r="U351" s="13"/>
      <c r="V351" s="28"/>
      <c r="W351" s="28"/>
      <c r="X351" s="13"/>
      <c r="Y351" s="28"/>
      <c r="Z351" s="28"/>
      <c r="AA351" s="13"/>
      <c r="AB351" s="28"/>
      <c r="AC351" s="28"/>
      <c r="AD351" s="13"/>
      <c r="AE351" s="28"/>
      <c r="AF351" s="28"/>
      <c r="AG351" s="13"/>
      <c r="AH351" s="28"/>
      <c r="AI351" s="28"/>
      <c r="AJ351" s="13"/>
      <c r="AK351" s="28"/>
      <c r="AL351" s="28"/>
      <c r="AM351" s="13"/>
      <c r="AN351" s="57"/>
      <c r="AO351" s="57"/>
      <c r="AP351" s="33"/>
      <c r="AQ351" s="34"/>
      <c r="AR351" s="34"/>
      <c r="AS351" s="34"/>
      <c r="AT351" s="34"/>
      <c r="AU351" s="88"/>
    </row>
    <row r="352" spans="2:47" ht="36" thickBot="1">
      <c r="B352" s="52"/>
      <c r="C352" s="34"/>
      <c r="D352" s="82"/>
      <c r="E352" s="34"/>
      <c r="F352" s="14" t="s">
        <v>32</v>
      </c>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5"/>
      <c r="AO352" s="15"/>
      <c r="AP352" s="15"/>
      <c r="AQ352" s="89"/>
      <c r="AR352" s="89"/>
      <c r="AS352" s="89"/>
      <c r="AT352" s="89"/>
      <c r="AU352" s="88"/>
    </row>
    <row r="357" spans="2:47" ht="26.25">
      <c r="C357" s="16"/>
      <c r="D357" s="17" t="s">
        <v>33</v>
      </c>
      <c r="E357" s="17"/>
      <c r="F357" s="17"/>
      <c r="G357" s="17"/>
      <c r="H357" s="17"/>
      <c r="I357" s="17"/>
      <c r="J357" s="16"/>
      <c r="K357" s="16"/>
      <c r="L357" s="16"/>
      <c r="M357" s="18" t="s">
        <v>34</v>
      </c>
      <c r="N357" s="18" t="s">
        <v>35</v>
      </c>
      <c r="O357" s="18"/>
      <c r="P357" s="18"/>
      <c r="Q357" s="18"/>
      <c r="R357" s="18"/>
      <c r="S357" s="18"/>
      <c r="T357" s="18"/>
      <c r="U357" s="18"/>
      <c r="V357" s="18"/>
      <c r="W357" s="19"/>
      <c r="X357" s="19"/>
      <c r="Y357" s="19"/>
    </row>
    <row r="358" spans="2:47" ht="26.25">
      <c r="C358" s="19"/>
      <c r="D358" s="20" t="s">
        <v>36</v>
      </c>
      <c r="E358" s="18" t="s">
        <v>37</v>
      </c>
      <c r="F358" s="18"/>
      <c r="G358" s="18"/>
      <c r="H358" s="18"/>
      <c r="I358" s="18"/>
      <c r="J358" s="19"/>
      <c r="K358" s="19"/>
      <c r="L358" s="19"/>
      <c r="M358" s="18" t="s">
        <v>34</v>
      </c>
      <c r="N358" s="18" t="s">
        <v>38</v>
      </c>
      <c r="O358" s="18"/>
      <c r="P358" s="18"/>
      <c r="Q358" s="18"/>
      <c r="R358" s="18"/>
      <c r="S358" s="18"/>
      <c r="T358" s="18"/>
      <c r="U358" s="18"/>
      <c r="V358" s="18"/>
      <c r="W358" s="19"/>
      <c r="X358" s="19"/>
      <c r="Y358" s="19"/>
    </row>
    <row r="360" spans="2:47" ht="114">
      <c r="B360" s="47"/>
      <c r="C360" s="47"/>
      <c r="D360" s="47"/>
      <c r="E360" s="47"/>
      <c r="F360" s="48" t="s">
        <v>0</v>
      </c>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1"/>
      <c r="AG360" s="1"/>
      <c r="AH360" s="1"/>
      <c r="AI360" s="1"/>
      <c r="AJ360" s="1"/>
      <c r="AK360" s="1"/>
      <c r="AL360" s="1"/>
      <c r="AM360" s="1"/>
      <c r="AN360" s="1"/>
      <c r="AO360" s="1"/>
      <c r="AP360" s="1"/>
      <c r="AQ360" s="1"/>
      <c r="AR360" s="1"/>
      <c r="AS360" s="1"/>
      <c r="AT360" s="2"/>
      <c r="AU360" s="2"/>
    </row>
    <row r="361" spans="2:47" ht="35.25">
      <c r="B361" s="4" t="s">
        <v>1</v>
      </c>
      <c r="C361" s="92"/>
      <c r="D361" s="92"/>
      <c r="E361" s="3"/>
      <c r="F361" s="3"/>
      <c r="G361" s="3"/>
      <c r="H361" s="2"/>
      <c r="I361" s="2"/>
      <c r="J361" s="2"/>
      <c r="K361" s="2"/>
      <c r="L361" s="2"/>
      <c r="M361" s="2"/>
      <c r="N361" s="2"/>
      <c r="O361" s="3"/>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6"/>
      <c r="AO361" s="6"/>
      <c r="AP361" s="1"/>
      <c r="AQ361" s="5"/>
      <c r="AR361" s="5"/>
      <c r="AS361" s="5"/>
      <c r="AT361" s="5"/>
      <c r="AU361" s="2"/>
    </row>
    <row r="362" spans="2:47" ht="15.75" thickBot="1">
      <c r="AR362" s="7"/>
    </row>
    <row r="363" spans="2:47" ht="36.75" thickTop="1" thickBot="1">
      <c r="B363" s="35" t="s">
        <v>2</v>
      </c>
      <c r="C363" s="38" t="s">
        <v>3</v>
      </c>
      <c r="D363" s="41" t="s">
        <v>4</v>
      </c>
      <c r="E363" s="44" t="s">
        <v>5</v>
      </c>
      <c r="F363" s="24" t="s">
        <v>6</v>
      </c>
      <c r="G363" s="29" t="s">
        <v>7</v>
      </c>
      <c r="H363" s="30"/>
      <c r="I363" s="31"/>
      <c r="J363" s="29" t="s">
        <v>8</v>
      </c>
      <c r="K363" s="30"/>
      <c r="L363" s="31"/>
      <c r="M363" s="29" t="s">
        <v>9</v>
      </c>
      <c r="N363" s="30"/>
      <c r="O363" s="31"/>
      <c r="P363" s="29" t="s">
        <v>10</v>
      </c>
      <c r="Q363" s="30"/>
      <c r="R363" s="31"/>
      <c r="S363" s="29" t="s">
        <v>11</v>
      </c>
      <c r="T363" s="30"/>
      <c r="U363" s="31"/>
      <c r="V363" s="29" t="s">
        <v>12</v>
      </c>
      <c r="W363" s="30"/>
      <c r="X363" s="31"/>
      <c r="Y363" s="29" t="s">
        <v>13</v>
      </c>
      <c r="Z363" s="30"/>
      <c r="AA363" s="31"/>
      <c r="AB363" s="29" t="s">
        <v>14</v>
      </c>
      <c r="AC363" s="30"/>
      <c r="AD363" s="31"/>
      <c r="AE363" s="29" t="s">
        <v>15</v>
      </c>
      <c r="AF363" s="30"/>
      <c r="AG363" s="31"/>
      <c r="AH363" s="29" t="s">
        <v>16</v>
      </c>
      <c r="AI363" s="30"/>
      <c r="AJ363" s="31"/>
      <c r="AK363" s="29" t="s">
        <v>17</v>
      </c>
      <c r="AL363" s="30"/>
      <c r="AM363" s="31"/>
      <c r="AN363" s="74" t="s">
        <v>18</v>
      </c>
      <c r="AO363" s="74" t="s">
        <v>19</v>
      </c>
      <c r="AP363" s="74" t="s">
        <v>20</v>
      </c>
      <c r="AQ363" s="61" t="s">
        <v>21</v>
      </c>
      <c r="AR363" s="62"/>
      <c r="AS363" s="61" t="s">
        <v>22</v>
      </c>
      <c r="AT363" s="62"/>
      <c r="AU363" s="65" t="s">
        <v>23</v>
      </c>
    </row>
    <row r="364" spans="2:47" ht="190.5" thickBot="1">
      <c r="B364" s="36"/>
      <c r="C364" s="39"/>
      <c r="D364" s="42"/>
      <c r="E364" s="45"/>
      <c r="F364" s="8" t="s">
        <v>24</v>
      </c>
      <c r="G364" s="8" t="s">
        <v>25</v>
      </c>
      <c r="H364" s="8" t="s">
        <v>26</v>
      </c>
      <c r="I364" s="8" t="s">
        <v>27</v>
      </c>
      <c r="J364" s="8" t="s">
        <v>25</v>
      </c>
      <c r="K364" s="8" t="s">
        <v>26</v>
      </c>
      <c r="L364" s="8" t="s">
        <v>27</v>
      </c>
      <c r="M364" s="8" t="s">
        <v>25</v>
      </c>
      <c r="N364" s="8" t="s">
        <v>26</v>
      </c>
      <c r="O364" s="8" t="s">
        <v>27</v>
      </c>
      <c r="P364" s="8" t="s">
        <v>25</v>
      </c>
      <c r="Q364" s="8" t="s">
        <v>26</v>
      </c>
      <c r="R364" s="8" t="s">
        <v>27</v>
      </c>
      <c r="S364" s="8" t="s">
        <v>25</v>
      </c>
      <c r="T364" s="8" t="s">
        <v>26</v>
      </c>
      <c r="U364" s="8" t="s">
        <v>27</v>
      </c>
      <c r="V364" s="8" t="s">
        <v>25</v>
      </c>
      <c r="W364" s="8" t="s">
        <v>26</v>
      </c>
      <c r="X364" s="8" t="s">
        <v>27</v>
      </c>
      <c r="Y364" s="8" t="s">
        <v>25</v>
      </c>
      <c r="Z364" s="8" t="s">
        <v>26</v>
      </c>
      <c r="AA364" s="8" t="s">
        <v>27</v>
      </c>
      <c r="AB364" s="8" t="s">
        <v>25</v>
      </c>
      <c r="AC364" s="8" t="s">
        <v>26</v>
      </c>
      <c r="AD364" s="8" t="s">
        <v>27</v>
      </c>
      <c r="AE364" s="8" t="s">
        <v>25</v>
      </c>
      <c r="AF364" s="8" t="s">
        <v>26</v>
      </c>
      <c r="AG364" s="8" t="s">
        <v>27</v>
      </c>
      <c r="AH364" s="8" t="s">
        <v>25</v>
      </c>
      <c r="AI364" s="8" t="s">
        <v>26</v>
      </c>
      <c r="AJ364" s="8" t="s">
        <v>27</v>
      </c>
      <c r="AK364" s="8" t="s">
        <v>25</v>
      </c>
      <c r="AL364" s="8" t="s">
        <v>26</v>
      </c>
      <c r="AM364" s="8" t="s">
        <v>27</v>
      </c>
      <c r="AN364" s="75"/>
      <c r="AO364" s="75"/>
      <c r="AP364" s="75"/>
      <c r="AQ364" s="63"/>
      <c r="AR364" s="64"/>
      <c r="AS364" s="63"/>
      <c r="AT364" s="64"/>
      <c r="AU364" s="66"/>
    </row>
    <row r="365" spans="2:47" ht="28.5" thickBot="1">
      <c r="B365" s="36"/>
      <c r="C365" s="39"/>
      <c r="D365" s="42"/>
      <c r="E365" s="45"/>
      <c r="F365" s="25" t="s">
        <v>28</v>
      </c>
      <c r="G365" s="9">
        <v>30</v>
      </c>
      <c r="H365" s="9">
        <v>56</v>
      </c>
      <c r="I365" s="9">
        <v>100</v>
      </c>
      <c r="J365" s="9">
        <v>30</v>
      </c>
      <c r="K365" s="9">
        <v>56</v>
      </c>
      <c r="L365" s="9">
        <v>100</v>
      </c>
      <c r="M365" s="9">
        <v>30</v>
      </c>
      <c r="N365" s="9">
        <v>56</v>
      </c>
      <c r="O365" s="9">
        <v>100</v>
      </c>
      <c r="P365" s="9">
        <v>24</v>
      </c>
      <c r="Q365" s="9">
        <v>29</v>
      </c>
      <c r="R365" s="9">
        <v>60</v>
      </c>
      <c r="S365" s="9">
        <v>24</v>
      </c>
      <c r="T365" s="9">
        <v>29</v>
      </c>
      <c r="U365" s="9">
        <v>60</v>
      </c>
      <c r="V365" s="9">
        <v>24</v>
      </c>
      <c r="W365" s="9">
        <v>29</v>
      </c>
      <c r="X365" s="9">
        <v>60</v>
      </c>
      <c r="Y365" s="9">
        <v>12</v>
      </c>
      <c r="Z365" s="9">
        <v>22</v>
      </c>
      <c r="AA365" s="9">
        <v>40</v>
      </c>
      <c r="AB365" s="9">
        <v>16</v>
      </c>
      <c r="AC365" s="9">
        <v>19</v>
      </c>
      <c r="AD365" s="9">
        <v>40</v>
      </c>
      <c r="AE365" s="9">
        <v>12</v>
      </c>
      <c r="AF365" s="9">
        <v>22</v>
      </c>
      <c r="AG365" s="9">
        <v>40</v>
      </c>
      <c r="AH365" s="9">
        <v>12</v>
      </c>
      <c r="AI365" s="9">
        <v>22</v>
      </c>
      <c r="AJ365" s="9">
        <v>40</v>
      </c>
      <c r="AK365" s="9">
        <v>6</v>
      </c>
      <c r="AL365" s="9">
        <v>11</v>
      </c>
      <c r="AM365" s="9">
        <v>20</v>
      </c>
      <c r="AN365" s="75"/>
      <c r="AO365" s="75"/>
      <c r="AP365" s="75"/>
      <c r="AQ365" s="68" t="s">
        <v>20</v>
      </c>
      <c r="AR365" s="69"/>
      <c r="AS365" s="70" t="s">
        <v>20</v>
      </c>
      <c r="AT365" s="71"/>
      <c r="AU365" s="67"/>
    </row>
    <row r="366" spans="2:47" ht="28.5" thickBot="1">
      <c r="B366" s="37"/>
      <c r="C366" s="40"/>
      <c r="D366" s="43"/>
      <c r="E366" s="46"/>
      <c r="F366" s="25" t="s">
        <v>29</v>
      </c>
      <c r="G366" s="9">
        <v>60</v>
      </c>
      <c r="H366" s="9">
        <v>140</v>
      </c>
      <c r="I366" s="9">
        <v>200</v>
      </c>
      <c r="J366" s="9">
        <v>60</v>
      </c>
      <c r="K366" s="9">
        <v>140</v>
      </c>
      <c r="L366" s="9">
        <v>200</v>
      </c>
      <c r="M366" s="9">
        <v>60</v>
      </c>
      <c r="N366" s="9">
        <v>140</v>
      </c>
      <c r="O366" s="9">
        <v>200</v>
      </c>
      <c r="P366" s="9">
        <v>48</v>
      </c>
      <c r="Q366" s="9">
        <v>72</v>
      </c>
      <c r="R366" s="9">
        <v>120</v>
      </c>
      <c r="S366" s="9">
        <v>48</v>
      </c>
      <c r="T366" s="9">
        <v>72</v>
      </c>
      <c r="U366" s="9">
        <v>120</v>
      </c>
      <c r="V366" s="9">
        <v>48</v>
      </c>
      <c r="W366" s="9">
        <v>72</v>
      </c>
      <c r="X366" s="9">
        <v>120</v>
      </c>
      <c r="Y366" s="9">
        <v>24</v>
      </c>
      <c r="Z366" s="9">
        <v>56</v>
      </c>
      <c r="AA366" s="9">
        <v>80</v>
      </c>
      <c r="AB366" s="9">
        <v>32</v>
      </c>
      <c r="AC366" s="9">
        <v>48</v>
      </c>
      <c r="AD366" s="9">
        <v>80</v>
      </c>
      <c r="AE366" s="9">
        <v>24</v>
      </c>
      <c r="AF366" s="9">
        <v>56</v>
      </c>
      <c r="AG366" s="9">
        <v>80</v>
      </c>
      <c r="AH366" s="9">
        <v>24</v>
      </c>
      <c r="AI366" s="9">
        <v>56</v>
      </c>
      <c r="AJ366" s="9">
        <v>80</v>
      </c>
      <c r="AK366" s="9">
        <v>12</v>
      </c>
      <c r="AL366" s="9">
        <v>28</v>
      </c>
      <c r="AM366" s="9">
        <v>40</v>
      </c>
      <c r="AN366" s="76"/>
      <c r="AO366" s="76"/>
      <c r="AP366" s="76"/>
      <c r="AQ366" s="70"/>
      <c r="AR366" s="71"/>
      <c r="AS366" s="70"/>
      <c r="AT366" s="71"/>
      <c r="AU366" s="67"/>
    </row>
    <row r="367" spans="2:47" ht="28.5" customHeight="1" thickBot="1">
      <c r="B367" s="52">
        <v>81</v>
      </c>
      <c r="C367" s="56"/>
      <c r="D367" s="72"/>
      <c r="E367" s="56"/>
      <c r="F367" s="11" t="s">
        <v>30</v>
      </c>
      <c r="G367" s="28"/>
      <c r="H367" s="28"/>
      <c r="I367" s="13"/>
      <c r="J367" s="28"/>
      <c r="K367" s="28"/>
      <c r="L367" s="13"/>
      <c r="M367" s="28"/>
      <c r="N367" s="28"/>
      <c r="O367" s="13"/>
      <c r="P367" s="28"/>
      <c r="Q367" s="28"/>
      <c r="R367" s="13"/>
      <c r="S367" s="28"/>
      <c r="T367" s="28"/>
      <c r="U367" s="13"/>
      <c r="V367" s="28"/>
      <c r="W367" s="28"/>
      <c r="X367" s="13"/>
      <c r="Y367" s="28"/>
      <c r="Z367" s="28"/>
      <c r="AA367" s="13"/>
      <c r="AB367" s="28"/>
      <c r="AC367" s="28"/>
      <c r="AD367" s="13"/>
      <c r="AE367" s="28"/>
      <c r="AF367" s="28"/>
      <c r="AG367" s="13"/>
      <c r="AH367" s="28"/>
      <c r="AI367" s="28"/>
      <c r="AJ367" s="13"/>
      <c r="AK367" s="28"/>
      <c r="AL367" s="28"/>
      <c r="AM367" s="13"/>
      <c r="AN367" s="73"/>
      <c r="AO367" s="73"/>
      <c r="AP367" s="32"/>
      <c r="AQ367" s="34"/>
      <c r="AR367" s="34"/>
      <c r="AS367" s="34"/>
      <c r="AT367" s="34"/>
      <c r="AU367" s="49"/>
    </row>
    <row r="368" spans="2:47" ht="28.5" customHeight="1" thickBot="1">
      <c r="B368" s="52"/>
      <c r="C368" s="53"/>
      <c r="D368" s="55"/>
      <c r="E368" s="53"/>
      <c r="F368" s="11" t="s">
        <v>31</v>
      </c>
      <c r="G368" s="28"/>
      <c r="H368" s="28"/>
      <c r="I368" s="13"/>
      <c r="J368" s="28"/>
      <c r="K368" s="28"/>
      <c r="L368" s="13"/>
      <c r="M368" s="28"/>
      <c r="N368" s="28"/>
      <c r="O368" s="13"/>
      <c r="P368" s="28"/>
      <c r="Q368" s="28"/>
      <c r="R368" s="13"/>
      <c r="S368" s="28"/>
      <c r="T368" s="28"/>
      <c r="U368" s="13"/>
      <c r="V368" s="28"/>
      <c r="W368" s="28"/>
      <c r="X368" s="13"/>
      <c r="Y368" s="28"/>
      <c r="Z368" s="28"/>
      <c r="AA368" s="13"/>
      <c r="AB368" s="28"/>
      <c r="AC368" s="28"/>
      <c r="AD368" s="13"/>
      <c r="AE368" s="28"/>
      <c r="AF368" s="28"/>
      <c r="AG368" s="13"/>
      <c r="AH368" s="28"/>
      <c r="AI368" s="28"/>
      <c r="AJ368" s="13"/>
      <c r="AK368" s="28"/>
      <c r="AL368" s="28"/>
      <c r="AM368" s="13"/>
      <c r="AN368" s="33"/>
      <c r="AO368" s="33"/>
      <c r="AP368" s="33"/>
      <c r="AQ368" s="34"/>
      <c r="AR368" s="34"/>
      <c r="AS368" s="34"/>
      <c r="AT368" s="34"/>
      <c r="AU368" s="50"/>
    </row>
    <row r="369" spans="2:47" ht="36" thickBot="1">
      <c r="B369" s="52"/>
      <c r="C369" s="53"/>
      <c r="D369" s="55"/>
      <c r="E369" s="53"/>
      <c r="F369" s="14" t="s">
        <v>32</v>
      </c>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5"/>
      <c r="AO369" s="15"/>
      <c r="AP369" s="15"/>
      <c r="AQ369" s="34"/>
      <c r="AR369" s="34"/>
      <c r="AS369" s="34"/>
      <c r="AT369" s="34"/>
      <c r="AU369" s="51"/>
    </row>
    <row r="370" spans="2:47" ht="28.5" customHeight="1" thickBot="1">
      <c r="B370" s="52">
        <v>82</v>
      </c>
      <c r="C370" s="53"/>
      <c r="D370" s="54"/>
      <c r="E370" s="56"/>
      <c r="F370" s="11" t="s">
        <v>30</v>
      </c>
      <c r="G370" s="28"/>
      <c r="H370" s="28"/>
      <c r="I370" s="13"/>
      <c r="J370" s="28"/>
      <c r="K370" s="28"/>
      <c r="L370" s="13"/>
      <c r="M370" s="28"/>
      <c r="N370" s="28"/>
      <c r="O370" s="13"/>
      <c r="P370" s="28"/>
      <c r="Q370" s="28"/>
      <c r="R370" s="13"/>
      <c r="S370" s="28"/>
      <c r="T370" s="28"/>
      <c r="U370" s="13"/>
      <c r="V370" s="28"/>
      <c r="W370" s="28"/>
      <c r="X370" s="13"/>
      <c r="Y370" s="28"/>
      <c r="Z370" s="28"/>
      <c r="AA370" s="13"/>
      <c r="AB370" s="28"/>
      <c r="AC370" s="28"/>
      <c r="AD370" s="13"/>
      <c r="AE370" s="28"/>
      <c r="AF370" s="28"/>
      <c r="AG370" s="13"/>
      <c r="AH370" s="28"/>
      <c r="AI370" s="28"/>
      <c r="AJ370" s="13"/>
      <c r="AK370" s="28"/>
      <c r="AL370" s="28"/>
      <c r="AM370" s="13"/>
      <c r="AN370" s="57"/>
      <c r="AO370" s="57"/>
      <c r="AP370" s="32"/>
      <c r="AQ370" s="34"/>
      <c r="AR370" s="34"/>
      <c r="AS370" s="34"/>
      <c r="AT370" s="34"/>
      <c r="AU370" s="58"/>
    </row>
    <row r="371" spans="2:47" ht="28.5" customHeight="1" thickBot="1">
      <c r="B371" s="52"/>
      <c r="C371" s="53"/>
      <c r="D371" s="55"/>
      <c r="E371" s="53"/>
      <c r="F371" s="11" t="s">
        <v>31</v>
      </c>
      <c r="G371" s="28"/>
      <c r="H371" s="28"/>
      <c r="I371" s="13"/>
      <c r="J371" s="28"/>
      <c r="K371" s="28"/>
      <c r="L371" s="13"/>
      <c r="M371" s="28"/>
      <c r="N371" s="28"/>
      <c r="O371" s="13"/>
      <c r="P371" s="28"/>
      <c r="Q371" s="28"/>
      <c r="R371" s="13"/>
      <c r="S371" s="28"/>
      <c r="T371" s="28"/>
      <c r="U371" s="13"/>
      <c r="V371" s="28"/>
      <c r="W371" s="28"/>
      <c r="X371" s="13"/>
      <c r="Y371" s="28"/>
      <c r="Z371" s="28"/>
      <c r="AA371" s="13"/>
      <c r="AB371" s="28"/>
      <c r="AC371" s="28"/>
      <c r="AD371" s="13"/>
      <c r="AE371" s="28"/>
      <c r="AF371" s="28"/>
      <c r="AG371" s="13"/>
      <c r="AH371" s="28"/>
      <c r="AI371" s="28"/>
      <c r="AJ371" s="13"/>
      <c r="AK371" s="28"/>
      <c r="AL371" s="28"/>
      <c r="AM371" s="13"/>
      <c r="AN371" s="57"/>
      <c r="AO371" s="57"/>
      <c r="AP371" s="33"/>
      <c r="AQ371" s="34"/>
      <c r="AR371" s="34"/>
      <c r="AS371" s="34"/>
      <c r="AT371" s="34"/>
      <c r="AU371" s="59"/>
    </row>
    <row r="372" spans="2:47" ht="36" customHeight="1" thickBot="1">
      <c r="B372" s="52"/>
      <c r="C372" s="53"/>
      <c r="D372" s="55"/>
      <c r="E372" s="53"/>
      <c r="F372" s="14" t="s">
        <v>32</v>
      </c>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5"/>
      <c r="AO372" s="15"/>
      <c r="AP372" s="15"/>
      <c r="AQ372" s="34"/>
      <c r="AR372" s="34"/>
      <c r="AS372" s="34"/>
      <c r="AT372" s="34"/>
      <c r="AU372" s="60"/>
    </row>
    <row r="373" spans="2:47" ht="28.5" customHeight="1" thickBot="1">
      <c r="B373" s="52">
        <v>83</v>
      </c>
      <c r="C373" s="53"/>
      <c r="D373" s="54"/>
      <c r="E373" s="56"/>
      <c r="F373" s="11" t="s">
        <v>30</v>
      </c>
      <c r="G373" s="28"/>
      <c r="H373" s="28"/>
      <c r="I373" s="13"/>
      <c r="J373" s="28"/>
      <c r="K373" s="28"/>
      <c r="L373" s="13"/>
      <c r="M373" s="28"/>
      <c r="N373" s="28"/>
      <c r="O373" s="13"/>
      <c r="P373" s="28"/>
      <c r="Q373" s="28"/>
      <c r="R373" s="13"/>
      <c r="S373" s="28"/>
      <c r="T373" s="28"/>
      <c r="U373" s="13"/>
      <c r="V373" s="28"/>
      <c r="W373" s="28"/>
      <c r="X373" s="13"/>
      <c r="Y373" s="28"/>
      <c r="Z373" s="28"/>
      <c r="AA373" s="13"/>
      <c r="AB373" s="28"/>
      <c r="AC373" s="28"/>
      <c r="AD373" s="13"/>
      <c r="AE373" s="28"/>
      <c r="AF373" s="28"/>
      <c r="AG373" s="13"/>
      <c r="AH373" s="28"/>
      <c r="AI373" s="28"/>
      <c r="AJ373" s="13"/>
      <c r="AK373" s="28"/>
      <c r="AL373" s="28"/>
      <c r="AM373" s="13"/>
      <c r="AN373" s="57"/>
      <c r="AO373" s="57"/>
      <c r="AP373" s="32"/>
      <c r="AQ373" s="34"/>
      <c r="AR373" s="34"/>
      <c r="AS373" s="34"/>
      <c r="AT373" s="34"/>
      <c r="AU373" s="77"/>
    </row>
    <row r="374" spans="2:47" ht="28.5" customHeight="1" thickBot="1">
      <c r="B374" s="52"/>
      <c r="C374" s="53"/>
      <c r="D374" s="55"/>
      <c r="E374" s="53"/>
      <c r="F374" s="11" t="s">
        <v>31</v>
      </c>
      <c r="G374" s="28"/>
      <c r="H374" s="28"/>
      <c r="I374" s="13"/>
      <c r="J374" s="28"/>
      <c r="K374" s="28"/>
      <c r="L374" s="13"/>
      <c r="M374" s="28"/>
      <c r="N374" s="28"/>
      <c r="O374" s="13"/>
      <c r="P374" s="28"/>
      <c r="Q374" s="28"/>
      <c r="R374" s="13"/>
      <c r="S374" s="28"/>
      <c r="T374" s="28"/>
      <c r="U374" s="13"/>
      <c r="V374" s="28"/>
      <c r="W374" s="28"/>
      <c r="X374" s="13"/>
      <c r="Y374" s="28"/>
      <c r="Z374" s="28"/>
      <c r="AA374" s="13"/>
      <c r="AB374" s="28"/>
      <c r="AC374" s="28"/>
      <c r="AD374" s="13"/>
      <c r="AE374" s="28"/>
      <c r="AF374" s="28"/>
      <c r="AG374" s="13"/>
      <c r="AH374" s="28"/>
      <c r="AI374" s="28"/>
      <c r="AJ374" s="13"/>
      <c r="AK374" s="28"/>
      <c r="AL374" s="28"/>
      <c r="AM374" s="13"/>
      <c r="AN374" s="57"/>
      <c r="AO374" s="57"/>
      <c r="AP374" s="33"/>
      <c r="AQ374" s="34"/>
      <c r="AR374" s="34"/>
      <c r="AS374" s="34"/>
      <c r="AT374" s="34"/>
      <c r="AU374" s="78"/>
    </row>
    <row r="375" spans="2:47" ht="36" customHeight="1" thickBot="1">
      <c r="B375" s="52"/>
      <c r="C375" s="53"/>
      <c r="D375" s="55"/>
      <c r="E375" s="53"/>
      <c r="F375" s="14" t="s">
        <v>32</v>
      </c>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5"/>
      <c r="AO375" s="15"/>
      <c r="AP375" s="15"/>
      <c r="AQ375" s="34"/>
      <c r="AR375" s="34"/>
      <c r="AS375" s="34"/>
      <c r="AT375" s="34"/>
      <c r="AU375" s="79"/>
    </row>
    <row r="376" spans="2:47" ht="28.5" customHeight="1" thickBot="1">
      <c r="B376" s="52">
        <v>84</v>
      </c>
      <c r="C376" s="53"/>
      <c r="D376" s="54"/>
      <c r="E376" s="56"/>
      <c r="F376" s="11" t="s">
        <v>30</v>
      </c>
      <c r="G376" s="28"/>
      <c r="H376" s="28"/>
      <c r="I376" s="13"/>
      <c r="J376" s="28"/>
      <c r="K376" s="28"/>
      <c r="L376" s="13"/>
      <c r="M376" s="28"/>
      <c r="N376" s="28"/>
      <c r="O376" s="13"/>
      <c r="P376" s="28"/>
      <c r="Q376" s="28"/>
      <c r="R376" s="13"/>
      <c r="S376" s="28"/>
      <c r="T376" s="28"/>
      <c r="U376" s="13"/>
      <c r="V376" s="28"/>
      <c r="W376" s="28"/>
      <c r="X376" s="13"/>
      <c r="Y376" s="28"/>
      <c r="Z376" s="28"/>
      <c r="AA376" s="13"/>
      <c r="AB376" s="28"/>
      <c r="AC376" s="28"/>
      <c r="AD376" s="13"/>
      <c r="AE376" s="28"/>
      <c r="AF376" s="28"/>
      <c r="AG376" s="13"/>
      <c r="AH376" s="28"/>
      <c r="AI376" s="28"/>
      <c r="AJ376" s="13"/>
      <c r="AK376" s="28"/>
      <c r="AL376" s="28"/>
      <c r="AM376" s="13"/>
      <c r="AN376" s="57"/>
      <c r="AO376" s="57"/>
      <c r="AP376" s="32"/>
      <c r="AQ376" s="34"/>
      <c r="AR376" s="34"/>
      <c r="AS376" s="34"/>
      <c r="AT376" s="34"/>
      <c r="AU376" s="80"/>
    </row>
    <row r="377" spans="2:47" ht="28.5" customHeight="1" thickBot="1">
      <c r="B377" s="52"/>
      <c r="C377" s="53"/>
      <c r="D377" s="55"/>
      <c r="E377" s="53"/>
      <c r="F377" s="11" t="s">
        <v>31</v>
      </c>
      <c r="G377" s="28"/>
      <c r="H377" s="28"/>
      <c r="I377" s="13"/>
      <c r="J377" s="28"/>
      <c r="K377" s="28"/>
      <c r="L377" s="13"/>
      <c r="M377" s="28"/>
      <c r="N377" s="28"/>
      <c r="O377" s="13"/>
      <c r="P377" s="28"/>
      <c r="Q377" s="28"/>
      <c r="R377" s="13"/>
      <c r="S377" s="28"/>
      <c r="T377" s="28"/>
      <c r="U377" s="13"/>
      <c r="V377" s="28"/>
      <c r="W377" s="28"/>
      <c r="X377" s="13"/>
      <c r="Y377" s="28"/>
      <c r="Z377" s="28"/>
      <c r="AA377" s="13"/>
      <c r="AB377" s="28"/>
      <c r="AC377" s="28"/>
      <c r="AD377" s="13"/>
      <c r="AE377" s="28"/>
      <c r="AF377" s="28"/>
      <c r="AG377" s="13"/>
      <c r="AH377" s="28"/>
      <c r="AI377" s="28"/>
      <c r="AJ377" s="13"/>
      <c r="AK377" s="28"/>
      <c r="AL377" s="28"/>
      <c r="AM377" s="13"/>
      <c r="AN377" s="57"/>
      <c r="AO377" s="57"/>
      <c r="AP377" s="33"/>
      <c r="AQ377" s="34"/>
      <c r="AR377" s="34"/>
      <c r="AS377" s="34"/>
      <c r="AT377" s="34"/>
      <c r="AU377" s="80"/>
    </row>
    <row r="378" spans="2:47" ht="36" thickBot="1">
      <c r="B378" s="52"/>
      <c r="C378" s="53"/>
      <c r="D378" s="55"/>
      <c r="E378" s="53"/>
      <c r="F378" s="14" t="s">
        <v>32</v>
      </c>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5"/>
      <c r="AO378" s="15"/>
      <c r="AP378" s="15"/>
      <c r="AQ378" s="34"/>
      <c r="AR378" s="34"/>
      <c r="AS378" s="34"/>
      <c r="AT378" s="34"/>
      <c r="AU378" s="80"/>
    </row>
    <row r="379" spans="2:47" ht="28.5" customHeight="1" thickBot="1">
      <c r="B379" s="52">
        <v>85</v>
      </c>
      <c r="C379" s="53"/>
      <c r="D379" s="54"/>
      <c r="E379" s="56"/>
      <c r="F379" s="11" t="s">
        <v>30</v>
      </c>
      <c r="G379" s="28"/>
      <c r="H379" s="28"/>
      <c r="I379" s="13"/>
      <c r="J379" s="28"/>
      <c r="K379" s="28"/>
      <c r="L379" s="13"/>
      <c r="M379" s="28"/>
      <c r="N379" s="28"/>
      <c r="O379" s="13"/>
      <c r="P379" s="28"/>
      <c r="Q379" s="28"/>
      <c r="R379" s="13"/>
      <c r="S379" s="28"/>
      <c r="T379" s="28"/>
      <c r="U379" s="13"/>
      <c r="V379" s="28"/>
      <c r="W379" s="28"/>
      <c r="X379" s="13"/>
      <c r="Y379" s="28"/>
      <c r="Z379" s="28"/>
      <c r="AA379" s="13"/>
      <c r="AB379" s="28"/>
      <c r="AC379" s="28"/>
      <c r="AD379" s="13"/>
      <c r="AE379" s="28"/>
      <c r="AF379" s="28"/>
      <c r="AG379" s="13"/>
      <c r="AH379" s="28"/>
      <c r="AI379" s="28"/>
      <c r="AJ379" s="13"/>
      <c r="AK379" s="28"/>
      <c r="AL379" s="28"/>
      <c r="AM379" s="13"/>
      <c r="AN379" s="57"/>
      <c r="AO379" s="57"/>
      <c r="AP379" s="32"/>
      <c r="AQ379" s="34"/>
      <c r="AR379" s="34"/>
      <c r="AS379" s="34"/>
      <c r="AT379" s="34"/>
      <c r="AU379" s="83"/>
    </row>
    <row r="380" spans="2:47" ht="28.5" customHeight="1" thickBot="1">
      <c r="B380" s="52"/>
      <c r="C380" s="53"/>
      <c r="D380" s="55"/>
      <c r="E380" s="53"/>
      <c r="F380" s="11" t="s">
        <v>31</v>
      </c>
      <c r="G380" s="28"/>
      <c r="H380" s="28"/>
      <c r="I380" s="13"/>
      <c r="J380" s="28"/>
      <c r="K380" s="28"/>
      <c r="L380" s="13"/>
      <c r="M380" s="28"/>
      <c r="N380" s="28"/>
      <c r="O380" s="13"/>
      <c r="P380" s="28"/>
      <c r="Q380" s="28"/>
      <c r="R380" s="13"/>
      <c r="S380" s="28"/>
      <c r="T380" s="28"/>
      <c r="U380" s="13"/>
      <c r="V380" s="28"/>
      <c r="W380" s="28"/>
      <c r="X380" s="13"/>
      <c r="Y380" s="28"/>
      <c r="Z380" s="28"/>
      <c r="AA380" s="13"/>
      <c r="AB380" s="28"/>
      <c r="AC380" s="28"/>
      <c r="AD380" s="13"/>
      <c r="AE380" s="28"/>
      <c r="AF380" s="28"/>
      <c r="AG380" s="13"/>
      <c r="AH380" s="28"/>
      <c r="AI380" s="28"/>
      <c r="AJ380" s="13"/>
      <c r="AK380" s="28"/>
      <c r="AL380" s="28"/>
      <c r="AM380" s="13"/>
      <c r="AN380" s="57"/>
      <c r="AO380" s="57"/>
      <c r="AP380" s="33"/>
      <c r="AQ380" s="34"/>
      <c r="AR380" s="34"/>
      <c r="AS380" s="34"/>
      <c r="AT380" s="34"/>
      <c r="AU380" s="83"/>
    </row>
    <row r="381" spans="2:47" ht="36" thickBot="1">
      <c r="B381" s="52"/>
      <c r="C381" s="53"/>
      <c r="D381" s="55"/>
      <c r="E381" s="53"/>
      <c r="F381" s="14" t="s">
        <v>32</v>
      </c>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5"/>
      <c r="AO381" s="15"/>
      <c r="AP381" s="15"/>
      <c r="AQ381" s="34"/>
      <c r="AR381" s="34"/>
      <c r="AS381" s="34"/>
      <c r="AT381" s="34"/>
      <c r="AU381" s="83"/>
    </row>
    <row r="382" spans="2:47" ht="28.5" customHeight="1" thickBot="1">
      <c r="B382" s="52">
        <v>86</v>
      </c>
      <c r="C382" s="53"/>
      <c r="D382" s="54"/>
      <c r="E382" s="56"/>
      <c r="F382" s="11" t="s">
        <v>30</v>
      </c>
      <c r="G382" s="28"/>
      <c r="H382" s="28"/>
      <c r="I382" s="13"/>
      <c r="J382" s="28"/>
      <c r="K382" s="28"/>
      <c r="L382" s="13"/>
      <c r="M382" s="28"/>
      <c r="N382" s="28"/>
      <c r="O382" s="13"/>
      <c r="P382" s="28"/>
      <c r="Q382" s="28"/>
      <c r="R382" s="13"/>
      <c r="S382" s="28"/>
      <c r="T382" s="28"/>
      <c r="U382" s="13"/>
      <c r="V382" s="28"/>
      <c r="W382" s="28"/>
      <c r="X382" s="13"/>
      <c r="Y382" s="28"/>
      <c r="Z382" s="28"/>
      <c r="AA382" s="13"/>
      <c r="AB382" s="28"/>
      <c r="AC382" s="28"/>
      <c r="AD382" s="13"/>
      <c r="AE382" s="28"/>
      <c r="AF382" s="28"/>
      <c r="AG382" s="13"/>
      <c r="AH382" s="28"/>
      <c r="AI382" s="28"/>
      <c r="AJ382" s="13"/>
      <c r="AK382" s="28"/>
      <c r="AL382" s="28"/>
      <c r="AM382" s="13"/>
      <c r="AN382" s="57"/>
      <c r="AO382" s="57"/>
      <c r="AP382" s="32"/>
      <c r="AQ382" s="34"/>
      <c r="AR382" s="34"/>
      <c r="AS382" s="34"/>
      <c r="AT382" s="34"/>
      <c r="AU382" s="80"/>
    </row>
    <row r="383" spans="2:47" ht="28.5" customHeight="1" thickBot="1">
      <c r="B383" s="52"/>
      <c r="C383" s="53"/>
      <c r="D383" s="55"/>
      <c r="E383" s="53"/>
      <c r="F383" s="11" t="s">
        <v>31</v>
      </c>
      <c r="G383" s="28"/>
      <c r="H383" s="28"/>
      <c r="I383" s="13"/>
      <c r="J383" s="28"/>
      <c r="K383" s="28"/>
      <c r="L383" s="13"/>
      <c r="M383" s="28"/>
      <c r="N383" s="28"/>
      <c r="O383" s="13"/>
      <c r="P383" s="28"/>
      <c r="Q383" s="28"/>
      <c r="R383" s="13"/>
      <c r="S383" s="28"/>
      <c r="T383" s="28"/>
      <c r="U383" s="13"/>
      <c r="V383" s="28"/>
      <c r="W383" s="28"/>
      <c r="X383" s="13"/>
      <c r="Y383" s="28"/>
      <c r="Z383" s="28"/>
      <c r="AA383" s="13"/>
      <c r="AB383" s="28"/>
      <c r="AC383" s="28"/>
      <c r="AD383" s="13"/>
      <c r="AE383" s="28"/>
      <c r="AF383" s="28"/>
      <c r="AG383" s="13"/>
      <c r="AH383" s="28"/>
      <c r="AI383" s="28"/>
      <c r="AJ383" s="13"/>
      <c r="AK383" s="28"/>
      <c r="AL383" s="28"/>
      <c r="AM383" s="13"/>
      <c r="AN383" s="57"/>
      <c r="AO383" s="57"/>
      <c r="AP383" s="33"/>
      <c r="AQ383" s="34"/>
      <c r="AR383" s="34"/>
      <c r="AS383" s="34"/>
      <c r="AT383" s="34"/>
      <c r="AU383" s="80"/>
    </row>
    <row r="384" spans="2:47" ht="36" thickBot="1">
      <c r="B384" s="52"/>
      <c r="C384" s="84"/>
      <c r="D384" s="85"/>
      <c r="E384" s="53"/>
      <c r="F384" s="14" t="s">
        <v>32</v>
      </c>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5"/>
      <c r="AO384" s="15"/>
      <c r="AP384" s="15"/>
      <c r="AQ384" s="34"/>
      <c r="AR384" s="34"/>
      <c r="AS384" s="34"/>
      <c r="AT384" s="34"/>
      <c r="AU384" s="80"/>
    </row>
    <row r="385" spans="2:47" ht="28.5" customHeight="1" thickBot="1">
      <c r="B385" s="52">
        <v>87</v>
      </c>
      <c r="C385" s="53"/>
      <c r="D385" s="54"/>
      <c r="E385" s="56"/>
      <c r="F385" s="11" t="s">
        <v>30</v>
      </c>
      <c r="G385" s="28"/>
      <c r="H385" s="28"/>
      <c r="I385" s="13"/>
      <c r="J385" s="28"/>
      <c r="K385" s="28"/>
      <c r="L385" s="13"/>
      <c r="M385" s="28"/>
      <c r="N385" s="28"/>
      <c r="O385" s="13"/>
      <c r="P385" s="28"/>
      <c r="Q385" s="28"/>
      <c r="R385" s="13"/>
      <c r="S385" s="28"/>
      <c r="T385" s="28"/>
      <c r="U385" s="13"/>
      <c r="V385" s="28"/>
      <c r="W385" s="28"/>
      <c r="X385" s="13"/>
      <c r="Y385" s="28"/>
      <c r="Z385" s="28"/>
      <c r="AA385" s="13"/>
      <c r="AB385" s="28"/>
      <c r="AC385" s="28"/>
      <c r="AD385" s="13"/>
      <c r="AE385" s="28"/>
      <c r="AF385" s="28"/>
      <c r="AG385" s="13"/>
      <c r="AH385" s="28"/>
      <c r="AI385" s="28"/>
      <c r="AJ385" s="13"/>
      <c r="AK385" s="28"/>
      <c r="AL385" s="28"/>
      <c r="AM385" s="13"/>
      <c r="AN385" s="57"/>
      <c r="AO385" s="57"/>
      <c r="AP385" s="32"/>
      <c r="AQ385" s="34"/>
      <c r="AR385" s="34"/>
      <c r="AS385" s="34"/>
      <c r="AT385" s="34"/>
      <c r="AU385" s="88"/>
    </row>
    <row r="386" spans="2:47" ht="28.5" customHeight="1" thickBot="1">
      <c r="B386" s="52"/>
      <c r="C386" s="53"/>
      <c r="D386" s="55"/>
      <c r="E386" s="53"/>
      <c r="F386" s="11" t="s">
        <v>31</v>
      </c>
      <c r="G386" s="28"/>
      <c r="H386" s="28"/>
      <c r="I386" s="13"/>
      <c r="J386" s="28"/>
      <c r="K386" s="28"/>
      <c r="L386" s="13"/>
      <c r="M386" s="28"/>
      <c r="N386" s="28"/>
      <c r="O386" s="13"/>
      <c r="P386" s="28"/>
      <c r="Q386" s="28"/>
      <c r="R386" s="13"/>
      <c r="S386" s="28"/>
      <c r="T386" s="28"/>
      <c r="U386" s="13"/>
      <c r="V386" s="28"/>
      <c r="W386" s="28"/>
      <c r="X386" s="13"/>
      <c r="Y386" s="28"/>
      <c r="Z386" s="28"/>
      <c r="AA386" s="13"/>
      <c r="AB386" s="28"/>
      <c r="AC386" s="28"/>
      <c r="AD386" s="13"/>
      <c r="AE386" s="28"/>
      <c r="AF386" s="28"/>
      <c r="AG386" s="13"/>
      <c r="AH386" s="28"/>
      <c r="AI386" s="28"/>
      <c r="AJ386" s="13"/>
      <c r="AK386" s="28"/>
      <c r="AL386" s="28"/>
      <c r="AM386" s="13"/>
      <c r="AN386" s="57"/>
      <c r="AO386" s="57"/>
      <c r="AP386" s="33"/>
      <c r="AQ386" s="34"/>
      <c r="AR386" s="34"/>
      <c r="AS386" s="34"/>
      <c r="AT386" s="34"/>
      <c r="AU386" s="88"/>
    </row>
    <row r="387" spans="2:47" ht="36" thickBot="1">
      <c r="B387" s="52"/>
      <c r="C387" s="81"/>
      <c r="D387" s="82"/>
      <c r="E387" s="53"/>
      <c r="F387" s="14" t="s">
        <v>32</v>
      </c>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5"/>
      <c r="AO387" s="15"/>
      <c r="AP387" s="15"/>
      <c r="AQ387" s="34"/>
      <c r="AR387" s="34"/>
      <c r="AS387" s="34"/>
      <c r="AT387" s="34"/>
      <c r="AU387" s="88"/>
    </row>
    <row r="388" spans="2:47" ht="28.5" customHeight="1" thickBot="1">
      <c r="B388" s="52">
        <v>88</v>
      </c>
      <c r="C388" s="84"/>
      <c r="D388" s="54"/>
      <c r="E388" s="56"/>
      <c r="F388" s="11" t="s">
        <v>30</v>
      </c>
      <c r="G388" s="28"/>
      <c r="H388" s="28"/>
      <c r="I388" s="13"/>
      <c r="J388" s="28"/>
      <c r="K388" s="28"/>
      <c r="L388" s="13"/>
      <c r="M388" s="28"/>
      <c r="N388" s="28"/>
      <c r="O388" s="13"/>
      <c r="P388" s="28"/>
      <c r="Q388" s="28"/>
      <c r="R388" s="13"/>
      <c r="S388" s="28"/>
      <c r="T388" s="28"/>
      <c r="U388" s="13"/>
      <c r="V388" s="28"/>
      <c r="W388" s="28"/>
      <c r="X388" s="13"/>
      <c r="Y388" s="28"/>
      <c r="Z388" s="28"/>
      <c r="AA388" s="13"/>
      <c r="AB388" s="28"/>
      <c r="AC388" s="28"/>
      <c r="AD388" s="13"/>
      <c r="AE388" s="28"/>
      <c r="AF388" s="28"/>
      <c r="AG388" s="13"/>
      <c r="AH388" s="28"/>
      <c r="AI388" s="28"/>
      <c r="AJ388" s="13"/>
      <c r="AK388" s="28"/>
      <c r="AL388" s="28"/>
      <c r="AM388" s="13"/>
      <c r="AN388" s="57"/>
      <c r="AO388" s="57"/>
      <c r="AP388" s="32"/>
      <c r="AQ388" s="34"/>
      <c r="AR388" s="34"/>
      <c r="AS388" s="34"/>
      <c r="AT388" s="34"/>
      <c r="AU388" s="80"/>
    </row>
    <row r="389" spans="2:47" ht="28.5" customHeight="1" thickBot="1">
      <c r="B389" s="52"/>
      <c r="C389" s="87"/>
      <c r="D389" s="55"/>
      <c r="E389" s="53"/>
      <c r="F389" s="11" t="s">
        <v>31</v>
      </c>
      <c r="G389" s="28"/>
      <c r="H389" s="28"/>
      <c r="I389" s="13"/>
      <c r="J389" s="28"/>
      <c r="K389" s="28"/>
      <c r="L389" s="13"/>
      <c r="M389" s="28"/>
      <c r="N389" s="28"/>
      <c r="O389" s="13"/>
      <c r="P389" s="28"/>
      <c r="Q389" s="28"/>
      <c r="R389" s="13"/>
      <c r="S389" s="28"/>
      <c r="T389" s="28"/>
      <c r="U389" s="13"/>
      <c r="V389" s="28"/>
      <c r="W389" s="28"/>
      <c r="X389" s="13"/>
      <c r="Y389" s="28"/>
      <c r="Z389" s="28"/>
      <c r="AA389" s="13"/>
      <c r="AB389" s="28"/>
      <c r="AC389" s="28"/>
      <c r="AD389" s="13"/>
      <c r="AE389" s="28"/>
      <c r="AF389" s="28"/>
      <c r="AG389" s="13"/>
      <c r="AH389" s="28"/>
      <c r="AI389" s="28"/>
      <c r="AJ389" s="13"/>
      <c r="AK389" s="28"/>
      <c r="AL389" s="28"/>
      <c r="AM389" s="13"/>
      <c r="AN389" s="57"/>
      <c r="AO389" s="57"/>
      <c r="AP389" s="33"/>
      <c r="AQ389" s="34"/>
      <c r="AR389" s="34"/>
      <c r="AS389" s="34"/>
      <c r="AT389" s="34"/>
      <c r="AU389" s="80"/>
    </row>
    <row r="390" spans="2:47" ht="36" thickBot="1">
      <c r="B390" s="52"/>
      <c r="C390" s="56"/>
      <c r="D390" s="55"/>
      <c r="E390" s="53"/>
      <c r="F390" s="14" t="s">
        <v>32</v>
      </c>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5"/>
      <c r="AO390" s="15"/>
      <c r="AP390" s="15"/>
      <c r="AQ390" s="34"/>
      <c r="AR390" s="34"/>
      <c r="AS390" s="34"/>
      <c r="AT390" s="34"/>
      <c r="AU390" s="80"/>
    </row>
    <row r="391" spans="2:47" ht="28.5" customHeight="1" thickBot="1">
      <c r="B391" s="52">
        <v>89</v>
      </c>
      <c r="C391" s="84"/>
      <c r="D391" s="54"/>
      <c r="E391" s="56"/>
      <c r="F391" s="11" t="s">
        <v>30</v>
      </c>
      <c r="G391" s="28"/>
      <c r="H391" s="28"/>
      <c r="I391" s="13"/>
      <c r="J391" s="28"/>
      <c r="K391" s="28"/>
      <c r="L391" s="13"/>
      <c r="M391" s="28"/>
      <c r="N391" s="28"/>
      <c r="O391" s="13"/>
      <c r="P391" s="28"/>
      <c r="Q391" s="28"/>
      <c r="R391" s="13"/>
      <c r="S391" s="28"/>
      <c r="T391" s="28"/>
      <c r="U391" s="13"/>
      <c r="V391" s="28"/>
      <c r="W391" s="28"/>
      <c r="X391" s="13"/>
      <c r="Y391" s="28"/>
      <c r="Z391" s="28"/>
      <c r="AA391" s="13"/>
      <c r="AB391" s="28"/>
      <c r="AC391" s="28"/>
      <c r="AD391" s="13"/>
      <c r="AE391" s="28"/>
      <c r="AF391" s="28"/>
      <c r="AG391" s="13"/>
      <c r="AH391" s="28"/>
      <c r="AI391" s="28"/>
      <c r="AJ391" s="13"/>
      <c r="AK391" s="28"/>
      <c r="AL391" s="28"/>
      <c r="AM391" s="13"/>
      <c r="AN391" s="57"/>
      <c r="AO391" s="57"/>
      <c r="AP391" s="32"/>
      <c r="AQ391" s="34"/>
      <c r="AR391" s="34"/>
      <c r="AS391" s="34"/>
      <c r="AT391" s="34"/>
      <c r="AU391" s="86"/>
    </row>
    <row r="392" spans="2:47" ht="28.5" customHeight="1" thickBot="1">
      <c r="B392" s="52"/>
      <c r="C392" s="87"/>
      <c r="D392" s="55"/>
      <c r="E392" s="53"/>
      <c r="F392" s="11" t="s">
        <v>31</v>
      </c>
      <c r="G392" s="28"/>
      <c r="H392" s="28"/>
      <c r="I392" s="13"/>
      <c r="J392" s="28"/>
      <c r="K392" s="28"/>
      <c r="L392" s="13"/>
      <c r="M392" s="28"/>
      <c r="N392" s="28"/>
      <c r="O392" s="13"/>
      <c r="P392" s="28"/>
      <c r="Q392" s="28"/>
      <c r="R392" s="13"/>
      <c r="S392" s="28"/>
      <c r="T392" s="28"/>
      <c r="U392" s="13"/>
      <c r="V392" s="28"/>
      <c r="W392" s="28"/>
      <c r="X392" s="13"/>
      <c r="Y392" s="28"/>
      <c r="Z392" s="28"/>
      <c r="AA392" s="13"/>
      <c r="AB392" s="28"/>
      <c r="AC392" s="28"/>
      <c r="AD392" s="13"/>
      <c r="AE392" s="28"/>
      <c r="AF392" s="28"/>
      <c r="AG392" s="13"/>
      <c r="AH392" s="28"/>
      <c r="AI392" s="28"/>
      <c r="AJ392" s="13"/>
      <c r="AK392" s="28"/>
      <c r="AL392" s="28"/>
      <c r="AM392" s="13"/>
      <c r="AN392" s="57"/>
      <c r="AO392" s="57"/>
      <c r="AP392" s="33"/>
      <c r="AQ392" s="34"/>
      <c r="AR392" s="34"/>
      <c r="AS392" s="34"/>
      <c r="AT392" s="34"/>
      <c r="AU392" s="86"/>
    </row>
    <row r="393" spans="2:47" ht="36" thickBot="1">
      <c r="B393" s="52"/>
      <c r="C393" s="56"/>
      <c r="D393" s="55"/>
      <c r="E393" s="53"/>
      <c r="F393" s="14" t="s">
        <v>32</v>
      </c>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5"/>
      <c r="AO393" s="15"/>
      <c r="AP393" s="15"/>
      <c r="AQ393" s="34"/>
      <c r="AR393" s="34"/>
      <c r="AS393" s="34"/>
      <c r="AT393" s="34"/>
      <c r="AU393" s="86"/>
    </row>
    <row r="394" spans="2:47" ht="28.5" customHeight="1" thickBot="1">
      <c r="B394" s="52">
        <v>90</v>
      </c>
      <c r="C394" s="84"/>
      <c r="D394" s="54"/>
      <c r="E394" s="56"/>
      <c r="F394" s="11" t="s">
        <v>30</v>
      </c>
      <c r="G394" s="28"/>
      <c r="H394" s="28"/>
      <c r="I394" s="13"/>
      <c r="J394" s="28"/>
      <c r="K394" s="28"/>
      <c r="L394" s="13"/>
      <c r="M394" s="28"/>
      <c r="N394" s="28"/>
      <c r="O394" s="13"/>
      <c r="P394" s="28"/>
      <c r="Q394" s="28"/>
      <c r="R394" s="13"/>
      <c r="S394" s="28"/>
      <c r="T394" s="28"/>
      <c r="U394" s="13"/>
      <c r="V394" s="28"/>
      <c r="W394" s="28"/>
      <c r="X394" s="13"/>
      <c r="Y394" s="28"/>
      <c r="Z394" s="28"/>
      <c r="AA394" s="13"/>
      <c r="AB394" s="28"/>
      <c r="AC394" s="28"/>
      <c r="AD394" s="13"/>
      <c r="AE394" s="28"/>
      <c r="AF394" s="28"/>
      <c r="AG394" s="13"/>
      <c r="AH394" s="28"/>
      <c r="AI394" s="28"/>
      <c r="AJ394" s="13"/>
      <c r="AK394" s="28"/>
      <c r="AL394" s="28"/>
      <c r="AM394" s="13"/>
      <c r="AN394" s="57"/>
      <c r="AO394" s="57"/>
      <c r="AP394" s="32"/>
      <c r="AQ394" s="34"/>
      <c r="AR394" s="34"/>
      <c r="AS394" s="34"/>
      <c r="AT394" s="34"/>
      <c r="AU394" s="80"/>
    </row>
    <row r="395" spans="2:47" ht="28.5" customHeight="1" thickBot="1">
      <c r="B395" s="52"/>
      <c r="C395" s="87"/>
      <c r="D395" s="55"/>
      <c r="E395" s="53"/>
      <c r="F395" s="11" t="s">
        <v>31</v>
      </c>
      <c r="G395" s="28"/>
      <c r="H395" s="28"/>
      <c r="I395" s="13"/>
      <c r="J395" s="28"/>
      <c r="K395" s="28"/>
      <c r="L395" s="13"/>
      <c r="M395" s="28"/>
      <c r="N395" s="28"/>
      <c r="O395" s="13"/>
      <c r="P395" s="28"/>
      <c r="Q395" s="28"/>
      <c r="R395" s="13"/>
      <c r="S395" s="28"/>
      <c r="T395" s="28"/>
      <c r="U395" s="13"/>
      <c r="V395" s="28"/>
      <c r="W395" s="28"/>
      <c r="X395" s="13"/>
      <c r="Y395" s="28"/>
      <c r="Z395" s="28"/>
      <c r="AA395" s="13"/>
      <c r="AB395" s="28"/>
      <c r="AC395" s="28"/>
      <c r="AD395" s="13"/>
      <c r="AE395" s="28"/>
      <c r="AF395" s="28"/>
      <c r="AG395" s="13"/>
      <c r="AH395" s="28"/>
      <c r="AI395" s="28"/>
      <c r="AJ395" s="13"/>
      <c r="AK395" s="28"/>
      <c r="AL395" s="28"/>
      <c r="AM395" s="13"/>
      <c r="AN395" s="57"/>
      <c r="AO395" s="57"/>
      <c r="AP395" s="33"/>
      <c r="AQ395" s="34"/>
      <c r="AR395" s="34"/>
      <c r="AS395" s="34"/>
      <c r="AT395" s="34"/>
      <c r="AU395" s="80"/>
    </row>
    <row r="396" spans="2:47" ht="36" thickBot="1">
      <c r="B396" s="52"/>
      <c r="C396" s="56"/>
      <c r="D396" s="55"/>
      <c r="E396" s="53"/>
      <c r="F396" s="14" t="s">
        <v>32</v>
      </c>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5"/>
      <c r="AO396" s="15"/>
      <c r="AP396" s="15"/>
      <c r="AQ396" s="89"/>
      <c r="AR396" s="89"/>
      <c r="AS396" s="89"/>
      <c r="AT396" s="89"/>
      <c r="AU396" s="80"/>
    </row>
    <row r="397" spans="2:47" ht="26.25">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row>
    <row r="398" spans="2:47" ht="26.25">
      <c r="B398" s="16"/>
      <c r="C398" s="17" t="s">
        <v>33</v>
      </c>
      <c r="D398" s="17"/>
      <c r="E398" s="17"/>
      <c r="F398" s="17"/>
      <c r="G398" s="17"/>
      <c r="H398" s="17"/>
      <c r="I398" s="16"/>
      <c r="J398" s="16"/>
      <c r="K398" s="16"/>
      <c r="L398" s="18" t="s">
        <v>34</v>
      </c>
      <c r="M398" s="18" t="s">
        <v>35</v>
      </c>
      <c r="N398" s="18"/>
      <c r="O398" s="18"/>
      <c r="P398" s="18"/>
      <c r="Q398" s="18"/>
      <c r="R398" s="18"/>
      <c r="S398" s="18"/>
      <c r="T398" s="18"/>
      <c r="U398" s="18"/>
      <c r="V398" s="19"/>
      <c r="W398" s="19"/>
      <c r="X398" s="19"/>
      <c r="Y398" s="18"/>
      <c r="Z398" s="17"/>
      <c r="AA398" s="17"/>
      <c r="AB398" s="17"/>
      <c r="AC398" s="17"/>
      <c r="AD398" s="17"/>
      <c r="AE398" s="18"/>
      <c r="AF398" s="17"/>
      <c r="AG398" s="17"/>
      <c r="AH398" s="17"/>
      <c r="AI398" s="17"/>
      <c r="AJ398" s="17"/>
      <c r="AK398" s="17"/>
      <c r="AL398" s="17"/>
      <c r="AM398" s="17"/>
      <c r="AN398" s="17"/>
      <c r="AO398" s="18"/>
    </row>
    <row r="399" spans="2:47" ht="33.75">
      <c r="B399" s="19"/>
      <c r="C399" s="20" t="s">
        <v>36</v>
      </c>
      <c r="D399" s="18" t="s">
        <v>37</v>
      </c>
      <c r="E399" s="18"/>
      <c r="F399" s="18"/>
      <c r="G399" s="18"/>
      <c r="H399" s="18"/>
      <c r="I399" s="19"/>
      <c r="J399" s="19"/>
      <c r="K399" s="19"/>
      <c r="L399" s="18" t="s">
        <v>34</v>
      </c>
      <c r="M399" s="18" t="s">
        <v>38</v>
      </c>
      <c r="N399" s="18"/>
      <c r="O399" s="18"/>
      <c r="P399" s="18"/>
      <c r="Q399" s="18"/>
      <c r="R399" s="18"/>
      <c r="S399" s="18"/>
      <c r="T399" s="18"/>
      <c r="U399" s="18"/>
      <c r="V399" s="19"/>
      <c r="W399" s="19"/>
      <c r="X399" s="19"/>
      <c r="AA399" s="21"/>
      <c r="AB399" s="22"/>
      <c r="AC399" s="21"/>
      <c r="AD399" s="21"/>
      <c r="AE399" s="21"/>
      <c r="AF399" s="21"/>
      <c r="AI399" s="21"/>
      <c r="AJ399" s="21"/>
      <c r="AK399" s="21"/>
      <c r="AL399" s="22"/>
      <c r="AM399" s="21"/>
      <c r="AN399" s="21"/>
      <c r="AO399" s="21"/>
      <c r="AP399" s="21"/>
      <c r="AQ399" s="21"/>
      <c r="AR399" s="23"/>
      <c r="AS399" s="22"/>
      <c r="AT399" s="21"/>
      <c r="AU399" s="17"/>
    </row>
    <row r="400" spans="2:47" ht="33.75">
      <c r="B400" s="19"/>
      <c r="C400" s="20"/>
      <c r="D400" s="18"/>
      <c r="E400" s="18"/>
      <c r="F400" s="18"/>
      <c r="G400" s="18"/>
      <c r="H400" s="18"/>
      <c r="I400" s="19"/>
      <c r="J400" s="19"/>
      <c r="K400" s="19"/>
      <c r="L400" s="18"/>
      <c r="M400" s="18"/>
      <c r="N400" s="18"/>
      <c r="O400" s="18"/>
      <c r="P400" s="18"/>
      <c r="Q400" s="18"/>
      <c r="R400" s="18"/>
      <c r="S400" s="18"/>
      <c r="T400" s="18"/>
      <c r="U400" s="18"/>
      <c r="V400" s="19"/>
      <c r="W400" s="19"/>
      <c r="X400" s="19"/>
      <c r="AA400" s="21"/>
      <c r="AB400" s="22"/>
      <c r="AC400" s="21"/>
      <c r="AD400" s="21"/>
      <c r="AE400" s="21"/>
      <c r="AF400" s="21"/>
      <c r="AI400" s="21"/>
      <c r="AJ400" s="21"/>
      <c r="AK400" s="21"/>
      <c r="AL400" s="22"/>
      <c r="AM400" s="21"/>
      <c r="AN400" s="21"/>
      <c r="AO400" s="21"/>
      <c r="AP400" s="21"/>
      <c r="AQ400" s="21"/>
      <c r="AR400" s="23"/>
      <c r="AS400" s="22"/>
      <c r="AT400" s="21"/>
      <c r="AU400" s="17"/>
    </row>
    <row r="404" spans="2:47" ht="35.25">
      <c r="J404" s="48" t="s">
        <v>0</v>
      </c>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row>
    <row r="407" spans="2:47" ht="15.75" thickBot="1"/>
    <row r="408" spans="2:47" ht="35.25" customHeight="1" thickTop="1" thickBot="1">
      <c r="B408" s="35" t="s">
        <v>2</v>
      </c>
      <c r="C408" s="38" t="s">
        <v>3</v>
      </c>
      <c r="D408" s="41" t="s">
        <v>4</v>
      </c>
      <c r="E408" s="44" t="s">
        <v>5</v>
      </c>
      <c r="F408" s="24" t="s">
        <v>6</v>
      </c>
      <c r="G408" s="29" t="s">
        <v>7</v>
      </c>
      <c r="H408" s="30"/>
      <c r="I408" s="31"/>
      <c r="J408" s="29" t="s">
        <v>8</v>
      </c>
      <c r="K408" s="30"/>
      <c r="L408" s="31"/>
      <c r="M408" s="29" t="s">
        <v>9</v>
      </c>
      <c r="N408" s="30"/>
      <c r="O408" s="31"/>
      <c r="P408" s="29" t="s">
        <v>10</v>
      </c>
      <c r="Q408" s="30"/>
      <c r="R408" s="31"/>
      <c r="S408" s="29" t="s">
        <v>11</v>
      </c>
      <c r="T408" s="30"/>
      <c r="U408" s="31"/>
      <c r="V408" s="29" t="s">
        <v>12</v>
      </c>
      <c r="W408" s="30"/>
      <c r="X408" s="31"/>
      <c r="Y408" s="29" t="s">
        <v>13</v>
      </c>
      <c r="Z408" s="30"/>
      <c r="AA408" s="31"/>
      <c r="AB408" s="29" t="s">
        <v>14</v>
      </c>
      <c r="AC408" s="30"/>
      <c r="AD408" s="31"/>
      <c r="AE408" s="29" t="s">
        <v>15</v>
      </c>
      <c r="AF408" s="30"/>
      <c r="AG408" s="31"/>
      <c r="AH408" s="29" t="s">
        <v>16</v>
      </c>
      <c r="AI408" s="30"/>
      <c r="AJ408" s="31"/>
      <c r="AK408" s="29" t="s">
        <v>17</v>
      </c>
      <c r="AL408" s="30"/>
      <c r="AM408" s="31"/>
      <c r="AN408" s="74" t="s">
        <v>18</v>
      </c>
      <c r="AO408" s="74" t="s">
        <v>19</v>
      </c>
      <c r="AP408" s="74" t="s">
        <v>20</v>
      </c>
      <c r="AQ408" s="61" t="s">
        <v>21</v>
      </c>
      <c r="AR408" s="62"/>
      <c r="AS408" s="61" t="s">
        <v>22</v>
      </c>
      <c r="AT408" s="62"/>
      <c r="AU408" s="65" t="s">
        <v>23</v>
      </c>
    </row>
    <row r="409" spans="2:47" ht="190.5" thickBot="1">
      <c r="B409" s="36"/>
      <c r="C409" s="39"/>
      <c r="D409" s="42"/>
      <c r="E409" s="45"/>
      <c r="F409" s="8" t="s">
        <v>24</v>
      </c>
      <c r="G409" s="8" t="s">
        <v>25</v>
      </c>
      <c r="H409" s="8" t="s">
        <v>26</v>
      </c>
      <c r="I409" s="8" t="s">
        <v>27</v>
      </c>
      <c r="J409" s="8" t="s">
        <v>25</v>
      </c>
      <c r="K409" s="8" t="s">
        <v>26</v>
      </c>
      <c r="L409" s="8" t="s">
        <v>27</v>
      </c>
      <c r="M409" s="8" t="s">
        <v>25</v>
      </c>
      <c r="N409" s="8" t="s">
        <v>26</v>
      </c>
      <c r="O409" s="8" t="s">
        <v>27</v>
      </c>
      <c r="P409" s="8" t="s">
        <v>25</v>
      </c>
      <c r="Q409" s="8" t="s">
        <v>26</v>
      </c>
      <c r="R409" s="8" t="s">
        <v>27</v>
      </c>
      <c r="S409" s="8" t="s">
        <v>25</v>
      </c>
      <c r="T409" s="8" t="s">
        <v>26</v>
      </c>
      <c r="U409" s="8" t="s">
        <v>27</v>
      </c>
      <c r="V409" s="8" t="s">
        <v>25</v>
      </c>
      <c r="W409" s="8" t="s">
        <v>26</v>
      </c>
      <c r="X409" s="8" t="s">
        <v>27</v>
      </c>
      <c r="Y409" s="8" t="s">
        <v>25</v>
      </c>
      <c r="Z409" s="8" t="s">
        <v>26</v>
      </c>
      <c r="AA409" s="8" t="s">
        <v>27</v>
      </c>
      <c r="AB409" s="8" t="s">
        <v>25</v>
      </c>
      <c r="AC409" s="8" t="s">
        <v>26</v>
      </c>
      <c r="AD409" s="8" t="s">
        <v>27</v>
      </c>
      <c r="AE409" s="8" t="s">
        <v>25</v>
      </c>
      <c r="AF409" s="8" t="s">
        <v>26</v>
      </c>
      <c r="AG409" s="8" t="s">
        <v>27</v>
      </c>
      <c r="AH409" s="8" t="s">
        <v>25</v>
      </c>
      <c r="AI409" s="8" t="s">
        <v>26</v>
      </c>
      <c r="AJ409" s="8" t="s">
        <v>27</v>
      </c>
      <c r="AK409" s="8" t="s">
        <v>25</v>
      </c>
      <c r="AL409" s="8" t="s">
        <v>26</v>
      </c>
      <c r="AM409" s="8" t="s">
        <v>27</v>
      </c>
      <c r="AN409" s="75"/>
      <c r="AO409" s="75"/>
      <c r="AP409" s="75"/>
      <c r="AQ409" s="63"/>
      <c r="AR409" s="64"/>
      <c r="AS409" s="63"/>
      <c r="AT409" s="64"/>
      <c r="AU409" s="66"/>
    </row>
    <row r="410" spans="2:47" ht="28.5" thickBot="1">
      <c r="B410" s="36"/>
      <c r="C410" s="39"/>
      <c r="D410" s="42"/>
      <c r="E410" s="45"/>
      <c r="F410" s="25" t="s">
        <v>28</v>
      </c>
      <c r="G410" s="9">
        <v>30</v>
      </c>
      <c r="H410" s="9">
        <v>56</v>
      </c>
      <c r="I410" s="9">
        <v>100</v>
      </c>
      <c r="J410" s="9">
        <v>30</v>
      </c>
      <c r="K410" s="9">
        <v>56</v>
      </c>
      <c r="L410" s="9">
        <v>100</v>
      </c>
      <c r="M410" s="9">
        <v>30</v>
      </c>
      <c r="N410" s="9">
        <v>56</v>
      </c>
      <c r="O410" s="9">
        <v>100</v>
      </c>
      <c r="P410" s="9">
        <v>24</v>
      </c>
      <c r="Q410" s="9">
        <v>29</v>
      </c>
      <c r="R410" s="9">
        <v>60</v>
      </c>
      <c r="S410" s="9">
        <v>24</v>
      </c>
      <c r="T410" s="9">
        <v>29</v>
      </c>
      <c r="U410" s="9">
        <v>60</v>
      </c>
      <c r="V410" s="9">
        <v>24</v>
      </c>
      <c r="W410" s="9">
        <v>29</v>
      </c>
      <c r="X410" s="9">
        <v>60</v>
      </c>
      <c r="Y410" s="9">
        <v>12</v>
      </c>
      <c r="Z410" s="9">
        <v>22</v>
      </c>
      <c r="AA410" s="9">
        <v>40</v>
      </c>
      <c r="AB410" s="9">
        <v>16</v>
      </c>
      <c r="AC410" s="9">
        <v>19</v>
      </c>
      <c r="AD410" s="9">
        <v>40</v>
      </c>
      <c r="AE410" s="9">
        <v>12</v>
      </c>
      <c r="AF410" s="9">
        <v>22</v>
      </c>
      <c r="AG410" s="9">
        <v>40</v>
      </c>
      <c r="AH410" s="9">
        <v>12</v>
      </c>
      <c r="AI410" s="9">
        <v>22</v>
      </c>
      <c r="AJ410" s="9">
        <v>40</v>
      </c>
      <c r="AK410" s="9">
        <v>6</v>
      </c>
      <c r="AL410" s="9">
        <v>11</v>
      </c>
      <c r="AM410" s="9">
        <v>20</v>
      </c>
      <c r="AN410" s="75"/>
      <c r="AO410" s="75"/>
      <c r="AP410" s="75"/>
      <c r="AQ410" s="68" t="s">
        <v>20</v>
      </c>
      <c r="AR410" s="69"/>
      <c r="AS410" s="70" t="s">
        <v>20</v>
      </c>
      <c r="AT410" s="71"/>
      <c r="AU410" s="67"/>
    </row>
    <row r="411" spans="2:47" ht="28.5" thickBot="1">
      <c r="B411" s="37"/>
      <c r="C411" s="40"/>
      <c r="D411" s="43"/>
      <c r="E411" s="46"/>
      <c r="F411" s="10" t="s">
        <v>29</v>
      </c>
      <c r="G411" s="9">
        <v>60</v>
      </c>
      <c r="H411" s="9">
        <v>140</v>
      </c>
      <c r="I411" s="9">
        <v>200</v>
      </c>
      <c r="J411" s="9">
        <v>60</v>
      </c>
      <c r="K411" s="9">
        <v>140</v>
      </c>
      <c r="L411" s="9">
        <v>200</v>
      </c>
      <c r="M411" s="9">
        <v>60</v>
      </c>
      <c r="N411" s="9">
        <v>140</v>
      </c>
      <c r="O411" s="9">
        <v>200</v>
      </c>
      <c r="P411" s="9">
        <v>48</v>
      </c>
      <c r="Q411" s="9">
        <v>72</v>
      </c>
      <c r="R411" s="9">
        <v>120</v>
      </c>
      <c r="S411" s="9">
        <v>48</v>
      </c>
      <c r="T411" s="9">
        <v>72</v>
      </c>
      <c r="U411" s="9">
        <v>120</v>
      </c>
      <c r="V411" s="9">
        <v>48</v>
      </c>
      <c r="W411" s="9">
        <v>72</v>
      </c>
      <c r="X411" s="9">
        <v>120</v>
      </c>
      <c r="Y411" s="9">
        <v>24</v>
      </c>
      <c r="Z411" s="9">
        <v>56</v>
      </c>
      <c r="AA411" s="9">
        <v>80</v>
      </c>
      <c r="AB411" s="9">
        <v>32</v>
      </c>
      <c r="AC411" s="9">
        <v>48</v>
      </c>
      <c r="AD411" s="9">
        <v>80</v>
      </c>
      <c r="AE411" s="9">
        <v>24</v>
      </c>
      <c r="AF411" s="9">
        <v>56</v>
      </c>
      <c r="AG411" s="9">
        <v>80</v>
      </c>
      <c r="AH411" s="9">
        <v>24</v>
      </c>
      <c r="AI411" s="9">
        <v>56</v>
      </c>
      <c r="AJ411" s="9">
        <v>80</v>
      </c>
      <c r="AK411" s="9">
        <v>12</v>
      </c>
      <c r="AL411" s="9">
        <v>28</v>
      </c>
      <c r="AM411" s="9">
        <v>40</v>
      </c>
      <c r="AN411" s="76"/>
      <c r="AO411" s="76"/>
      <c r="AP411" s="76"/>
      <c r="AQ411" s="70"/>
      <c r="AR411" s="71"/>
      <c r="AS411" s="70"/>
      <c r="AT411" s="71"/>
      <c r="AU411" s="67"/>
    </row>
    <row r="412" spans="2:47" ht="28.5" thickBot="1">
      <c r="B412" s="52">
        <v>91</v>
      </c>
      <c r="C412" s="34"/>
      <c r="D412" s="54"/>
      <c r="E412" s="34"/>
      <c r="F412" s="11" t="s">
        <v>30</v>
      </c>
      <c r="G412" s="28"/>
      <c r="H412" s="28"/>
      <c r="I412" s="13"/>
      <c r="J412" s="28"/>
      <c r="K412" s="28"/>
      <c r="L412" s="13"/>
      <c r="M412" s="28"/>
      <c r="N412" s="28"/>
      <c r="O412" s="13"/>
      <c r="P412" s="28"/>
      <c r="Q412" s="28"/>
      <c r="R412" s="13"/>
      <c r="S412" s="28"/>
      <c r="T412" s="28"/>
      <c r="U412" s="13"/>
      <c r="V412" s="28"/>
      <c r="W412" s="28"/>
      <c r="X412" s="13"/>
      <c r="Y412" s="28"/>
      <c r="Z412" s="28"/>
      <c r="AA412" s="13"/>
      <c r="AB412" s="28"/>
      <c r="AC412" s="28"/>
      <c r="AD412" s="13"/>
      <c r="AE412" s="28"/>
      <c r="AF412" s="28"/>
      <c r="AG412" s="13"/>
      <c r="AH412" s="28"/>
      <c r="AI412" s="28"/>
      <c r="AJ412" s="13"/>
      <c r="AK412" s="28"/>
      <c r="AL412" s="28"/>
      <c r="AM412" s="13"/>
      <c r="AN412" s="73"/>
      <c r="AO412" s="73"/>
      <c r="AP412" s="32"/>
      <c r="AQ412" s="34"/>
      <c r="AR412" s="34"/>
      <c r="AS412" s="34"/>
      <c r="AT412" s="34"/>
      <c r="AU412" s="88"/>
    </row>
    <row r="413" spans="2:47" ht="28.5" thickBot="1">
      <c r="B413" s="52"/>
      <c r="C413" s="34"/>
      <c r="D413" s="55"/>
      <c r="E413" s="34"/>
      <c r="F413" s="11" t="s">
        <v>31</v>
      </c>
      <c r="G413" s="28"/>
      <c r="H413" s="28"/>
      <c r="I413" s="13"/>
      <c r="J413" s="28"/>
      <c r="K413" s="28"/>
      <c r="L413" s="13"/>
      <c r="M413" s="28"/>
      <c r="N413" s="28"/>
      <c r="O413" s="13"/>
      <c r="P413" s="28"/>
      <c r="Q413" s="28"/>
      <c r="R413" s="13"/>
      <c r="S413" s="28"/>
      <c r="T413" s="28"/>
      <c r="U413" s="13"/>
      <c r="V413" s="28"/>
      <c r="W413" s="28"/>
      <c r="X413" s="13"/>
      <c r="Y413" s="28"/>
      <c r="Z413" s="28"/>
      <c r="AA413" s="13"/>
      <c r="AB413" s="28"/>
      <c r="AC413" s="28"/>
      <c r="AD413" s="13"/>
      <c r="AE413" s="28"/>
      <c r="AF413" s="28"/>
      <c r="AG413" s="13"/>
      <c r="AH413" s="28"/>
      <c r="AI413" s="28"/>
      <c r="AJ413" s="13"/>
      <c r="AK413" s="28"/>
      <c r="AL413" s="28"/>
      <c r="AM413" s="13"/>
      <c r="AN413" s="33"/>
      <c r="AO413" s="33"/>
      <c r="AP413" s="33"/>
      <c r="AQ413" s="34"/>
      <c r="AR413" s="34"/>
      <c r="AS413" s="34"/>
      <c r="AT413" s="34"/>
      <c r="AU413" s="88"/>
    </row>
    <row r="414" spans="2:47" ht="36" thickBot="1">
      <c r="B414" s="52"/>
      <c r="C414" s="34"/>
      <c r="D414" s="55"/>
      <c r="E414" s="34"/>
      <c r="F414" s="14" t="s">
        <v>32</v>
      </c>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5"/>
      <c r="AO414" s="15"/>
      <c r="AP414" s="15"/>
      <c r="AQ414" s="34"/>
      <c r="AR414" s="34"/>
      <c r="AS414" s="34"/>
      <c r="AT414" s="34"/>
      <c r="AU414" s="88"/>
    </row>
    <row r="415" spans="2:47" ht="28.5" customHeight="1" thickBot="1">
      <c r="B415" s="52">
        <v>92</v>
      </c>
      <c r="C415" s="34"/>
      <c r="D415" s="54"/>
      <c r="E415" s="34"/>
      <c r="F415" s="11" t="s">
        <v>30</v>
      </c>
      <c r="G415" s="28"/>
      <c r="H415" s="28"/>
      <c r="I415" s="13"/>
      <c r="J415" s="28"/>
      <c r="K415" s="28"/>
      <c r="L415" s="13"/>
      <c r="M415" s="28"/>
      <c r="N415" s="28"/>
      <c r="O415" s="13"/>
      <c r="P415" s="28"/>
      <c r="Q415" s="28"/>
      <c r="R415" s="13"/>
      <c r="S415" s="28"/>
      <c r="T415" s="28"/>
      <c r="U415" s="13"/>
      <c r="V415" s="28"/>
      <c r="W415" s="28"/>
      <c r="X415" s="13"/>
      <c r="Y415" s="28"/>
      <c r="Z415" s="28"/>
      <c r="AA415" s="13"/>
      <c r="AB415" s="28"/>
      <c r="AC415" s="28"/>
      <c r="AD415" s="13"/>
      <c r="AE415" s="28"/>
      <c r="AF415" s="28"/>
      <c r="AG415" s="13"/>
      <c r="AH415" s="28"/>
      <c r="AI415" s="28"/>
      <c r="AJ415" s="13"/>
      <c r="AK415" s="28"/>
      <c r="AL415" s="28"/>
      <c r="AM415" s="13"/>
      <c r="AN415" s="57"/>
      <c r="AO415" s="57"/>
      <c r="AP415" s="32"/>
      <c r="AQ415" s="34"/>
      <c r="AR415" s="34"/>
      <c r="AS415" s="34"/>
      <c r="AT415" s="34"/>
      <c r="AU415" s="80"/>
    </row>
    <row r="416" spans="2:47" ht="28.5" customHeight="1" thickBot="1">
      <c r="B416" s="52"/>
      <c r="C416" s="34"/>
      <c r="D416" s="55"/>
      <c r="E416" s="34"/>
      <c r="F416" s="11" t="s">
        <v>31</v>
      </c>
      <c r="G416" s="28"/>
      <c r="H416" s="28"/>
      <c r="I416" s="13"/>
      <c r="J416" s="28"/>
      <c r="K416" s="28"/>
      <c r="L416" s="13"/>
      <c r="M416" s="28"/>
      <c r="N416" s="28"/>
      <c r="O416" s="13"/>
      <c r="P416" s="28"/>
      <c r="Q416" s="28"/>
      <c r="R416" s="13"/>
      <c r="S416" s="28"/>
      <c r="T416" s="28"/>
      <c r="U416" s="13"/>
      <c r="V416" s="28"/>
      <c r="W416" s="28"/>
      <c r="X416" s="13"/>
      <c r="Y416" s="28"/>
      <c r="Z416" s="28"/>
      <c r="AA416" s="13"/>
      <c r="AB416" s="28"/>
      <c r="AC416" s="28"/>
      <c r="AD416" s="13"/>
      <c r="AE416" s="28"/>
      <c r="AF416" s="28"/>
      <c r="AG416" s="13"/>
      <c r="AH416" s="28"/>
      <c r="AI416" s="28"/>
      <c r="AJ416" s="13"/>
      <c r="AK416" s="28"/>
      <c r="AL416" s="28"/>
      <c r="AM416" s="13"/>
      <c r="AN416" s="57"/>
      <c r="AO416" s="57"/>
      <c r="AP416" s="33"/>
      <c r="AQ416" s="34"/>
      <c r="AR416" s="34"/>
      <c r="AS416" s="34"/>
      <c r="AT416" s="34"/>
      <c r="AU416" s="80"/>
    </row>
    <row r="417" spans="2:47" ht="36" thickBot="1">
      <c r="B417" s="52"/>
      <c r="C417" s="34"/>
      <c r="D417" s="55"/>
      <c r="E417" s="34"/>
      <c r="F417" s="14" t="s">
        <v>32</v>
      </c>
      <c r="G417" s="13"/>
      <c r="H417" s="27"/>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5"/>
      <c r="AO417" s="15"/>
      <c r="AP417" s="15"/>
      <c r="AQ417" s="34"/>
      <c r="AR417" s="34"/>
      <c r="AS417" s="34"/>
      <c r="AT417" s="34"/>
      <c r="AU417" s="80"/>
    </row>
    <row r="418" spans="2:47" ht="28.5" customHeight="1" thickBot="1">
      <c r="B418" s="52">
        <v>93</v>
      </c>
      <c r="C418" s="34"/>
      <c r="D418" s="54"/>
      <c r="E418" s="34"/>
      <c r="F418" s="11" t="s">
        <v>30</v>
      </c>
      <c r="G418" s="28"/>
      <c r="H418" s="28"/>
      <c r="I418" s="13"/>
      <c r="J418" s="28"/>
      <c r="K418" s="28"/>
      <c r="L418" s="13"/>
      <c r="M418" s="28"/>
      <c r="N418" s="28"/>
      <c r="O418" s="13"/>
      <c r="P418" s="28"/>
      <c r="Q418" s="28"/>
      <c r="R418" s="13"/>
      <c r="S418" s="28"/>
      <c r="T418" s="28"/>
      <c r="U418" s="13"/>
      <c r="V418" s="28"/>
      <c r="W418" s="28"/>
      <c r="X418" s="13"/>
      <c r="Y418" s="28"/>
      <c r="Z418" s="28"/>
      <c r="AA418" s="13"/>
      <c r="AB418" s="28"/>
      <c r="AC418" s="28"/>
      <c r="AD418" s="13"/>
      <c r="AE418" s="28"/>
      <c r="AF418" s="28"/>
      <c r="AG418" s="13"/>
      <c r="AH418" s="28"/>
      <c r="AI418" s="28"/>
      <c r="AJ418" s="13"/>
      <c r="AK418" s="28"/>
      <c r="AL418" s="28"/>
      <c r="AM418" s="13"/>
      <c r="AN418" s="57"/>
      <c r="AO418" s="57"/>
      <c r="AP418" s="32"/>
      <c r="AQ418" s="34"/>
      <c r="AR418" s="34"/>
      <c r="AS418" s="34"/>
      <c r="AT418" s="34"/>
      <c r="AU418" s="88"/>
    </row>
    <row r="419" spans="2:47" ht="28.5" customHeight="1" thickBot="1">
      <c r="B419" s="52"/>
      <c r="C419" s="34"/>
      <c r="D419" s="55"/>
      <c r="E419" s="34"/>
      <c r="F419" s="11" t="s">
        <v>31</v>
      </c>
      <c r="G419" s="28"/>
      <c r="H419" s="28"/>
      <c r="I419" s="13"/>
      <c r="J419" s="28"/>
      <c r="K419" s="28"/>
      <c r="L419" s="13"/>
      <c r="M419" s="28"/>
      <c r="N419" s="28"/>
      <c r="O419" s="13"/>
      <c r="P419" s="28"/>
      <c r="Q419" s="28"/>
      <c r="R419" s="13"/>
      <c r="S419" s="28"/>
      <c r="T419" s="28"/>
      <c r="U419" s="13"/>
      <c r="V419" s="28"/>
      <c r="W419" s="28"/>
      <c r="X419" s="13"/>
      <c r="Y419" s="28"/>
      <c r="Z419" s="28"/>
      <c r="AA419" s="13"/>
      <c r="AB419" s="28"/>
      <c r="AC419" s="28"/>
      <c r="AD419" s="13"/>
      <c r="AE419" s="28"/>
      <c r="AF419" s="28"/>
      <c r="AG419" s="13"/>
      <c r="AH419" s="28"/>
      <c r="AI419" s="28"/>
      <c r="AJ419" s="13"/>
      <c r="AK419" s="28"/>
      <c r="AL419" s="28"/>
      <c r="AM419" s="13"/>
      <c r="AN419" s="57"/>
      <c r="AO419" s="57"/>
      <c r="AP419" s="33"/>
      <c r="AQ419" s="34"/>
      <c r="AR419" s="34"/>
      <c r="AS419" s="34"/>
      <c r="AT419" s="34"/>
      <c r="AU419" s="88"/>
    </row>
    <row r="420" spans="2:47" ht="36" thickBot="1">
      <c r="B420" s="52"/>
      <c r="C420" s="34"/>
      <c r="D420" s="55"/>
      <c r="E420" s="34"/>
      <c r="F420" s="14" t="s">
        <v>32</v>
      </c>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5"/>
      <c r="AO420" s="15"/>
      <c r="AP420" s="15"/>
      <c r="AQ420" s="34"/>
      <c r="AR420" s="34"/>
      <c r="AS420" s="34"/>
      <c r="AT420" s="34"/>
      <c r="AU420" s="88"/>
    </row>
    <row r="421" spans="2:47" ht="28.5" customHeight="1" thickBot="1">
      <c r="B421" s="52">
        <v>94</v>
      </c>
      <c r="C421" s="34"/>
      <c r="D421" s="54"/>
      <c r="E421" s="34"/>
      <c r="F421" s="11" t="s">
        <v>30</v>
      </c>
      <c r="G421" s="28"/>
      <c r="H421" s="28"/>
      <c r="I421" s="13"/>
      <c r="J421" s="28"/>
      <c r="K421" s="28"/>
      <c r="L421" s="13"/>
      <c r="M421" s="28"/>
      <c r="N421" s="28"/>
      <c r="O421" s="13"/>
      <c r="P421" s="28"/>
      <c r="Q421" s="28"/>
      <c r="R421" s="13"/>
      <c r="S421" s="28"/>
      <c r="T421" s="28"/>
      <c r="U421" s="13"/>
      <c r="V421" s="28"/>
      <c r="W421" s="28"/>
      <c r="X421" s="13"/>
      <c r="Y421" s="28"/>
      <c r="Z421" s="28"/>
      <c r="AA421" s="13"/>
      <c r="AB421" s="28"/>
      <c r="AC421" s="28"/>
      <c r="AD421" s="13"/>
      <c r="AE421" s="28"/>
      <c r="AF421" s="28"/>
      <c r="AG421" s="13"/>
      <c r="AH421" s="28"/>
      <c r="AI421" s="28"/>
      <c r="AJ421" s="13"/>
      <c r="AK421" s="28"/>
      <c r="AL421" s="28"/>
      <c r="AM421" s="13"/>
      <c r="AN421" s="57"/>
      <c r="AO421" s="57"/>
      <c r="AP421" s="32"/>
      <c r="AQ421" s="34"/>
      <c r="AR421" s="34"/>
      <c r="AS421" s="34"/>
      <c r="AT421" s="34"/>
      <c r="AU421" s="88"/>
    </row>
    <row r="422" spans="2:47" ht="28.5" customHeight="1" thickBot="1">
      <c r="B422" s="52"/>
      <c r="C422" s="34"/>
      <c r="D422" s="55"/>
      <c r="E422" s="34"/>
      <c r="F422" s="11" t="s">
        <v>31</v>
      </c>
      <c r="G422" s="28"/>
      <c r="H422" s="28"/>
      <c r="I422" s="13"/>
      <c r="J422" s="28"/>
      <c r="K422" s="28"/>
      <c r="L422" s="13"/>
      <c r="M422" s="28"/>
      <c r="N422" s="28"/>
      <c r="O422" s="13"/>
      <c r="P422" s="28"/>
      <c r="Q422" s="28"/>
      <c r="R422" s="13"/>
      <c r="S422" s="28"/>
      <c r="T422" s="28"/>
      <c r="U422" s="13"/>
      <c r="V422" s="28"/>
      <c r="W422" s="28"/>
      <c r="X422" s="13"/>
      <c r="Y422" s="28"/>
      <c r="Z422" s="28"/>
      <c r="AA422" s="13"/>
      <c r="AB422" s="28"/>
      <c r="AC422" s="28"/>
      <c r="AD422" s="13"/>
      <c r="AE422" s="28"/>
      <c r="AF422" s="28"/>
      <c r="AG422" s="13"/>
      <c r="AH422" s="28"/>
      <c r="AI422" s="28"/>
      <c r="AJ422" s="13"/>
      <c r="AK422" s="28"/>
      <c r="AL422" s="28"/>
      <c r="AM422" s="13"/>
      <c r="AN422" s="57"/>
      <c r="AO422" s="57"/>
      <c r="AP422" s="33"/>
      <c r="AQ422" s="34"/>
      <c r="AR422" s="34"/>
      <c r="AS422" s="34"/>
      <c r="AT422" s="34"/>
      <c r="AU422" s="88"/>
    </row>
    <row r="423" spans="2:47" ht="36" customHeight="1" thickBot="1">
      <c r="B423" s="52"/>
      <c r="C423" s="34"/>
      <c r="D423" s="55"/>
      <c r="E423" s="34"/>
      <c r="F423" s="14" t="s">
        <v>32</v>
      </c>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5"/>
      <c r="AO423" s="15"/>
      <c r="AP423" s="15"/>
      <c r="AQ423" s="34"/>
      <c r="AR423" s="34"/>
      <c r="AS423" s="34"/>
      <c r="AT423" s="34"/>
      <c r="AU423" s="88"/>
    </row>
    <row r="424" spans="2:47" ht="28.5" customHeight="1" thickBot="1">
      <c r="B424" s="52">
        <v>95</v>
      </c>
      <c r="C424" s="34"/>
      <c r="D424" s="54"/>
      <c r="E424" s="34"/>
      <c r="F424" s="11" t="s">
        <v>30</v>
      </c>
      <c r="G424" s="28"/>
      <c r="H424" s="28"/>
      <c r="I424" s="13"/>
      <c r="J424" s="28"/>
      <c r="K424" s="28"/>
      <c r="L424" s="13"/>
      <c r="M424" s="28"/>
      <c r="N424" s="28"/>
      <c r="O424" s="13"/>
      <c r="P424" s="28"/>
      <c r="Q424" s="28"/>
      <c r="R424" s="13"/>
      <c r="S424" s="28"/>
      <c r="T424" s="28"/>
      <c r="U424" s="13"/>
      <c r="V424" s="28"/>
      <c r="W424" s="28"/>
      <c r="X424" s="13"/>
      <c r="Y424" s="28"/>
      <c r="Z424" s="28"/>
      <c r="AA424" s="13"/>
      <c r="AB424" s="28"/>
      <c r="AC424" s="28"/>
      <c r="AD424" s="13"/>
      <c r="AE424" s="28"/>
      <c r="AF424" s="28"/>
      <c r="AG424" s="13"/>
      <c r="AH424" s="28"/>
      <c r="AI424" s="28"/>
      <c r="AJ424" s="13"/>
      <c r="AK424" s="28"/>
      <c r="AL424" s="28"/>
      <c r="AM424" s="13"/>
      <c r="AN424" s="57"/>
      <c r="AO424" s="57"/>
      <c r="AP424" s="32"/>
      <c r="AQ424" s="34"/>
      <c r="AR424" s="34"/>
      <c r="AS424" s="34"/>
      <c r="AT424" s="34"/>
      <c r="AU424" s="88"/>
    </row>
    <row r="425" spans="2:47" ht="28.5" customHeight="1" thickBot="1">
      <c r="B425" s="52"/>
      <c r="C425" s="34"/>
      <c r="D425" s="55"/>
      <c r="E425" s="34"/>
      <c r="F425" s="11" t="s">
        <v>31</v>
      </c>
      <c r="G425" s="28"/>
      <c r="H425" s="28"/>
      <c r="I425" s="13"/>
      <c r="J425" s="28"/>
      <c r="K425" s="28"/>
      <c r="L425" s="13"/>
      <c r="M425" s="28"/>
      <c r="N425" s="28"/>
      <c r="O425" s="13"/>
      <c r="P425" s="28"/>
      <c r="Q425" s="28"/>
      <c r="R425" s="13"/>
      <c r="S425" s="28"/>
      <c r="T425" s="28"/>
      <c r="U425" s="13"/>
      <c r="V425" s="28"/>
      <c r="W425" s="28"/>
      <c r="X425" s="13"/>
      <c r="Y425" s="28"/>
      <c r="Z425" s="28"/>
      <c r="AA425" s="13"/>
      <c r="AB425" s="28"/>
      <c r="AC425" s="28"/>
      <c r="AD425" s="13"/>
      <c r="AE425" s="28"/>
      <c r="AF425" s="28"/>
      <c r="AG425" s="13"/>
      <c r="AH425" s="28"/>
      <c r="AI425" s="28"/>
      <c r="AJ425" s="13"/>
      <c r="AK425" s="28"/>
      <c r="AL425" s="28"/>
      <c r="AM425" s="13"/>
      <c r="AN425" s="57"/>
      <c r="AO425" s="57"/>
      <c r="AP425" s="33"/>
      <c r="AQ425" s="34"/>
      <c r="AR425" s="34"/>
      <c r="AS425" s="34"/>
      <c r="AT425" s="34"/>
      <c r="AU425" s="88"/>
    </row>
    <row r="426" spans="2:47" ht="36" customHeight="1" thickBot="1">
      <c r="B426" s="52"/>
      <c r="C426" s="34"/>
      <c r="D426" s="55"/>
      <c r="E426" s="34"/>
      <c r="F426" s="14" t="s">
        <v>32</v>
      </c>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5"/>
      <c r="AO426" s="15"/>
      <c r="AP426" s="15"/>
      <c r="AQ426" s="34"/>
      <c r="AR426" s="34"/>
      <c r="AS426" s="34"/>
      <c r="AT426" s="34"/>
      <c r="AU426" s="88"/>
    </row>
    <row r="427" spans="2:47" ht="28.5" customHeight="1" thickBot="1">
      <c r="B427" s="52">
        <v>96</v>
      </c>
      <c r="C427" s="34"/>
      <c r="D427" s="54"/>
      <c r="E427" s="34"/>
      <c r="F427" s="11" t="s">
        <v>30</v>
      </c>
      <c r="G427" s="28"/>
      <c r="H427" s="28"/>
      <c r="I427" s="13"/>
      <c r="J427" s="28"/>
      <c r="K427" s="28"/>
      <c r="L427" s="13"/>
      <c r="M427" s="28"/>
      <c r="N427" s="28"/>
      <c r="O427" s="13"/>
      <c r="P427" s="28"/>
      <c r="Q427" s="28"/>
      <c r="R427" s="13"/>
      <c r="S427" s="28"/>
      <c r="T427" s="28"/>
      <c r="U427" s="13"/>
      <c r="V427" s="28"/>
      <c r="W427" s="28"/>
      <c r="X427" s="13"/>
      <c r="Y427" s="28"/>
      <c r="Z427" s="28"/>
      <c r="AA427" s="13"/>
      <c r="AB427" s="28"/>
      <c r="AC427" s="28"/>
      <c r="AD427" s="13"/>
      <c r="AE427" s="28"/>
      <c r="AF427" s="28"/>
      <c r="AG427" s="13"/>
      <c r="AH427" s="28"/>
      <c r="AI427" s="28"/>
      <c r="AJ427" s="13"/>
      <c r="AK427" s="28"/>
      <c r="AL427" s="28"/>
      <c r="AM427" s="13"/>
      <c r="AN427" s="57"/>
      <c r="AO427" s="57"/>
      <c r="AP427" s="32"/>
      <c r="AQ427" s="34"/>
      <c r="AR427" s="34"/>
      <c r="AS427" s="34"/>
      <c r="AT427" s="34"/>
      <c r="AU427" s="88"/>
    </row>
    <row r="428" spans="2:47" ht="28.5" customHeight="1" thickBot="1">
      <c r="B428" s="52"/>
      <c r="C428" s="34"/>
      <c r="D428" s="55"/>
      <c r="E428" s="34"/>
      <c r="F428" s="11" t="s">
        <v>31</v>
      </c>
      <c r="G428" s="28"/>
      <c r="H428" s="28"/>
      <c r="I428" s="13"/>
      <c r="J428" s="28"/>
      <c r="K428" s="28"/>
      <c r="L428" s="13"/>
      <c r="M428" s="28"/>
      <c r="N428" s="28"/>
      <c r="O428" s="13"/>
      <c r="P428" s="28"/>
      <c r="Q428" s="28"/>
      <c r="R428" s="13"/>
      <c r="S428" s="28"/>
      <c r="T428" s="28"/>
      <c r="U428" s="13"/>
      <c r="V428" s="28"/>
      <c r="W428" s="28"/>
      <c r="X428" s="13"/>
      <c r="Y428" s="28"/>
      <c r="Z428" s="28"/>
      <c r="AA428" s="13"/>
      <c r="AB428" s="28"/>
      <c r="AC428" s="28"/>
      <c r="AD428" s="13"/>
      <c r="AE428" s="28"/>
      <c r="AF428" s="28"/>
      <c r="AG428" s="13"/>
      <c r="AH428" s="28"/>
      <c r="AI428" s="28"/>
      <c r="AJ428" s="13"/>
      <c r="AK428" s="28"/>
      <c r="AL428" s="28"/>
      <c r="AM428" s="13"/>
      <c r="AN428" s="57"/>
      <c r="AO428" s="57"/>
      <c r="AP428" s="33"/>
      <c r="AQ428" s="34"/>
      <c r="AR428" s="34"/>
      <c r="AS428" s="34"/>
      <c r="AT428" s="34"/>
      <c r="AU428" s="88"/>
    </row>
    <row r="429" spans="2:47" ht="36" customHeight="1" thickBot="1">
      <c r="B429" s="52"/>
      <c r="C429" s="34"/>
      <c r="D429" s="55"/>
      <c r="E429" s="34"/>
      <c r="F429" s="14" t="s">
        <v>32</v>
      </c>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5"/>
      <c r="AO429" s="15"/>
      <c r="AP429" s="15"/>
      <c r="AQ429" s="34"/>
      <c r="AR429" s="34"/>
      <c r="AS429" s="34"/>
      <c r="AT429" s="34"/>
      <c r="AU429" s="88"/>
    </row>
    <row r="430" spans="2:47" ht="28.5" customHeight="1" thickBot="1">
      <c r="B430" s="52">
        <v>97</v>
      </c>
      <c r="C430" s="34"/>
      <c r="D430" s="54"/>
      <c r="E430" s="34"/>
      <c r="F430" s="11" t="s">
        <v>30</v>
      </c>
      <c r="G430" s="28"/>
      <c r="H430" s="28"/>
      <c r="I430" s="13"/>
      <c r="J430" s="28"/>
      <c r="K430" s="28"/>
      <c r="L430" s="13"/>
      <c r="M430" s="28"/>
      <c r="N430" s="28"/>
      <c r="O430" s="13"/>
      <c r="P430" s="28"/>
      <c r="Q430" s="28"/>
      <c r="R430" s="13"/>
      <c r="S430" s="28"/>
      <c r="T430" s="28"/>
      <c r="U430" s="13"/>
      <c r="V430" s="28"/>
      <c r="W430" s="28"/>
      <c r="X430" s="13"/>
      <c r="Y430" s="28"/>
      <c r="Z430" s="28"/>
      <c r="AA430" s="13"/>
      <c r="AB430" s="28"/>
      <c r="AC430" s="28"/>
      <c r="AD430" s="13"/>
      <c r="AE430" s="28"/>
      <c r="AF430" s="28"/>
      <c r="AG430" s="13"/>
      <c r="AH430" s="28"/>
      <c r="AI430" s="28"/>
      <c r="AJ430" s="13"/>
      <c r="AK430" s="28"/>
      <c r="AL430" s="28"/>
      <c r="AM430" s="13"/>
      <c r="AN430" s="57"/>
      <c r="AO430" s="57"/>
      <c r="AP430" s="32"/>
      <c r="AQ430" s="34"/>
      <c r="AR430" s="34"/>
      <c r="AS430" s="34"/>
      <c r="AT430" s="34"/>
      <c r="AU430" s="88"/>
    </row>
    <row r="431" spans="2:47" ht="28.5" customHeight="1" thickBot="1">
      <c r="B431" s="52"/>
      <c r="C431" s="34"/>
      <c r="D431" s="55"/>
      <c r="E431" s="34"/>
      <c r="F431" s="11" t="s">
        <v>31</v>
      </c>
      <c r="G431" s="28"/>
      <c r="H431" s="28"/>
      <c r="I431" s="13"/>
      <c r="J431" s="28"/>
      <c r="K431" s="28"/>
      <c r="L431" s="13"/>
      <c r="M431" s="28"/>
      <c r="N431" s="28"/>
      <c r="O431" s="13"/>
      <c r="P431" s="28"/>
      <c r="Q431" s="28"/>
      <c r="R431" s="13"/>
      <c r="S431" s="28"/>
      <c r="T431" s="28"/>
      <c r="U431" s="13"/>
      <c r="V431" s="28"/>
      <c r="W431" s="28"/>
      <c r="X431" s="13"/>
      <c r="Y431" s="28"/>
      <c r="Z431" s="28"/>
      <c r="AA431" s="13"/>
      <c r="AB431" s="28"/>
      <c r="AC431" s="28"/>
      <c r="AD431" s="13"/>
      <c r="AE431" s="28"/>
      <c r="AF431" s="28"/>
      <c r="AG431" s="13"/>
      <c r="AH431" s="28"/>
      <c r="AI431" s="28"/>
      <c r="AJ431" s="13"/>
      <c r="AK431" s="28"/>
      <c r="AL431" s="28"/>
      <c r="AM431" s="13"/>
      <c r="AN431" s="57"/>
      <c r="AO431" s="57"/>
      <c r="AP431" s="33"/>
      <c r="AQ431" s="34"/>
      <c r="AR431" s="34"/>
      <c r="AS431" s="34"/>
      <c r="AT431" s="34"/>
      <c r="AU431" s="88"/>
    </row>
    <row r="432" spans="2:47" ht="36" customHeight="1" thickBot="1">
      <c r="B432" s="52"/>
      <c r="C432" s="34"/>
      <c r="D432" s="55"/>
      <c r="E432" s="34"/>
      <c r="F432" s="14" t="s">
        <v>32</v>
      </c>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5"/>
      <c r="AO432" s="15"/>
      <c r="AP432" s="15"/>
      <c r="AQ432" s="34"/>
      <c r="AR432" s="34"/>
      <c r="AS432" s="34"/>
      <c r="AT432" s="34"/>
      <c r="AU432" s="88"/>
    </row>
    <row r="433" spans="2:47" ht="28.5" customHeight="1" thickBot="1">
      <c r="B433" s="52">
        <v>98</v>
      </c>
      <c r="C433" s="34"/>
      <c r="D433" s="54"/>
      <c r="E433" s="34"/>
      <c r="F433" s="11" t="s">
        <v>30</v>
      </c>
      <c r="G433" s="28"/>
      <c r="H433" s="28"/>
      <c r="I433" s="13"/>
      <c r="J433" s="28"/>
      <c r="K433" s="28"/>
      <c r="L433" s="13"/>
      <c r="M433" s="28"/>
      <c r="N433" s="28"/>
      <c r="O433" s="13"/>
      <c r="P433" s="28"/>
      <c r="Q433" s="28"/>
      <c r="R433" s="13"/>
      <c r="S433" s="28"/>
      <c r="T433" s="28"/>
      <c r="U433" s="13"/>
      <c r="V433" s="28"/>
      <c r="W433" s="28"/>
      <c r="X433" s="13"/>
      <c r="Y433" s="28"/>
      <c r="Z433" s="28"/>
      <c r="AA433" s="13"/>
      <c r="AB433" s="28"/>
      <c r="AC433" s="28"/>
      <c r="AD433" s="13"/>
      <c r="AE433" s="28"/>
      <c r="AF433" s="28"/>
      <c r="AG433" s="13"/>
      <c r="AH433" s="28"/>
      <c r="AI433" s="28"/>
      <c r="AJ433" s="13"/>
      <c r="AK433" s="28"/>
      <c r="AL433" s="28"/>
      <c r="AM433" s="13"/>
      <c r="AN433" s="57"/>
      <c r="AO433" s="57"/>
      <c r="AP433" s="32"/>
      <c r="AQ433" s="34"/>
      <c r="AR433" s="34"/>
      <c r="AS433" s="34"/>
      <c r="AT433" s="34"/>
      <c r="AU433" s="80"/>
    </row>
    <row r="434" spans="2:47" ht="28.5" customHeight="1" thickBot="1">
      <c r="B434" s="52"/>
      <c r="C434" s="34"/>
      <c r="D434" s="55"/>
      <c r="E434" s="34"/>
      <c r="F434" s="11" t="s">
        <v>31</v>
      </c>
      <c r="G434" s="28"/>
      <c r="H434" s="28"/>
      <c r="I434" s="13"/>
      <c r="J434" s="28"/>
      <c r="K434" s="28"/>
      <c r="L434" s="13"/>
      <c r="M434" s="28"/>
      <c r="N434" s="28"/>
      <c r="O434" s="13"/>
      <c r="P434" s="28"/>
      <c r="Q434" s="28"/>
      <c r="R434" s="13"/>
      <c r="S434" s="28"/>
      <c r="T434" s="28"/>
      <c r="U434" s="13"/>
      <c r="V434" s="28"/>
      <c r="W434" s="28"/>
      <c r="X434" s="13"/>
      <c r="Y434" s="28"/>
      <c r="Z434" s="28"/>
      <c r="AA434" s="13"/>
      <c r="AB434" s="28"/>
      <c r="AC434" s="28"/>
      <c r="AD434" s="13"/>
      <c r="AE434" s="28"/>
      <c r="AF434" s="28"/>
      <c r="AG434" s="13"/>
      <c r="AH434" s="28"/>
      <c r="AI434" s="28"/>
      <c r="AJ434" s="13"/>
      <c r="AK434" s="28"/>
      <c r="AL434" s="28"/>
      <c r="AM434" s="13"/>
      <c r="AN434" s="57"/>
      <c r="AO434" s="57"/>
      <c r="AP434" s="33"/>
      <c r="AQ434" s="34"/>
      <c r="AR434" s="34"/>
      <c r="AS434" s="34"/>
      <c r="AT434" s="34"/>
      <c r="AU434" s="80"/>
    </row>
    <row r="435" spans="2:47" ht="36" thickBot="1">
      <c r="B435" s="52"/>
      <c r="C435" s="34"/>
      <c r="D435" s="55"/>
      <c r="E435" s="34"/>
      <c r="F435" s="14" t="s">
        <v>32</v>
      </c>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5"/>
      <c r="AO435" s="15"/>
      <c r="AP435" s="15"/>
      <c r="AQ435" s="34"/>
      <c r="AR435" s="34"/>
      <c r="AS435" s="34"/>
      <c r="AT435" s="34"/>
      <c r="AU435" s="80"/>
    </row>
    <row r="436" spans="2:47" ht="28.5" customHeight="1" thickBot="1">
      <c r="B436" s="52">
        <v>99</v>
      </c>
      <c r="C436" s="34"/>
      <c r="D436" s="54"/>
      <c r="E436" s="34"/>
      <c r="F436" s="11" t="s">
        <v>30</v>
      </c>
      <c r="G436" s="28"/>
      <c r="H436" s="28"/>
      <c r="I436" s="13"/>
      <c r="J436" s="28"/>
      <c r="K436" s="28"/>
      <c r="L436" s="13"/>
      <c r="M436" s="28"/>
      <c r="N436" s="28"/>
      <c r="O436" s="13"/>
      <c r="P436" s="28"/>
      <c r="Q436" s="28"/>
      <c r="R436" s="13"/>
      <c r="S436" s="28"/>
      <c r="T436" s="28"/>
      <c r="U436" s="13"/>
      <c r="V436" s="28"/>
      <c r="W436" s="28"/>
      <c r="X436" s="13"/>
      <c r="Y436" s="28"/>
      <c r="Z436" s="28"/>
      <c r="AA436" s="13"/>
      <c r="AB436" s="28"/>
      <c r="AC436" s="28"/>
      <c r="AD436" s="13"/>
      <c r="AE436" s="28"/>
      <c r="AF436" s="28"/>
      <c r="AG436" s="13"/>
      <c r="AH436" s="28"/>
      <c r="AI436" s="28"/>
      <c r="AJ436" s="13"/>
      <c r="AK436" s="28"/>
      <c r="AL436" s="28"/>
      <c r="AM436" s="13"/>
      <c r="AN436" s="57"/>
      <c r="AO436" s="57"/>
      <c r="AP436" s="32"/>
      <c r="AQ436" s="34"/>
      <c r="AR436" s="34"/>
      <c r="AS436" s="34"/>
      <c r="AT436" s="34"/>
      <c r="AU436" s="80"/>
    </row>
    <row r="437" spans="2:47" ht="28.5" customHeight="1" thickBot="1">
      <c r="B437" s="52"/>
      <c r="C437" s="34"/>
      <c r="D437" s="55"/>
      <c r="E437" s="34"/>
      <c r="F437" s="11" t="s">
        <v>31</v>
      </c>
      <c r="G437" s="28"/>
      <c r="H437" s="28"/>
      <c r="I437" s="13"/>
      <c r="J437" s="28"/>
      <c r="K437" s="28"/>
      <c r="L437" s="13"/>
      <c r="M437" s="28"/>
      <c r="N437" s="28"/>
      <c r="O437" s="13"/>
      <c r="P437" s="28"/>
      <c r="Q437" s="28"/>
      <c r="R437" s="13"/>
      <c r="S437" s="28"/>
      <c r="T437" s="28"/>
      <c r="U437" s="13"/>
      <c r="V437" s="28"/>
      <c r="W437" s="28"/>
      <c r="X437" s="13"/>
      <c r="Y437" s="28"/>
      <c r="Z437" s="28"/>
      <c r="AA437" s="13"/>
      <c r="AB437" s="28"/>
      <c r="AC437" s="28"/>
      <c r="AD437" s="13"/>
      <c r="AE437" s="28"/>
      <c r="AF437" s="28"/>
      <c r="AG437" s="13"/>
      <c r="AH437" s="28"/>
      <c r="AI437" s="28"/>
      <c r="AJ437" s="13"/>
      <c r="AK437" s="28"/>
      <c r="AL437" s="28"/>
      <c r="AM437" s="13"/>
      <c r="AN437" s="57"/>
      <c r="AO437" s="57"/>
      <c r="AP437" s="33"/>
      <c r="AQ437" s="34"/>
      <c r="AR437" s="34"/>
      <c r="AS437" s="34"/>
      <c r="AT437" s="34"/>
      <c r="AU437" s="80"/>
    </row>
    <row r="438" spans="2:47" ht="36" thickBot="1">
      <c r="B438" s="52"/>
      <c r="C438" s="34"/>
      <c r="D438" s="85"/>
      <c r="E438" s="34"/>
      <c r="F438" s="14" t="s">
        <v>32</v>
      </c>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5"/>
      <c r="AO438" s="15"/>
      <c r="AP438" s="15"/>
      <c r="AQ438" s="34"/>
      <c r="AR438" s="34"/>
      <c r="AS438" s="34"/>
      <c r="AT438" s="34"/>
      <c r="AU438" s="80"/>
    </row>
    <row r="439" spans="2:47" ht="28.5" customHeight="1" thickBot="1">
      <c r="B439" s="52">
        <v>100</v>
      </c>
      <c r="C439" s="34"/>
      <c r="D439" s="54"/>
      <c r="E439" s="34"/>
      <c r="F439" s="11" t="s">
        <v>30</v>
      </c>
      <c r="G439" s="28"/>
      <c r="H439" s="28"/>
      <c r="I439" s="13"/>
      <c r="J439" s="28"/>
      <c r="K439" s="28"/>
      <c r="L439" s="13"/>
      <c r="M439" s="28"/>
      <c r="N439" s="28"/>
      <c r="O439" s="13"/>
      <c r="P439" s="28"/>
      <c r="Q439" s="28"/>
      <c r="R439" s="13"/>
      <c r="S439" s="28"/>
      <c r="T439" s="28"/>
      <c r="U439" s="13"/>
      <c r="V439" s="28"/>
      <c r="W439" s="28"/>
      <c r="X439" s="13"/>
      <c r="Y439" s="28"/>
      <c r="Z439" s="28"/>
      <c r="AA439" s="13"/>
      <c r="AB439" s="28"/>
      <c r="AC439" s="28"/>
      <c r="AD439" s="13"/>
      <c r="AE439" s="28"/>
      <c r="AF439" s="28"/>
      <c r="AG439" s="13"/>
      <c r="AH439" s="28"/>
      <c r="AI439" s="28"/>
      <c r="AJ439" s="13"/>
      <c r="AK439" s="28"/>
      <c r="AL439" s="28"/>
      <c r="AM439" s="13"/>
      <c r="AN439" s="57"/>
      <c r="AO439" s="57"/>
      <c r="AP439" s="32"/>
      <c r="AQ439" s="34"/>
      <c r="AR439" s="34"/>
      <c r="AS439" s="34"/>
      <c r="AT439" s="34"/>
      <c r="AU439" s="88"/>
    </row>
    <row r="440" spans="2:47" ht="28.5" customHeight="1" thickBot="1">
      <c r="B440" s="52"/>
      <c r="C440" s="34"/>
      <c r="D440" s="55"/>
      <c r="E440" s="34"/>
      <c r="F440" s="11" t="s">
        <v>31</v>
      </c>
      <c r="G440" s="28"/>
      <c r="H440" s="28"/>
      <c r="I440" s="13"/>
      <c r="J440" s="28"/>
      <c r="K440" s="28"/>
      <c r="L440" s="13"/>
      <c r="M440" s="28"/>
      <c r="N440" s="28"/>
      <c r="O440" s="13"/>
      <c r="P440" s="28"/>
      <c r="Q440" s="28"/>
      <c r="R440" s="13"/>
      <c r="S440" s="28"/>
      <c r="T440" s="28"/>
      <c r="U440" s="13"/>
      <c r="V440" s="28"/>
      <c r="W440" s="28"/>
      <c r="X440" s="13"/>
      <c r="Y440" s="28"/>
      <c r="Z440" s="28"/>
      <c r="AA440" s="13"/>
      <c r="AB440" s="28"/>
      <c r="AC440" s="28"/>
      <c r="AD440" s="13"/>
      <c r="AE440" s="28"/>
      <c r="AF440" s="28"/>
      <c r="AG440" s="13"/>
      <c r="AH440" s="28"/>
      <c r="AI440" s="28"/>
      <c r="AJ440" s="13"/>
      <c r="AK440" s="28"/>
      <c r="AL440" s="28"/>
      <c r="AM440" s="13"/>
      <c r="AN440" s="57"/>
      <c r="AO440" s="57"/>
      <c r="AP440" s="33"/>
      <c r="AQ440" s="34"/>
      <c r="AR440" s="34"/>
      <c r="AS440" s="34"/>
      <c r="AT440" s="34"/>
      <c r="AU440" s="88"/>
    </row>
    <row r="441" spans="2:47" ht="36" thickBot="1">
      <c r="B441" s="52"/>
      <c r="C441" s="34"/>
      <c r="D441" s="82"/>
      <c r="E441" s="34"/>
      <c r="F441" s="14" t="s">
        <v>32</v>
      </c>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5"/>
      <c r="AO441" s="15"/>
      <c r="AP441" s="15"/>
      <c r="AQ441" s="89"/>
      <c r="AR441" s="89"/>
      <c r="AS441" s="89"/>
      <c r="AT441" s="89"/>
      <c r="AU441" s="88"/>
    </row>
    <row r="446" spans="2:47" ht="26.25">
      <c r="C446" s="16"/>
      <c r="D446" s="17" t="s">
        <v>33</v>
      </c>
      <c r="E446" s="17"/>
      <c r="F446" s="17"/>
      <c r="G446" s="17"/>
      <c r="H446" s="17"/>
      <c r="I446" s="17"/>
      <c r="J446" s="16"/>
      <c r="K446" s="16"/>
      <c r="L446" s="16"/>
      <c r="M446" s="18" t="s">
        <v>34</v>
      </c>
      <c r="N446" s="18" t="s">
        <v>35</v>
      </c>
      <c r="O446" s="18"/>
      <c r="P446" s="18"/>
      <c r="Q446" s="18"/>
      <c r="R446" s="18"/>
      <c r="S446" s="18"/>
      <c r="T446" s="18"/>
      <c r="U446" s="18"/>
      <c r="V446" s="18"/>
      <c r="W446" s="19"/>
      <c r="X446" s="19"/>
      <c r="Y446" s="19"/>
    </row>
    <row r="447" spans="2:47" ht="26.25">
      <c r="C447" s="19"/>
      <c r="D447" s="20" t="s">
        <v>36</v>
      </c>
      <c r="E447" s="18" t="s">
        <v>37</v>
      </c>
      <c r="F447" s="18"/>
      <c r="G447" s="18"/>
      <c r="H447" s="18"/>
      <c r="I447" s="18"/>
      <c r="J447" s="19"/>
      <c r="K447" s="19"/>
      <c r="L447" s="19"/>
      <c r="M447" s="18" t="s">
        <v>34</v>
      </c>
      <c r="N447" s="18" t="s">
        <v>38</v>
      </c>
      <c r="O447" s="18"/>
      <c r="P447" s="18"/>
      <c r="Q447" s="18"/>
      <c r="R447" s="18"/>
      <c r="S447" s="18"/>
      <c r="T447" s="18"/>
      <c r="U447" s="18"/>
      <c r="V447" s="18"/>
      <c r="W447" s="19"/>
      <c r="X447" s="19"/>
      <c r="Y447" s="19"/>
    </row>
    <row r="450" spans="2:47" ht="114">
      <c r="B450" s="47"/>
      <c r="C450" s="47"/>
      <c r="D450" s="47"/>
      <c r="E450" s="47"/>
      <c r="F450" s="48" t="s">
        <v>0</v>
      </c>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1"/>
      <c r="AG450" s="1"/>
      <c r="AH450" s="1"/>
      <c r="AI450" s="1"/>
      <c r="AJ450" s="1"/>
      <c r="AK450" s="1"/>
      <c r="AL450" s="1"/>
      <c r="AM450" s="1"/>
      <c r="AN450" s="1"/>
      <c r="AO450" s="1"/>
      <c r="AP450" s="1"/>
      <c r="AQ450" s="1"/>
      <c r="AR450" s="1"/>
      <c r="AS450" s="1"/>
      <c r="AT450" s="2"/>
      <c r="AU450" s="2"/>
    </row>
    <row r="451" spans="2:47" ht="35.25">
      <c r="B451" s="4" t="s">
        <v>1</v>
      </c>
      <c r="C451" s="92"/>
      <c r="D451" s="92"/>
      <c r="E451" s="3"/>
      <c r="F451" s="3"/>
      <c r="G451" s="3"/>
      <c r="H451" s="2"/>
      <c r="I451" s="2"/>
      <c r="J451" s="2"/>
      <c r="K451" s="2"/>
      <c r="L451" s="2"/>
      <c r="M451" s="2"/>
      <c r="N451" s="2"/>
      <c r="O451" s="3"/>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6"/>
      <c r="AO451" s="6"/>
      <c r="AP451" s="1"/>
      <c r="AQ451" s="5"/>
      <c r="AR451" s="5"/>
      <c r="AS451" s="5"/>
      <c r="AT451" s="5"/>
      <c r="AU451" s="2"/>
    </row>
    <row r="452" spans="2:47" ht="15.75" thickBot="1">
      <c r="AR452" s="7"/>
    </row>
    <row r="453" spans="2:47" ht="36.75" thickTop="1" thickBot="1">
      <c r="B453" s="35" t="s">
        <v>2</v>
      </c>
      <c r="C453" s="38" t="s">
        <v>3</v>
      </c>
      <c r="D453" s="41" t="s">
        <v>4</v>
      </c>
      <c r="E453" s="44" t="s">
        <v>5</v>
      </c>
      <c r="F453" s="24" t="s">
        <v>6</v>
      </c>
      <c r="G453" s="29" t="s">
        <v>7</v>
      </c>
      <c r="H453" s="30"/>
      <c r="I453" s="31"/>
      <c r="J453" s="29" t="s">
        <v>8</v>
      </c>
      <c r="K453" s="30"/>
      <c r="L453" s="31"/>
      <c r="M453" s="29" t="s">
        <v>9</v>
      </c>
      <c r="N453" s="30"/>
      <c r="O453" s="31"/>
      <c r="P453" s="29" t="s">
        <v>10</v>
      </c>
      <c r="Q453" s="30"/>
      <c r="R453" s="31"/>
      <c r="S453" s="29" t="s">
        <v>11</v>
      </c>
      <c r="T453" s="30"/>
      <c r="U453" s="31"/>
      <c r="V453" s="29" t="s">
        <v>12</v>
      </c>
      <c r="W453" s="30"/>
      <c r="X453" s="31"/>
      <c r="Y453" s="29" t="s">
        <v>13</v>
      </c>
      <c r="Z453" s="30"/>
      <c r="AA453" s="31"/>
      <c r="AB453" s="29" t="s">
        <v>14</v>
      </c>
      <c r="AC453" s="30"/>
      <c r="AD453" s="31"/>
      <c r="AE453" s="29" t="s">
        <v>15</v>
      </c>
      <c r="AF453" s="30"/>
      <c r="AG453" s="31"/>
      <c r="AH453" s="29" t="s">
        <v>16</v>
      </c>
      <c r="AI453" s="30"/>
      <c r="AJ453" s="31"/>
      <c r="AK453" s="29" t="s">
        <v>17</v>
      </c>
      <c r="AL453" s="30"/>
      <c r="AM453" s="31"/>
      <c r="AN453" s="74" t="s">
        <v>18</v>
      </c>
      <c r="AO453" s="74" t="s">
        <v>19</v>
      </c>
      <c r="AP453" s="74" t="s">
        <v>20</v>
      </c>
      <c r="AQ453" s="61" t="s">
        <v>21</v>
      </c>
      <c r="AR453" s="62"/>
      <c r="AS453" s="61" t="s">
        <v>22</v>
      </c>
      <c r="AT453" s="62"/>
      <c r="AU453" s="65" t="s">
        <v>23</v>
      </c>
    </row>
    <row r="454" spans="2:47" ht="190.5" thickBot="1">
      <c r="B454" s="36"/>
      <c r="C454" s="39"/>
      <c r="D454" s="42"/>
      <c r="E454" s="45"/>
      <c r="F454" s="8" t="s">
        <v>24</v>
      </c>
      <c r="G454" s="8" t="s">
        <v>25</v>
      </c>
      <c r="H454" s="8" t="s">
        <v>26</v>
      </c>
      <c r="I454" s="8" t="s">
        <v>27</v>
      </c>
      <c r="J454" s="8" t="s">
        <v>25</v>
      </c>
      <c r="K454" s="8" t="s">
        <v>26</v>
      </c>
      <c r="L454" s="8" t="s">
        <v>27</v>
      </c>
      <c r="M454" s="8" t="s">
        <v>25</v>
      </c>
      <c r="N454" s="8" t="s">
        <v>26</v>
      </c>
      <c r="O454" s="8" t="s">
        <v>27</v>
      </c>
      <c r="P454" s="8" t="s">
        <v>25</v>
      </c>
      <c r="Q454" s="8" t="s">
        <v>26</v>
      </c>
      <c r="R454" s="8" t="s">
        <v>27</v>
      </c>
      <c r="S454" s="8" t="s">
        <v>25</v>
      </c>
      <c r="T454" s="8" t="s">
        <v>26</v>
      </c>
      <c r="U454" s="8" t="s">
        <v>27</v>
      </c>
      <c r="V454" s="8" t="s">
        <v>25</v>
      </c>
      <c r="W454" s="8" t="s">
        <v>26</v>
      </c>
      <c r="X454" s="8" t="s">
        <v>27</v>
      </c>
      <c r="Y454" s="8" t="s">
        <v>25</v>
      </c>
      <c r="Z454" s="8" t="s">
        <v>26</v>
      </c>
      <c r="AA454" s="8" t="s">
        <v>27</v>
      </c>
      <c r="AB454" s="8" t="s">
        <v>25</v>
      </c>
      <c r="AC454" s="8" t="s">
        <v>26</v>
      </c>
      <c r="AD454" s="8" t="s">
        <v>27</v>
      </c>
      <c r="AE454" s="8" t="s">
        <v>25</v>
      </c>
      <c r="AF454" s="8" t="s">
        <v>26</v>
      </c>
      <c r="AG454" s="8" t="s">
        <v>27</v>
      </c>
      <c r="AH454" s="8" t="s">
        <v>25</v>
      </c>
      <c r="AI454" s="8" t="s">
        <v>26</v>
      </c>
      <c r="AJ454" s="8" t="s">
        <v>27</v>
      </c>
      <c r="AK454" s="8" t="s">
        <v>25</v>
      </c>
      <c r="AL454" s="8" t="s">
        <v>26</v>
      </c>
      <c r="AM454" s="8" t="s">
        <v>27</v>
      </c>
      <c r="AN454" s="75"/>
      <c r="AO454" s="75"/>
      <c r="AP454" s="75"/>
      <c r="AQ454" s="63"/>
      <c r="AR454" s="64"/>
      <c r="AS454" s="63"/>
      <c r="AT454" s="64"/>
      <c r="AU454" s="66"/>
    </row>
    <row r="455" spans="2:47" ht="28.5" thickBot="1">
      <c r="B455" s="36"/>
      <c r="C455" s="39"/>
      <c r="D455" s="42"/>
      <c r="E455" s="45"/>
      <c r="F455" s="25" t="s">
        <v>28</v>
      </c>
      <c r="G455" s="9">
        <v>30</v>
      </c>
      <c r="H455" s="9">
        <v>56</v>
      </c>
      <c r="I455" s="9">
        <v>100</v>
      </c>
      <c r="J455" s="9">
        <v>30</v>
      </c>
      <c r="K455" s="9">
        <v>56</v>
      </c>
      <c r="L455" s="9">
        <v>100</v>
      </c>
      <c r="M455" s="9">
        <v>30</v>
      </c>
      <c r="N455" s="9">
        <v>56</v>
      </c>
      <c r="O455" s="9">
        <v>100</v>
      </c>
      <c r="P455" s="9">
        <v>24</v>
      </c>
      <c r="Q455" s="9">
        <v>29</v>
      </c>
      <c r="R455" s="9">
        <v>60</v>
      </c>
      <c r="S455" s="9">
        <v>24</v>
      </c>
      <c r="T455" s="9">
        <v>29</v>
      </c>
      <c r="U455" s="9">
        <v>60</v>
      </c>
      <c r="V455" s="9">
        <v>24</v>
      </c>
      <c r="W455" s="9">
        <v>29</v>
      </c>
      <c r="X455" s="9">
        <v>60</v>
      </c>
      <c r="Y455" s="9">
        <v>12</v>
      </c>
      <c r="Z455" s="9">
        <v>22</v>
      </c>
      <c r="AA455" s="9">
        <v>40</v>
      </c>
      <c r="AB455" s="9">
        <v>16</v>
      </c>
      <c r="AC455" s="9">
        <v>19</v>
      </c>
      <c r="AD455" s="9">
        <v>40</v>
      </c>
      <c r="AE455" s="9">
        <v>12</v>
      </c>
      <c r="AF455" s="9">
        <v>22</v>
      </c>
      <c r="AG455" s="9">
        <v>40</v>
      </c>
      <c r="AH455" s="9">
        <v>12</v>
      </c>
      <c r="AI455" s="9">
        <v>22</v>
      </c>
      <c r="AJ455" s="9">
        <v>40</v>
      </c>
      <c r="AK455" s="9">
        <v>6</v>
      </c>
      <c r="AL455" s="9">
        <v>11</v>
      </c>
      <c r="AM455" s="9">
        <v>20</v>
      </c>
      <c r="AN455" s="75"/>
      <c r="AO455" s="75"/>
      <c r="AP455" s="75"/>
      <c r="AQ455" s="68" t="s">
        <v>20</v>
      </c>
      <c r="AR455" s="69"/>
      <c r="AS455" s="70" t="s">
        <v>20</v>
      </c>
      <c r="AT455" s="71"/>
      <c r="AU455" s="67"/>
    </row>
    <row r="456" spans="2:47" ht="28.5" thickBot="1">
      <c r="B456" s="37"/>
      <c r="C456" s="40"/>
      <c r="D456" s="43"/>
      <c r="E456" s="46"/>
      <c r="F456" s="25" t="s">
        <v>29</v>
      </c>
      <c r="G456" s="9">
        <v>60</v>
      </c>
      <c r="H456" s="9">
        <v>140</v>
      </c>
      <c r="I456" s="9">
        <v>200</v>
      </c>
      <c r="J456" s="9">
        <v>60</v>
      </c>
      <c r="K456" s="9">
        <v>140</v>
      </c>
      <c r="L456" s="9">
        <v>200</v>
      </c>
      <c r="M456" s="9">
        <v>60</v>
      </c>
      <c r="N456" s="9">
        <v>140</v>
      </c>
      <c r="O456" s="9">
        <v>200</v>
      </c>
      <c r="P456" s="9">
        <v>48</v>
      </c>
      <c r="Q456" s="9">
        <v>72</v>
      </c>
      <c r="R456" s="9">
        <v>120</v>
      </c>
      <c r="S456" s="9">
        <v>48</v>
      </c>
      <c r="T456" s="9">
        <v>72</v>
      </c>
      <c r="U456" s="9">
        <v>120</v>
      </c>
      <c r="V456" s="9">
        <v>48</v>
      </c>
      <c r="W456" s="9">
        <v>72</v>
      </c>
      <c r="X456" s="9">
        <v>120</v>
      </c>
      <c r="Y456" s="9">
        <v>24</v>
      </c>
      <c r="Z456" s="9">
        <v>56</v>
      </c>
      <c r="AA456" s="9">
        <v>80</v>
      </c>
      <c r="AB456" s="9">
        <v>32</v>
      </c>
      <c r="AC456" s="9">
        <v>48</v>
      </c>
      <c r="AD456" s="9">
        <v>80</v>
      </c>
      <c r="AE456" s="9">
        <v>24</v>
      </c>
      <c r="AF456" s="9">
        <v>56</v>
      </c>
      <c r="AG456" s="9">
        <v>80</v>
      </c>
      <c r="AH456" s="9">
        <v>24</v>
      </c>
      <c r="AI456" s="9">
        <v>56</v>
      </c>
      <c r="AJ456" s="9">
        <v>80</v>
      </c>
      <c r="AK456" s="9">
        <v>12</v>
      </c>
      <c r="AL456" s="9">
        <v>28</v>
      </c>
      <c r="AM456" s="9">
        <v>40</v>
      </c>
      <c r="AN456" s="76"/>
      <c r="AO456" s="76"/>
      <c r="AP456" s="76"/>
      <c r="AQ456" s="70"/>
      <c r="AR456" s="71"/>
      <c r="AS456" s="70"/>
      <c r="AT456" s="71"/>
      <c r="AU456" s="67"/>
    </row>
    <row r="457" spans="2:47" ht="28.5" customHeight="1" thickBot="1">
      <c r="B457" s="52">
        <v>101</v>
      </c>
      <c r="C457" s="56"/>
      <c r="D457" s="72"/>
      <c r="E457" s="56"/>
      <c r="F457" s="11" t="s">
        <v>30</v>
      </c>
      <c r="G457" s="28"/>
      <c r="H457" s="28"/>
      <c r="I457" s="13"/>
      <c r="J457" s="28"/>
      <c r="K457" s="28"/>
      <c r="L457" s="13"/>
      <c r="M457" s="28"/>
      <c r="N457" s="28"/>
      <c r="O457" s="13"/>
      <c r="P457" s="28"/>
      <c r="Q457" s="28"/>
      <c r="R457" s="13"/>
      <c r="S457" s="28"/>
      <c r="T457" s="28"/>
      <c r="U457" s="13"/>
      <c r="V457" s="28"/>
      <c r="W457" s="28"/>
      <c r="X457" s="13"/>
      <c r="Y457" s="28"/>
      <c r="Z457" s="28"/>
      <c r="AA457" s="13"/>
      <c r="AB457" s="28"/>
      <c r="AC457" s="28"/>
      <c r="AD457" s="13"/>
      <c r="AE457" s="28"/>
      <c r="AF457" s="28"/>
      <c r="AG457" s="13"/>
      <c r="AH457" s="28"/>
      <c r="AI457" s="28"/>
      <c r="AJ457" s="13"/>
      <c r="AK457" s="28"/>
      <c r="AL457" s="28"/>
      <c r="AM457" s="13"/>
      <c r="AN457" s="73"/>
      <c r="AO457" s="73"/>
      <c r="AP457" s="32"/>
      <c r="AQ457" s="34"/>
      <c r="AR457" s="34"/>
      <c r="AS457" s="34"/>
      <c r="AT457" s="34"/>
      <c r="AU457" s="49"/>
    </row>
    <row r="458" spans="2:47" ht="28.5" customHeight="1" thickBot="1">
      <c r="B458" s="52"/>
      <c r="C458" s="53"/>
      <c r="D458" s="55"/>
      <c r="E458" s="53"/>
      <c r="F458" s="11" t="s">
        <v>31</v>
      </c>
      <c r="G458" s="28"/>
      <c r="H458" s="28"/>
      <c r="I458" s="13"/>
      <c r="J458" s="28"/>
      <c r="K458" s="28"/>
      <c r="L458" s="13"/>
      <c r="M458" s="28"/>
      <c r="N458" s="28"/>
      <c r="O458" s="13"/>
      <c r="P458" s="28"/>
      <c r="Q458" s="28"/>
      <c r="R458" s="13"/>
      <c r="S458" s="28"/>
      <c r="T458" s="28"/>
      <c r="U458" s="13"/>
      <c r="V458" s="28"/>
      <c r="W458" s="28"/>
      <c r="X458" s="13"/>
      <c r="Y458" s="28"/>
      <c r="Z458" s="28"/>
      <c r="AA458" s="13"/>
      <c r="AB458" s="28"/>
      <c r="AC458" s="28"/>
      <c r="AD458" s="13"/>
      <c r="AE458" s="28"/>
      <c r="AF458" s="28"/>
      <c r="AG458" s="13"/>
      <c r="AH458" s="28"/>
      <c r="AI458" s="28"/>
      <c r="AJ458" s="13"/>
      <c r="AK458" s="28"/>
      <c r="AL458" s="28"/>
      <c r="AM458" s="13"/>
      <c r="AN458" s="33"/>
      <c r="AO458" s="33"/>
      <c r="AP458" s="33"/>
      <c r="AQ458" s="34"/>
      <c r="AR458" s="34"/>
      <c r="AS458" s="34"/>
      <c r="AT458" s="34"/>
      <c r="AU458" s="50"/>
    </row>
    <row r="459" spans="2:47" ht="36" thickBot="1">
      <c r="B459" s="52"/>
      <c r="C459" s="53"/>
      <c r="D459" s="55"/>
      <c r="E459" s="53"/>
      <c r="F459" s="14" t="s">
        <v>32</v>
      </c>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5"/>
      <c r="AO459" s="15"/>
      <c r="AP459" s="15"/>
      <c r="AQ459" s="34"/>
      <c r="AR459" s="34"/>
      <c r="AS459" s="34"/>
      <c r="AT459" s="34"/>
      <c r="AU459" s="51"/>
    </row>
    <row r="460" spans="2:47" ht="28.5" customHeight="1" thickBot="1">
      <c r="B460" s="52">
        <v>102</v>
      </c>
      <c r="C460" s="53"/>
      <c r="D460" s="54"/>
      <c r="E460" s="56"/>
      <c r="F460" s="11" t="s">
        <v>30</v>
      </c>
      <c r="G460" s="28"/>
      <c r="H460" s="28"/>
      <c r="I460" s="13"/>
      <c r="J460" s="28"/>
      <c r="K460" s="28"/>
      <c r="L460" s="13"/>
      <c r="M460" s="28"/>
      <c r="N460" s="28"/>
      <c r="O460" s="13"/>
      <c r="P460" s="28"/>
      <c r="Q460" s="28"/>
      <c r="R460" s="13"/>
      <c r="S460" s="28"/>
      <c r="T460" s="28"/>
      <c r="U460" s="13"/>
      <c r="V460" s="28"/>
      <c r="W460" s="28"/>
      <c r="X460" s="13"/>
      <c r="Y460" s="28"/>
      <c r="Z460" s="28"/>
      <c r="AA460" s="13"/>
      <c r="AB460" s="28"/>
      <c r="AC460" s="28"/>
      <c r="AD460" s="13"/>
      <c r="AE460" s="28"/>
      <c r="AF460" s="28"/>
      <c r="AG460" s="13"/>
      <c r="AH460" s="28"/>
      <c r="AI460" s="28"/>
      <c r="AJ460" s="13"/>
      <c r="AK460" s="28"/>
      <c r="AL460" s="28"/>
      <c r="AM460" s="13"/>
      <c r="AN460" s="57"/>
      <c r="AO460" s="57"/>
      <c r="AP460" s="32"/>
      <c r="AQ460" s="34"/>
      <c r="AR460" s="34"/>
      <c r="AS460" s="34"/>
      <c r="AT460" s="34"/>
      <c r="AU460" s="58"/>
    </row>
    <row r="461" spans="2:47" ht="28.5" customHeight="1" thickBot="1">
      <c r="B461" s="52"/>
      <c r="C461" s="53"/>
      <c r="D461" s="55"/>
      <c r="E461" s="53"/>
      <c r="F461" s="11" t="s">
        <v>31</v>
      </c>
      <c r="G461" s="28"/>
      <c r="H461" s="28"/>
      <c r="I461" s="13"/>
      <c r="J461" s="28"/>
      <c r="K461" s="28"/>
      <c r="L461" s="13"/>
      <c r="M461" s="28"/>
      <c r="N461" s="28"/>
      <c r="O461" s="13"/>
      <c r="P461" s="28"/>
      <c r="Q461" s="28"/>
      <c r="R461" s="13"/>
      <c r="S461" s="28"/>
      <c r="T461" s="28"/>
      <c r="U461" s="13"/>
      <c r="V461" s="28"/>
      <c r="W461" s="28"/>
      <c r="X461" s="13"/>
      <c r="Y461" s="28"/>
      <c r="Z461" s="28"/>
      <c r="AA461" s="13"/>
      <c r="AB461" s="28"/>
      <c r="AC461" s="28"/>
      <c r="AD461" s="13"/>
      <c r="AE461" s="28"/>
      <c r="AF461" s="28"/>
      <c r="AG461" s="13"/>
      <c r="AH461" s="28"/>
      <c r="AI461" s="28"/>
      <c r="AJ461" s="13"/>
      <c r="AK461" s="28"/>
      <c r="AL461" s="28"/>
      <c r="AM461" s="13"/>
      <c r="AN461" s="57"/>
      <c r="AO461" s="57"/>
      <c r="AP461" s="33"/>
      <c r="AQ461" s="34"/>
      <c r="AR461" s="34"/>
      <c r="AS461" s="34"/>
      <c r="AT461" s="34"/>
      <c r="AU461" s="59"/>
    </row>
    <row r="462" spans="2:47" ht="36" customHeight="1" thickBot="1">
      <c r="B462" s="52"/>
      <c r="C462" s="53"/>
      <c r="D462" s="55"/>
      <c r="E462" s="53"/>
      <c r="F462" s="14" t="s">
        <v>32</v>
      </c>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5"/>
      <c r="AO462" s="15"/>
      <c r="AP462" s="15"/>
      <c r="AQ462" s="34"/>
      <c r="AR462" s="34"/>
      <c r="AS462" s="34"/>
      <c r="AT462" s="34"/>
      <c r="AU462" s="60"/>
    </row>
    <row r="463" spans="2:47" ht="28.5" customHeight="1" thickBot="1">
      <c r="B463" s="52">
        <v>103</v>
      </c>
      <c r="C463" s="53"/>
      <c r="D463" s="54"/>
      <c r="E463" s="56"/>
      <c r="F463" s="11" t="s">
        <v>30</v>
      </c>
      <c r="G463" s="28"/>
      <c r="H463" s="28"/>
      <c r="I463" s="13"/>
      <c r="J463" s="28"/>
      <c r="K463" s="28"/>
      <c r="L463" s="13"/>
      <c r="M463" s="28"/>
      <c r="N463" s="28"/>
      <c r="O463" s="13"/>
      <c r="P463" s="28"/>
      <c r="Q463" s="28"/>
      <c r="R463" s="13"/>
      <c r="S463" s="28"/>
      <c r="T463" s="28"/>
      <c r="U463" s="13"/>
      <c r="V463" s="28"/>
      <c r="W463" s="28"/>
      <c r="X463" s="13"/>
      <c r="Y463" s="28"/>
      <c r="Z463" s="28"/>
      <c r="AA463" s="13"/>
      <c r="AB463" s="28"/>
      <c r="AC463" s="28"/>
      <c r="AD463" s="13"/>
      <c r="AE463" s="28"/>
      <c r="AF463" s="28"/>
      <c r="AG463" s="13"/>
      <c r="AH463" s="28"/>
      <c r="AI463" s="28"/>
      <c r="AJ463" s="13"/>
      <c r="AK463" s="28"/>
      <c r="AL463" s="28"/>
      <c r="AM463" s="13"/>
      <c r="AN463" s="57"/>
      <c r="AO463" s="57"/>
      <c r="AP463" s="32"/>
      <c r="AQ463" s="34"/>
      <c r="AR463" s="34"/>
      <c r="AS463" s="34"/>
      <c r="AT463" s="34"/>
      <c r="AU463" s="77"/>
    </row>
    <row r="464" spans="2:47" ht="28.5" customHeight="1" thickBot="1">
      <c r="B464" s="52"/>
      <c r="C464" s="53"/>
      <c r="D464" s="55"/>
      <c r="E464" s="53"/>
      <c r="F464" s="11" t="s">
        <v>31</v>
      </c>
      <c r="G464" s="28"/>
      <c r="H464" s="28"/>
      <c r="I464" s="13"/>
      <c r="J464" s="28"/>
      <c r="K464" s="28"/>
      <c r="L464" s="13"/>
      <c r="M464" s="28"/>
      <c r="N464" s="28"/>
      <c r="O464" s="13"/>
      <c r="P464" s="28"/>
      <c r="Q464" s="28"/>
      <c r="R464" s="13"/>
      <c r="S464" s="28"/>
      <c r="T464" s="28"/>
      <c r="U464" s="13"/>
      <c r="V464" s="28"/>
      <c r="W464" s="28"/>
      <c r="X464" s="13"/>
      <c r="Y464" s="28"/>
      <c r="Z464" s="28"/>
      <c r="AA464" s="13"/>
      <c r="AB464" s="28"/>
      <c r="AC464" s="28"/>
      <c r="AD464" s="13"/>
      <c r="AE464" s="28"/>
      <c r="AF464" s="28"/>
      <c r="AG464" s="13"/>
      <c r="AH464" s="28"/>
      <c r="AI464" s="28"/>
      <c r="AJ464" s="13"/>
      <c r="AK464" s="28"/>
      <c r="AL464" s="28"/>
      <c r="AM464" s="13"/>
      <c r="AN464" s="57"/>
      <c r="AO464" s="57"/>
      <c r="AP464" s="33"/>
      <c r="AQ464" s="34"/>
      <c r="AR464" s="34"/>
      <c r="AS464" s="34"/>
      <c r="AT464" s="34"/>
      <c r="AU464" s="78"/>
    </row>
    <row r="465" spans="2:47" ht="36" customHeight="1" thickBot="1">
      <c r="B465" s="52"/>
      <c r="C465" s="53"/>
      <c r="D465" s="55"/>
      <c r="E465" s="53"/>
      <c r="F465" s="14" t="s">
        <v>32</v>
      </c>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5"/>
      <c r="AO465" s="15"/>
      <c r="AP465" s="15"/>
      <c r="AQ465" s="34"/>
      <c r="AR465" s="34"/>
      <c r="AS465" s="34"/>
      <c r="AT465" s="34"/>
      <c r="AU465" s="79"/>
    </row>
    <row r="466" spans="2:47" ht="28.5" customHeight="1" thickBot="1">
      <c r="B466" s="52">
        <v>104</v>
      </c>
      <c r="C466" s="53"/>
      <c r="D466" s="54"/>
      <c r="E466" s="56"/>
      <c r="F466" s="11" t="s">
        <v>30</v>
      </c>
      <c r="G466" s="28"/>
      <c r="H466" s="28"/>
      <c r="I466" s="13"/>
      <c r="J466" s="28"/>
      <c r="K466" s="28"/>
      <c r="L466" s="13"/>
      <c r="M466" s="28"/>
      <c r="N466" s="28"/>
      <c r="O466" s="13"/>
      <c r="P466" s="28"/>
      <c r="Q466" s="28"/>
      <c r="R466" s="13"/>
      <c r="S466" s="28"/>
      <c r="T466" s="28"/>
      <c r="U466" s="13"/>
      <c r="V466" s="28"/>
      <c r="W466" s="28"/>
      <c r="X466" s="13"/>
      <c r="Y466" s="28"/>
      <c r="Z466" s="28"/>
      <c r="AA466" s="13"/>
      <c r="AB466" s="28"/>
      <c r="AC466" s="28"/>
      <c r="AD466" s="13"/>
      <c r="AE466" s="28"/>
      <c r="AF466" s="28"/>
      <c r="AG466" s="13"/>
      <c r="AH466" s="28"/>
      <c r="AI466" s="28"/>
      <c r="AJ466" s="13"/>
      <c r="AK466" s="28"/>
      <c r="AL466" s="28"/>
      <c r="AM466" s="13"/>
      <c r="AN466" s="57"/>
      <c r="AO466" s="57"/>
      <c r="AP466" s="32"/>
      <c r="AQ466" s="34"/>
      <c r="AR466" s="34"/>
      <c r="AS466" s="34"/>
      <c r="AT466" s="34"/>
      <c r="AU466" s="80"/>
    </row>
    <row r="467" spans="2:47" ht="28.5" customHeight="1" thickBot="1">
      <c r="B467" s="52"/>
      <c r="C467" s="53"/>
      <c r="D467" s="55"/>
      <c r="E467" s="53"/>
      <c r="F467" s="11" t="s">
        <v>31</v>
      </c>
      <c r="G467" s="28"/>
      <c r="H467" s="28"/>
      <c r="I467" s="13"/>
      <c r="J467" s="28"/>
      <c r="K467" s="28"/>
      <c r="L467" s="13"/>
      <c r="M467" s="28"/>
      <c r="N467" s="28"/>
      <c r="O467" s="13"/>
      <c r="P467" s="28"/>
      <c r="Q467" s="28"/>
      <c r="R467" s="13"/>
      <c r="S467" s="28"/>
      <c r="T467" s="28"/>
      <c r="U467" s="13"/>
      <c r="V467" s="28"/>
      <c r="W467" s="28"/>
      <c r="X467" s="13"/>
      <c r="Y467" s="28"/>
      <c r="Z467" s="28"/>
      <c r="AA467" s="13"/>
      <c r="AB467" s="28"/>
      <c r="AC467" s="28"/>
      <c r="AD467" s="13"/>
      <c r="AE467" s="28"/>
      <c r="AF467" s="28"/>
      <c r="AG467" s="13"/>
      <c r="AH467" s="28"/>
      <c r="AI467" s="28"/>
      <c r="AJ467" s="13"/>
      <c r="AK467" s="28"/>
      <c r="AL467" s="28"/>
      <c r="AM467" s="13"/>
      <c r="AN467" s="57"/>
      <c r="AO467" s="57"/>
      <c r="AP467" s="33"/>
      <c r="AQ467" s="34"/>
      <c r="AR467" s="34"/>
      <c r="AS467" s="34"/>
      <c r="AT467" s="34"/>
      <c r="AU467" s="80"/>
    </row>
    <row r="468" spans="2:47" ht="36" thickBot="1">
      <c r="B468" s="52"/>
      <c r="C468" s="53"/>
      <c r="D468" s="55"/>
      <c r="E468" s="53"/>
      <c r="F468" s="14" t="s">
        <v>32</v>
      </c>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5"/>
      <c r="AO468" s="15"/>
      <c r="AP468" s="15"/>
      <c r="AQ468" s="34"/>
      <c r="AR468" s="34"/>
      <c r="AS468" s="34"/>
      <c r="AT468" s="34"/>
      <c r="AU468" s="80"/>
    </row>
    <row r="469" spans="2:47" ht="28.5" customHeight="1" thickBot="1">
      <c r="B469" s="52">
        <v>105</v>
      </c>
      <c r="C469" s="53"/>
      <c r="D469" s="54"/>
      <c r="E469" s="56"/>
      <c r="F469" s="11" t="s">
        <v>30</v>
      </c>
      <c r="G469" s="28"/>
      <c r="H469" s="28"/>
      <c r="I469" s="13"/>
      <c r="J469" s="28"/>
      <c r="K469" s="28"/>
      <c r="L469" s="13"/>
      <c r="M469" s="28"/>
      <c r="N469" s="28"/>
      <c r="O469" s="13"/>
      <c r="P469" s="28"/>
      <c r="Q469" s="28"/>
      <c r="R469" s="13"/>
      <c r="S469" s="28"/>
      <c r="T469" s="28"/>
      <c r="U469" s="13"/>
      <c r="V469" s="28"/>
      <c r="W469" s="28"/>
      <c r="X469" s="13"/>
      <c r="Y469" s="28"/>
      <c r="Z469" s="28"/>
      <c r="AA469" s="13"/>
      <c r="AB469" s="28"/>
      <c r="AC469" s="28"/>
      <c r="AD469" s="13"/>
      <c r="AE469" s="28"/>
      <c r="AF469" s="28"/>
      <c r="AG469" s="13"/>
      <c r="AH469" s="28"/>
      <c r="AI469" s="28"/>
      <c r="AJ469" s="13"/>
      <c r="AK469" s="28"/>
      <c r="AL469" s="28"/>
      <c r="AM469" s="13"/>
      <c r="AN469" s="57"/>
      <c r="AO469" s="57"/>
      <c r="AP469" s="32"/>
      <c r="AQ469" s="34"/>
      <c r="AR469" s="34"/>
      <c r="AS469" s="34"/>
      <c r="AT469" s="34"/>
      <c r="AU469" s="83"/>
    </row>
    <row r="470" spans="2:47" ht="28.5" customHeight="1" thickBot="1">
      <c r="B470" s="52"/>
      <c r="C470" s="53"/>
      <c r="D470" s="55"/>
      <c r="E470" s="53"/>
      <c r="F470" s="11" t="s">
        <v>31</v>
      </c>
      <c r="G470" s="28"/>
      <c r="H470" s="28"/>
      <c r="I470" s="13"/>
      <c r="J470" s="28"/>
      <c r="K470" s="28"/>
      <c r="L470" s="13"/>
      <c r="M470" s="28"/>
      <c r="N470" s="28"/>
      <c r="O470" s="13"/>
      <c r="P470" s="28"/>
      <c r="Q470" s="28"/>
      <c r="R470" s="13"/>
      <c r="S470" s="28"/>
      <c r="T470" s="28"/>
      <c r="U470" s="13"/>
      <c r="V470" s="28"/>
      <c r="W470" s="28"/>
      <c r="X470" s="13"/>
      <c r="Y470" s="28"/>
      <c r="Z470" s="28"/>
      <c r="AA470" s="13"/>
      <c r="AB470" s="28"/>
      <c r="AC470" s="28"/>
      <c r="AD470" s="13"/>
      <c r="AE470" s="28"/>
      <c r="AF470" s="28"/>
      <c r="AG470" s="13"/>
      <c r="AH470" s="28"/>
      <c r="AI470" s="28"/>
      <c r="AJ470" s="13"/>
      <c r="AK470" s="28"/>
      <c r="AL470" s="28"/>
      <c r="AM470" s="13"/>
      <c r="AN470" s="57"/>
      <c r="AO470" s="57"/>
      <c r="AP470" s="33"/>
      <c r="AQ470" s="34"/>
      <c r="AR470" s="34"/>
      <c r="AS470" s="34"/>
      <c r="AT470" s="34"/>
      <c r="AU470" s="83"/>
    </row>
    <row r="471" spans="2:47" ht="36" thickBot="1">
      <c r="B471" s="52"/>
      <c r="C471" s="53"/>
      <c r="D471" s="55"/>
      <c r="E471" s="53"/>
      <c r="F471" s="14" t="s">
        <v>32</v>
      </c>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5"/>
      <c r="AO471" s="15"/>
      <c r="AP471" s="15"/>
      <c r="AQ471" s="34"/>
      <c r="AR471" s="34"/>
      <c r="AS471" s="34"/>
      <c r="AT471" s="34"/>
      <c r="AU471" s="83"/>
    </row>
    <row r="472" spans="2:47" ht="28.5" customHeight="1" thickBot="1">
      <c r="B472" s="52">
        <v>106</v>
      </c>
      <c r="C472" s="53"/>
      <c r="D472" s="54"/>
      <c r="E472" s="56"/>
      <c r="F472" s="11" t="s">
        <v>30</v>
      </c>
      <c r="G472" s="28"/>
      <c r="H472" s="28"/>
      <c r="I472" s="13"/>
      <c r="J472" s="28"/>
      <c r="K472" s="28"/>
      <c r="L472" s="13"/>
      <c r="M472" s="28"/>
      <c r="N472" s="28"/>
      <c r="O472" s="13"/>
      <c r="P472" s="28"/>
      <c r="Q472" s="28"/>
      <c r="R472" s="13"/>
      <c r="S472" s="28"/>
      <c r="T472" s="28"/>
      <c r="U472" s="13"/>
      <c r="V472" s="28"/>
      <c r="W472" s="28"/>
      <c r="X472" s="13"/>
      <c r="Y472" s="28"/>
      <c r="Z472" s="28"/>
      <c r="AA472" s="13"/>
      <c r="AB472" s="28"/>
      <c r="AC472" s="28"/>
      <c r="AD472" s="13"/>
      <c r="AE472" s="28"/>
      <c r="AF472" s="28"/>
      <c r="AG472" s="13"/>
      <c r="AH472" s="28"/>
      <c r="AI472" s="28"/>
      <c r="AJ472" s="13"/>
      <c r="AK472" s="28"/>
      <c r="AL472" s="28"/>
      <c r="AM472" s="13"/>
      <c r="AN472" s="57"/>
      <c r="AO472" s="57"/>
      <c r="AP472" s="32"/>
      <c r="AQ472" s="34"/>
      <c r="AR472" s="34"/>
      <c r="AS472" s="34"/>
      <c r="AT472" s="34"/>
      <c r="AU472" s="80"/>
    </row>
    <row r="473" spans="2:47" ht="28.5" customHeight="1" thickBot="1">
      <c r="B473" s="52"/>
      <c r="C473" s="53"/>
      <c r="D473" s="55"/>
      <c r="E473" s="53"/>
      <c r="F473" s="11" t="s">
        <v>31</v>
      </c>
      <c r="G473" s="28"/>
      <c r="H473" s="28"/>
      <c r="I473" s="13"/>
      <c r="J473" s="28"/>
      <c r="K473" s="28"/>
      <c r="L473" s="13"/>
      <c r="M473" s="28"/>
      <c r="N473" s="28"/>
      <c r="O473" s="13"/>
      <c r="P473" s="28"/>
      <c r="Q473" s="28"/>
      <c r="R473" s="13"/>
      <c r="S473" s="28"/>
      <c r="T473" s="28"/>
      <c r="U473" s="13"/>
      <c r="V473" s="28"/>
      <c r="W473" s="28"/>
      <c r="X473" s="13"/>
      <c r="Y473" s="28"/>
      <c r="Z473" s="28"/>
      <c r="AA473" s="13"/>
      <c r="AB473" s="28"/>
      <c r="AC473" s="28"/>
      <c r="AD473" s="13"/>
      <c r="AE473" s="28"/>
      <c r="AF473" s="28"/>
      <c r="AG473" s="13"/>
      <c r="AH473" s="28"/>
      <c r="AI473" s="28"/>
      <c r="AJ473" s="13"/>
      <c r="AK473" s="28"/>
      <c r="AL473" s="28"/>
      <c r="AM473" s="13"/>
      <c r="AN473" s="57"/>
      <c r="AO473" s="57"/>
      <c r="AP473" s="33"/>
      <c r="AQ473" s="34"/>
      <c r="AR473" s="34"/>
      <c r="AS473" s="34"/>
      <c r="AT473" s="34"/>
      <c r="AU473" s="80"/>
    </row>
    <row r="474" spans="2:47" ht="36" thickBot="1">
      <c r="B474" s="52"/>
      <c r="C474" s="84"/>
      <c r="D474" s="85"/>
      <c r="E474" s="53"/>
      <c r="F474" s="14" t="s">
        <v>32</v>
      </c>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5"/>
      <c r="AO474" s="15"/>
      <c r="AP474" s="15"/>
      <c r="AQ474" s="34"/>
      <c r="AR474" s="34"/>
      <c r="AS474" s="34"/>
      <c r="AT474" s="34"/>
      <c r="AU474" s="80"/>
    </row>
    <row r="475" spans="2:47" ht="28.5" customHeight="1" thickBot="1">
      <c r="B475" s="52">
        <v>107</v>
      </c>
      <c r="C475" s="53"/>
      <c r="D475" s="54"/>
      <c r="E475" s="56"/>
      <c r="F475" s="11" t="s">
        <v>30</v>
      </c>
      <c r="G475" s="28"/>
      <c r="H475" s="28"/>
      <c r="I475" s="13"/>
      <c r="J475" s="28"/>
      <c r="K475" s="28"/>
      <c r="L475" s="13"/>
      <c r="M475" s="28"/>
      <c r="N475" s="28"/>
      <c r="O475" s="13"/>
      <c r="P475" s="28"/>
      <c r="Q475" s="28"/>
      <c r="R475" s="13"/>
      <c r="S475" s="28"/>
      <c r="T475" s="28"/>
      <c r="U475" s="13"/>
      <c r="V475" s="28"/>
      <c r="W475" s="28"/>
      <c r="X475" s="13"/>
      <c r="Y475" s="28"/>
      <c r="Z475" s="28"/>
      <c r="AA475" s="13"/>
      <c r="AB475" s="28"/>
      <c r="AC475" s="28"/>
      <c r="AD475" s="13"/>
      <c r="AE475" s="28"/>
      <c r="AF475" s="28"/>
      <c r="AG475" s="13"/>
      <c r="AH475" s="28"/>
      <c r="AI475" s="28"/>
      <c r="AJ475" s="13"/>
      <c r="AK475" s="28"/>
      <c r="AL475" s="28"/>
      <c r="AM475" s="13"/>
      <c r="AN475" s="57"/>
      <c r="AO475" s="57"/>
      <c r="AP475" s="32"/>
      <c r="AQ475" s="34"/>
      <c r="AR475" s="34"/>
      <c r="AS475" s="34"/>
      <c r="AT475" s="34"/>
      <c r="AU475" s="88"/>
    </row>
    <row r="476" spans="2:47" ht="28.5" customHeight="1" thickBot="1">
      <c r="B476" s="52"/>
      <c r="C476" s="53"/>
      <c r="D476" s="55"/>
      <c r="E476" s="53"/>
      <c r="F476" s="11" t="s">
        <v>31</v>
      </c>
      <c r="G476" s="28"/>
      <c r="H476" s="28"/>
      <c r="I476" s="13"/>
      <c r="J476" s="28"/>
      <c r="K476" s="28"/>
      <c r="L476" s="13"/>
      <c r="M476" s="28"/>
      <c r="N476" s="28"/>
      <c r="O476" s="13"/>
      <c r="P476" s="28"/>
      <c r="Q476" s="28"/>
      <c r="R476" s="13"/>
      <c r="S476" s="28"/>
      <c r="T476" s="28"/>
      <c r="U476" s="13"/>
      <c r="V476" s="28"/>
      <c r="W476" s="28"/>
      <c r="X476" s="13"/>
      <c r="Y476" s="28"/>
      <c r="Z476" s="28"/>
      <c r="AA476" s="13"/>
      <c r="AB476" s="28"/>
      <c r="AC476" s="28"/>
      <c r="AD476" s="13"/>
      <c r="AE476" s="28"/>
      <c r="AF476" s="28"/>
      <c r="AG476" s="13"/>
      <c r="AH476" s="28"/>
      <c r="AI476" s="28"/>
      <c r="AJ476" s="13"/>
      <c r="AK476" s="28"/>
      <c r="AL476" s="28"/>
      <c r="AM476" s="13"/>
      <c r="AN476" s="57"/>
      <c r="AO476" s="57"/>
      <c r="AP476" s="33"/>
      <c r="AQ476" s="34"/>
      <c r="AR476" s="34"/>
      <c r="AS476" s="34"/>
      <c r="AT476" s="34"/>
      <c r="AU476" s="88"/>
    </row>
    <row r="477" spans="2:47" ht="36" thickBot="1">
      <c r="B477" s="52"/>
      <c r="C477" s="81"/>
      <c r="D477" s="82"/>
      <c r="E477" s="53"/>
      <c r="F477" s="14" t="s">
        <v>32</v>
      </c>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5"/>
      <c r="AO477" s="15"/>
      <c r="AP477" s="15"/>
      <c r="AQ477" s="34"/>
      <c r="AR477" s="34"/>
      <c r="AS477" s="34"/>
      <c r="AT477" s="34"/>
      <c r="AU477" s="88"/>
    </row>
    <row r="478" spans="2:47" ht="28.5" customHeight="1" thickBot="1">
      <c r="B478" s="52">
        <v>108</v>
      </c>
      <c r="C478" s="84"/>
      <c r="D478" s="54"/>
      <c r="E478" s="56"/>
      <c r="F478" s="11" t="s">
        <v>30</v>
      </c>
      <c r="G478" s="28"/>
      <c r="H478" s="28"/>
      <c r="I478" s="13"/>
      <c r="J478" s="28"/>
      <c r="K478" s="28"/>
      <c r="L478" s="13"/>
      <c r="M478" s="28"/>
      <c r="N478" s="28"/>
      <c r="O478" s="13"/>
      <c r="P478" s="28"/>
      <c r="Q478" s="28"/>
      <c r="R478" s="13"/>
      <c r="S478" s="28"/>
      <c r="T478" s="28"/>
      <c r="U478" s="13"/>
      <c r="V478" s="28"/>
      <c r="W478" s="28"/>
      <c r="X478" s="13"/>
      <c r="Y478" s="28"/>
      <c r="Z478" s="28"/>
      <c r="AA478" s="13"/>
      <c r="AB478" s="28"/>
      <c r="AC478" s="28"/>
      <c r="AD478" s="13"/>
      <c r="AE478" s="28"/>
      <c r="AF478" s="28"/>
      <c r="AG478" s="13"/>
      <c r="AH478" s="28"/>
      <c r="AI478" s="28"/>
      <c r="AJ478" s="13"/>
      <c r="AK478" s="28"/>
      <c r="AL478" s="28"/>
      <c r="AM478" s="13"/>
      <c r="AN478" s="57"/>
      <c r="AO478" s="57"/>
      <c r="AP478" s="32"/>
      <c r="AQ478" s="34"/>
      <c r="AR478" s="34"/>
      <c r="AS478" s="34"/>
      <c r="AT478" s="34"/>
      <c r="AU478" s="80"/>
    </row>
    <row r="479" spans="2:47" ht="28.5" customHeight="1" thickBot="1">
      <c r="B479" s="52"/>
      <c r="C479" s="87"/>
      <c r="D479" s="55"/>
      <c r="E479" s="53"/>
      <c r="F479" s="11" t="s">
        <v>31</v>
      </c>
      <c r="G479" s="28"/>
      <c r="H479" s="28"/>
      <c r="I479" s="13"/>
      <c r="J479" s="28"/>
      <c r="K479" s="28"/>
      <c r="L479" s="13"/>
      <c r="M479" s="28"/>
      <c r="N479" s="28"/>
      <c r="O479" s="13"/>
      <c r="P479" s="28"/>
      <c r="Q479" s="28"/>
      <c r="R479" s="13"/>
      <c r="S479" s="28"/>
      <c r="T479" s="28"/>
      <c r="U479" s="13"/>
      <c r="V479" s="28"/>
      <c r="W479" s="28"/>
      <c r="X479" s="13"/>
      <c r="Y479" s="28"/>
      <c r="Z479" s="28"/>
      <c r="AA479" s="13"/>
      <c r="AB479" s="28"/>
      <c r="AC479" s="28"/>
      <c r="AD479" s="13"/>
      <c r="AE479" s="28"/>
      <c r="AF479" s="28"/>
      <c r="AG479" s="13"/>
      <c r="AH479" s="28"/>
      <c r="AI479" s="28"/>
      <c r="AJ479" s="13"/>
      <c r="AK479" s="28"/>
      <c r="AL479" s="28"/>
      <c r="AM479" s="13"/>
      <c r="AN479" s="57"/>
      <c r="AO479" s="57"/>
      <c r="AP479" s="33"/>
      <c r="AQ479" s="34"/>
      <c r="AR479" s="34"/>
      <c r="AS479" s="34"/>
      <c r="AT479" s="34"/>
      <c r="AU479" s="80"/>
    </row>
    <row r="480" spans="2:47" ht="36" thickBot="1">
      <c r="B480" s="52"/>
      <c r="C480" s="56"/>
      <c r="D480" s="55"/>
      <c r="E480" s="53"/>
      <c r="F480" s="14" t="s">
        <v>32</v>
      </c>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5"/>
      <c r="AO480" s="15"/>
      <c r="AP480" s="15"/>
      <c r="AQ480" s="34"/>
      <c r="AR480" s="34"/>
      <c r="AS480" s="34"/>
      <c r="AT480" s="34"/>
      <c r="AU480" s="80"/>
    </row>
    <row r="481" spans="2:47" ht="28.5" customHeight="1" thickBot="1">
      <c r="B481" s="52">
        <v>109</v>
      </c>
      <c r="C481" s="84"/>
      <c r="D481" s="54"/>
      <c r="E481" s="56"/>
      <c r="F481" s="11" t="s">
        <v>30</v>
      </c>
      <c r="G481" s="28"/>
      <c r="H481" s="28"/>
      <c r="I481" s="13"/>
      <c r="J481" s="28"/>
      <c r="K481" s="28"/>
      <c r="L481" s="13"/>
      <c r="M481" s="28"/>
      <c r="N481" s="28"/>
      <c r="O481" s="13"/>
      <c r="P481" s="28"/>
      <c r="Q481" s="28"/>
      <c r="R481" s="13"/>
      <c r="S481" s="28"/>
      <c r="T481" s="28"/>
      <c r="U481" s="13"/>
      <c r="V481" s="28"/>
      <c r="W481" s="28"/>
      <c r="X481" s="13"/>
      <c r="Y481" s="28"/>
      <c r="Z481" s="28"/>
      <c r="AA481" s="13"/>
      <c r="AB481" s="28"/>
      <c r="AC481" s="28"/>
      <c r="AD481" s="13"/>
      <c r="AE481" s="28"/>
      <c r="AF481" s="28"/>
      <c r="AG481" s="13"/>
      <c r="AH481" s="28"/>
      <c r="AI481" s="28"/>
      <c r="AJ481" s="13"/>
      <c r="AK481" s="28"/>
      <c r="AL481" s="28"/>
      <c r="AM481" s="13"/>
      <c r="AN481" s="57"/>
      <c r="AO481" s="57"/>
      <c r="AP481" s="32"/>
      <c r="AQ481" s="34"/>
      <c r="AR481" s="34"/>
      <c r="AS481" s="34"/>
      <c r="AT481" s="34"/>
      <c r="AU481" s="86"/>
    </row>
    <row r="482" spans="2:47" ht="28.5" customHeight="1" thickBot="1">
      <c r="B482" s="52"/>
      <c r="C482" s="87"/>
      <c r="D482" s="55"/>
      <c r="E482" s="53"/>
      <c r="F482" s="11" t="s">
        <v>31</v>
      </c>
      <c r="G482" s="28"/>
      <c r="H482" s="28"/>
      <c r="I482" s="13"/>
      <c r="J482" s="28"/>
      <c r="K482" s="28"/>
      <c r="L482" s="13"/>
      <c r="M482" s="28"/>
      <c r="N482" s="28"/>
      <c r="O482" s="13"/>
      <c r="P482" s="28"/>
      <c r="Q482" s="28"/>
      <c r="R482" s="13"/>
      <c r="S482" s="28"/>
      <c r="T482" s="28"/>
      <c r="U482" s="13"/>
      <c r="V482" s="28"/>
      <c r="W482" s="28"/>
      <c r="X482" s="13"/>
      <c r="Y482" s="28"/>
      <c r="Z482" s="28"/>
      <c r="AA482" s="13"/>
      <c r="AB482" s="28"/>
      <c r="AC482" s="28"/>
      <c r="AD482" s="13"/>
      <c r="AE482" s="28"/>
      <c r="AF482" s="28"/>
      <c r="AG482" s="13"/>
      <c r="AH482" s="28"/>
      <c r="AI482" s="28"/>
      <c r="AJ482" s="13"/>
      <c r="AK482" s="28"/>
      <c r="AL482" s="28"/>
      <c r="AM482" s="13"/>
      <c r="AN482" s="57"/>
      <c r="AO482" s="57"/>
      <c r="AP482" s="33"/>
      <c r="AQ482" s="34"/>
      <c r="AR482" s="34"/>
      <c r="AS482" s="34"/>
      <c r="AT482" s="34"/>
      <c r="AU482" s="86"/>
    </row>
    <row r="483" spans="2:47" ht="36" thickBot="1">
      <c r="B483" s="52"/>
      <c r="C483" s="56"/>
      <c r="D483" s="55"/>
      <c r="E483" s="53"/>
      <c r="F483" s="14" t="s">
        <v>32</v>
      </c>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5"/>
      <c r="AO483" s="15"/>
      <c r="AP483" s="15"/>
      <c r="AQ483" s="34"/>
      <c r="AR483" s="34"/>
      <c r="AS483" s="34"/>
      <c r="AT483" s="34"/>
      <c r="AU483" s="86"/>
    </row>
    <row r="484" spans="2:47" ht="28.5" customHeight="1" thickBot="1">
      <c r="B484" s="52">
        <v>110</v>
      </c>
      <c r="C484" s="84"/>
      <c r="D484" s="54"/>
      <c r="E484" s="56"/>
      <c r="F484" s="11" t="s">
        <v>30</v>
      </c>
      <c r="G484" s="28"/>
      <c r="H484" s="28"/>
      <c r="I484" s="13"/>
      <c r="J484" s="28"/>
      <c r="K484" s="28"/>
      <c r="L484" s="13"/>
      <c r="M484" s="28"/>
      <c r="N484" s="28"/>
      <c r="O484" s="13"/>
      <c r="P484" s="28"/>
      <c r="Q484" s="28"/>
      <c r="R484" s="13"/>
      <c r="S484" s="28"/>
      <c r="T484" s="28"/>
      <c r="U484" s="13"/>
      <c r="V484" s="28"/>
      <c r="W484" s="28"/>
      <c r="X484" s="13"/>
      <c r="Y484" s="28"/>
      <c r="Z484" s="28"/>
      <c r="AA484" s="13"/>
      <c r="AB484" s="28"/>
      <c r="AC484" s="28"/>
      <c r="AD484" s="13"/>
      <c r="AE484" s="28"/>
      <c r="AF484" s="28"/>
      <c r="AG484" s="13"/>
      <c r="AH484" s="28"/>
      <c r="AI484" s="28"/>
      <c r="AJ484" s="13"/>
      <c r="AK484" s="28"/>
      <c r="AL484" s="28"/>
      <c r="AM484" s="13"/>
      <c r="AN484" s="57"/>
      <c r="AO484" s="57"/>
      <c r="AP484" s="32"/>
      <c r="AQ484" s="34"/>
      <c r="AR484" s="34"/>
      <c r="AS484" s="34"/>
      <c r="AT484" s="34"/>
      <c r="AU484" s="80"/>
    </row>
    <row r="485" spans="2:47" ht="28.5" customHeight="1" thickBot="1">
      <c r="B485" s="52"/>
      <c r="C485" s="87"/>
      <c r="D485" s="55"/>
      <c r="E485" s="53"/>
      <c r="F485" s="11" t="s">
        <v>31</v>
      </c>
      <c r="G485" s="28"/>
      <c r="H485" s="28"/>
      <c r="I485" s="13"/>
      <c r="J485" s="28"/>
      <c r="K485" s="28"/>
      <c r="L485" s="13"/>
      <c r="M485" s="28"/>
      <c r="N485" s="28"/>
      <c r="O485" s="13"/>
      <c r="P485" s="28"/>
      <c r="Q485" s="28"/>
      <c r="R485" s="13"/>
      <c r="S485" s="28"/>
      <c r="T485" s="28"/>
      <c r="U485" s="13"/>
      <c r="V485" s="28"/>
      <c r="W485" s="28"/>
      <c r="X485" s="13"/>
      <c r="Y485" s="28"/>
      <c r="Z485" s="28"/>
      <c r="AA485" s="13"/>
      <c r="AB485" s="28"/>
      <c r="AC485" s="28"/>
      <c r="AD485" s="13"/>
      <c r="AE485" s="28"/>
      <c r="AF485" s="28"/>
      <c r="AG485" s="13"/>
      <c r="AH485" s="28"/>
      <c r="AI485" s="28"/>
      <c r="AJ485" s="13"/>
      <c r="AK485" s="28"/>
      <c r="AL485" s="28"/>
      <c r="AM485" s="13"/>
      <c r="AN485" s="57"/>
      <c r="AO485" s="57"/>
      <c r="AP485" s="33"/>
      <c r="AQ485" s="34"/>
      <c r="AR485" s="34"/>
      <c r="AS485" s="34"/>
      <c r="AT485" s="34"/>
      <c r="AU485" s="80"/>
    </row>
    <row r="486" spans="2:47" ht="36" thickBot="1">
      <c r="B486" s="52"/>
      <c r="C486" s="56"/>
      <c r="D486" s="55"/>
      <c r="E486" s="53"/>
      <c r="F486" s="14" t="s">
        <v>32</v>
      </c>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5"/>
      <c r="AO486" s="15"/>
      <c r="AP486" s="15"/>
      <c r="AQ486" s="89"/>
      <c r="AR486" s="89"/>
      <c r="AS486" s="89"/>
      <c r="AT486" s="89"/>
      <c r="AU486" s="80"/>
    </row>
    <row r="487" spans="2:47" ht="26.25">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row>
    <row r="488" spans="2:47" ht="26.25">
      <c r="B488" s="16"/>
      <c r="C488" s="17" t="s">
        <v>33</v>
      </c>
      <c r="D488" s="17"/>
      <c r="E488" s="17"/>
      <c r="F488" s="17"/>
      <c r="G488" s="17"/>
      <c r="H488" s="17"/>
      <c r="I488" s="16"/>
      <c r="J488" s="16"/>
      <c r="K488" s="16"/>
      <c r="L488" s="18" t="s">
        <v>34</v>
      </c>
      <c r="M488" s="18" t="s">
        <v>35</v>
      </c>
      <c r="N488" s="18"/>
      <c r="O488" s="18"/>
      <c r="P488" s="18"/>
      <c r="Q488" s="18"/>
      <c r="R488" s="18"/>
      <c r="S488" s="18"/>
      <c r="T488" s="18"/>
      <c r="U488" s="18"/>
      <c r="V488" s="19"/>
      <c r="W488" s="19"/>
      <c r="X488" s="19"/>
      <c r="Y488" s="18"/>
      <c r="Z488" s="17"/>
      <c r="AA488" s="17"/>
      <c r="AB488" s="17"/>
      <c r="AC488" s="17"/>
      <c r="AD488" s="17"/>
      <c r="AE488" s="18"/>
      <c r="AF488" s="17"/>
      <c r="AG488" s="17"/>
      <c r="AH488" s="17"/>
      <c r="AI488" s="17"/>
      <c r="AJ488" s="17"/>
      <c r="AK488" s="17"/>
      <c r="AL488" s="17"/>
      <c r="AM488" s="17"/>
      <c r="AN488" s="17"/>
      <c r="AO488" s="18"/>
    </row>
    <row r="489" spans="2:47" ht="33.75">
      <c r="B489" s="19"/>
      <c r="C489" s="20" t="s">
        <v>36</v>
      </c>
      <c r="D489" s="18" t="s">
        <v>37</v>
      </c>
      <c r="E489" s="18"/>
      <c r="F489" s="18"/>
      <c r="G489" s="18"/>
      <c r="H489" s="18"/>
      <c r="I489" s="19"/>
      <c r="J489" s="19"/>
      <c r="K489" s="19"/>
      <c r="L489" s="18" t="s">
        <v>34</v>
      </c>
      <c r="M489" s="18" t="s">
        <v>38</v>
      </c>
      <c r="N489" s="18"/>
      <c r="O489" s="18"/>
      <c r="P489" s="18"/>
      <c r="Q489" s="18"/>
      <c r="R489" s="18"/>
      <c r="S489" s="18"/>
      <c r="T489" s="18"/>
      <c r="U489" s="18"/>
      <c r="V489" s="19"/>
      <c r="W489" s="19"/>
      <c r="X489" s="19"/>
      <c r="AA489" s="21"/>
      <c r="AB489" s="22"/>
      <c r="AC489" s="21"/>
      <c r="AD489" s="21"/>
      <c r="AE489" s="21"/>
      <c r="AF489" s="21"/>
      <c r="AI489" s="21"/>
      <c r="AJ489" s="21"/>
      <c r="AK489" s="21"/>
      <c r="AL489" s="22"/>
      <c r="AM489" s="21"/>
      <c r="AN489" s="21"/>
      <c r="AO489" s="21"/>
      <c r="AP489" s="21"/>
      <c r="AQ489" s="21"/>
      <c r="AR489" s="23"/>
      <c r="AS489" s="22"/>
      <c r="AT489" s="21"/>
      <c r="AU489" s="17"/>
    </row>
    <row r="490" spans="2:47" ht="33.75">
      <c r="B490" s="19"/>
      <c r="C490" s="20"/>
      <c r="D490" s="18"/>
      <c r="E490" s="18"/>
      <c r="F490" s="18"/>
      <c r="G490" s="18"/>
      <c r="H490" s="18"/>
      <c r="I490" s="19"/>
      <c r="J490" s="19"/>
      <c r="K490" s="19"/>
      <c r="L490" s="18"/>
      <c r="M490" s="18"/>
      <c r="N490" s="18"/>
      <c r="O490" s="18"/>
      <c r="P490" s="18"/>
      <c r="Q490" s="18"/>
      <c r="R490" s="18"/>
      <c r="S490" s="18"/>
      <c r="T490" s="18"/>
      <c r="U490" s="18"/>
      <c r="V490" s="19"/>
      <c r="W490" s="19"/>
      <c r="X490" s="19"/>
      <c r="AA490" s="21"/>
      <c r="AB490" s="22"/>
      <c r="AC490" s="21"/>
      <c r="AD490" s="21"/>
      <c r="AE490" s="21"/>
      <c r="AF490" s="21"/>
      <c r="AI490" s="21"/>
      <c r="AJ490" s="21"/>
      <c r="AK490" s="21"/>
      <c r="AL490" s="22"/>
      <c r="AM490" s="21"/>
      <c r="AN490" s="21"/>
      <c r="AO490" s="21"/>
      <c r="AP490" s="21"/>
      <c r="AQ490" s="21"/>
      <c r="AR490" s="23"/>
      <c r="AS490" s="22"/>
      <c r="AT490" s="21"/>
      <c r="AU490" s="17"/>
    </row>
    <row r="494" spans="2:47" ht="35.25">
      <c r="J494" s="48" t="s">
        <v>0</v>
      </c>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row>
    <row r="497" spans="2:47" ht="15.75" thickBot="1"/>
    <row r="498" spans="2:47" ht="35.25" customHeight="1" thickTop="1" thickBot="1">
      <c r="B498" s="35" t="s">
        <v>2</v>
      </c>
      <c r="C498" s="38" t="s">
        <v>3</v>
      </c>
      <c r="D498" s="41" t="s">
        <v>4</v>
      </c>
      <c r="E498" s="44" t="s">
        <v>5</v>
      </c>
      <c r="F498" s="24" t="s">
        <v>6</v>
      </c>
      <c r="G498" s="29" t="s">
        <v>7</v>
      </c>
      <c r="H498" s="30"/>
      <c r="I498" s="31"/>
      <c r="J498" s="29" t="s">
        <v>8</v>
      </c>
      <c r="K498" s="30"/>
      <c r="L498" s="31"/>
      <c r="M498" s="29" t="s">
        <v>9</v>
      </c>
      <c r="N498" s="30"/>
      <c r="O498" s="31"/>
      <c r="P498" s="29" t="s">
        <v>10</v>
      </c>
      <c r="Q498" s="30"/>
      <c r="R498" s="31"/>
      <c r="S498" s="29" t="s">
        <v>11</v>
      </c>
      <c r="T498" s="30"/>
      <c r="U498" s="31"/>
      <c r="V498" s="29" t="s">
        <v>12</v>
      </c>
      <c r="W498" s="30"/>
      <c r="X498" s="31"/>
      <c r="Y498" s="29" t="s">
        <v>13</v>
      </c>
      <c r="Z498" s="30"/>
      <c r="AA498" s="31"/>
      <c r="AB498" s="29" t="s">
        <v>14</v>
      </c>
      <c r="AC498" s="30"/>
      <c r="AD498" s="31"/>
      <c r="AE498" s="29" t="s">
        <v>15</v>
      </c>
      <c r="AF498" s="30"/>
      <c r="AG498" s="31"/>
      <c r="AH498" s="29" t="s">
        <v>16</v>
      </c>
      <c r="AI498" s="30"/>
      <c r="AJ498" s="31"/>
      <c r="AK498" s="29" t="s">
        <v>17</v>
      </c>
      <c r="AL498" s="30"/>
      <c r="AM498" s="31"/>
      <c r="AN498" s="74" t="s">
        <v>18</v>
      </c>
      <c r="AO498" s="74" t="s">
        <v>19</v>
      </c>
      <c r="AP498" s="74" t="s">
        <v>20</v>
      </c>
      <c r="AQ498" s="61" t="s">
        <v>21</v>
      </c>
      <c r="AR498" s="62"/>
      <c r="AS498" s="61" t="s">
        <v>22</v>
      </c>
      <c r="AT498" s="62"/>
      <c r="AU498" s="65" t="s">
        <v>23</v>
      </c>
    </row>
    <row r="499" spans="2:47" ht="190.5" thickBot="1">
      <c r="B499" s="36"/>
      <c r="C499" s="39"/>
      <c r="D499" s="42"/>
      <c r="E499" s="45"/>
      <c r="F499" s="8" t="s">
        <v>24</v>
      </c>
      <c r="G499" s="8" t="s">
        <v>25</v>
      </c>
      <c r="H499" s="8" t="s">
        <v>26</v>
      </c>
      <c r="I499" s="8" t="s">
        <v>27</v>
      </c>
      <c r="J499" s="8" t="s">
        <v>25</v>
      </c>
      <c r="K499" s="8" t="s">
        <v>26</v>
      </c>
      <c r="L499" s="8" t="s">
        <v>27</v>
      </c>
      <c r="M499" s="8" t="s">
        <v>25</v>
      </c>
      <c r="N499" s="8" t="s">
        <v>26</v>
      </c>
      <c r="O499" s="8" t="s">
        <v>27</v>
      </c>
      <c r="P499" s="8" t="s">
        <v>25</v>
      </c>
      <c r="Q499" s="8" t="s">
        <v>26</v>
      </c>
      <c r="R499" s="8" t="s">
        <v>27</v>
      </c>
      <c r="S499" s="8" t="s">
        <v>25</v>
      </c>
      <c r="T499" s="8" t="s">
        <v>26</v>
      </c>
      <c r="U499" s="8" t="s">
        <v>27</v>
      </c>
      <c r="V499" s="8" t="s">
        <v>25</v>
      </c>
      <c r="W499" s="8" t="s">
        <v>26</v>
      </c>
      <c r="X499" s="8" t="s">
        <v>27</v>
      </c>
      <c r="Y499" s="8" t="s">
        <v>25</v>
      </c>
      <c r="Z499" s="8" t="s">
        <v>26</v>
      </c>
      <c r="AA499" s="8" t="s">
        <v>27</v>
      </c>
      <c r="AB499" s="8" t="s">
        <v>25</v>
      </c>
      <c r="AC499" s="8" t="s">
        <v>26</v>
      </c>
      <c r="AD499" s="8" t="s">
        <v>27</v>
      </c>
      <c r="AE499" s="8" t="s">
        <v>25</v>
      </c>
      <c r="AF499" s="8" t="s">
        <v>26</v>
      </c>
      <c r="AG499" s="8" t="s">
        <v>27</v>
      </c>
      <c r="AH499" s="8" t="s">
        <v>25</v>
      </c>
      <c r="AI499" s="8" t="s">
        <v>26</v>
      </c>
      <c r="AJ499" s="8" t="s">
        <v>27</v>
      </c>
      <c r="AK499" s="8" t="s">
        <v>25</v>
      </c>
      <c r="AL499" s="8" t="s">
        <v>26</v>
      </c>
      <c r="AM499" s="8" t="s">
        <v>27</v>
      </c>
      <c r="AN499" s="75"/>
      <c r="AO499" s="75"/>
      <c r="AP499" s="75"/>
      <c r="AQ499" s="63"/>
      <c r="AR499" s="64"/>
      <c r="AS499" s="63"/>
      <c r="AT499" s="64"/>
      <c r="AU499" s="66"/>
    </row>
    <row r="500" spans="2:47" ht="28.5" thickBot="1">
      <c r="B500" s="36"/>
      <c r="C500" s="39"/>
      <c r="D500" s="42"/>
      <c r="E500" s="45"/>
      <c r="F500" s="25" t="s">
        <v>28</v>
      </c>
      <c r="G500" s="9">
        <v>30</v>
      </c>
      <c r="H500" s="9">
        <v>56</v>
      </c>
      <c r="I500" s="9">
        <v>100</v>
      </c>
      <c r="J500" s="9">
        <v>30</v>
      </c>
      <c r="K500" s="9">
        <v>56</v>
      </c>
      <c r="L500" s="9">
        <v>100</v>
      </c>
      <c r="M500" s="9">
        <v>30</v>
      </c>
      <c r="N500" s="9">
        <v>56</v>
      </c>
      <c r="O500" s="9">
        <v>100</v>
      </c>
      <c r="P500" s="9">
        <v>24</v>
      </c>
      <c r="Q500" s="9">
        <v>29</v>
      </c>
      <c r="R500" s="9">
        <v>60</v>
      </c>
      <c r="S500" s="9">
        <v>24</v>
      </c>
      <c r="T500" s="9">
        <v>29</v>
      </c>
      <c r="U500" s="9">
        <v>60</v>
      </c>
      <c r="V500" s="9">
        <v>24</v>
      </c>
      <c r="W500" s="9">
        <v>29</v>
      </c>
      <c r="X500" s="9">
        <v>60</v>
      </c>
      <c r="Y500" s="9">
        <v>12</v>
      </c>
      <c r="Z500" s="9">
        <v>22</v>
      </c>
      <c r="AA500" s="9">
        <v>40</v>
      </c>
      <c r="AB500" s="9">
        <v>16</v>
      </c>
      <c r="AC500" s="9">
        <v>19</v>
      </c>
      <c r="AD500" s="9">
        <v>40</v>
      </c>
      <c r="AE500" s="9">
        <v>12</v>
      </c>
      <c r="AF500" s="9">
        <v>22</v>
      </c>
      <c r="AG500" s="9">
        <v>40</v>
      </c>
      <c r="AH500" s="9">
        <v>12</v>
      </c>
      <c r="AI500" s="9">
        <v>22</v>
      </c>
      <c r="AJ500" s="9">
        <v>40</v>
      </c>
      <c r="AK500" s="9">
        <v>6</v>
      </c>
      <c r="AL500" s="9">
        <v>11</v>
      </c>
      <c r="AM500" s="9">
        <v>20</v>
      </c>
      <c r="AN500" s="75"/>
      <c r="AO500" s="75"/>
      <c r="AP500" s="75"/>
      <c r="AQ500" s="68" t="s">
        <v>20</v>
      </c>
      <c r="AR500" s="69"/>
      <c r="AS500" s="70" t="s">
        <v>20</v>
      </c>
      <c r="AT500" s="71"/>
      <c r="AU500" s="67"/>
    </row>
    <row r="501" spans="2:47" ht="28.5" thickBot="1">
      <c r="B501" s="37"/>
      <c r="C501" s="40"/>
      <c r="D501" s="43"/>
      <c r="E501" s="46"/>
      <c r="F501" s="10" t="s">
        <v>29</v>
      </c>
      <c r="G501" s="9">
        <v>60</v>
      </c>
      <c r="H501" s="9">
        <v>140</v>
      </c>
      <c r="I501" s="9">
        <v>200</v>
      </c>
      <c r="J501" s="9">
        <v>60</v>
      </c>
      <c r="K501" s="9">
        <v>140</v>
      </c>
      <c r="L501" s="9">
        <v>200</v>
      </c>
      <c r="M501" s="9">
        <v>60</v>
      </c>
      <c r="N501" s="9">
        <v>140</v>
      </c>
      <c r="O501" s="9">
        <v>200</v>
      </c>
      <c r="P501" s="9">
        <v>48</v>
      </c>
      <c r="Q501" s="9">
        <v>72</v>
      </c>
      <c r="R501" s="9">
        <v>120</v>
      </c>
      <c r="S501" s="9">
        <v>48</v>
      </c>
      <c r="T501" s="9">
        <v>72</v>
      </c>
      <c r="U501" s="9">
        <v>120</v>
      </c>
      <c r="V501" s="9">
        <v>48</v>
      </c>
      <c r="W501" s="9">
        <v>72</v>
      </c>
      <c r="X501" s="9">
        <v>120</v>
      </c>
      <c r="Y501" s="9">
        <v>24</v>
      </c>
      <c r="Z501" s="9">
        <v>56</v>
      </c>
      <c r="AA501" s="9">
        <v>80</v>
      </c>
      <c r="AB501" s="9">
        <v>32</v>
      </c>
      <c r="AC501" s="9">
        <v>48</v>
      </c>
      <c r="AD501" s="9">
        <v>80</v>
      </c>
      <c r="AE501" s="9">
        <v>24</v>
      </c>
      <c r="AF501" s="9">
        <v>56</v>
      </c>
      <c r="AG501" s="9">
        <v>80</v>
      </c>
      <c r="AH501" s="9">
        <v>24</v>
      </c>
      <c r="AI501" s="9">
        <v>56</v>
      </c>
      <c r="AJ501" s="9">
        <v>80</v>
      </c>
      <c r="AK501" s="9">
        <v>12</v>
      </c>
      <c r="AL501" s="9">
        <v>28</v>
      </c>
      <c r="AM501" s="9">
        <v>40</v>
      </c>
      <c r="AN501" s="76"/>
      <c r="AO501" s="76"/>
      <c r="AP501" s="76"/>
      <c r="AQ501" s="70"/>
      <c r="AR501" s="71"/>
      <c r="AS501" s="70"/>
      <c r="AT501" s="71"/>
      <c r="AU501" s="67"/>
    </row>
    <row r="502" spans="2:47" ht="28.5" thickBot="1">
      <c r="B502" s="52">
        <v>111</v>
      </c>
      <c r="C502" s="34"/>
      <c r="D502" s="54"/>
      <c r="E502" s="34"/>
      <c r="F502" s="11" t="s">
        <v>30</v>
      </c>
      <c r="G502" s="28"/>
      <c r="H502" s="28"/>
      <c r="I502" s="13"/>
      <c r="J502" s="28"/>
      <c r="K502" s="28"/>
      <c r="L502" s="13"/>
      <c r="M502" s="28"/>
      <c r="N502" s="28"/>
      <c r="O502" s="13"/>
      <c r="P502" s="28"/>
      <c r="Q502" s="28"/>
      <c r="R502" s="13"/>
      <c r="S502" s="28"/>
      <c r="T502" s="28"/>
      <c r="U502" s="13"/>
      <c r="V502" s="28"/>
      <c r="W502" s="28"/>
      <c r="X502" s="13"/>
      <c r="Y502" s="28"/>
      <c r="Z502" s="28"/>
      <c r="AA502" s="13"/>
      <c r="AB502" s="28"/>
      <c r="AC502" s="28"/>
      <c r="AD502" s="13"/>
      <c r="AE502" s="28"/>
      <c r="AF502" s="28"/>
      <c r="AG502" s="13"/>
      <c r="AH502" s="28"/>
      <c r="AI502" s="28"/>
      <c r="AJ502" s="13"/>
      <c r="AK502" s="28"/>
      <c r="AL502" s="28"/>
      <c r="AM502" s="13"/>
      <c r="AN502" s="73"/>
      <c r="AO502" s="73"/>
      <c r="AP502" s="32"/>
      <c r="AQ502" s="34"/>
      <c r="AR502" s="34"/>
      <c r="AS502" s="34"/>
      <c r="AT502" s="34"/>
      <c r="AU502" s="88"/>
    </row>
    <row r="503" spans="2:47" ht="28.5" thickBot="1">
      <c r="B503" s="52"/>
      <c r="C503" s="34"/>
      <c r="D503" s="55"/>
      <c r="E503" s="34"/>
      <c r="F503" s="11" t="s">
        <v>31</v>
      </c>
      <c r="G503" s="28"/>
      <c r="H503" s="28"/>
      <c r="I503" s="13"/>
      <c r="J503" s="28"/>
      <c r="K503" s="28"/>
      <c r="L503" s="13"/>
      <c r="M503" s="28"/>
      <c r="N503" s="28"/>
      <c r="O503" s="13"/>
      <c r="P503" s="28"/>
      <c r="Q503" s="28"/>
      <c r="R503" s="13"/>
      <c r="S503" s="28"/>
      <c r="T503" s="28"/>
      <c r="U503" s="13"/>
      <c r="V503" s="28"/>
      <c r="W503" s="28"/>
      <c r="X503" s="13"/>
      <c r="Y503" s="28"/>
      <c r="Z503" s="28"/>
      <c r="AA503" s="13"/>
      <c r="AB503" s="28"/>
      <c r="AC503" s="28"/>
      <c r="AD503" s="13"/>
      <c r="AE503" s="28"/>
      <c r="AF503" s="28"/>
      <c r="AG503" s="13"/>
      <c r="AH503" s="28"/>
      <c r="AI503" s="28"/>
      <c r="AJ503" s="13"/>
      <c r="AK503" s="28"/>
      <c r="AL503" s="28"/>
      <c r="AM503" s="13"/>
      <c r="AN503" s="33"/>
      <c r="AO503" s="33"/>
      <c r="AP503" s="33"/>
      <c r="AQ503" s="34"/>
      <c r="AR503" s="34"/>
      <c r="AS503" s="34"/>
      <c r="AT503" s="34"/>
      <c r="AU503" s="88"/>
    </row>
    <row r="504" spans="2:47" ht="36" thickBot="1">
      <c r="B504" s="52"/>
      <c r="C504" s="34"/>
      <c r="D504" s="55"/>
      <c r="E504" s="34"/>
      <c r="F504" s="14" t="s">
        <v>32</v>
      </c>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5"/>
      <c r="AO504" s="15"/>
      <c r="AP504" s="15"/>
      <c r="AQ504" s="34"/>
      <c r="AR504" s="34"/>
      <c r="AS504" s="34"/>
      <c r="AT504" s="34"/>
      <c r="AU504" s="88"/>
    </row>
    <row r="505" spans="2:47" ht="28.5" customHeight="1" thickBot="1">
      <c r="B505" s="52">
        <v>112</v>
      </c>
      <c r="C505" s="34"/>
      <c r="D505" s="54"/>
      <c r="E505" s="34"/>
      <c r="F505" s="11" t="s">
        <v>30</v>
      </c>
      <c r="G505" s="28"/>
      <c r="H505" s="28"/>
      <c r="I505" s="13"/>
      <c r="J505" s="28"/>
      <c r="K505" s="28"/>
      <c r="L505" s="13"/>
      <c r="M505" s="28"/>
      <c r="N505" s="28"/>
      <c r="O505" s="13"/>
      <c r="P505" s="28"/>
      <c r="Q505" s="28"/>
      <c r="R505" s="13"/>
      <c r="S505" s="28"/>
      <c r="T505" s="28"/>
      <c r="U505" s="13"/>
      <c r="V505" s="28"/>
      <c r="W505" s="28"/>
      <c r="X505" s="13"/>
      <c r="Y505" s="28"/>
      <c r="Z505" s="28"/>
      <c r="AA505" s="13"/>
      <c r="AB505" s="28"/>
      <c r="AC505" s="28"/>
      <c r="AD505" s="13"/>
      <c r="AE505" s="28"/>
      <c r="AF505" s="28"/>
      <c r="AG505" s="13"/>
      <c r="AH505" s="28"/>
      <c r="AI505" s="28"/>
      <c r="AJ505" s="13"/>
      <c r="AK505" s="28"/>
      <c r="AL505" s="28"/>
      <c r="AM505" s="13"/>
      <c r="AN505" s="57"/>
      <c r="AO505" s="57"/>
      <c r="AP505" s="32"/>
      <c r="AQ505" s="34"/>
      <c r="AR505" s="34"/>
      <c r="AS505" s="34"/>
      <c r="AT505" s="34"/>
      <c r="AU505" s="80"/>
    </row>
    <row r="506" spans="2:47" ht="28.5" customHeight="1" thickBot="1">
      <c r="B506" s="52"/>
      <c r="C506" s="34"/>
      <c r="D506" s="55"/>
      <c r="E506" s="34"/>
      <c r="F506" s="11" t="s">
        <v>31</v>
      </c>
      <c r="G506" s="28"/>
      <c r="H506" s="28"/>
      <c r="I506" s="13"/>
      <c r="J506" s="28"/>
      <c r="K506" s="28"/>
      <c r="L506" s="13"/>
      <c r="M506" s="28"/>
      <c r="N506" s="28"/>
      <c r="O506" s="13"/>
      <c r="P506" s="28"/>
      <c r="Q506" s="28"/>
      <c r="R506" s="13"/>
      <c r="S506" s="28"/>
      <c r="T506" s="28"/>
      <c r="U506" s="13"/>
      <c r="V506" s="28"/>
      <c r="W506" s="28"/>
      <c r="X506" s="13"/>
      <c r="Y506" s="28"/>
      <c r="Z506" s="28"/>
      <c r="AA506" s="13"/>
      <c r="AB506" s="28"/>
      <c r="AC506" s="28"/>
      <c r="AD506" s="13"/>
      <c r="AE506" s="28"/>
      <c r="AF506" s="28"/>
      <c r="AG506" s="13"/>
      <c r="AH506" s="28"/>
      <c r="AI506" s="28"/>
      <c r="AJ506" s="13"/>
      <c r="AK506" s="28"/>
      <c r="AL506" s="28"/>
      <c r="AM506" s="13"/>
      <c r="AN506" s="57"/>
      <c r="AO506" s="57"/>
      <c r="AP506" s="33"/>
      <c r="AQ506" s="34"/>
      <c r="AR506" s="34"/>
      <c r="AS506" s="34"/>
      <c r="AT506" s="34"/>
      <c r="AU506" s="80"/>
    </row>
    <row r="507" spans="2:47" ht="36" thickBot="1">
      <c r="B507" s="52"/>
      <c r="C507" s="34"/>
      <c r="D507" s="55"/>
      <c r="E507" s="34"/>
      <c r="F507" s="14" t="s">
        <v>32</v>
      </c>
      <c r="G507" s="13"/>
      <c r="H507" s="27"/>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5"/>
      <c r="AO507" s="15"/>
      <c r="AP507" s="15"/>
      <c r="AQ507" s="34"/>
      <c r="AR507" s="34"/>
      <c r="AS507" s="34"/>
      <c r="AT507" s="34"/>
      <c r="AU507" s="80"/>
    </row>
    <row r="508" spans="2:47" ht="28.5" customHeight="1" thickBot="1">
      <c r="B508" s="52">
        <v>113</v>
      </c>
      <c r="C508" s="34"/>
      <c r="D508" s="54"/>
      <c r="E508" s="34"/>
      <c r="F508" s="11" t="s">
        <v>30</v>
      </c>
      <c r="G508" s="28"/>
      <c r="H508" s="28"/>
      <c r="I508" s="13"/>
      <c r="J508" s="28"/>
      <c r="K508" s="28"/>
      <c r="L508" s="13"/>
      <c r="M508" s="28"/>
      <c r="N508" s="28"/>
      <c r="O508" s="13"/>
      <c r="P508" s="28"/>
      <c r="Q508" s="28"/>
      <c r="R508" s="13"/>
      <c r="S508" s="28"/>
      <c r="T508" s="28"/>
      <c r="U508" s="13"/>
      <c r="V508" s="28"/>
      <c r="W508" s="28"/>
      <c r="X508" s="13"/>
      <c r="Y508" s="28"/>
      <c r="Z508" s="28"/>
      <c r="AA508" s="13"/>
      <c r="AB508" s="28"/>
      <c r="AC508" s="28"/>
      <c r="AD508" s="13"/>
      <c r="AE508" s="28"/>
      <c r="AF508" s="28"/>
      <c r="AG508" s="13"/>
      <c r="AH508" s="28"/>
      <c r="AI508" s="28"/>
      <c r="AJ508" s="13"/>
      <c r="AK508" s="28"/>
      <c r="AL508" s="28"/>
      <c r="AM508" s="13"/>
      <c r="AN508" s="57"/>
      <c r="AO508" s="57"/>
      <c r="AP508" s="32"/>
      <c r="AQ508" s="34"/>
      <c r="AR508" s="34"/>
      <c r="AS508" s="34"/>
      <c r="AT508" s="34"/>
      <c r="AU508" s="88"/>
    </row>
    <row r="509" spans="2:47" ht="28.5" customHeight="1" thickBot="1">
      <c r="B509" s="52"/>
      <c r="C509" s="34"/>
      <c r="D509" s="55"/>
      <c r="E509" s="34"/>
      <c r="F509" s="11" t="s">
        <v>31</v>
      </c>
      <c r="G509" s="28"/>
      <c r="H509" s="28"/>
      <c r="I509" s="13"/>
      <c r="J509" s="28"/>
      <c r="K509" s="28"/>
      <c r="L509" s="13"/>
      <c r="M509" s="28"/>
      <c r="N509" s="28"/>
      <c r="O509" s="13"/>
      <c r="P509" s="28"/>
      <c r="Q509" s="28"/>
      <c r="R509" s="13"/>
      <c r="S509" s="28"/>
      <c r="T509" s="28"/>
      <c r="U509" s="13"/>
      <c r="V509" s="28"/>
      <c r="W509" s="28"/>
      <c r="X509" s="13"/>
      <c r="Y509" s="28"/>
      <c r="Z509" s="28"/>
      <c r="AA509" s="13"/>
      <c r="AB509" s="28"/>
      <c r="AC509" s="28"/>
      <c r="AD509" s="13"/>
      <c r="AE509" s="28"/>
      <c r="AF509" s="28"/>
      <c r="AG509" s="13"/>
      <c r="AH509" s="28"/>
      <c r="AI509" s="28"/>
      <c r="AJ509" s="13"/>
      <c r="AK509" s="28"/>
      <c r="AL509" s="28"/>
      <c r="AM509" s="13"/>
      <c r="AN509" s="57"/>
      <c r="AO509" s="57"/>
      <c r="AP509" s="33"/>
      <c r="AQ509" s="34"/>
      <c r="AR509" s="34"/>
      <c r="AS509" s="34"/>
      <c r="AT509" s="34"/>
      <c r="AU509" s="88"/>
    </row>
    <row r="510" spans="2:47" ht="36" thickBot="1">
      <c r="B510" s="52"/>
      <c r="C510" s="34"/>
      <c r="D510" s="55"/>
      <c r="E510" s="34"/>
      <c r="F510" s="14" t="s">
        <v>32</v>
      </c>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5"/>
      <c r="AO510" s="15"/>
      <c r="AP510" s="15"/>
      <c r="AQ510" s="34"/>
      <c r="AR510" s="34"/>
      <c r="AS510" s="34"/>
      <c r="AT510" s="34"/>
      <c r="AU510" s="88"/>
    </row>
    <row r="511" spans="2:47" ht="28.5" customHeight="1" thickBot="1">
      <c r="B511" s="52">
        <v>114</v>
      </c>
      <c r="C511" s="34"/>
      <c r="D511" s="54"/>
      <c r="E511" s="34"/>
      <c r="F511" s="11" t="s">
        <v>30</v>
      </c>
      <c r="G511" s="28"/>
      <c r="H511" s="28"/>
      <c r="I511" s="13"/>
      <c r="J511" s="28"/>
      <c r="K511" s="28"/>
      <c r="L511" s="13"/>
      <c r="M511" s="28"/>
      <c r="N511" s="28"/>
      <c r="O511" s="13"/>
      <c r="P511" s="28"/>
      <c r="Q511" s="28"/>
      <c r="R511" s="13"/>
      <c r="S511" s="28"/>
      <c r="T511" s="28"/>
      <c r="U511" s="13"/>
      <c r="V511" s="28"/>
      <c r="W511" s="28"/>
      <c r="X511" s="13"/>
      <c r="Y511" s="28"/>
      <c r="Z511" s="28"/>
      <c r="AA511" s="13"/>
      <c r="AB511" s="28"/>
      <c r="AC511" s="28"/>
      <c r="AD511" s="13"/>
      <c r="AE511" s="28"/>
      <c r="AF511" s="28"/>
      <c r="AG511" s="13"/>
      <c r="AH511" s="28"/>
      <c r="AI511" s="28"/>
      <c r="AJ511" s="13"/>
      <c r="AK511" s="28"/>
      <c r="AL511" s="28"/>
      <c r="AM511" s="13"/>
      <c r="AN511" s="57"/>
      <c r="AO511" s="57"/>
      <c r="AP511" s="32"/>
      <c r="AQ511" s="34"/>
      <c r="AR511" s="34"/>
      <c r="AS511" s="34"/>
      <c r="AT511" s="34"/>
      <c r="AU511" s="88"/>
    </row>
    <row r="512" spans="2:47" ht="28.5" customHeight="1" thickBot="1">
      <c r="B512" s="52"/>
      <c r="C512" s="34"/>
      <c r="D512" s="55"/>
      <c r="E512" s="34"/>
      <c r="F512" s="11" t="s">
        <v>31</v>
      </c>
      <c r="G512" s="28"/>
      <c r="H512" s="28"/>
      <c r="I512" s="13"/>
      <c r="J512" s="28"/>
      <c r="K512" s="28"/>
      <c r="L512" s="13"/>
      <c r="M512" s="28"/>
      <c r="N512" s="28"/>
      <c r="O512" s="13"/>
      <c r="P512" s="28"/>
      <c r="Q512" s="28"/>
      <c r="R512" s="13"/>
      <c r="S512" s="28"/>
      <c r="T512" s="28"/>
      <c r="U512" s="13"/>
      <c r="V512" s="28"/>
      <c r="W512" s="28"/>
      <c r="X512" s="13"/>
      <c r="Y512" s="28"/>
      <c r="Z512" s="28"/>
      <c r="AA512" s="13"/>
      <c r="AB512" s="28"/>
      <c r="AC512" s="28"/>
      <c r="AD512" s="13"/>
      <c r="AE512" s="28"/>
      <c r="AF512" s="28"/>
      <c r="AG512" s="13"/>
      <c r="AH512" s="28"/>
      <c r="AI512" s="28"/>
      <c r="AJ512" s="13"/>
      <c r="AK512" s="28"/>
      <c r="AL512" s="28"/>
      <c r="AM512" s="13"/>
      <c r="AN512" s="57"/>
      <c r="AO512" s="57"/>
      <c r="AP512" s="33"/>
      <c r="AQ512" s="34"/>
      <c r="AR512" s="34"/>
      <c r="AS512" s="34"/>
      <c r="AT512" s="34"/>
      <c r="AU512" s="88"/>
    </row>
    <row r="513" spans="2:47" ht="36" customHeight="1" thickBot="1">
      <c r="B513" s="52"/>
      <c r="C513" s="34"/>
      <c r="D513" s="55"/>
      <c r="E513" s="34"/>
      <c r="F513" s="14" t="s">
        <v>32</v>
      </c>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5"/>
      <c r="AO513" s="15"/>
      <c r="AP513" s="15"/>
      <c r="AQ513" s="34"/>
      <c r="AR513" s="34"/>
      <c r="AS513" s="34"/>
      <c r="AT513" s="34"/>
      <c r="AU513" s="88"/>
    </row>
    <row r="514" spans="2:47" ht="28.5" customHeight="1" thickBot="1">
      <c r="B514" s="52">
        <v>115</v>
      </c>
      <c r="C514" s="34"/>
      <c r="D514" s="54"/>
      <c r="E514" s="34"/>
      <c r="F514" s="11" t="s">
        <v>30</v>
      </c>
      <c r="G514" s="28"/>
      <c r="H514" s="28"/>
      <c r="I514" s="13"/>
      <c r="J514" s="28"/>
      <c r="K514" s="28"/>
      <c r="L514" s="13"/>
      <c r="M514" s="28"/>
      <c r="N514" s="28"/>
      <c r="O514" s="13"/>
      <c r="P514" s="28"/>
      <c r="Q514" s="28"/>
      <c r="R514" s="13"/>
      <c r="S514" s="28"/>
      <c r="T514" s="28"/>
      <c r="U514" s="13"/>
      <c r="V514" s="28"/>
      <c r="W514" s="28"/>
      <c r="X514" s="13"/>
      <c r="Y514" s="28"/>
      <c r="Z514" s="28"/>
      <c r="AA514" s="13"/>
      <c r="AB514" s="28"/>
      <c r="AC514" s="28"/>
      <c r="AD514" s="13"/>
      <c r="AE514" s="28"/>
      <c r="AF514" s="28"/>
      <c r="AG514" s="13"/>
      <c r="AH514" s="28"/>
      <c r="AI514" s="28"/>
      <c r="AJ514" s="13"/>
      <c r="AK514" s="28"/>
      <c r="AL514" s="28"/>
      <c r="AM514" s="13"/>
      <c r="AN514" s="57"/>
      <c r="AO514" s="57"/>
      <c r="AP514" s="32"/>
      <c r="AQ514" s="34"/>
      <c r="AR514" s="34"/>
      <c r="AS514" s="34"/>
      <c r="AT514" s="34"/>
      <c r="AU514" s="88"/>
    </row>
    <row r="515" spans="2:47" ht="28.5" customHeight="1" thickBot="1">
      <c r="B515" s="52"/>
      <c r="C515" s="34"/>
      <c r="D515" s="55"/>
      <c r="E515" s="34"/>
      <c r="F515" s="11" t="s">
        <v>31</v>
      </c>
      <c r="G515" s="28"/>
      <c r="H515" s="28"/>
      <c r="I515" s="13"/>
      <c r="J515" s="28"/>
      <c r="K515" s="28"/>
      <c r="L515" s="13"/>
      <c r="M515" s="28"/>
      <c r="N515" s="28"/>
      <c r="O515" s="13"/>
      <c r="P515" s="28"/>
      <c r="Q515" s="28"/>
      <c r="R515" s="13"/>
      <c r="S515" s="28"/>
      <c r="T515" s="28"/>
      <c r="U515" s="13"/>
      <c r="V515" s="28"/>
      <c r="W515" s="28"/>
      <c r="X515" s="13"/>
      <c r="Y515" s="28"/>
      <c r="Z515" s="28"/>
      <c r="AA515" s="13"/>
      <c r="AB515" s="28"/>
      <c r="AC515" s="28"/>
      <c r="AD515" s="13"/>
      <c r="AE515" s="28"/>
      <c r="AF515" s="28"/>
      <c r="AG515" s="13"/>
      <c r="AH515" s="28"/>
      <c r="AI515" s="28"/>
      <c r="AJ515" s="13"/>
      <c r="AK515" s="28"/>
      <c r="AL515" s="28"/>
      <c r="AM515" s="13"/>
      <c r="AN515" s="57"/>
      <c r="AO515" s="57"/>
      <c r="AP515" s="33"/>
      <c r="AQ515" s="34"/>
      <c r="AR515" s="34"/>
      <c r="AS515" s="34"/>
      <c r="AT515" s="34"/>
      <c r="AU515" s="88"/>
    </row>
    <row r="516" spans="2:47" ht="36" customHeight="1" thickBot="1">
      <c r="B516" s="52"/>
      <c r="C516" s="34"/>
      <c r="D516" s="55"/>
      <c r="E516" s="34"/>
      <c r="F516" s="14" t="s">
        <v>32</v>
      </c>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5"/>
      <c r="AO516" s="15"/>
      <c r="AP516" s="15"/>
      <c r="AQ516" s="34"/>
      <c r="AR516" s="34"/>
      <c r="AS516" s="34"/>
      <c r="AT516" s="34"/>
      <c r="AU516" s="88"/>
    </row>
    <row r="517" spans="2:47" ht="28.5" customHeight="1" thickBot="1">
      <c r="B517" s="52">
        <v>116</v>
      </c>
      <c r="C517" s="34"/>
      <c r="D517" s="54"/>
      <c r="E517" s="34"/>
      <c r="F517" s="11" t="s">
        <v>30</v>
      </c>
      <c r="G517" s="28"/>
      <c r="H517" s="28"/>
      <c r="I517" s="13"/>
      <c r="J517" s="28"/>
      <c r="K517" s="28"/>
      <c r="L517" s="13"/>
      <c r="M517" s="28"/>
      <c r="N517" s="28"/>
      <c r="O517" s="13"/>
      <c r="P517" s="28"/>
      <c r="Q517" s="28"/>
      <c r="R517" s="13"/>
      <c r="S517" s="28"/>
      <c r="T517" s="28"/>
      <c r="U517" s="13"/>
      <c r="V517" s="28"/>
      <c r="W517" s="28"/>
      <c r="X517" s="13"/>
      <c r="Y517" s="28"/>
      <c r="Z517" s="28"/>
      <c r="AA517" s="13"/>
      <c r="AB517" s="28"/>
      <c r="AC517" s="28"/>
      <c r="AD517" s="13"/>
      <c r="AE517" s="28"/>
      <c r="AF517" s="28"/>
      <c r="AG517" s="13"/>
      <c r="AH517" s="28"/>
      <c r="AI517" s="28"/>
      <c r="AJ517" s="13"/>
      <c r="AK517" s="28"/>
      <c r="AL517" s="28"/>
      <c r="AM517" s="13"/>
      <c r="AN517" s="57"/>
      <c r="AO517" s="57"/>
      <c r="AP517" s="32"/>
      <c r="AQ517" s="34"/>
      <c r="AR517" s="34"/>
      <c r="AS517" s="34"/>
      <c r="AT517" s="34"/>
      <c r="AU517" s="88"/>
    </row>
    <row r="518" spans="2:47" ht="28.5" customHeight="1" thickBot="1">
      <c r="B518" s="52"/>
      <c r="C518" s="34"/>
      <c r="D518" s="55"/>
      <c r="E518" s="34"/>
      <c r="F518" s="11" t="s">
        <v>31</v>
      </c>
      <c r="G518" s="28"/>
      <c r="H518" s="28"/>
      <c r="I518" s="13"/>
      <c r="J518" s="28"/>
      <c r="K518" s="28"/>
      <c r="L518" s="13"/>
      <c r="M518" s="28"/>
      <c r="N518" s="28"/>
      <c r="O518" s="13"/>
      <c r="P518" s="28"/>
      <c r="Q518" s="28"/>
      <c r="R518" s="13"/>
      <c r="S518" s="28"/>
      <c r="T518" s="28"/>
      <c r="U518" s="13"/>
      <c r="V518" s="28"/>
      <c r="W518" s="28"/>
      <c r="X518" s="13"/>
      <c r="Y518" s="28"/>
      <c r="Z518" s="28"/>
      <c r="AA518" s="13"/>
      <c r="AB518" s="28"/>
      <c r="AC518" s="28"/>
      <c r="AD518" s="13"/>
      <c r="AE518" s="28"/>
      <c r="AF518" s="28"/>
      <c r="AG518" s="13"/>
      <c r="AH518" s="28"/>
      <c r="AI518" s="28"/>
      <c r="AJ518" s="13"/>
      <c r="AK518" s="28"/>
      <c r="AL518" s="28"/>
      <c r="AM518" s="13"/>
      <c r="AN518" s="57"/>
      <c r="AO518" s="57"/>
      <c r="AP518" s="33"/>
      <c r="AQ518" s="34"/>
      <c r="AR518" s="34"/>
      <c r="AS518" s="34"/>
      <c r="AT518" s="34"/>
      <c r="AU518" s="88"/>
    </row>
    <row r="519" spans="2:47" ht="36" customHeight="1" thickBot="1">
      <c r="B519" s="52"/>
      <c r="C519" s="34"/>
      <c r="D519" s="55"/>
      <c r="E519" s="34"/>
      <c r="F519" s="14" t="s">
        <v>32</v>
      </c>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5"/>
      <c r="AO519" s="15"/>
      <c r="AP519" s="15"/>
      <c r="AQ519" s="34"/>
      <c r="AR519" s="34"/>
      <c r="AS519" s="34"/>
      <c r="AT519" s="34"/>
      <c r="AU519" s="88"/>
    </row>
    <row r="520" spans="2:47" ht="28.5" customHeight="1" thickBot="1">
      <c r="B520" s="52">
        <v>117</v>
      </c>
      <c r="C520" s="34"/>
      <c r="D520" s="54"/>
      <c r="E520" s="34"/>
      <c r="F520" s="11" t="s">
        <v>30</v>
      </c>
      <c r="G520" s="28"/>
      <c r="H520" s="28"/>
      <c r="I520" s="13"/>
      <c r="J520" s="28"/>
      <c r="K520" s="28"/>
      <c r="L520" s="13"/>
      <c r="M520" s="28"/>
      <c r="N520" s="28"/>
      <c r="O520" s="13"/>
      <c r="P520" s="28"/>
      <c r="Q520" s="28"/>
      <c r="R520" s="13"/>
      <c r="S520" s="28"/>
      <c r="T520" s="28"/>
      <c r="U520" s="13"/>
      <c r="V520" s="28"/>
      <c r="W520" s="28"/>
      <c r="X520" s="13"/>
      <c r="Y520" s="28"/>
      <c r="Z520" s="28"/>
      <c r="AA520" s="13"/>
      <c r="AB520" s="28"/>
      <c r="AC520" s="28"/>
      <c r="AD520" s="13"/>
      <c r="AE520" s="28"/>
      <c r="AF520" s="28"/>
      <c r="AG520" s="13"/>
      <c r="AH520" s="28"/>
      <c r="AI520" s="28"/>
      <c r="AJ520" s="13"/>
      <c r="AK520" s="28"/>
      <c r="AL520" s="28"/>
      <c r="AM520" s="13"/>
      <c r="AN520" s="57"/>
      <c r="AO520" s="57"/>
      <c r="AP520" s="32"/>
      <c r="AQ520" s="34"/>
      <c r="AR520" s="34"/>
      <c r="AS520" s="34"/>
      <c r="AT520" s="34"/>
      <c r="AU520" s="88"/>
    </row>
    <row r="521" spans="2:47" ht="28.5" customHeight="1" thickBot="1">
      <c r="B521" s="52"/>
      <c r="C521" s="34"/>
      <c r="D521" s="55"/>
      <c r="E521" s="34"/>
      <c r="F521" s="11" t="s">
        <v>31</v>
      </c>
      <c r="G521" s="28"/>
      <c r="H521" s="28"/>
      <c r="I521" s="13"/>
      <c r="J521" s="28"/>
      <c r="K521" s="28"/>
      <c r="L521" s="13"/>
      <c r="M521" s="28"/>
      <c r="N521" s="28"/>
      <c r="O521" s="13"/>
      <c r="P521" s="28"/>
      <c r="Q521" s="28"/>
      <c r="R521" s="13"/>
      <c r="S521" s="28"/>
      <c r="T521" s="28"/>
      <c r="U521" s="13"/>
      <c r="V521" s="28"/>
      <c r="W521" s="28"/>
      <c r="X521" s="13"/>
      <c r="Y521" s="28"/>
      <c r="Z521" s="28"/>
      <c r="AA521" s="13"/>
      <c r="AB521" s="28"/>
      <c r="AC521" s="28"/>
      <c r="AD521" s="13"/>
      <c r="AE521" s="28"/>
      <c r="AF521" s="28"/>
      <c r="AG521" s="13"/>
      <c r="AH521" s="28"/>
      <c r="AI521" s="28"/>
      <c r="AJ521" s="13"/>
      <c r="AK521" s="28"/>
      <c r="AL521" s="28"/>
      <c r="AM521" s="13"/>
      <c r="AN521" s="57"/>
      <c r="AO521" s="57"/>
      <c r="AP521" s="33"/>
      <c r="AQ521" s="34"/>
      <c r="AR521" s="34"/>
      <c r="AS521" s="34"/>
      <c r="AT521" s="34"/>
      <c r="AU521" s="88"/>
    </row>
    <row r="522" spans="2:47" ht="36" customHeight="1" thickBot="1">
      <c r="B522" s="52"/>
      <c r="C522" s="34"/>
      <c r="D522" s="55"/>
      <c r="E522" s="34"/>
      <c r="F522" s="14" t="s">
        <v>32</v>
      </c>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5"/>
      <c r="AO522" s="15"/>
      <c r="AP522" s="15"/>
      <c r="AQ522" s="34"/>
      <c r="AR522" s="34"/>
      <c r="AS522" s="34"/>
      <c r="AT522" s="34"/>
      <c r="AU522" s="88"/>
    </row>
    <row r="523" spans="2:47" ht="28.5" customHeight="1" thickBot="1">
      <c r="B523" s="52">
        <v>118</v>
      </c>
      <c r="C523" s="34"/>
      <c r="D523" s="54"/>
      <c r="E523" s="34"/>
      <c r="F523" s="11" t="s">
        <v>30</v>
      </c>
      <c r="G523" s="28"/>
      <c r="H523" s="28"/>
      <c r="I523" s="13"/>
      <c r="J523" s="28"/>
      <c r="K523" s="28"/>
      <c r="L523" s="13"/>
      <c r="M523" s="28"/>
      <c r="N523" s="28"/>
      <c r="O523" s="13"/>
      <c r="P523" s="28"/>
      <c r="Q523" s="28"/>
      <c r="R523" s="13"/>
      <c r="S523" s="28"/>
      <c r="T523" s="28"/>
      <c r="U523" s="13"/>
      <c r="V523" s="28"/>
      <c r="W523" s="28"/>
      <c r="X523" s="13"/>
      <c r="Y523" s="28"/>
      <c r="Z523" s="28"/>
      <c r="AA523" s="13"/>
      <c r="AB523" s="28"/>
      <c r="AC523" s="28"/>
      <c r="AD523" s="13"/>
      <c r="AE523" s="28"/>
      <c r="AF523" s="28"/>
      <c r="AG523" s="13"/>
      <c r="AH523" s="28"/>
      <c r="AI523" s="28"/>
      <c r="AJ523" s="13"/>
      <c r="AK523" s="28"/>
      <c r="AL523" s="28"/>
      <c r="AM523" s="13"/>
      <c r="AN523" s="57"/>
      <c r="AO523" s="57"/>
      <c r="AP523" s="32"/>
      <c r="AQ523" s="34"/>
      <c r="AR523" s="34"/>
      <c r="AS523" s="34"/>
      <c r="AT523" s="34"/>
      <c r="AU523" s="80"/>
    </row>
    <row r="524" spans="2:47" ht="28.5" customHeight="1" thickBot="1">
      <c r="B524" s="52"/>
      <c r="C524" s="34"/>
      <c r="D524" s="55"/>
      <c r="E524" s="34"/>
      <c r="F524" s="11" t="s">
        <v>31</v>
      </c>
      <c r="G524" s="28"/>
      <c r="H524" s="28"/>
      <c r="I524" s="13"/>
      <c r="J524" s="28"/>
      <c r="K524" s="28"/>
      <c r="L524" s="13"/>
      <c r="M524" s="28"/>
      <c r="N524" s="28"/>
      <c r="O524" s="13"/>
      <c r="P524" s="28"/>
      <c r="Q524" s="28"/>
      <c r="R524" s="13"/>
      <c r="S524" s="28"/>
      <c r="T524" s="28"/>
      <c r="U524" s="13"/>
      <c r="V524" s="28"/>
      <c r="W524" s="28"/>
      <c r="X524" s="13"/>
      <c r="Y524" s="28"/>
      <c r="Z524" s="28"/>
      <c r="AA524" s="13"/>
      <c r="AB524" s="28"/>
      <c r="AC524" s="28"/>
      <c r="AD524" s="13"/>
      <c r="AE524" s="28"/>
      <c r="AF524" s="28"/>
      <c r="AG524" s="13"/>
      <c r="AH524" s="28"/>
      <c r="AI524" s="28"/>
      <c r="AJ524" s="13"/>
      <c r="AK524" s="28"/>
      <c r="AL524" s="28"/>
      <c r="AM524" s="13"/>
      <c r="AN524" s="57"/>
      <c r="AO524" s="57"/>
      <c r="AP524" s="33"/>
      <c r="AQ524" s="34"/>
      <c r="AR524" s="34"/>
      <c r="AS524" s="34"/>
      <c r="AT524" s="34"/>
      <c r="AU524" s="80"/>
    </row>
    <row r="525" spans="2:47" ht="36" thickBot="1">
      <c r="B525" s="52"/>
      <c r="C525" s="34"/>
      <c r="D525" s="55"/>
      <c r="E525" s="34"/>
      <c r="F525" s="14" t="s">
        <v>32</v>
      </c>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5"/>
      <c r="AO525" s="15"/>
      <c r="AP525" s="15"/>
      <c r="AQ525" s="34"/>
      <c r="AR525" s="34"/>
      <c r="AS525" s="34"/>
      <c r="AT525" s="34"/>
      <c r="AU525" s="80"/>
    </row>
    <row r="526" spans="2:47" ht="28.5" customHeight="1" thickBot="1">
      <c r="B526" s="52">
        <v>119</v>
      </c>
      <c r="C526" s="34"/>
      <c r="D526" s="54"/>
      <c r="E526" s="34"/>
      <c r="F526" s="11" t="s">
        <v>30</v>
      </c>
      <c r="G526" s="28"/>
      <c r="H526" s="28"/>
      <c r="I526" s="13"/>
      <c r="J526" s="28"/>
      <c r="K526" s="28"/>
      <c r="L526" s="13"/>
      <c r="M526" s="28"/>
      <c r="N526" s="28"/>
      <c r="O526" s="13"/>
      <c r="P526" s="28"/>
      <c r="Q526" s="28"/>
      <c r="R526" s="13"/>
      <c r="S526" s="28"/>
      <c r="T526" s="28"/>
      <c r="U526" s="13"/>
      <c r="V526" s="28"/>
      <c r="W526" s="28"/>
      <c r="X526" s="13"/>
      <c r="Y526" s="28"/>
      <c r="Z526" s="28"/>
      <c r="AA526" s="13"/>
      <c r="AB526" s="28"/>
      <c r="AC526" s="28"/>
      <c r="AD526" s="13"/>
      <c r="AE526" s="28"/>
      <c r="AF526" s="28"/>
      <c r="AG526" s="13"/>
      <c r="AH526" s="28"/>
      <c r="AI526" s="28"/>
      <c r="AJ526" s="13"/>
      <c r="AK526" s="28"/>
      <c r="AL526" s="28"/>
      <c r="AM526" s="13"/>
      <c r="AN526" s="57"/>
      <c r="AO526" s="57"/>
      <c r="AP526" s="32"/>
      <c r="AQ526" s="34"/>
      <c r="AR526" s="34"/>
      <c r="AS526" s="34"/>
      <c r="AT526" s="34"/>
      <c r="AU526" s="80"/>
    </row>
    <row r="527" spans="2:47" ht="28.5" customHeight="1" thickBot="1">
      <c r="B527" s="52"/>
      <c r="C527" s="34"/>
      <c r="D527" s="55"/>
      <c r="E527" s="34"/>
      <c r="F527" s="11" t="s">
        <v>31</v>
      </c>
      <c r="G527" s="28"/>
      <c r="H527" s="28"/>
      <c r="I527" s="13"/>
      <c r="J527" s="28"/>
      <c r="K527" s="28"/>
      <c r="L527" s="13"/>
      <c r="M527" s="28"/>
      <c r="N527" s="28"/>
      <c r="O527" s="13"/>
      <c r="P527" s="28"/>
      <c r="Q527" s="28"/>
      <c r="R527" s="13"/>
      <c r="S527" s="28"/>
      <c r="T527" s="28"/>
      <c r="U527" s="13"/>
      <c r="V527" s="28"/>
      <c r="W527" s="28"/>
      <c r="X527" s="13"/>
      <c r="Y527" s="28"/>
      <c r="Z527" s="28"/>
      <c r="AA527" s="13"/>
      <c r="AB527" s="28"/>
      <c r="AC527" s="28"/>
      <c r="AD527" s="13"/>
      <c r="AE527" s="28"/>
      <c r="AF527" s="28"/>
      <c r="AG527" s="13"/>
      <c r="AH527" s="28"/>
      <c r="AI527" s="28"/>
      <c r="AJ527" s="13"/>
      <c r="AK527" s="28"/>
      <c r="AL527" s="28"/>
      <c r="AM527" s="13"/>
      <c r="AN527" s="57"/>
      <c r="AO527" s="57"/>
      <c r="AP527" s="33"/>
      <c r="AQ527" s="34"/>
      <c r="AR527" s="34"/>
      <c r="AS527" s="34"/>
      <c r="AT527" s="34"/>
      <c r="AU527" s="80"/>
    </row>
    <row r="528" spans="2:47" ht="36" thickBot="1">
      <c r="B528" s="52"/>
      <c r="C528" s="34"/>
      <c r="D528" s="85"/>
      <c r="E528" s="34"/>
      <c r="F528" s="14" t="s">
        <v>32</v>
      </c>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5"/>
      <c r="AO528" s="15"/>
      <c r="AP528" s="15"/>
      <c r="AQ528" s="34"/>
      <c r="AR528" s="34"/>
      <c r="AS528" s="34"/>
      <c r="AT528" s="34"/>
      <c r="AU528" s="80"/>
    </row>
    <row r="529" spans="2:47" ht="28.5" customHeight="1" thickBot="1">
      <c r="B529" s="52">
        <v>120</v>
      </c>
      <c r="C529" s="34"/>
      <c r="D529" s="54"/>
      <c r="E529" s="34"/>
      <c r="F529" s="11" t="s">
        <v>30</v>
      </c>
      <c r="G529" s="28"/>
      <c r="H529" s="28"/>
      <c r="I529" s="13"/>
      <c r="J529" s="28"/>
      <c r="K529" s="28"/>
      <c r="L529" s="13"/>
      <c r="M529" s="28"/>
      <c r="N529" s="28"/>
      <c r="O529" s="13"/>
      <c r="P529" s="28"/>
      <c r="Q529" s="28"/>
      <c r="R529" s="13"/>
      <c r="S529" s="28"/>
      <c r="T529" s="28"/>
      <c r="U529" s="13"/>
      <c r="V529" s="28"/>
      <c r="W529" s="28"/>
      <c r="X529" s="13"/>
      <c r="Y529" s="28"/>
      <c r="Z529" s="28"/>
      <c r="AA529" s="13"/>
      <c r="AB529" s="28"/>
      <c r="AC529" s="28"/>
      <c r="AD529" s="13"/>
      <c r="AE529" s="28"/>
      <c r="AF529" s="28"/>
      <c r="AG529" s="13"/>
      <c r="AH529" s="28"/>
      <c r="AI529" s="28"/>
      <c r="AJ529" s="13"/>
      <c r="AK529" s="28"/>
      <c r="AL529" s="28"/>
      <c r="AM529" s="13"/>
      <c r="AN529" s="57"/>
      <c r="AO529" s="57"/>
      <c r="AP529" s="32"/>
      <c r="AQ529" s="34"/>
      <c r="AR529" s="34"/>
      <c r="AS529" s="34"/>
      <c r="AT529" s="34"/>
      <c r="AU529" s="88"/>
    </row>
    <row r="530" spans="2:47" ht="28.5" customHeight="1" thickBot="1">
      <c r="B530" s="52"/>
      <c r="C530" s="34"/>
      <c r="D530" s="55"/>
      <c r="E530" s="34"/>
      <c r="F530" s="11" t="s">
        <v>31</v>
      </c>
      <c r="G530" s="28"/>
      <c r="H530" s="28"/>
      <c r="I530" s="13"/>
      <c r="J530" s="28"/>
      <c r="K530" s="28"/>
      <c r="L530" s="13"/>
      <c r="M530" s="28"/>
      <c r="N530" s="28"/>
      <c r="O530" s="13"/>
      <c r="P530" s="28"/>
      <c r="Q530" s="28"/>
      <c r="R530" s="13"/>
      <c r="S530" s="28"/>
      <c r="T530" s="28"/>
      <c r="U530" s="13"/>
      <c r="V530" s="28"/>
      <c r="W530" s="28"/>
      <c r="X530" s="13"/>
      <c r="Y530" s="28"/>
      <c r="Z530" s="28"/>
      <c r="AA530" s="13"/>
      <c r="AB530" s="28"/>
      <c r="AC530" s="28"/>
      <c r="AD530" s="13"/>
      <c r="AE530" s="28"/>
      <c r="AF530" s="28"/>
      <c r="AG530" s="13"/>
      <c r="AH530" s="28"/>
      <c r="AI530" s="28"/>
      <c r="AJ530" s="13"/>
      <c r="AK530" s="28"/>
      <c r="AL530" s="28"/>
      <c r="AM530" s="13"/>
      <c r="AN530" s="57"/>
      <c r="AO530" s="57"/>
      <c r="AP530" s="33"/>
      <c r="AQ530" s="34"/>
      <c r="AR530" s="34"/>
      <c r="AS530" s="34"/>
      <c r="AT530" s="34"/>
      <c r="AU530" s="88"/>
    </row>
    <row r="531" spans="2:47" ht="36" thickBot="1">
      <c r="B531" s="52"/>
      <c r="C531" s="34"/>
      <c r="D531" s="82"/>
      <c r="E531" s="34"/>
      <c r="F531" s="14" t="s">
        <v>32</v>
      </c>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5"/>
      <c r="AO531" s="15"/>
      <c r="AP531" s="15"/>
      <c r="AQ531" s="89"/>
      <c r="AR531" s="89"/>
      <c r="AS531" s="89"/>
      <c r="AT531" s="89"/>
      <c r="AU531" s="88"/>
    </row>
    <row r="536" spans="2:47" ht="26.25">
      <c r="C536" s="16"/>
      <c r="D536" s="17" t="s">
        <v>33</v>
      </c>
      <c r="E536" s="17"/>
      <c r="F536" s="17"/>
      <c r="G536" s="17"/>
      <c r="H536" s="17"/>
      <c r="I536" s="17"/>
      <c r="J536" s="16"/>
      <c r="K536" s="16"/>
      <c r="L536" s="16"/>
      <c r="M536" s="18" t="s">
        <v>34</v>
      </c>
      <c r="N536" s="18" t="s">
        <v>35</v>
      </c>
      <c r="O536" s="18"/>
      <c r="P536" s="18"/>
      <c r="Q536" s="18"/>
      <c r="R536" s="18"/>
      <c r="S536" s="18"/>
      <c r="T536" s="18"/>
      <c r="U536" s="18"/>
      <c r="V536" s="18"/>
      <c r="W536" s="19"/>
      <c r="X536" s="19"/>
      <c r="Y536" s="19"/>
    </row>
    <row r="537" spans="2:47" ht="26.25">
      <c r="C537" s="19"/>
      <c r="D537" s="20" t="s">
        <v>36</v>
      </c>
      <c r="E537" s="18" t="s">
        <v>37</v>
      </c>
      <c r="F537" s="18"/>
      <c r="G537" s="18"/>
      <c r="H537" s="18"/>
      <c r="I537" s="18"/>
      <c r="J537" s="19"/>
      <c r="K537" s="19"/>
      <c r="L537" s="19"/>
      <c r="M537" s="18" t="s">
        <v>34</v>
      </c>
      <c r="N537" s="18" t="s">
        <v>38</v>
      </c>
      <c r="O537" s="18"/>
      <c r="P537" s="18"/>
      <c r="Q537" s="18"/>
      <c r="R537" s="18"/>
      <c r="S537" s="18"/>
      <c r="T537" s="18"/>
      <c r="U537" s="18"/>
      <c r="V537" s="18"/>
      <c r="W537" s="19"/>
      <c r="X537" s="19"/>
      <c r="Y537" s="19"/>
    </row>
    <row r="540" spans="2:47" ht="114">
      <c r="B540" s="47"/>
      <c r="C540" s="47"/>
      <c r="D540" s="47"/>
      <c r="E540" s="47"/>
      <c r="F540" s="48" t="s">
        <v>0</v>
      </c>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1"/>
      <c r="AG540" s="1"/>
      <c r="AH540" s="1"/>
      <c r="AI540" s="1"/>
      <c r="AJ540" s="1"/>
      <c r="AK540" s="1"/>
      <c r="AL540" s="1"/>
      <c r="AM540" s="1"/>
      <c r="AN540" s="1"/>
      <c r="AO540" s="1"/>
      <c r="AP540" s="1"/>
      <c r="AQ540" s="1"/>
      <c r="AR540" s="1"/>
      <c r="AS540" s="1"/>
      <c r="AT540" s="2"/>
      <c r="AU540" s="2"/>
    </row>
    <row r="541" spans="2:47" ht="35.25">
      <c r="B541" s="4" t="s">
        <v>1</v>
      </c>
      <c r="C541" s="92"/>
      <c r="D541" s="92"/>
      <c r="E541" s="3"/>
      <c r="F541" s="3"/>
      <c r="G541" s="3"/>
      <c r="H541" s="2"/>
      <c r="I541" s="2"/>
      <c r="J541" s="2"/>
      <c r="K541" s="2"/>
      <c r="L541" s="2"/>
      <c r="M541" s="2"/>
      <c r="N541" s="2"/>
      <c r="O541" s="3"/>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6"/>
      <c r="AO541" s="6"/>
      <c r="AP541" s="1"/>
      <c r="AQ541" s="5"/>
      <c r="AR541" s="5"/>
      <c r="AS541" s="5"/>
      <c r="AT541" s="5"/>
      <c r="AU541" s="2"/>
    </row>
    <row r="542" spans="2:47" ht="15.75" thickBot="1">
      <c r="AR542" s="7"/>
    </row>
    <row r="543" spans="2:47" ht="36.75" thickTop="1" thickBot="1">
      <c r="B543" s="35" t="s">
        <v>2</v>
      </c>
      <c r="C543" s="38" t="s">
        <v>3</v>
      </c>
      <c r="D543" s="41" t="s">
        <v>4</v>
      </c>
      <c r="E543" s="44" t="s">
        <v>5</v>
      </c>
      <c r="F543" s="24" t="s">
        <v>6</v>
      </c>
      <c r="G543" s="29" t="s">
        <v>7</v>
      </c>
      <c r="H543" s="30"/>
      <c r="I543" s="31"/>
      <c r="J543" s="29" t="s">
        <v>8</v>
      </c>
      <c r="K543" s="30"/>
      <c r="L543" s="31"/>
      <c r="M543" s="29" t="s">
        <v>9</v>
      </c>
      <c r="N543" s="30"/>
      <c r="O543" s="31"/>
      <c r="P543" s="29" t="s">
        <v>10</v>
      </c>
      <c r="Q543" s="30"/>
      <c r="R543" s="31"/>
      <c r="S543" s="29" t="s">
        <v>11</v>
      </c>
      <c r="T543" s="30"/>
      <c r="U543" s="31"/>
      <c r="V543" s="29" t="s">
        <v>12</v>
      </c>
      <c r="W543" s="30"/>
      <c r="X543" s="31"/>
      <c r="Y543" s="29" t="s">
        <v>13</v>
      </c>
      <c r="Z543" s="30"/>
      <c r="AA543" s="31"/>
      <c r="AB543" s="29" t="s">
        <v>14</v>
      </c>
      <c r="AC543" s="30"/>
      <c r="AD543" s="31"/>
      <c r="AE543" s="29" t="s">
        <v>15</v>
      </c>
      <c r="AF543" s="30"/>
      <c r="AG543" s="31"/>
      <c r="AH543" s="29" t="s">
        <v>16</v>
      </c>
      <c r="AI543" s="30"/>
      <c r="AJ543" s="31"/>
      <c r="AK543" s="29" t="s">
        <v>17</v>
      </c>
      <c r="AL543" s="30"/>
      <c r="AM543" s="31"/>
      <c r="AN543" s="74" t="s">
        <v>18</v>
      </c>
      <c r="AO543" s="74" t="s">
        <v>19</v>
      </c>
      <c r="AP543" s="74" t="s">
        <v>20</v>
      </c>
      <c r="AQ543" s="61" t="s">
        <v>21</v>
      </c>
      <c r="AR543" s="62"/>
      <c r="AS543" s="61" t="s">
        <v>22</v>
      </c>
      <c r="AT543" s="62"/>
      <c r="AU543" s="65" t="s">
        <v>23</v>
      </c>
    </row>
    <row r="544" spans="2:47" ht="190.5" thickBot="1">
      <c r="B544" s="36"/>
      <c r="C544" s="39"/>
      <c r="D544" s="42"/>
      <c r="E544" s="45"/>
      <c r="F544" s="8" t="s">
        <v>24</v>
      </c>
      <c r="G544" s="8" t="s">
        <v>25</v>
      </c>
      <c r="H544" s="8" t="s">
        <v>26</v>
      </c>
      <c r="I544" s="8" t="s">
        <v>27</v>
      </c>
      <c r="J544" s="8" t="s">
        <v>25</v>
      </c>
      <c r="K544" s="8" t="s">
        <v>26</v>
      </c>
      <c r="L544" s="8" t="s">
        <v>27</v>
      </c>
      <c r="M544" s="8" t="s">
        <v>25</v>
      </c>
      <c r="N544" s="8" t="s">
        <v>26</v>
      </c>
      <c r="O544" s="8" t="s">
        <v>27</v>
      </c>
      <c r="P544" s="8" t="s">
        <v>25</v>
      </c>
      <c r="Q544" s="8" t="s">
        <v>26</v>
      </c>
      <c r="R544" s="8" t="s">
        <v>27</v>
      </c>
      <c r="S544" s="8" t="s">
        <v>25</v>
      </c>
      <c r="T544" s="8" t="s">
        <v>26</v>
      </c>
      <c r="U544" s="8" t="s">
        <v>27</v>
      </c>
      <c r="V544" s="8" t="s">
        <v>25</v>
      </c>
      <c r="W544" s="8" t="s">
        <v>26</v>
      </c>
      <c r="X544" s="8" t="s">
        <v>27</v>
      </c>
      <c r="Y544" s="8" t="s">
        <v>25</v>
      </c>
      <c r="Z544" s="8" t="s">
        <v>26</v>
      </c>
      <c r="AA544" s="8" t="s">
        <v>27</v>
      </c>
      <c r="AB544" s="8" t="s">
        <v>25</v>
      </c>
      <c r="AC544" s="8" t="s">
        <v>26</v>
      </c>
      <c r="AD544" s="8" t="s">
        <v>27</v>
      </c>
      <c r="AE544" s="8" t="s">
        <v>25</v>
      </c>
      <c r="AF544" s="8" t="s">
        <v>26</v>
      </c>
      <c r="AG544" s="8" t="s">
        <v>27</v>
      </c>
      <c r="AH544" s="8" t="s">
        <v>25</v>
      </c>
      <c r="AI544" s="8" t="s">
        <v>26</v>
      </c>
      <c r="AJ544" s="8" t="s">
        <v>27</v>
      </c>
      <c r="AK544" s="8" t="s">
        <v>25</v>
      </c>
      <c r="AL544" s="8" t="s">
        <v>26</v>
      </c>
      <c r="AM544" s="8" t="s">
        <v>27</v>
      </c>
      <c r="AN544" s="75"/>
      <c r="AO544" s="75"/>
      <c r="AP544" s="75"/>
      <c r="AQ544" s="63"/>
      <c r="AR544" s="64"/>
      <c r="AS544" s="63"/>
      <c r="AT544" s="64"/>
      <c r="AU544" s="66"/>
    </row>
    <row r="545" spans="2:47" ht="28.5" thickBot="1">
      <c r="B545" s="36"/>
      <c r="C545" s="39"/>
      <c r="D545" s="42"/>
      <c r="E545" s="45"/>
      <c r="F545" s="25" t="s">
        <v>28</v>
      </c>
      <c r="G545" s="9">
        <v>30</v>
      </c>
      <c r="H545" s="9">
        <v>56</v>
      </c>
      <c r="I545" s="9">
        <v>100</v>
      </c>
      <c r="J545" s="9">
        <v>30</v>
      </c>
      <c r="K545" s="9">
        <v>56</v>
      </c>
      <c r="L545" s="9">
        <v>100</v>
      </c>
      <c r="M545" s="9">
        <v>30</v>
      </c>
      <c r="N545" s="9">
        <v>56</v>
      </c>
      <c r="O545" s="9">
        <v>100</v>
      </c>
      <c r="P545" s="9">
        <v>24</v>
      </c>
      <c r="Q545" s="9">
        <v>29</v>
      </c>
      <c r="R545" s="9">
        <v>60</v>
      </c>
      <c r="S545" s="9">
        <v>24</v>
      </c>
      <c r="T545" s="9">
        <v>29</v>
      </c>
      <c r="U545" s="9">
        <v>60</v>
      </c>
      <c r="V545" s="9">
        <v>24</v>
      </c>
      <c r="W545" s="9">
        <v>29</v>
      </c>
      <c r="X545" s="9">
        <v>60</v>
      </c>
      <c r="Y545" s="9">
        <v>12</v>
      </c>
      <c r="Z545" s="9">
        <v>22</v>
      </c>
      <c r="AA545" s="9">
        <v>40</v>
      </c>
      <c r="AB545" s="9">
        <v>16</v>
      </c>
      <c r="AC545" s="9">
        <v>19</v>
      </c>
      <c r="AD545" s="9">
        <v>40</v>
      </c>
      <c r="AE545" s="9">
        <v>12</v>
      </c>
      <c r="AF545" s="9">
        <v>22</v>
      </c>
      <c r="AG545" s="9">
        <v>40</v>
      </c>
      <c r="AH545" s="9">
        <v>12</v>
      </c>
      <c r="AI545" s="9">
        <v>22</v>
      </c>
      <c r="AJ545" s="9">
        <v>40</v>
      </c>
      <c r="AK545" s="9">
        <v>6</v>
      </c>
      <c r="AL545" s="9">
        <v>11</v>
      </c>
      <c r="AM545" s="9">
        <v>20</v>
      </c>
      <c r="AN545" s="75"/>
      <c r="AO545" s="75"/>
      <c r="AP545" s="75"/>
      <c r="AQ545" s="68" t="s">
        <v>20</v>
      </c>
      <c r="AR545" s="69"/>
      <c r="AS545" s="70" t="s">
        <v>20</v>
      </c>
      <c r="AT545" s="71"/>
      <c r="AU545" s="67"/>
    </row>
    <row r="546" spans="2:47" ht="28.5" thickBot="1">
      <c r="B546" s="37"/>
      <c r="C546" s="40"/>
      <c r="D546" s="43"/>
      <c r="E546" s="46"/>
      <c r="F546" s="25" t="s">
        <v>29</v>
      </c>
      <c r="G546" s="9">
        <v>60</v>
      </c>
      <c r="H546" s="9">
        <v>140</v>
      </c>
      <c r="I546" s="9">
        <v>200</v>
      </c>
      <c r="J546" s="9">
        <v>60</v>
      </c>
      <c r="K546" s="9">
        <v>140</v>
      </c>
      <c r="L546" s="9">
        <v>200</v>
      </c>
      <c r="M546" s="9">
        <v>60</v>
      </c>
      <c r="N546" s="9">
        <v>140</v>
      </c>
      <c r="O546" s="9">
        <v>200</v>
      </c>
      <c r="P546" s="9">
        <v>48</v>
      </c>
      <c r="Q546" s="9">
        <v>72</v>
      </c>
      <c r="R546" s="9">
        <v>120</v>
      </c>
      <c r="S546" s="9">
        <v>48</v>
      </c>
      <c r="T546" s="9">
        <v>72</v>
      </c>
      <c r="U546" s="9">
        <v>120</v>
      </c>
      <c r="V546" s="9">
        <v>48</v>
      </c>
      <c r="W546" s="9">
        <v>72</v>
      </c>
      <c r="X546" s="9">
        <v>120</v>
      </c>
      <c r="Y546" s="9">
        <v>24</v>
      </c>
      <c r="Z546" s="9">
        <v>56</v>
      </c>
      <c r="AA546" s="9">
        <v>80</v>
      </c>
      <c r="AB546" s="9">
        <v>32</v>
      </c>
      <c r="AC546" s="9">
        <v>48</v>
      </c>
      <c r="AD546" s="9">
        <v>80</v>
      </c>
      <c r="AE546" s="9">
        <v>24</v>
      </c>
      <c r="AF546" s="9">
        <v>56</v>
      </c>
      <c r="AG546" s="9">
        <v>80</v>
      </c>
      <c r="AH546" s="9">
        <v>24</v>
      </c>
      <c r="AI546" s="9">
        <v>56</v>
      </c>
      <c r="AJ546" s="9">
        <v>80</v>
      </c>
      <c r="AK546" s="9">
        <v>12</v>
      </c>
      <c r="AL546" s="9">
        <v>28</v>
      </c>
      <c r="AM546" s="9">
        <v>40</v>
      </c>
      <c r="AN546" s="76"/>
      <c r="AO546" s="76"/>
      <c r="AP546" s="76"/>
      <c r="AQ546" s="70"/>
      <c r="AR546" s="71"/>
      <c r="AS546" s="70"/>
      <c r="AT546" s="71"/>
      <c r="AU546" s="67"/>
    </row>
    <row r="547" spans="2:47" ht="28.5" customHeight="1" thickBot="1">
      <c r="B547" s="52">
        <v>121</v>
      </c>
      <c r="C547" s="56"/>
      <c r="D547" s="72"/>
      <c r="E547" s="56"/>
      <c r="F547" s="11" t="s">
        <v>30</v>
      </c>
      <c r="G547" s="28"/>
      <c r="H547" s="28"/>
      <c r="I547" s="13"/>
      <c r="J547" s="28"/>
      <c r="K547" s="28"/>
      <c r="L547" s="13"/>
      <c r="M547" s="28"/>
      <c r="N547" s="28"/>
      <c r="O547" s="13"/>
      <c r="P547" s="28"/>
      <c r="Q547" s="28"/>
      <c r="R547" s="13"/>
      <c r="S547" s="28"/>
      <c r="T547" s="28"/>
      <c r="U547" s="13"/>
      <c r="V547" s="28"/>
      <c r="W547" s="28"/>
      <c r="X547" s="13"/>
      <c r="Y547" s="28"/>
      <c r="Z547" s="28"/>
      <c r="AA547" s="13"/>
      <c r="AB547" s="28"/>
      <c r="AC547" s="28"/>
      <c r="AD547" s="13"/>
      <c r="AE547" s="28"/>
      <c r="AF547" s="28"/>
      <c r="AG547" s="13"/>
      <c r="AH547" s="28"/>
      <c r="AI547" s="28"/>
      <c r="AJ547" s="13"/>
      <c r="AK547" s="28"/>
      <c r="AL547" s="28"/>
      <c r="AM547" s="13"/>
      <c r="AN547" s="73"/>
      <c r="AO547" s="73"/>
      <c r="AP547" s="32"/>
      <c r="AQ547" s="34"/>
      <c r="AR547" s="34"/>
      <c r="AS547" s="34"/>
      <c r="AT547" s="34"/>
      <c r="AU547" s="49"/>
    </row>
    <row r="548" spans="2:47" ht="28.5" customHeight="1" thickBot="1">
      <c r="B548" s="52"/>
      <c r="C548" s="53"/>
      <c r="D548" s="55"/>
      <c r="E548" s="53"/>
      <c r="F548" s="11" t="s">
        <v>31</v>
      </c>
      <c r="G548" s="28"/>
      <c r="H548" s="28"/>
      <c r="I548" s="13"/>
      <c r="J548" s="28"/>
      <c r="K548" s="28"/>
      <c r="L548" s="13"/>
      <c r="M548" s="28"/>
      <c r="N548" s="28"/>
      <c r="O548" s="13"/>
      <c r="P548" s="28"/>
      <c r="Q548" s="28"/>
      <c r="R548" s="13"/>
      <c r="S548" s="28"/>
      <c r="T548" s="28"/>
      <c r="U548" s="13"/>
      <c r="V548" s="28"/>
      <c r="W548" s="28"/>
      <c r="X548" s="13"/>
      <c r="Y548" s="28"/>
      <c r="Z548" s="28"/>
      <c r="AA548" s="13"/>
      <c r="AB548" s="28"/>
      <c r="AC548" s="28"/>
      <c r="AD548" s="13"/>
      <c r="AE548" s="28"/>
      <c r="AF548" s="28"/>
      <c r="AG548" s="13"/>
      <c r="AH548" s="28"/>
      <c r="AI548" s="28"/>
      <c r="AJ548" s="13"/>
      <c r="AK548" s="28"/>
      <c r="AL548" s="28"/>
      <c r="AM548" s="13"/>
      <c r="AN548" s="33"/>
      <c r="AO548" s="33"/>
      <c r="AP548" s="33"/>
      <c r="AQ548" s="34"/>
      <c r="AR548" s="34"/>
      <c r="AS548" s="34"/>
      <c r="AT548" s="34"/>
      <c r="AU548" s="50"/>
    </row>
    <row r="549" spans="2:47" ht="36" thickBot="1">
      <c r="B549" s="52"/>
      <c r="C549" s="53"/>
      <c r="D549" s="55"/>
      <c r="E549" s="53"/>
      <c r="F549" s="14" t="s">
        <v>32</v>
      </c>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5"/>
      <c r="AO549" s="15"/>
      <c r="AP549" s="15"/>
      <c r="AQ549" s="34"/>
      <c r="AR549" s="34"/>
      <c r="AS549" s="34"/>
      <c r="AT549" s="34"/>
      <c r="AU549" s="51"/>
    </row>
    <row r="550" spans="2:47" ht="28.5" customHeight="1" thickBot="1">
      <c r="B550" s="52">
        <v>122</v>
      </c>
      <c r="C550" s="53"/>
      <c r="D550" s="54"/>
      <c r="E550" s="56"/>
      <c r="F550" s="11" t="s">
        <v>30</v>
      </c>
      <c r="G550" s="28"/>
      <c r="H550" s="28"/>
      <c r="I550" s="13"/>
      <c r="J550" s="28"/>
      <c r="K550" s="28"/>
      <c r="L550" s="13"/>
      <c r="M550" s="28"/>
      <c r="N550" s="28"/>
      <c r="O550" s="13"/>
      <c r="P550" s="28"/>
      <c r="Q550" s="28"/>
      <c r="R550" s="13"/>
      <c r="S550" s="28"/>
      <c r="T550" s="28"/>
      <c r="U550" s="13"/>
      <c r="V550" s="28"/>
      <c r="W550" s="28"/>
      <c r="X550" s="13"/>
      <c r="Y550" s="28"/>
      <c r="Z550" s="28"/>
      <c r="AA550" s="13"/>
      <c r="AB550" s="28"/>
      <c r="AC550" s="28"/>
      <c r="AD550" s="13"/>
      <c r="AE550" s="28"/>
      <c r="AF550" s="28"/>
      <c r="AG550" s="13"/>
      <c r="AH550" s="28"/>
      <c r="AI550" s="28"/>
      <c r="AJ550" s="13"/>
      <c r="AK550" s="28"/>
      <c r="AL550" s="28"/>
      <c r="AM550" s="13"/>
      <c r="AN550" s="57"/>
      <c r="AO550" s="57"/>
      <c r="AP550" s="32"/>
      <c r="AQ550" s="34"/>
      <c r="AR550" s="34"/>
      <c r="AS550" s="34"/>
      <c r="AT550" s="34"/>
      <c r="AU550" s="58"/>
    </row>
    <row r="551" spans="2:47" ht="28.5" customHeight="1" thickBot="1">
      <c r="B551" s="52"/>
      <c r="C551" s="53"/>
      <c r="D551" s="55"/>
      <c r="E551" s="53"/>
      <c r="F551" s="11" t="s">
        <v>31</v>
      </c>
      <c r="G551" s="28"/>
      <c r="H551" s="28"/>
      <c r="I551" s="13"/>
      <c r="J551" s="28"/>
      <c r="K551" s="28"/>
      <c r="L551" s="13"/>
      <c r="M551" s="28"/>
      <c r="N551" s="28"/>
      <c r="O551" s="13"/>
      <c r="P551" s="28"/>
      <c r="Q551" s="28"/>
      <c r="R551" s="13"/>
      <c r="S551" s="28"/>
      <c r="T551" s="28"/>
      <c r="U551" s="13"/>
      <c r="V551" s="28"/>
      <c r="W551" s="28"/>
      <c r="X551" s="13"/>
      <c r="Y551" s="28"/>
      <c r="Z551" s="28"/>
      <c r="AA551" s="13"/>
      <c r="AB551" s="28"/>
      <c r="AC551" s="28"/>
      <c r="AD551" s="13"/>
      <c r="AE551" s="28"/>
      <c r="AF551" s="28"/>
      <c r="AG551" s="13"/>
      <c r="AH551" s="28"/>
      <c r="AI551" s="28"/>
      <c r="AJ551" s="13"/>
      <c r="AK551" s="28"/>
      <c r="AL551" s="28"/>
      <c r="AM551" s="13"/>
      <c r="AN551" s="57"/>
      <c r="AO551" s="57"/>
      <c r="AP551" s="33"/>
      <c r="AQ551" s="34"/>
      <c r="AR551" s="34"/>
      <c r="AS551" s="34"/>
      <c r="AT551" s="34"/>
      <c r="AU551" s="59"/>
    </row>
    <row r="552" spans="2:47" ht="36" customHeight="1" thickBot="1">
      <c r="B552" s="52"/>
      <c r="C552" s="53"/>
      <c r="D552" s="55"/>
      <c r="E552" s="53"/>
      <c r="F552" s="14" t="s">
        <v>32</v>
      </c>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5"/>
      <c r="AO552" s="15"/>
      <c r="AP552" s="15"/>
      <c r="AQ552" s="34"/>
      <c r="AR552" s="34"/>
      <c r="AS552" s="34"/>
      <c r="AT552" s="34"/>
      <c r="AU552" s="60"/>
    </row>
    <row r="553" spans="2:47" ht="28.5" customHeight="1" thickBot="1">
      <c r="B553" s="52">
        <v>123</v>
      </c>
      <c r="C553" s="53"/>
      <c r="D553" s="54"/>
      <c r="E553" s="56"/>
      <c r="F553" s="11" t="s">
        <v>30</v>
      </c>
      <c r="G553" s="28"/>
      <c r="H553" s="28"/>
      <c r="I553" s="13"/>
      <c r="J553" s="28"/>
      <c r="K553" s="28"/>
      <c r="L553" s="13"/>
      <c r="M553" s="28"/>
      <c r="N553" s="28"/>
      <c r="O553" s="13"/>
      <c r="P553" s="28"/>
      <c r="Q553" s="28"/>
      <c r="R553" s="13"/>
      <c r="S553" s="28"/>
      <c r="T553" s="28"/>
      <c r="U553" s="13"/>
      <c r="V553" s="28"/>
      <c r="W553" s="28"/>
      <c r="X553" s="13"/>
      <c r="Y553" s="28"/>
      <c r="Z553" s="28"/>
      <c r="AA553" s="13"/>
      <c r="AB553" s="28"/>
      <c r="AC553" s="28"/>
      <c r="AD553" s="13"/>
      <c r="AE553" s="28"/>
      <c r="AF553" s="28"/>
      <c r="AG553" s="13"/>
      <c r="AH553" s="28"/>
      <c r="AI553" s="28"/>
      <c r="AJ553" s="13"/>
      <c r="AK553" s="28"/>
      <c r="AL553" s="28"/>
      <c r="AM553" s="13"/>
      <c r="AN553" s="57"/>
      <c r="AO553" s="57"/>
      <c r="AP553" s="32"/>
      <c r="AQ553" s="34"/>
      <c r="AR553" s="34"/>
      <c r="AS553" s="34"/>
      <c r="AT553" s="34"/>
      <c r="AU553" s="77"/>
    </row>
    <row r="554" spans="2:47" ht="28.5" customHeight="1" thickBot="1">
      <c r="B554" s="52"/>
      <c r="C554" s="53"/>
      <c r="D554" s="55"/>
      <c r="E554" s="53"/>
      <c r="F554" s="11" t="s">
        <v>31</v>
      </c>
      <c r="G554" s="28"/>
      <c r="H554" s="28"/>
      <c r="I554" s="13"/>
      <c r="J554" s="28"/>
      <c r="K554" s="28"/>
      <c r="L554" s="13"/>
      <c r="M554" s="28"/>
      <c r="N554" s="28"/>
      <c r="O554" s="13"/>
      <c r="P554" s="28"/>
      <c r="Q554" s="28"/>
      <c r="R554" s="13"/>
      <c r="S554" s="28"/>
      <c r="T554" s="28"/>
      <c r="U554" s="13"/>
      <c r="V554" s="28"/>
      <c r="W554" s="28"/>
      <c r="X554" s="13"/>
      <c r="Y554" s="28"/>
      <c r="Z554" s="28"/>
      <c r="AA554" s="13"/>
      <c r="AB554" s="28"/>
      <c r="AC554" s="28"/>
      <c r="AD554" s="13"/>
      <c r="AE554" s="28"/>
      <c r="AF554" s="28"/>
      <c r="AG554" s="13"/>
      <c r="AH554" s="28"/>
      <c r="AI554" s="28"/>
      <c r="AJ554" s="13"/>
      <c r="AK554" s="28"/>
      <c r="AL554" s="28"/>
      <c r="AM554" s="13"/>
      <c r="AN554" s="57"/>
      <c r="AO554" s="57"/>
      <c r="AP554" s="33"/>
      <c r="AQ554" s="34"/>
      <c r="AR554" s="34"/>
      <c r="AS554" s="34"/>
      <c r="AT554" s="34"/>
      <c r="AU554" s="78"/>
    </row>
    <row r="555" spans="2:47" ht="36" customHeight="1" thickBot="1">
      <c r="B555" s="52"/>
      <c r="C555" s="53"/>
      <c r="D555" s="55"/>
      <c r="E555" s="53"/>
      <c r="F555" s="14" t="s">
        <v>32</v>
      </c>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5"/>
      <c r="AO555" s="15"/>
      <c r="AP555" s="15"/>
      <c r="AQ555" s="34"/>
      <c r="AR555" s="34"/>
      <c r="AS555" s="34"/>
      <c r="AT555" s="34"/>
      <c r="AU555" s="79"/>
    </row>
    <row r="556" spans="2:47" ht="28.5" customHeight="1" thickBot="1">
      <c r="B556" s="52">
        <v>124</v>
      </c>
      <c r="C556" s="53"/>
      <c r="D556" s="54"/>
      <c r="E556" s="56"/>
      <c r="F556" s="11" t="s">
        <v>30</v>
      </c>
      <c r="G556" s="28"/>
      <c r="H556" s="28"/>
      <c r="I556" s="13"/>
      <c r="J556" s="28"/>
      <c r="K556" s="28"/>
      <c r="L556" s="13"/>
      <c r="M556" s="28"/>
      <c r="N556" s="28"/>
      <c r="O556" s="13"/>
      <c r="P556" s="28"/>
      <c r="Q556" s="28"/>
      <c r="R556" s="13"/>
      <c r="S556" s="28"/>
      <c r="T556" s="28"/>
      <c r="U556" s="13"/>
      <c r="V556" s="28"/>
      <c r="W556" s="28"/>
      <c r="X556" s="13"/>
      <c r="Y556" s="28"/>
      <c r="Z556" s="28"/>
      <c r="AA556" s="13"/>
      <c r="AB556" s="28"/>
      <c r="AC556" s="28"/>
      <c r="AD556" s="13"/>
      <c r="AE556" s="28"/>
      <c r="AF556" s="28"/>
      <c r="AG556" s="13"/>
      <c r="AH556" s="28"/>
      <c r="AI556" s="28"/>
      <c r="AJ556" s="13"/>
      <c r="AK556" s="28"/>
      <c r="AL556" s="28"/>
      <c r="AM556" s="13"/>
      <c r="AN556" s="57"/>
      <c r="AO556" s="57"/>
      <c r="AP556" s="32"/>
      <c r="AQ556" s="34"/>
      <c r="AR556" s="34"/>
      <c r="AS556" s="34"/>
      <c r="AT556" s="34"/>
      <c r="AU556" s="80"/>
    </row>
    <row r="557" spans="2:47" ht="28.5" customHeight="1" thickBot="1">
      <c r="B557" s="52"/>
      <c r="C557" s="53"/>
      <c r="D557" s="55"/>
      <c r="E557" s="53"/>
      <c r="F557" s="11" t="s">
        <v>31</v>
      </c>
      <c r="G557" s="28"/>
      <c r="H557" s="28"/>
      <c r="I557" s="13"/>
      <c r="J557" s="28"/>
      <c r="K557" s="28"/>
      <c r="L557" s="13"/>
      <c r="M557" s="28"/>
      <c r="N557" s="28"/>
      <c r="O557" s="13"/>
      <c r="P557" s="28"/>
      <c r="Q557" s="28"/>
      <c r="R557" s="13"/>
      <c r="S557" s="28"/>
      <c r="T557" s="28"/>
      <c r="U557" s="13"/>
      <c r="V557" s="28"/>
      <c r="W557" s="28"/>
      <c r="X557" s="13"/>
      <c r="Y557" s="28"/>
      <c r="Z557" s="28"/>
      <c r="AA557" s="13"/>
      <c r="AB557" s="28"/>
      <c r="AC557" s="28"/>
      <c r="AD557" s="13"/>
      <c r="AE557" s="28"/>
      <c r="AF557" s="28"/>
      <c r="AG557" s="13"/>
      <c r="AH557" s="28"/>
      <c r="AI557" s="28"/>
      <c r="AJ557" s="13"/>
      <c r="AK557" s="28"/>
      <c r="AL557" s="28"/>
      <c r="AM557" s="13"/>
      <c r="AN557" s="57"/>
      <c r="AO557" s="57"/>
      <c r="AP557" s="33"/>
      <c r="AQ557" s="34"/>
      <c r="AR557" s="34"/>
      <c r="AS557" s="34"/>
      <c r="AT557" s="34"/>
      <c r="AU557" s="80"/>
    </row>
    <row r="558" spans="2:47" ht="36" thickBot="1">
      <c r="B558" s="52"/>
      <c r="C558" s="53"/>
      <c r="D558" s="55"/>
      <c r="E558" s="53"/>
      <c r="F558" s="14" t="s">
        <v>32</v>
      </c>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5"/>
      <c r="AO558" s="15"/>
      <c r="AP558" s="15"/>
      <c r="AQ558" s="34"/>
      <c r="AR558" s="34"/>
      <c r="AS558" s="34"/>
      <c r="AT558" s="34"/>
      <c r="AU558" s="80"/>
    </row>
    <row r="559" spans="2:47" ht="28.5" customHeight="1" thickBot="1">
      <c r="B559" s="52">
        <v>125</v>
      </c>
      <c r="C559" s="53"/>
      <c r="D559" s="54"/>
      <c r="E559" s="56"/>
      <c r="F559" s="11" t="s">
        <v>30</v>
      </c>
      <c r="G559" s="28"/>
      <c r="H559" s="28"/>
      <c r="I559" s="13"/>
      <c r="J559" s="28"/>
      <c r="K559" s="28"/>
      <c r="L559" s="13"/>
      <c r="M559" s="28"/>
      <c r="N559" s="28"/>
      <c r="O559" s="13"/>
      <c r="P559" s="28"/>
      <c r="Q559" s="28"/>
      <c r="R559" s="13"/>
      <c r="S559" s="28"/>
      <c r="T559" s="28"/>
      <c r="U559" s="13"/>
      <c r="V559" s="28"/>
      <c r="W559" s="28"/>
      <c r="X559" s="13"/>
      <c r="Y559" s="28"/>
      <c r="Z559" s="28"/>
      <c r="AA559" s="13"/>
      <c r="AB559" s="28"/>
      <c r="AC559" s="28"/>
      <c r="AD559" s="13"/>
      <c r="AE559" s="28"/>
      <c r="AF559" s="28"/>
      <c r="AG559" s="13"/>
      <c r="AH559" s="28"/>
      <c r="AI559" s="28"/>
      <c r="AJ559" s="13"/>
      <c r="AK559" s="28"/>
      <c r="AL559" s="28"/>
      <c r="AM559" s="13"/>
      <c r="AN559" s="57"/>
      <c r="AO559" s="57"/>
      <c r="AP559" s="32"/>
      <c r="AQ559" s="34"/>
      <c r="AR559" s="34"/>
      <c r="AS559" s="34"/>
      <c r="AT559" s="34"/>
      <c r="AU559" s="83"/>
    </row>
    <row r="560" spans="2:47" ht="28.5" customHeight="1" thickBot="1">
      <c r="B560" s="52"/>
      <c r="C560" s="53"/>
      <c r="D560" s="55"/>
      <c r="E560" s="53"/>
      <c r="F560" s="11" t="s">
        <v>31</v>
      </c>
      <c r="G560" s="28"/>
      <c r="H560" s="28"/>
      <c r="I560" s="13"/>
      <c r="J560" s="28"/>
      <c r="K560" s="28"/>
      <c r="L560" s="13"/>
      <c r="M560" s="28"/>
      <c r="N560" s="28"/>
      <c r="O560" s="13"/>
      <c r="P560" s="28"/>
      <c r="Q560" s="28"/>
      <c r="R560" s="13"/>
      <c r="S560" s="28"/>
      <c r="T560" s="28"/>
      <c r="U560" s="13"/>
      <c r="V560" s="28"/>
      <c r="W560" s="28"/>
      <c r="X560" s="13"/>
      <c r="Y560" s="28"/>
      <c r="Z560" s="28"/>
      <c r="AA560" s="13"/>
      <c r="AB560" s="28"/>
      <c r="AC560" s="28"/>
      <c r="AD560" s="13"/>
      <c r="AE560" s="28"/>
      <c r="AF560" s="28"/>
      <c r="AG560" s="13"/>
      <c r="AH560" s="28"/>
      <c r="AI560" s="28"/>
      <c r="AJ560" s="13"/>
      <c r="AK560" s="28"/>
      <c r="AL560" s="28"/>
      <c r="AM560" s="13"/>
      <c r="AN560" s="57"/>
      <c r="AO560" s="57"/>
      <c r="AP560" s="33"/>
      <c r="AQ560" s="34"/>
      <c r="AR560" s="34"/>
      <c r="AS560" s="34"/>
      <c r="AT560" s="34"/>
      <c r="AU560" s="83"/>
    </row>
    <row r="561" spans="2:47" ht="36" thickBot="1">
      <c r="B561" s="52"/>
      <c r="C561" s="53"/>
      <c r="D561" s="55"/>
      <c r="E561" s="53"/>
      <c r="F561" s="14" t="s">
        <v>32</v>
      </c>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5"/>
      <c r="AO561" s="15"/>
      <c r="AP561" s="15"/>
      <c r="AQ561" s="34"/>
      <c r="AR561" s="34"/>
      <c r="AS561" s="34"/>
      <c r="AT561" s="34"/>
      <c r="AU561" s="83"/>
    </row>
    <row r="562" spans="2:47" ht="28.5" customHeight="1" thickBot="1">
      <c r="B562" s="52">
        <v>126</v>
      </c>
      <c r="C562" s="53"/>
      <c r="D562" s="54"/>
      <c r="E562" s="56"/>
      <c r="F562" s="11" t="s">
        <v>30</v>
      </c>
      <c r="G562" s="28"/>
      <c r="H562" s="28"/>
      <c r="I562" s="13"/>
      <c r="J562" s="28"/>
      <c r="K562" s="28"/>
      <c r="L562" s="13"/>
      <c r="M562" s="28"/>
      <c r="N562" s="28"/>
      <c r="O562" s="13"/>
      <c r="P562" s="28"/>
      <c r="Q562" s="28"/>
      <c r="R562" s="13"/>
      <c r="S562" s="28"/>
      <c r="T562" s="28"/>
      <c r="U562" s="13"/>
      <c r="V562" s="28"/>
      <c r="W562" s="28"/>
      <c r="X562" s="13"/>
      <c r="Y562" s="28"/>
      <c r="Z562" s="28"/>
      <c r="AA562" s="13"/>
      <c r="AB562" s="28"/>
      <c r="AC562" s="28"/>
      <c r="AD562" s="13"/>
      <c r="AE562" s="28"/>
      <c r="AF562" s="28"/>
      <c r="AG562" s="13"/>
      <c r="AH562" s="28"/>
      <c r="AI562" s="28"/>
      <c r="AJ562" s="13"/>
      <c r="AK562" s="28"/>
      <c r="AL562" s="28"/>
      <c r="AM562" s="13"/>
      <c r="AN562" s="57"/>
      <c r="AO562" s="57"/>
      <c r="AP562" s="32"/>
      <c r="AQ562" s="34"/>
      <c r="AR562" s="34"/>
      <c r="AS562" s="34"/>
      <c r="AT562" s="34"/>
      <c r="AU562" s="80"/>
    </row>
    <row r="563" spans="2:47" ht="28.5" customHeight="1" thickBot="1">
      <c r="B563" s="52"/>
      <c r="C563" s="53"/>
      <c r="D563" s="55"/>
      <c r="E563" s="53"/>
      <c r="F563" s="11" t="s">
        <v>31</v>
      </c>
      <c r="G563" s="28"/>
      <c r="H563" s="28"/>
      <c r="I563" s="13"/>
      <c r="J563" s="28"/>
      <c r="K563" s="28"/>
      <c r="L563" s="13"/>
      <c r="M563" s="28"/>
      <c r="N563" s="28"/>
      <c r="O563" s="13"/>
      <c r="P563" s="28"/>
      <c r="Q563" s="28"/>
      <c r="R563" s="13"/>
      <c r="S563" s="28"/>
      <c r="T563" s="28"/>
      <c r="U563" s="13"/>
      <c r="V563" s="28"/>
      <c r="W563" s="28"/>
      <c r="X563" s="13"/>
      <c r="Y563" s="28"/>
      <c r="Z563" s="28"/>
      <c r="AA563" s="13"/>
      <c r="AB563" s="28"/>
      <c r="AC563" s="28"/>
      <c r="AD563" s="13"/>
      <c r="AE563" s="28"/>
      <c r="AF563" s="28"/>
      <c r="AG563" s="13"/>
      <c r="AH563" s="28"/>
      <c r="AI563" s="28"/>
      <c r="AJ563" s="13"/>
      <c r="AK563" s="28"/>
      <c r="AL563" s="28"/>
      <c r="AM563" s="13"/>
      <c r="AN563" s="57"/>
      <c r="AO563" s="57"/>
      <c r="AP563" s="33"/>
      <c r="AQ563" s="34"/>
      <c r="AR563" s="34"/>
      <c r="AS563" s="34"/>
      <c r="AT563" s="34"/>
      <c r="AU563" s="80"/>
    </row>
    <row r="564" spans="2:47" ht="36" thickBot="1">
      <c r="B564" s="52"/>
      <c r="C564" s="84"/>
      <c r="D564" s="85"/>
      <c r="E564" s="53"/>
      <c r="F564" s="14" t="s">
        <v>32</v>
      </c>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5"/>
      <c r="AO564" s="15"/>
      <c r="AP564" s="15"/>
      <c r="AQ564" s="34"/>
      <c r="AR564" s="34"/>
      <c r="AS564" s="34"/>
      <c r="AT564" s="34"/>
      <c r="AU564" s="80"/>
    </row>
    <row r="565" spans="2:47" ht="28.5" customHeight="1" thickBot="1">
      <c r="B565" s="52">
        <v>127</v>
      </c>
      <c r="C565" s="53"/>
      <c r="D565" s="54"/>
      <c r="E565" s="56"/>
      <c r="F565" s="11" t="s">
        <v>30</v>
      </c>
      <c r="G565" s="28"/>
      <c r="H565" s="28"/>
      <c r="I565" s="13"/>
      <c r="J565" s="28"/>
      <c r="K565" s="28"/>
      <c r="L565" s="13"/>
      <c r="M565" s="28"/>
      <c r="N565" s="28"/>
      <c r="O565" s="13"/>
      <c r="P565" s="28"/>
      <c r="Q565" s="28"/>
      <c r="R565" s="13"/>
      <c r="S565" s="28"/>
      <c r="T565" s="28"/>
      <c r="U565" s="13"/>
      <c r="V565" s="28"/>
      <c r="W565" s="28"/>
      <c r="X565" s="13"/>
      <c r="Y565" s="28"/>
      <c r="Z565" s="28"/>
      <c r="AA565" s="13"/>
      <c r="AB565" s="28"/>
      <c r="AC565" s="28"/>
      <c r="AD565" s="13"/>
      <c r="AE565" s="28"/>
      <c r="AF565" s="28"/>
      <c r="AG565" s="13"/>
      <c r="AH565" s="28"/>
      <c r="AI565" s="28"/>
      <c r="AJ565" s="13"/>
      <c r="AK565" s="28"/>
      <c r="AL565" s="28"/>
      <c r="AM565" s="13"/>
      <c r="AN565" s="57"/>
      <c r="AO565" s="57"/>
      <c r="AP565" s="32"/>
      <c r="AQ565" s="34"/>
      <c r="AR565" s="34"/>
      <c r="AS565" s="34"/>
      <c r="AT565" s="34"/>
      <c r="AU565" s="88"/>
    </row>
    <row r="566" spans="2:47" ht="28.5" customHeight="1" thickBot="1">
      <c r="B566" s="52"/>
      <c r="C566" s="53"/>
      <c r="D566" s="55"/>
      <c r="E566" s="53"/>
      <c r="F566" s="11" t="s">
        <v>31</v>
      </c>
      <c r="G566" s="28"/>
      <c r="H566" s="28"/>
      <c r="I566" s="13"/>
      <c r="J566" s="28"/>
      <c r="K566" s="28"/>
      <c r="L566" s="13"/>
      <c r="M566" s="28"/>
      <c r="N566" s="28"/>
      <c r="O566" s="13"/>
      <c r="P566" s="28"/>
      <c r="Q566" s="28"/>
      <c r="R566" s="13"/>
      <c r="S566" s="28"/>
      <c r="T566" s="28"/>
      <c r="U566" s="13"/>
      <c r="V566" s="28"/>
      <c r="W566" s="28"/>
      <c r="X566" s="13"/>
      <c r="Y566" s="28"/>
      <c r="Z566" s="28"/>
      <c r="AA566" s="13"/>
      <c r="AB566" s="28"/>
      <c r="AC566" s="28"/>
      <c r="AD566" s="13"/>
      <c r="AE566" s="28"/>
      <c r="AF566" s="28"/>
      <c r="AG566" s="13"/>
      <c r="AH566" s="28"/>
      <c r="AI566" s="28"/>
      <c r="AJ566" s="13"/>
      <c r="AK566" s="28"/>
      <c r="AL566" s="28"/>
      <c r="AM566" s="13"/>
      <c r="AN566" s="57"/>
      <c r="AO566" s="57"/>
      <c r="AP566" s="33"/>
      <c r="AQ566" s="34"/>
      <c r="AR566" s="34"/>
      <c r="AS566" s="34"/>
      <c r="AT566" s="34"/>
      <c r="AU566" s="88"/>
    </row>
    <row r="567" spans="2:47" ht="36" thickBot="1">
      <c r="B567" s="52"/>
      <c r="C567" s="81"/>
      <c r="D567" s="82"/>
      <c r="E567" s="53"/>
      <c r="F567" s="14" t="s">
        <v>32</v>
      </c>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5"/>
      <c r="AO567" s="15"/>
      <c r="AP567" s="15"/>
      <c r="AQ567" s="34"/>
      <c r="AR567" s="34"/>
      <c r="AS567" s="34"/>
      <c r="AT567" s="34"/>
      <c r="AU567" s="88"/>
    </row>
    <row r="568" spans="2:47" ht="28.5" customHeight="1" thickBot="1">
      <c r="B568" s="52">
        <v>128</v>
      </c>
      <c r="C568" s="84"/>
      <c r="D568" s="54"/>
      <c r="E568" s="56"/>
      <c r="F568" s="11" t="s">
        <v>30</v>
      </c>
      <c r="G568" s="28"/>
      <c r="H568" s="28"/>
      <c r="I568" s="13"/>
      <c r="J568" s="28"/>
      <c r="K568" s="28"/>
      <c r="L568" s="13"/>
      <c r="M568" s="28"/>
      <c r="N568" s="28"/>
      <c r="O568" s="13"/>
      <c r="P568" s="28"/>
      <c r="Q568" s="28"/>
      <c r="R568" s="13"/>
      <c r="S568" s="28"/>
      <c r="T568" s="28"/>
      <c r="U568" s="13"/>
      <c r="V568" s="28"/>
      <c r="W568" s="28"/>
      <c r="X568" s="13"/>
      <c r="Y568" s="28"/>
      <c r="Z568" s="28"/>
      <c r="AA568" s="13"/>
      <c r="AB568" s="28"/>
      <c r="AC568" s="28"/>
      <c r="AD568" s="13"/>
      <c r="AE568" s="28"/>
      <c r="AF568" s="28"/>
      <c r="AG568" s="13"/>
      <c r="AH568" s="28"/>
      <c r="AI568" s="28"/>
      <c r="AJ568" s="13"/>
      <c r="AK568" s="28"/>
      <c r="AL568" s="28"/>
      <c r="AM568" s="13"/>
      <c r="AN568" s="57"/>
      <c r="AO568" s="57"/>
      <c r="AP568" s="32"/>
      <c r="AQ568" s="34"/>
      <c r="AR568" s="34"/>
      <c r="AS568" s="34"/>
      <c r="AT568" s="34"/>
      <c r="AU568" s="80"/>
    </row>
    <row r="569" spans="2:47" ht="28.5" customHeight="1" thickBot="1">
      <c r="B569" s="52"/>
      <c r="C569" s="87"/>
      <c r="D569" s="55"/>
      <c r="E569" s="53"/>
      <c r="F569" s="11" t="s">
        <v>31</v>
      </c>
      <c r="G569" s="28"/>
      <c r="H569" s="28"/>
      <c r="I569" s="13"/>
      <c r="J569" s="28"/>
      <c r="K569" s="28"/>
      <c r="L569" s="13"/>
      <c r="M569" s="28"/>
      <c r="N569" s="28"/>
      <c r="O569" s="13"/>
      <c r="P569" s="28"/>
      <c r="Q569" s="28"/>
      <c r="R569" s="13"/>
      <c r="S569" s="28"/>
      <c r="T569" s="28"/>
      <c r="U569" s="13"/>
      <c r="V569" s="28"/>
      <c r="W569" s="28"/>
      <c r="X569" s="13"/>
      <c r="Y569" s="28"/>
      <c r="Z569" s="28"/>
      <c r="AA569" s="13"/>
      <c r="AB569" s="28"/>
      <c r="AC569" s="28"/>
      <c r="AD569" s="13"/>
      <c r="AE569" s="28"/>
      <c r="AF569" s="28"/>
      <c r="AG569" s="13"/>
      <c r="AH569" s="28"/>
      <c r="AI569" s="28"/>
      <c r="AJ569" s="13"/>
      <c r="AK569" s="28"/>
      <c r="AL569" s="28"/>
      <c r="AM569" s="13"/>
      <c r="AN569" s="57"/>
      <c r="AO569" s="57"/>
      <c r="AP569" s="33"/>
      <c r="AQ569" s="34"/>
      <c r="AR569" s="34"/>
      <c r="AS569" s="34"/>
      <c r="AT569" s="34"/>
      <c r="AU569" s="80"/>
    </row>
    <row r="570" spans="2:47" ht="36" thickBot="1">
      <c r="B570" s="52"/>
      <c r="C570" s="56"/>
      <c r="D570" s="55"/>
      <c r="E570" s="53"/>
      <c r="F570" s="14" t="s">
        <v>32</v>
      </c>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5"/>
      <c r="AO570" s="15"/>
      <c r="AP570" s="15"/>
      <c r="AQ570" s="34"/>
      <c r="AR570" s="34"/>
      <c r="AS570" s="34"/>
      <c r="AT570" s="34"/>
      <c r="AU570" s="80"/>
    </row>
    <row r="571" spans="2:47" ht="28.5" customHeight="1" thickBot="1">
      <c r="B571" s="52">
        <v>129</v>
      </c>
      <c r="C571" s="84"/>
      <c r="D571" s="54"/>
      <c r="E571" s="56"/>
      <c r="F571" s="11" t="s">
        <v>30</v>
      </c>
      <c r="G571" s="28"/>
      <c r="H571" s="28"/>
      <c r="I571" s="13"/>
      <c r="J571" s="28"/>
      <c r="K571" s="28"/>
      <c r="L571" s="13"/>
      <c r="M571" s="28"/>
      <c r="N571" s="28"/>
      <c r="O571" s="13"/>
      <c r="P571" s="28"/>
      <c r="Q571" s="28"/>
      <c r="R571" s="13"/>
      <c r="S571" s="28"/>
      <c r="T571" s="28"/>
      <c r="U571" s="13"/>
      <c r="V571" s="28"/>
      <c r="W571" s="28"/>
      <c r="X571" s="13"/>
      <c r="Y571" s="28"/>
      <c r="Z571" s="28"/>
      <c r="AA571" s="13"/>
      <c r="AB571" s="28"/>
      <c r="AC571" s="28"/>
      <c r="AD571" s="13"/>
      <c r="AE571" s="28"/>
      <c r="AF571" s="28"/>
      <c r="AG571" s="13"/>
      <c r="AH571" s="28"/>
      <c r="AI571" s="28"/>
      <c r="AJ571" s="13"/>
      <c r="AK571" s="28"/>
      <c r="AL571" s="28"/>
      <c r="AM571" s="13"/>
      <c r="AN571" s="57"/>
      <c r="AO571" s="57"/>
      <c r="AP571" s="32"/>
      <c r="AQ571" s="34"/>
      <c r="AR571" s="34"/>
      <c r="AS571" s="34"/>
      <c r="AT571" s="34"/>
      <c r="AU571" s="86"/>
    </row>
    <row r="572" spans="2:47" ht="28.5" customHeight="1" thickBot="1">
      <c r="B572" s="52"/>
      <c r="C572" s="87"/>
      <c r="D572" s="55"/>
      <c r="E572" s="53"/>
      <c r="F572" s="11" t="s">
        <v>31</v>
      </c>
      <c r="G572" s="28"/>
      <c r="H572" s="28"/>
      <c r="I572" s="13"/>
      <c r="J572" s="28"/>
      <c r="K572" s="28"/>
      <c r="L572" s="13"/>
      <c r="M572" s="28"/>
      <c r="N572" s="28"/>
      <c r="O572" s="13"/>
      <c r="P572" s="28"/>
      <c r="Q572" s="28"/>
      <c r="R572" s="13"/>
      <c r="S572" s="28"/>
      <c r="T572" s="28"/>
      <c r="U572" s="13"/>
      <c r="V572" s="28"/>
      <c r="W572" s="28"/>
      <c r="X572" s="13"/>
      <c r="Y572" s="28"/>
      <c r="Z572" s="28"/>
      <c r="AA572" s="13"/>
      <c r="AB572" s="28"/>
      <c r="AC572" s="28"/>
      <c r="AD572" s="13"/>
      <c r="AE572" s="28"/>
      <c r="AF572" s="28"/>
      <c r="AG572" s="13"/>
      <c r="AH572" s="28"/>
      <c r="AI572" s="28"/>
      <c r="AJ572" s="13"/>
      <c r="AK572" s="28"/>
      <c r="AL572" s="28"/>
      <c r="AM572" s="13"/>
      <c r="AN572" s="57"/>
      <c r="AO572" s="57"/>
      <c r="AP572" s="33"/>
      <c r="AQ572" s="34"/>
      <c r="AR572" s="34"/>
      <c r="AS572" s="34"/>
      <c r="AT572" s="34"/>
      <c r="AU572" s="86"/>
    </row>
    <row r="573" spans="2:47" ht="36" thickBot="1">
      <c r="B573" s="52"/>
      <c r="C573" s="56"/>
      <c r="D573" s="55"/>
      <c r="E573" s="53"/>
      <c r="F573" s="14" t="s">
        <v>32</v>
      </c>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5"/>
      <c r="AO573" s="15"/>
      <c r="AP573" s="15"/>
      <c r="AQ573" s="34"/>
      <c r="AR573" s="34"/>
      <c r="AS573" s="34"/>
      <c r="AT573" s="34"/>
      <c r="AU573" s="86"/>
    </row>
    <row r="574" spans="2:47" ht="28.5" customHeight="1" thickBot="1">
      <c r="B574" s="52">
        <v>130</v>
      </c>
      <c r="C574" s="84"/>
      <c r="D574" s="54"/>
      <c r="E574" s="56"/>
      <c r="F574" s="11" t="s">
        <v>30</v>
      </c>
      <c r="G574" s="28"/>
      <c r="H574" s="28"/>
      <c r="I574" s="13"/>
      <c r="J574" s="28"/>
      <c r="K574" s="28"/>
      <c r="L574" s="13"/>
      <c r="M574" s="28"/>
      <c r="N574" s="28"/>
      <c r="O574" s="13"/>
      <c r="P574" s="28"/>
      <c r="Q574" s="28"/>
      <c r="R574" s="13"/>
      <c r="S574" s="28"/>
      <c r="T574" s="28"/>
      <c r="U574" s="13"/>
      <c r="V574" s="28"/>
      <c r="W574" s="28"/>
      <c r="X574" s="13"/>
      <c r="Y574" s="28"/>
      <c r="Z574" s="28"/>
      <c r="AA574" s="13"/>
      <c r="AB574" s="28"/>
      <c r="AC574" s="28"/>
      <c r="AD574" s="13"/>
      <c r="AE574" s="28"/>
      <c r="AF574" s="28"/>
      <c r="AG574" s="13"/>
      <c r="AH574" s="28"/>
      <c r="AI574" s="28"/>
      <c r="AJ574" s="13"/>
      <c r="AK574" s="28"/>
      <c r="AL574" s="28"/>
      <c r="AM574" s="13"/>
      <c r="AN574" s="57"/>
      <c r="AO574" s="57"/>
      <c r="AP574" s="32"/>
      <c r="AQ574" s="34"/>
      <c r="AR574" s="34"/>
      <c r="AS574" s="34"/>
      <c r="AT574" s="34"/>
      <c r="AU574" s="80"/>
    </row>
    <row r="575" spans="2:47" ht="28.5" customHeight="1" thickBot="1">
      <c r="B575" s="52"/>
      <c r="C575" s="87"/>
      <c r="D575" s="55"/>
      <c r="E575" s="53"/>
      <c r="F575" s="11" t="s">
        <v>31</v>
      </c>
      <c r="G575" s="28"/>
      <c r="H575" s="28"/>
      <c r="I575" s="13"/>
      <c r="J575" s="28"/>
      <c r="K575" s="28"/>
      <c r="L575" s="13"/>
      <c r="M575" s="28"/>
      <c r="N575" s="28"/>
      <c r="O575" s="13"/>
      <c r="P575" s="28"/>
      <c r="Q575" s="28"/>
      <c r="R575" s="13"/>
      <c r="S575" s="28"/>
      <c r="T575" s="28"/>
      <c r="U575" s="13"/>
      <c r="V575" s="28"/>
      <c r="W575" s="28"/>
      <c r="X575" s="13"/>
      <c r="Y575" s="28"/>
      <c r="Z575" s="28"/>
      <c r="AA575" s="13"/>
      <c r="AB575" s="28"/>
      <c r="AC575" s="28"/>
      <c r="AD575" s="13"/>
      <c r="AE575" s="28"/>
      <c r="AF575" s="28"/>
      <c r="AG575" s="13"/>
      <c r="AH575" s="28"/>
      <c r="AI575" s="28"/>
      <c r="AJ575" s="13"/>
      <c r="AK575" s="28"/>
      <c r="AL575" s="28"/>
      <c r="AM575" s="13"/>
      <c r="AN575" s="57"/>
      <c r="AO575" s="57"/>
      <c r="AP575" s="33"/>
      <c r="AQ575" s="34"/>
      <c r="AR575" s="34"/>
      <c r="AS575" s="34"/>
      <c r="AT575" s="34"/>
      <c r="AU575" s="80"/>
    </row>
    <row r="576" spans="2:47" ht="36" thickBot="1">
      <c r="B576" s="52"/>
      <c r="C576" s="56"/>
      <c r="D576" s="55"/>
      <c r="E576" s="53"/>
      <c r="F576" s="14" t="s">
        <v>32</v>
      </c>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5"/>
      <c r="AO576" s="15"/>
      <c r="AP576" s="15"/>
      <c r="AQ576" s="89"/>
      <c r="AR576" s="89"/>
      <c r="AS576" s="89"/>
      <c r="AT576" s="89"/>
      <c r="AU576" s="80"/>
    </row>
    <row r="577" spans="2:47" ht="26.25">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row>
    <row r="578" spans="2:47" ht="26.25">
      <c r="B578" s="16"/>
      <c r="C578" s="17" t="s">
        <v>33</v>
      </c>
      <c r="D578" s="17"/>
      <c r="E578" s="17"/>
      <c r="F578" s="17"/>
      <c r="G578" s="17"/>
      <c r="H578" s="17"/>
      <c r="I578" s="16"/>
      <c r="J578" s="16"/>
      <c r="K578" s="16"/>
      <c r="L578" s="18" t="s">
        <v>34</v>
      </c>
      <c r="M578" s="18" t="s">
        <v>35</v>
      </c>
      <c r="N578" s="18"/>
      <c r="O578" s="18"/>
      <c r="P578" s="18"/>
      <c r="Q578" s="18"/>
      <c r="R578" s="18"/>
      <c r="S578" s="18"/>
      <c r="T578" s="18"/>
      <c r="U578" s="18"/>
      <c r="V578" s="19"/>
      <c r="W578" s="19"/>
      <c r="X578" s="19"/>
      <c r="Y578" s="18"/>
      <c r="Z578" s="17"/>
      <c r="AA578" s="17"/>
      <c r="AB578" s="17"/>
      <c r="AC578" s="17"/>
      <c r="AD578" s="17"/>
      <c r="AE578" s="18"/>
      <c r="AF578" s="17"/>
      <c r="AG578" s="17"/>
      <c r="AH578" s="17"/>
      <c r="AI578" s="17"/>
      <c r="AJ578" s="17"/>
      <c r="AK578" s="17"/>
      <c r="AL578" s="17"/>
      <c r="AM578" s="17"/>
      <c r="AN578" s="17"/>
      <c r="AO578" s="18"/>
    </row>
    <row r="579" spans="2:47" ht="33.75">
      <c r="B579" s="19"/>
      <c r="C579" s="20" t="s">
        <v>36</v>
      </c>
      <c r="D579" s="18" t="s">
        <v>37</v>
      </c>
      <c r="E579" s="18"/>
      <c r="F579" s="18"/>
      <c r="G579" s="18"/>
      <c r="H579" s="18"/>
      <c r="I579" s="19"/>
      <c r="J579" s="19"/>
      <c r="K579" s="19"/>
      <c r="L579" s="18" t="s">
        <v>34</v>
      </c>
      <c r="M579" s="18" t="s">
        <v>38</v>
      </c>
      <c r="N579" s="18"/>
      <c r="O579" s="18"/>
      <c r="P579" s="18"/>
      <c r="Q579" s="18"/>
      <c r="R579" s="18"/>
      <c r="S579" s="18"/>
      <c r="T579" s="18"/>
      <c r="U579" s="18"/>
      <c r="V579" s="19"/>
      <c r="W579" s="19"/>
      <c r="X579" s="19"/>
      <c r="AA579" s="21"/>
      <c r="AB579" s="22"/>
      <c r="AC579" s="21"/>
      <c r="AD579" s="21"/>
      <c r="AE579" s="21"/>
      <c r="AF579" s="21"/>
      <c r="AI579" s="21"/>
      <c r="AJ579" s="21"/>
      <c r="AK579" s="21"/>
      <c r="AL579" s="22"/>
      <c r="AM579" s="21"/>
      <c r="AN579" s="21"/>
      <c r="AO579" s="21"/>
      <c r="AP579" s="21"/>
      <c r="AQ579" s="21"/>
      <c r="AR579" s="23"/>
      <c r="AS579" s="22"/>
      <c r="AT579" s="21"/>
      <c r="AU579" s="17"/>
    </row>
    <row r="580" spans="2:47" ht="33.75">
      <c r="B580" s="19"/>
      <c r="C580" s="20"/>
      <c r="D580" s="18"/>
      <c r="E580" s="18"/>
      <c r="F580" s="18"/>
      <c r="G580" s="18"/>
      <c r="H580" s="18"/>
      <c r="I580" s="19"/>
      <c r="J580" s="19"/>
      <c r="K580" s="19"/>
      <c r="L580" s="18"/>
      <c r="M580" s="18"/>
      <c r="N580" s="18"/>
      <c r="O580" s="18"/>
      <c r="P580" s="18"/>
      <c r="Q580" s="18"/>
      <c r="R580" s="18"/>
      <c r="S580" s="18"/>
      <c r="T580" s="18"/>
      <c r="U580" s="18"/>
      <c r="V580" s="19"/>
      <c r="W580" s="19"/>
      <c r="X580" s="19"/>
      <c r="AA580" s="21"/>
      <c r="AB580" s="22"/>
      <c r="AC580" s="21"/>
      <c r="AD580" s="21"/>
      <c r="AE580" s="21"/>
      <c r="AF580" s="21"/>
      <c r="AI580" s="21"/>
      <c r="AJ580" s="21"/>
      <c r="AK580" s="21"/>
      <c r="AL580" s="22"/>
      <c r="AM580" s="21"/>
      <c r="AN580" s="21"/>
      <c r="AO580" s="21"/>
      <c r="AP580" s="21"/>
      <c r="AQ580" s="21"/>
      <c r="AR580" s="23"/>
      <c r="AS580" s="22"/>
      <c r="AT580" s="21"/>
      <c r="AU580" s="17"/>
    </row>
    <row r="584" spans="2:47" ht="35.25">
      <c r="J584" s="48" t="s">
        <v>0</v>
      </c>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row>
    <row r="587" spans="2:47" ht="15.75" thickBot="1"/>
    <row r="588" spans="2:47" ht="35.25" customHeight="1" thickTop="1" thickBot="1">
      <c r="B588" s="35" t="s">
        <v>2</v>
      </c>
      <c r="C588" s="38" t="s">
        <v>3</v>
      </c>
      <c r="D588" s="41" t="s">
        <v>4</v>
      </c>
      <c r="E588" s="44" t="s">
        <v>5</v>
      </c>
      <c r="F588" s="24" t="s">
        <v>6</v>
      </c>
      <c r="G588" s="29" t="s">
        <v>7</v>
      </c>
      <c r="H588" s="30"/>
      <c r="I588" s="31"/>
      <c r="J588" s="29" t="s">
        <v>8</v>
      </c>
      <c r="K588" s="30"/>
      <c r="L588" s="31"/>
      <c r="M588" s="29" t="s">
        <v>9</v>
      </c>
      <c r="N588" s="30"/>
      <c r="O588" s="31"/>
      <c r="P588" s="29" t="s">
        <v>10</v>
      </c>
      <c r="Q588" s="30"/>
      <c r="R588" s="31"/>
      <c r="S588" s="29" t="s">
        <v>11</v>
      </c>
      <c r="T588" s="30"/>
      <c r="U588" s="31"/>
      <c r="V588" s="29" t="s">
        <v>12</v>
      </c>
      <c r="W588" s="30"/>
      <c r="X588" s="31"/>
      <c r="Y588" s="29" t="s">
        <v>13</v>
      </c>
      <c r="Z588" s="30"/>
      <c r="AA588" s="31"/>
      <c r="AB588" s="29" t="s">
        <v>14</v>
      </c>
      <c r="AC588" s="30"/>
      <c r="AD588" s="31"/>
      <c r="AE588" s="29" t="s">
        <v>15</v>
      </c>
      <c r="AF588" s="30"/>
      <c r="AG588" s="31"/>
      <c r="AH588" s="29" t="s">
        <v>16</v>
      </c>
      <c r="AI588" s="30"/>
      <c r="AJ588" s="31"/>
      <c r="AK588" s="29" t="s">
        <v>17</v>
      </c>
      <c r="AL588" s="30"/>
      <c r="AM588" s="31"/>
      <c r="AN588" s="74" t="s">
        <v>18</v>
      </c>
      <c r="AO588" s="74" t="s">
        <v>19</v>
      </c>
      <c r="AP588" s="74" t="s">
        <v>20</v>
      </c>
      <c r="AQ588" s="61" t="s">
        <v>21</v>
      </c>
      <c r="AR588" s="62"/>
      <c r="AS588" s="61" t="s">
        <v>22</v>
      </c>
      <c r="AT588" s="62"/>
      <c r="AU588" s="65" t="s">
        <v>23</v>
      </c>
    </row>
    <row r="589" spans="2:47" ht="190.5" thickBot="1">
      <c r="B589" s="36"/>
      <c r="C589" s="39"/>
      <c r="D589" s="42"/>
      <c r="E589" s="45"/>
      <c r="F589" s="8" t="s">
        <v>24</v>
      </c>
      <c r="G589" s="8" t="s">
        <v>25</v>
      </c>
      <c r="H589" s="8" t="s">
        <v>26</v>
      </c>
      <c r="I589" s="8" t="s">
        <v>27</v>
      </c>
      <c r="J589" s="8" t="s">
        <v>25</v>
      </c>
      <c r="K589" s="8" t="s">
        <v>26</v>
      </c>
      <c r="L589" s="8" t="s">
        <v>27</v>
      </c>
      <c r="M589" s="8" t="s">
        <v>25</v>
      </c>
      <c r="N589" s="8" t="s">
        <v>26</v>
      </c>
      <c r="O589" s="8" t="s">
        <v>27</v>
      </c>
      <c r="P589" s="8" t="s">
        <v>25</v>
      </c>
      <c r="Q589" s="8" t="s">
        <v>26</v>
      </c>
      <c r="R589" s="8" t="s">
        <v>27</v>
      </c>
      <c r="S589" s="8" t="s">
        <v>25</v>
      </c>
      <c r="T589" s="8" t="s">
        <v>26</v>
      </c>
      <c r="U589" s="8" t="s">
        <v>27</v>
      </c>
      <c r="V589" s="8" t="s">
        <v>25</v>
      </c>
      <c r="W589" s="8" t="s">
        <v>26</v>
      </c>
      <c r="X589" s="8" t="s">
        <v>27</v>
      </c>
      <c r="Y589" s="8" t="s">
        <v>25</v>
      </c>
      <c r="Z589" s="8" t="s">
        <v>26</v>
      </c>
      <c r="AA589" s="8" t="s">
        <v>27</v>
      </c>
      <c r="AB589" s="8" t="s">
        <v>25</v>
      </c>
      <c r="AC589" s="8" t="s">
        <v>26</v>
      </c>
      <c r="AD589" s="8" t="s">
        <v>27</v>
      </c>
      <c r="AE589" s="8" t="s">
        <v>25</v>
      </c>
      <c r="AF589" s="8" t="s">
        <v>26</v>
      </c>
      <c r="AG589" s="8" t="s">
        <v>27</v>
      </c>
      <c r="AH589" s="8" t="s">
        <v>25</v>
      </c>
      <c r="AI589" s="8" t="s">
        <v>26</v>
      </c>
      <c r="AJ589" s="8" t="s">
        <v>27</v>
      </c>
      <c r="AK589" s="8" t="s">
        <v>25</v>
      </c>
      <c r="AL589" s="8" t="s">
        <v>26</v>
      </c>
      <c r="AM589" s="8" t="s">
        <v>27</v>
      </c>
      <c r="AN589" s="75"/>
      <c r="AO589" s="75"/>
      <c r="AP589" s="75"/>
      <c r="AQ589" s="63"/>
      <c r="AR589" s="64"/>
      <c r="AS589" s="63"/>
      <c r="AT589" s="64"/>
      <c r="AU589" s="66"/>
    </row>
    <row r="590" spans="2:47" ht="28.5" thickBot="1">
      <c r="B590" s="36"/>
      <c r="C590" s="39"/>
      <c r="D590" s="42"/>
      <c r="E590" s="45"/>
      <c r="F590" s="25" t="s">
        <v>28</v>
      </c>
      <c r="G590" s="9">
        <v>30</v>
      </c>
      <c r="H590" s="9">
        <v>56</v>
      </c>
      <c r="I590" s="9">
        <v>100</v>
      </c>
      <c r="J590" s="9">
        <v>30</v>
      </c>
      <c r="K590" s="9">
        <v>56</v>
      </c>
      <c r="L590" s="9">
        <v>100</v>
      </c>
      <c r="M590" s="9">
        <v>30</v>
      </c>
      <c r="N590" s="9">
        <v>56</v>
      </c>
      <c r="O590" s="9">
        <v>100</v>
      </c>
      <c r="P590" s="9">
        <v>24</v>
      </c>
      <c r="Q590" s="9">
        <v>29</v>
      </c>
      <c r="R590" s="9">
        <v>60</v>
      </c>
      <c r="S590" s="9">
        <v>24</v>
      </c>
      <c r="T590" s="9">
        <v>29</v>
      </c>
      <c r="U590" s="9">
        <v>60</v>
      </c>
      <c r="V590" s="9">
        <v>24</v>
      </c>
      <c r="W590" s="9">
        <v>29</v>
      </c>
      <c r="X590" s="9">
        <v>60</v>
      </c>
      <c r="Y590" s="9">
        <v>12</v>
      </c>
      <c r="Z590" s="9">
        <v>22</v>
      </c>
      <c r="AA590" s="9">
        <v>40</v>
      </c>
      <c r="AB590" s="9">
        <v>16</v>
      </c>
      <c r="AC590" s="9">
        <v>19</v>
      </c>
      <c r="AD590" s="9">
        <v>40</v>
      </c>
      <c r="AE590" s="9">
        <v>12</v>
      </c>
      <c r="AF590" s="9">
        <v>22</v>
      </c>
      <c r="AG590" s="9">
        <v>40</v>
      </c>
      <c r="AH590" s="9">
        <v>12</v>
      </c>
      <c r="AI590" s="9">
        <v>22</v>
      </c>
      <c r="AJ590" s="9">
        <v>40</v>
      </c>
      <c r="AK590" s="9">
        <v>6</v>
      </c>
      <c r="AL590" s="9">
        <v>11</v>
      </c>
      <c r="AM590" s="9">
        <v>20</v>
      </c>
      <c r="AN590" s="75"/>
      <c r="AO590" s="75"/>
      <c r="AP590" s="75"/>
      <c r="AQ590" s="68" t="s">
        <v>20</v>
      </c>
      <c r="AR590" s="69"/>
      <c r="AS590" s="70" t="s">
        <v>20</v>
      </c>
      <c r="AT590" s="71"/>
      <c r="AU590" s="67"/>
    </row>
    <row r="591" spans="2:47" ht="28.5" thickBot="1">
      <c r="B591" s="37"/>
      <c r="C591" s="40"/>
      <c r="D591" s="43"/>
      <c r="E591" s="46"/>
      <c r="F591" s="10" t="s">
        <v>29</v>
      </c>
      <c r="G591" s="9">
        <v>60</v>
      </c>
      <c r="H591" s="9">
        <v>140</v>
      </c>
      <c r="I591" s="9">
        <v>200</v>
      </c>
      <c r="J591" s="9">
        <v>60</v>
      </c>
      <c r="K591" s="9">
        <v>140</v>
      </c>
      <c r="L591" s="9">
        <v>200</v>
      </c>
      <c r="M591" s="9">
        <v>60</v>
      </c>
      <c r="N591" s="9">
        <v>140</v>
      </c>
      <c r="O591" s="9">
        <v>200</v>
      </c>
      <c r="P591" s="9">
        <v>48</v>
      </c>
      <c r="Q591" s="9">
        <v>72</v>
      </c>
      <c r="R591" s="9">
        <v>120</v>
      </c>
      <c r="S591" s="9">
        <v>48</v>
      </c>
      <c r="T591" s="9">
        <v>72</v>
      </c>
      <c r="U591" s="9">
        <v>120</v>
      </c>
      <c r="V591" s="9">
        <v>48</v>
      </c>
      <c r="W591" s="9">
        <v>72</v>
      </c>
      <c r="X591" s="9">
        <v>120</v>
      </c>
      <c r="Y591" s="9">
        <v>24</v>
      </c>
      <c r="Z591" s="9">
        <v>56</v>
      </c>
      <c r="AA591" s="9">
        <v>80</v>
      </c>
      <c r="AB591" s="9">
        <v>32</v>
      </c>
      <c r="AC591" s="9">
        <v>48</v>
      </c>
      <c r="AD591" s="9">
        <v>80</v>
      </c>
      <c r="AE591" s="9">
        <v>24</v>
      </c>
      <c r="AF591" s="9">
        <v>56</v>
      </c>
      <c r="AG591" s="9">
        <v>80</v>
      </c>
      <c r="AH591" s="9">
        <v>24</v>
      </c>
      <c r="AI591" s="9">
        <v>56</v>
      </c>
      <c r="AJ591" s="9">
        <v>80</v>
      </c>
      <c r="AK591" s="9">
        <v>12</v>
      </c>
      <c r="AL591" s="9">
        <v>28</v>
      </c>
      <c r="AM591" s="9">
        <v>40</v>
      </c>
      <c r="AN591" s="76"/>
      <c r="AO591" s="76"/>
      <c r="AP591" s="76"/>
      <c r="AQ591" s="70"/>
      <c r="AR591" s="71"/>
      <c r="AS591" s="70"/>
      <c r="AT591" s="71"/>
      <c r="AU591" s="67"/>
    </row>
    <row r="592" spans="2:47" ht="28.5" thickBot="1">
      <c r="B592" s="52">
        <v>131</v>
      </c>
      <c r="C592" s="34"/>
      <c r="D592" s="54"/>
      <c r="E592" s="34"/>
      <c r="F592" s="11" t="s">
        <v>30</v>
      </c>
      <c r="G592" s="28"/>
      <c r="H592" s="28"/>
      <c r="I592" s="13"/>
      <c r="J592" s="28"/>
      <c r="K592" s="28"/>
      <c r="L592" s="13"/>
      <c r="M592" s="28"/>
      <c r="N592" s="28"/>
      <c r="O592" s="13"/>
      <c r="P592" s="28"/>
      <c r="Q592" s="28"/>
      <c r="R592" s="13"/>
      <c r="S592" s="28"/>
      <c r="T592" s="28"/>
      <c r="U592" s="13"/>
      <c r="V592" s="28"/>
      <c r="W592" s="28"/>
      <c r="X592" s="13"/>
      <c r="Y592" s="28"/>
      <c r="Z592" s="28"/>
      <c r="AA592" s="13"/>
      <c r="AB592" s="28"/>
      <c r="AC592" s="28"/>
      <c r="AD592" s="13"/>
      <c r="AE592" s="28"/>
      <c r="AF592" s="28"/>
      <c r="AG592" s="13"/>
      <c r="AH592" s="28"/>
      <c r="AI592" s="28"/>
      <c r="AJ592" s="13"/>
      <c r="AK592" s="28"/>
      <c r="AL592" s="28"/>
      <c r="AM592" s="13"/>
      <c r="AN592" s="73"/>
      <c r="AO592" s="73"/>
      <c r="AP592" s="32"/>
      <c r="AQ592" s="34"/>
      <c r="AR592" s="34"/>
      <c r="AS592" s="34"/>
      <c r="AT592" s="34"/>
      <c r="AU592" s="88"/>
    </row>
    <row r="593" spans="2:47" ht="28.5" thickBot="1">
      <c r="B593" s="52"/>
      <c r="C593" s="34"/>
      <c r="D593" s="55"/>
      <c r="E593" s="34"/>
      <c r="F593" s="11" t="s">
        <v>31</v>
      </c>
      <c r="G593" s="28"/>
      <c r="H593" s="28"/>
      <c r="I593" s="13"/>
      <c r="J593" s="28"/>
      <c r="K593" s="28"/>
      <c r="L593" s="13"/>
      <c r="M593" s="28"/>
      <c r="N593" s="28"/>
      <c r="O593" s="13"/>
      <c r="P593" s="28"/>
      <c r="Q593" s="28"/>
      <c r="R593" s="13"/>
      <c r="S593" s="28"/>
      <c r="T593" s="28"/>
      <c r="U593" s="13"/>
      <c r="V593" s="28"/>
      <c r="W593" s="28"/>
      <c r="X593" s="13"/>
      <c r="Y593" s="28"/>
      <c r="Z593" s="28"/>
      <c r="AA593" s="13"/>
      <c r="AB593" s="28"/>
      <c r="AC593" s="28"/>
      <c r="AD593" s="13"/>
      <c r="AE593" s="28"/>
      <c r="AF593" s="28"/>
      <c r="AG593" s="13"/>
      <c r="AH593" s="28"/>
      <c r="AI593" s="28"/>
      <c r="AJ593" s="13"/>
      <c r="AK593" s="28"/>
      <c r="AL593" s="28"/>
      <c r="AM593" s="13"/>
      <c r="AN593" s="33"/>
      <c r="AO593" s="33"/>
      <c r="AP593" s="33"/>
      <c r="AQ593" s="34"/>
      <c r="AR593" s="34"/>
      <c r="AS593" s="34"/>
      <c r="AT593" s="34"/>
      <c r="AU593" s="88"/>
    </row>
    <row r="594" spans="2:47" ht="36" thickBot="1">
      <c r="B594" s="52"/>
      <c r="C594" s="34"/>
      <c r="D594" s="55"/>
      <c r="E594" s="34"/>
      <c r="F594" s="14" t="s">
        <v>32</v>
      </c>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5"/>
      <c r="AO594" s="15"/>
      <c r="AP594" s="15"/>
      <c r="AQ594" s="34"/>
      <c r="AR594" s="34"/>
      <c r="AS594" s="34"/>
      <c r="AT594" s="34"/>
      <c r="AU594" s="88"/>
    </row>
    <row r="595" spans="2:47" ht="28.5" customHeight="1" thickBot="1">
      <c r="B595" s="52">
        <v>132</v>
      </c>
      <c r="C595" s="34"/>
      <c r="D595" s="54"/>
      <c r="E595" s="34"/>
      <c r="F595" s="11" t="s">
        <v>30</v>
      </c>
      <c r="G595" s="28"/>
      <c r="H595" s="28"/>
      <c r="I595" s="13"/>
      <c r="J595" s="28"/>
      <c r="K595" s="28"/>
      <c r="L595" s="13"/>
      <c r="M595" s="28"/>
      <c r="N595" s="28"/>
      <c r="O595" s="13"/>
      <c r="P595" s="28"/>
      <c r="Q595" s="28"/>
      <c r="R595" s="13"/>
      <c r="S595" s="28"/>
      <c r="T595" s="28"/>
      <c r="U595" s="13"/>
      <c r="V595" s="28"/>
      <c r="W595" s="28"/>
      <c r="X595" s="13"/>
      <c r="Y595" s="28"/>
      <c r="Z595" s="28"/>
      <c r="AA595" s="13"/>
      <c r="AB595" s="28"/>
      <c r="AC595" s="28"/>
      <c r="AD595" s="13"/>
      <c r="AE595" s="28"/>
      <c r="AF595" s="28"/>
      <c r="AG595" s="13"/>
      <c r="AH595" s="28"/>
      <c r="AI595" s="28"/>
      <c r="AJ595" s="13"/>
      <c r="AK595" s="28"/>
      <c r="AL595" s="28"/>
      <c r="AM595" s="13"/>
      <c r="AN595" s="57"/>
      <c r="AO595" s="57"/>
      <c r="AP595" s="32"/>
      <c r="AQ595" s="34"/>
      <c r="AR595" s="34"/>
      <c r="AS595" s="34"/>
      <c r="AT595" s="34"/>
      <c r="AU595" s="80"/>
    </row>
    <row r="596" spans="2:47" ht="28.5" customHeight="1" thickBot="1">
      <c r="B596" s="52"/>
      <c r="C596" s="34"/>
      <c r="D596" s="55"/>
      <c r="E596" s="34"/>
      <c r="F596" s="11" t="s">
        <v>31</v>
      </c>
      <c r="G596" s="28"/>
      <c r="H596" s="28"/>
      <c r="I596" s="13"/>
      <c r="J596" s="28"/>
      <c r="K596" s="28"/>
      <c r="L596" s="13"/>
      <c r="M596" s="28"/>
      <c r="N596" s="28"/>
      <c r="O596" s="13"/>
      <c r="P596" s="28"/>
      <c r="Q596" s="28"/>
      <c r="R596" s="13"/>
      <c r="S596" s="28"/>
      <c r="T596" s="28"/>
      <c r="U596" s="13"/>
      <c r="V596" s="28"/>
      <c r="W596" s="28"/>
      <c r="X596" s="13"/>
      <c r="Y596" s="28"/>
      <c r="Z596" s="28"/>
      <c r="AA596" s="13"/>
      <c r="AB596" s="28"/>
      <c r="AC596" s="28"/>
      <c r="AD596" s="13"/>
      <c r="AE596" s="28"/>
      <c r="AF596" s="28"/>
      <c r="AG596" s="13"/>
      <c r="AH596" s="28"/>
      <c r="AI596" s="28"/>
      <c r="AJ596" s="13"/>
      <c r="AK596" s="28"/>
      <c r="AL596" s="28"/>
      <c r="AM596" s="13"/>
      <c r="AN596" s="57"/>
      <c r="AO596" s="57"/>
      <c r="AP596" s="33"/>
      <c r="AQ596" s="34"/>
      <c r="AR596" s="34"/>
      <c r="AS596" s="34"/>
      <c r="AT596" s="34"/>
      <c r="AU596" s="80"/>
    </row>
    <row r="597" spans="2:47" ht="36" thickBot="1">
      <c r="B597" s="52"/>
      <c r="C597" s="34"/>
      <c r="D597" s="55"/>
      <c r="E597" s="34"/>
      <c r="F597" s="14" t="s">
        <v>32</v>
      </c>
      <c r="G597" s="13"/>
      <c r="H597" s="27"/>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5"/>
      <c r="AO597" s="15"/>
      <c r="AP597" s="15"/>
      <c r="AQ597" s="34"/>
      <c r="AR597" s="34"/>
      <c r="AS597" s="34"/>
      <c r="AT597" s="34"/>
      <c r="AU597" s="80"/>
    </row>
    <row r="598" spans="2:47" ht="28.5" customHeight="1" thickBot="1">
      <c r="B598" s="52">
        <v>133</v>
      </c>
      <c r="C598" s="34"/>
      <c r="D598" s="54"/>
      <c r="E598" s="34"/>
      <c r="F598" s="11" t="s">
        <v>30</v>
      </c>
      <c r="G598" s="28"/>
      <c r="H598" s="28"/>
      <c r="I598" s="13"/>
      <c r="J598" s="28"/>
      <c r="K598" s="28"/>
      <c r="L598" s="13"/>
      <c r="M598" s="28"/>
      <c r="N598" s="28"/>
      <c r="O598" s="13"/>
      <c r="P598" s="28"/>
      <c r="Q598" s="28"/>
      <c r="R598" s="13"/>
      <c r="S598" s="28"/>
      <c r="T598" s="28"/>
      <c r="U598" s="13"/>
      <c r="V598" s="28"/>
      <c r="W598" s="28"/>
      <c r="X598" s="13"/>
      <c r="Y598" s="28"/>
      <c r="Z598" s="28"/>
      <c r="AA598" s="13"/>
      <c r="AB598" s="28"/>
      <c r="AC598" s="28"/>
      <c r="AD598" s="13"/>
      <c r="AE598" s="28"/>
      <c r="AF598" s="28"/>
      <c r="AG598" s="13"/>
      <c r="AH598" s="28"/>
      <c r="AI598" s="28"/>
      <c r="AJ598" s="13"/>
      <c r="AK598" s="28"/>
      <c r="AL598" s="28"/>
      <c r="AM598" s="13"/>
      <c r="AN598" s="57"/>
      <c r="AO598" s="57"/>
      <c r="AP598" s="32"/>
      <c r="AQ598" s="34"/>
      <c r="AR598" s="34"/>
      <c r="AS598" s="34"/>
      <c r="AT598" s="34"/>
      <c r="AU598" s="88"/>
    </row>
    <row r="599" spans="2:47" ht="28.5" customHeight="1" thickBot="1">
      <c r="B599" s="52"/>
      <c r="C599" s="34"/>
      <c r="D599" s="55"/>
      <c r="E599" s="34"/>
      <c r="F599" s="11" t="s">
        <v>31</v>
      </c>
      <c r="G599" s="28"/>
      <c r="H599" s="28"/>
      <c r="I599" s="13"/>
      <c r="J599" s="28"/>
      <c r="K599" s="28"/>
      <c r="L599" s="13"/>
      <c r="M599" s="28"/>
      <c r="N599" s="28"/>
      <c r="O599" s="13"/>
      <c r="P599" s="28"/>
      <c r="Q599" s="28"/>
      <c r="R599" s="13"/>
      <c r="S599" s="28"/>
      <c r="T599" s="28"/>
      <c r="U599" s="13"/>
      <c r="V599" s="28"/>
      <c r="W599" s="28"/>
      <c r="X599" s="13"/>
      <c r="Y599" s="28"/>
      <c r="Z599" s="28"/>
      <c r="AA599" s="13"/>
      <c r="AB599" s="28"/>
      <c r="AC599" s="28"/>
      <c r="AD599" s="13"/>
      <c r="AE599" s="28"/>
      <c r="AF599" s="28"/>
      <c r="AG599" s="13"/>
      <c r="AH599" s="28"/>
      <c r="AI599" s="28"/>
      <c r="AJ599" s="13"/>
      <c r="AK599" s="28"/>
      <c r="AL599" s="28"/>
      <c r="AM599" s="13"/>
      <c r="AN599" s="57"/>
      <c r="AO599" s="57"/>
      <c r="AP599" s="33"/>
      <c r="AQ599" s="34"/>
      <c r="AR599" s="34"/>
      <c r="AS599" s="34"/>
      <c r="AT599" s="34"/>
      <c r="AU599" s="88"/>
    </row>
    <row r="600" spans="2:47" ht="36" thickBot="1">
      <c r="B600" s="52"/>
      <c r="C600" s="34"/>
      <c r="D600" s="55"/>
      <c r="E600" s="34"/>
      <c r="F600" s="14" t="s">
        <v>32</v>
      </c>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5"/>
      <c r="AO600" s="15"/>
      <c r="AP600" s="15"/>
      <c r="AQ600" s="34"/>
      <c r="AR600" s="34"/>
      <c r="AS600" s="34"/>
      <c r="AT600" s="34"/>
      <c r="AU600" s="88"/>
    </row>
    <row r="601" spans="2:47" ht="28.5" customHeight="1" thickBot="1">
      <c r="B601" s="52">
        <v>134</v>
      </c>
      <c r="C601" s="34"/>
      <c r="D601" s="54"/>
      <c r="E601" s="34"/>
      <c r="F601" s="11" t="s">
        <v>30</v>
      </c>
      <c r="G601" s="28"/>
      <c r="H601" s="28"/>
      <c r="I601" s="13"/>
      <c r="J601" s="28"/>
      <c r="K601" s="28"/>
      <c r="L601" s="13"/>
      <c r="M601" s="28"/>
      <c r="N601" s="28"/>
      <c r="O601" s="13"/>
      <c r="P601" s="28"/>
      <c r="Q601" s="28"/>
      <c r="R601" s="13"/>
      <c r="S601" s="28"/>
      <c r="T601" s="28"/>
      <c r="U601" s="13"/>
      <c r="V601" s="28"/>
      <c r="W601" s="28"/>
      <c r="X601" s="13"/>
      <c r="Y601" s="28"/>
      <c r="Z601" s="28"/>
      <c r="AA601" s="13"/>
      <c r="AB601" s="28"/>
      <c r="AC601" s="28"/>
      <c r="AD601" s="13"/>
      <c r="AE601" s="28"/>
      <c r="AF601" s="28"/>
      <c r="AG601" s="13"/>
      <c r="AH601" s="28"/>
      <c r="AI601" s="28"/>
      <c r="AJ601" s="13"/>
      <c r="AK601" s="28"/>
      <c r="AL601" s="28"/>
      <c r="AM601" s="13"/>
      <c r="AN601" s="57"/>
      <c r="AO601" s="57"/>
      <c r="AP601" s="32"/>
      <c r="AQ601" s="34"/>
      <c r="AR601" s="34"/>
      <c r="AS601" s="34"/>
      <c r="AT601" s="34"/>
      <c r="AU601" s="88"/>
    </row>
    <row r="602" spans="2:47" ht="28.5" customHeight="1" thickBot="1">
      <c r="B602" s="52"/>
      <c r="C602" s="34"/>
      <c r="D602" s="55"/>
      <c r="E602" s="34"/>
      <c r="F602" s="11" t="s">
        <v>31</v>
      </c>
      <c r="G602" s="28"/>
      <c r="H602" s="28"/>
      <c r="I602" s="13"/>
      <c r="J602" s="28"/>
      <c r="K602" s="28"/>
      <c r="L602" s="13"/>
      <c r="M602" s="28"/>
      <c r="N602" s="28"/>
      <c r="O602" s="13"/>
      <c r="P602" s="28"/>
      <c r="Q602" s="28"/>
      <c r="R602" s="13"/>
      <c r="S602" s="28"/>
      <c r="T602" s="28"/>
      <c r="U602" s="13"/>
      <c r="V602" s="28"/>
      <c r="W602" s="28"/>
      <c r="X602" s="13"/>
      <c r="Y602" s="28"/>
      <c r="Z602" s="28"/>
      <c r="AA602" s="13"/>
      <c r="AB602" s="28"/>
      <c r="AC602" s="28"/>
      <c r="AD602" s="13"/>
      <c r="AE602" s="28"/>
      <c r="AF602" s="28"/>
      <c r="AG602" s="13"/>
      <c r="AH602" s="28"/>
      <c r="AI602" s="28"/>
      <c r="AJ602" s="13"/>
      <c r="AK602" s="28"/>
      <c r="AL602" s="28"/>
      <c r="AM602" s="13"/>
      <c r="AN602" s="57"/>
      <c r="AO602" s="57"/>
      <c r="AP602" s="33"/>
      <c r="AQ602" s="34"/>
      <c r="AR602" s="34"/>
      <c r="AS602" s="34"/>
      <c r="AT602" s="34"/>
      <c r="AU602" s="88"/>
    </row>
    <row r="603" spans="2:47" ht="36" customHeight="1" thickBot="1">
      <c r="B603" s="52"/>
      <c r="C603" s="34"/>
      <c r="D603" s="55"/>
      <c r="E603" s="34"/>
      <c r="F603" s="14" t="s">
        <v>32</v>
      </c>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5"/>
      <c r="AO603" s="15"/>
      <c r="AP603" s="15"/>
      <c r="AQ603" s="34"/>
      <c r="AR603" s="34"/>
      <c r="AS603" s="34"/>
      <c r="AT603" s="34"/>
      <c r="AU603" s="88"/>
    </row>
    <row r="604" spans="2:47" ht="28.5" customHeight="1" thickBot="1">
      <c r="B604" s="52">
        <v>135</v>
      </c>
      <c r="C604" s="34"/>
      <c r="D604" s="54"/>
      <c r="E604" s="34"/>
      <c r="F604" s="11" t="s">
        <v>30</v>
      </c>
      <c r="G604" s="28"/>
      <c r="H604" s="28"/>
      <c r="I604" s="13"/>
      <c r="J604" s="28"/>
      <c r="K604" s="28"/>
      <c r="L604" s="13"/>
      <c r="M604" s="28"/>
      <c r="N604" s="28"/>
      <c r="O604" s="13"/>
      <c r="P604" s="28"/>
      <c r="Q604" s="28"/>
      <c r="R604" s="13"/>
      <c r="S604" s="28"/>
      <c r="T604" s="28"/>
      <c r="U604" s="13"/>
      <c r="V604" s="28"/>
      <c r="W604" s="28"/>
      <c r="X604" s="13"/>
      <c r="Y604" s="28"/>
      <c r="Z604" s="28"/>
      <c r="AA604" s="13"/>
      <c r="AB604" s="28"/>
      <c r="AC604" s="28"/>
      <c r="AD604" s="13"/>
      <c r="AE604" s="28"/>
      <c r="AF604" s="28"/>
      <c r="AG604" s="13"/>
      <c r="AH604" s="28"/>
      <c r="AI604" s="28"/>
      <c r="AJ604" s="13"/>
      <c r="AK604" s="28"/>
      <c r="AL604" s="28"/>
      <c r="AM604" s="13"/>
      <c r="AN604" s="57"/>
      <c r="AO604" s="57"/>
      <c r="AP604" s="32"/>
      <c r="AQ604" s="34"/>
      <c r="AR604" s="34"/>
      <c r="AS604" s="34"/>
      <c r="AT604" s="34"/>
      <c r="AU604" s="88"/>
    </row>
    <row r="605" spans="2:47" ht="28.5" customHeight="1" thickBot="1">
      <c r="B605" s="52"/>
      <c r="C605" s="34"/>
      <c r="D605" s="55"/>
      <c r="E605" s="34"/>
      <c r="F605" s="11" t="s">
        <v>31</v>
      </c>
      <c r="G605" s="28"/>
      <c r="H605" s="28"/>
      <c r="I605" s="13"/>
      <c r="J605" s="28"/>
      <c r="K605" s="28"/>
      <c r="L605" s="13"/>
      <c r="M605" s="28"/>
      <c r="N605" s="28"/>
      <c r="O605" s="13"/>
      <c r="P605" s="28"/>
      <c r="Q605" s="28"/>
      <c r="R605" s="13"/>
      <c r="S605" s="28"/>
      <c r="T605" s="28"/>
      <c r="U605" s="13"/>
      <c r="V605" s="28"/>
      <c r="W605" s="28"/>
      <c r="X605" s="13"/>
      <c r="Y605" s="28"/>
      <c r="Z605" s="28"/>
      <c r="AA605" s="13"/>
      <c r="AB605" s="28"/>
      <c r="AC605" s="28"/>
      <c r="AD605" s="13"/>
      <c r="AE605" s="28"/>
      <c r="AF605" s="28"/>
      <c r="AG605" s="13"/>
      <c r="AH605" s="28"/>
      <c r="AI605" s="28"/>
      <c r="AJ605" s="13"/>
      <c r="AK605" s="28"/>
      <c r="AL605" s="28"/>
      <c r="AM605" s="13"/>
      <c r="AN605" s="57"/>
      <c r="AO605" s="57"/>
      <c r="AP605" s="33"/>
      <c r="AQ605" s="34"/>
      <c r="AR605" s="34"/>
      <c r="AS605" s="34"/>
      <c r="AT605" s="34"/>
      <c r="AU605" s="88"/>
    </row>
    <row r="606" spans="2:47" ht="36" customHeight="1" thickBot="1">
      <c r="B606" s="52"/>
      <c r="C606" s="34"/>
      <c r="D606" s="55"/>
      <c r="E606" s="34"/>
      <c r="F606" s="14" t="s">
        <v>32</v>
      </c>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5"/>
      <c r="AO606" s="15"/>
      <c r="AP606" s="15"/>
      <c r="AQ606" s="34"/>
      <c r="AR606" s="34"/>
      <c r="AS606" s="34"/>
      <c r="AT606" s="34"/>
      <c r="AU606" s="88"/>
    </row>
    <row r="607" spans="2:47" ht="28.5" customHeight="1" thickBot="1">
      <c r="B607" s="52">
        <v>136</v>
      </c>
      <c r="C607" s="34"/>
      <c r="D607" s="54"/>
      <c r="E607" s="34"/>
      <c r="F607" s="11" t="s">
        <v>30</v>
      </c>
      <c r="G607" s="28"/>
      <c r="H607" s="28"/>
      <c r="I607" s="13"/>
      <c r="J607" s="28"/>
      <c r="K607" s="28"/>
      <c r="L607" s="13"/>
      <c r="M607" s="28"/>
      <c r="N607" s="28"/>
      <c r="O607" s="13"/>
      <c r="P607" s="28"/>
      <c r="Q607" s="28"/>
      <c r="R607" s="13"/>
      <c r="S607" s="28"/>
      <c r="T607" s="28"/>
      <c r="U607" s="13"/>
      <c r="V607" s="28"/>
      <c r="W607" s="28"/>
      <c r="X607" s="13"/>
      <c r="Y607" s="28"/>
      <c r="Z607" s="28"/>
      <c r="AA607" s="13"/>
      <c r="AB607" s="28"/>
      <c r="AC607" s="28"/>
      <c r="AD607" s="13"/>
      <c r="AE607" s="28"/>
      <c r="AF607" s="28"/>
      <c r="AG607" s="13"/>
      <c r="AH607" s="28"/>
      <c r="AI607" s="28"/>
      <c r="AJ607" s="13"/>
      <c r="AK607" s="28"/>
      <c r="AL607" s="28"/>
      <c r="AM607" s="13"/>
      <c r="AN607" s="57"/>
      <c r="AO607" s="57"/>
      <c r="AP607" s="32"/>
      <c r="AQ607" s="34"/>
      <c r="AR607" s="34"/>
      <c r="AS607" s="34"/>
      <c r="AT607" s="34"/>
      <c r="AU607" s="88"/>
    </row>
    <row r="608" spans="2:47" ht="28.5" customHeight="1" thickBot="1">
      <c r="B608" s="52"/>
      <c r="C608" s="34"/>
      <c r="D608" s="55"/>
      <c r="E608" s="34"/>
      <c r="F608" s="11" t="s">
        <v>31</v>
      </c>
      <c r="G608" s="28"/>
      <c r="H608" s="28"/>
      <c r="I608" s="13"/>
      <c r="J608" s="28"/>
      <c r="K608" s="28"/>
      <c r="L608" s="13"/>
      <c r="M608" s="28"/>
      <c r="N608" s="28"/>
      <c r="O608" s="13"/>
      <c r="P608" s="28"/>
      <c r="Q608" s="28"/>
      <c r="R608" s="13"/>
      <c r="S608" s="28"/>
      <c r="T608" s="28"/>
      <c r="U608" s="13"/>
      <c r="V608" s="28"/>
      <c r="W608" s="28"/>
      <c r="X608" s="13"/>
      <c r="Y608" s="28"/>
      <c r="Z608" s="28"/>
      <c r="AA608" s="13"/>
      <c r="AB608" s="28"/>
      <c r="AC608" s="28"/>
      <c r="AD608" s="13"/>
      <c r="AE608" s="28"/>
      <c r="AF608" s="28"/>
      <c r="AG608" s="13"/>
      <c r="AH608" s="28"/>
      <c r="AI608" s="28"/>
      <c r="AJ608" s="13"/>
      <c r="AK608" s="28"/>
      <c r="AL608" s="28"/>
      <c r="AM608" s="13"/>
      <c r="AN608" s="57"/>
      <c r="AO608" s="57"/>
      <c r="AP608" s="33"/>
      <c r="AQ608" s="34"/>
      <c r="AR608" s="34"/>
      <c r="AS608" s="34"/>
      <c r="AT608" s="34"/>
      <c r="AU608" s="88"/>
    </row>
    <row r="609" spans="2:47" ht="36" customHeight="1" thickBot="1">
      <c r="B609" s="52"/>
      <c r="C609" s="34"/>
      <c r="D609" s="55"/>
      <c r="E609" s="34"/>
      <c r="F609" s="14" t="s">
        <v>32</v>
      </c>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5"/>
      <c r="AO609" s="15"/>
      <c r="AP609" s="15"/>
      <c r="AQ609" s="34"/>
      <c r="AR609" s="34"/>
      <c r="AS609" s="34"/>
      <c r="AT609" s="34"/>
      <c r="AU609" s="88"/>
    </row>
    <row r="610" spans="2:47" ht="28.5" customHeight="1" thickBot="1">
      <c r="B610" s="52">
        <v>137</v>
      </c>
      <c r="C610" s="34"/>
      <c r="D610" s="54"/>
      <c r="E610" s="34"/>
      <c r="F610" s="11" t="s">
        <v>30</v>
      </c>
      <c r="G610" s="28"/>
      <c r="H610" s="28"/>
      <c r="I610" s="13"/>
      <c r="J610" s="28"/>
      <c r="K610" s="28"/>
      <c r="L610" s="13"/>
      <c r="M610" s="28"/>
      <c r="N610" s="28"/>
      <c r="O610" s="13"/>
      <c r="P610" s="28"/>
      <c r="Q610" s="28"/>
      <c r="R610" s="13"/>
      <c r="S610" s="28"/>
      <c r="T610" s="28"/>
      <c r="U610" s="13"/>
      <c r="V610" s="28"/>
      <c r="W610" s="28"/>
      <c r="X610" s="13"/>
      <c r="Y610" s="28"/>
      <c r="Z610" s="28"/>
      <c r="AA610" s="13"/>
      <c r="AB610" s="28"/>
      <c r="AC610" s="28"/>
      <c r="AD610" s="13"/>
      <c r="AE610" s="28"/>
      <c r="AF610" s="28"/>
      <c r="AG610" s="13"/>
      <c r="AH610" s="28"/>
      <c r="AI610" s="28"/>
      <c r="AJ610" s="13"/>
      <c r="AK610" s="28"/>
      <c r="AL610" s="28"/>
      <c r="AM610" s="13"/>
      <c r="AN610" s="57"/>
      <c r="AO610" s="57"/>
      <c r="AP610" s="32"/>
      <c r="AQ610" s="34"/>
      <c r="AR610" s="34"/>
      <c r="AS610" s="34"/>
      <c r="AT610" s="34"/>
      <c r="AU610" s="88"/>
    </row>
    <row r="611" spans="2:47" ht="28.5" customHeight="1" thickBot="1">
      <c r="B611" s="52"/>
      <c r="C611" s="34"/>
      <c r="D611" s="55"/>
      <c r="E611" s="34"/>
      <c r="F611" s="11" t="s">
        <v>31</v>
      </c>
      <c r="G611" s="28"/>
      <c r="H611" s="28"/>
      <c r="I611" s="13"/>
      <c r="J611" s="28"/>
      <c r="K611" s="28"/>
      <c r="L611" s="13"/>
      <c r="M611" s="28"/>
      <c r="N611" s="28"/>
      <c r="O611" s="13"/>
      <c r="P611" s="28"/>
      <c r="Q611" s="28"/>
      <c r="R611" s="13"/>
      <c r="S611" s="28"/>
      <c r="T611" s="28"/>
      <c r="U611" s="13"/>
      <c r="V611" s="28"/>
      <c r="W611" s="28"/>
      <c r="X611" s="13"/>
      <c r="Y611" s="28"/>
      <c r="Z611" s="28"/>
      <c r="AA611" s="13"/>
      <c r="AB611" s="28"/>
      <c r="AC611" s="28"/>
      <c r="AD611" s="13"/>
      <c r="AE611" s="28"/>
      <c r="AF611" s="28"/>
      <c r="AG611" s="13"/>
      <c r="AH611" s="28"/>
      <c r="AI611" s="28"/>
      <c r="AJ611" s="13"/>
      <c r="AK611" s="28"/>
      <c r="AL611" s="28"/>
      <c r="AM611" s="13"/>
      <c r="AN611" s="57"/>
      <c r="AO611" s="57"/>
      <c r="AP611" s="33"/>
      <c r="AQ611" s="34"/>
      <c r="AR611" s="34"/>
      <c r="AS611" s="34"/>
      <c r="AT611" s="34"/>
      <c r="AU611" s="88"/>
    </row>
    <row r="612" spans="2:47" ht="36" customHeight="1" thickBot="1">
      <c r="B612" s="52"/>
      <c r="C612" s="34"/>
      <c r="D612" s="55"/>
      <c r="E612" s="34"/>
      <c r="F612" s="14" t="s">
        <v>32</v>
      </c>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5"/>
      <c r="AO612" s="15"/>
      <c r="AP612" s="15"/>
      <c r="AQ612" s="34"/>
      <c r="AR612" s="34"/>
      <c r="AS612" s="34"/>
      <c r="AT612" s="34"/>
      <c r="AU612" s="88"/>
    </row>
    <row r="613" spans="2:47" ht="28.5" customHeight="1" thickBot="1">
      <c r="B613" s="52">
        <v>138</v>
      </c>
      <c r="C613" s="34"/>
      <c r="D613" s="54"/>
      <c r="E613" s="34"/>
      <c r="F613" s="11" t="s">
        <v>30</v>
      </c>
      <c r="G613" s="28"/>
      <c r="H613" s="28"/>
      <c r="I613" s="13"/>
      <c r="J613" s="28"/>
      <c r="K613" s="28"/>
      <c r="L613" s="13"/>
      <c r="M613" s="28"/>
      <c r="N613" s="28"/>
      <c r="O613" s="13"/>
      <c r="P613" s="28"/>
      <c r="Q613" s="28"/>
      <c r="R613" s="13"/>
      <c r="S613" s="28"/>
      <c r="T613" s="28"/>
      <c r="U613" s="13"/>
      <c r="V613" s="28"/>
      <c r="W613" s="28"/>
      <c r="X613" s="13"/>
      <c r="Y613" s="28"/>
      <c r="Z613" s="28"/>
      <c r="AA613" s="13"/>
      <c r="AB613" s="28"/>
      <c r="AC613" s="28"/>
      <c r="AD613" s="13"/>
      <c r="AE613" s="28"/>
      <c r="AF613" s="28"/>
      <c r="AG613" s="13"/>
      <c r="AH613" s="28"/>
      <c r="AI613" s="28"/>
      <c r="AJ613" s="13"/>
      <c r="AK613" s="28"/>
      <c r="AL613" s="28"/>
      <c r="AM613" s="13"/>
      <c r="AN613" s="57"/>
      <c r="AO613" s="57"/>
      <c r="AP613" s="32"/>
      <c r="AQ613" s="34"/>
      <c r="AR613" s="34"/>
      <c r="AS613" s="34"/>
      <c r="AT613" s="34"/>
      <c r="AU613" s="80"/>
    </row>
    <row r="614" spans="2:47" ht="28.5" customHeight="1" thickBot="1">
      <c r="B614" s="52"/>
      <c r="C614" s="34"/>
      <c r="D614" s="55"/>
      <c r="E614" s="34"/>
      <c r="F614" s="11" t="s">
        <v>31</v>
      </c>
      <c r="G614" s="28"/>
      <c r="H614" s="28"/>
      <c r="I614" s="13"/>
      <c r="J614" s="28"/>
      <c r="K614" s="28"/>
      <c r="L614" s="13"/>
      <c r="M614" s="28"/>
      <c r="N614" s="28"/>
      <c r="O614" s="13"/>
      <c r="P614" s="28"/>
      <c r="Q614" s="28"/>
      <c r="R614" s="13"/>
      <c r="S614" s="28"/>
      <c r="T614" s="28"/>
      <c r="U614" s="13"/>
      <c r="V614" s="28"/>
      <c r="W614" s="28"/>
      <c r="X614" s="13"/>
      <c r="Y614" s="28"/>
      <c r="Z614" s="28"/>
      <c r="AA614" s="13"/>
      <c r="AB614" s="28"/>
      <c r="AC614" s="28"/>
      <c r="AD614" s="13"/>
      <c r="AE614" s="28"/>
      <c r="AF614" s="28"/>
      <c r="AG614" s="13"/>
      <c r="AH614" s="28"/>
      <c r="AI614" s="28"/>
      <c r="AJ614" s="13"/>
      <c r="AK614" s="28"/>
      <c r="AL614" s="28"/>
      <c r="AM614" s="13"/>
      <c r="AN614" s="57"/>
      <c r="AO614" s="57"/>
      <c r="AP614" s="33"/>
      <c r="AQ614" s="34"/>
      <c r="AR614" s="34"/>
      <c r="AS614" s="34"/>
      <c r="AT614" s="34"/>
      <c r="AU614" s="80"/>
    </row>
    <row r="615" spans="2:47" ht="36" thickBot="1">
      <c r="B615" s="52"/>
      <c r="C615" s="34"/>
      <c r="D615" s="55"/>
      <c r="E615" s="34"/>
      <c r="F615" s="14" t="s">
        <v>32</v>
      </c>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5"/>
      <c r="AO615" s="15"/>
      <c r="AP615" s="15"/>
      <c r="AQ615" s="34"/>
      <c r="AR615" s="34"/>
      <c r="AS615" s="34"/>
      <c r="AT615" s="34"/>
      <c r="AU615" s="80"/>
    </row>
    <row r="616" spans="2:47" ht="28.5" customHeight="1" thickBot="1">
      <c r="B616" s="52">
        <v>139</v>
      </c>
      <c r="C616" s="34"/>
      <c r="D616" s="54"/>
      <c r="E616" s="34"/>
      <c r="F616" s="11" t="s">
        <v>30</v>
      </c>
      <c r="G616" s="28"/>
      <c r="H616" s="28"/>
      <c r="I616" s="13"/>
      <c r="J616" s="28"/>
      <c r="K616" s="28"/>
      <c r="L616" s="13"/>
      <c r="M616" s="28"/>
      <c r="N616" s="28"/>
      <c r="O616" s="13"/>
      <c r="P616" s="28"/>
      <c r="Q616" s="28"/>
      <c r="R616" s="13"/>
      <c r="S616" s="28"/>
      <c r="T616" s="28"/>
      <c r="U616" s="13"/>
      <c r="V616" s="28"/>
      <c r="W616" s="28"/>
      <c r="X616" s="13"/>
      <c r="Y616" s="28"/>
      <c r="Z616" s="28"/>
      <c r="AA616" s="13"/>
      <c r="AB616" s="28"/>
      <c r="AC616" s="28"/>
      <c r="AD616" s="13"/>
      <c r="AE616" s="28"/>
      <c r="AF616" s="28"/>
      <c r="AG616" s="13"/>
      <c r="AH616" s="28"/>
      <c r="AI616" s="28"/>
      <c r="AJ616" s="13"/>
      <c r="AK616" s="28"/>
      <c r="AL616" s="28"/>
      <c r="AM616" s="13"/>
      <c r="AN616" s="57"/>
      <c r="AO616" s="57"/>
      <c r="AP616" s="32"/>
      <c r="AQ616" s="34"/>
      <c r="AR616" s="34"/>
      <c r="AS616" s="34"/>
      <c r="AT616" s="34"/>
      <c r="AU616" s="80"/>
    </row>
    <row r="617" spans="2:47" ht="28.5" customHeight="1" thickBot="1">
      <c r="B617" s="52"/>
      <c r="C617" s="34"/>
      <c r="D617" s="55"/>
      <c r="E617" s="34"/>
      <c r="F617" s="11" t="s">
        <v>31</v>
      </c>
      <c r="G617" s="28"/>
      <c r="H617" s="28"/>
      <c r="I617" s="13"/>
      <c r="J617" s="28"/>
      <c r="K617" s="28"/>
      <c r="L617" s="13"/>
      <c r="M617" s="28"/>
      <c r="N617" s="28"/>
      <c r="O617" s="13"/>
      <c r="P617" s="28"/>
      <c r="Q617" s="28"/>
      <c r="R617" s="13"/>
      <c r="S617" s="28"/>
      <c r="T617" s="28"/>
      <c r="U617" s="13"/>
      <c r="V617" s="28"/>
      <c r="W617" s="28"/>
      <c r="X617" s="13"/>
      <c r="Y617" s="28"/>
      <c r="Z617" s="28"/>
      <c r="AA617" s="13"/>
      <c r="AB617" s="28"/>
      <c r="AC617" s="28"/>
      <c r="AD617" s="13"/>
      <c r="AE617" s="28"/>
      <c r="AF617" s="28"/>
      <c r="AG617" s="13"/>
      <c r="AH617" s="28"/>
      <c r="AI617" s="28"/>
      <c r="AJ617" s="13"/>
      <c r="AK617" s="28"/>
      <c r="AL617" s="28"/>
      <c r="AM617" s="13"/>
      <c r="AN617" s="57"/>
      <c r="AO617" s="57"/>
      <c r="AP617" s="33"/>
      <c r="AQ617" s="34"/>
      <c r="AR617" s="34"/>
      <c r="AS617" s="34"/>
      <c r="AT617" s="34"/>
      <c r="AU617" s="80"/>
    </row>
    <row r="618" spans="2:47" ht="36" thickBot="1">
      <c r="B618" s="52"/>
      <c r="C618" s="34"/>
      <c r="D618" s="85"/>
      <c r="E618" s="34"/>
      <c r="F618" s="14" t="s">
        <v>32</v>
      </c>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5"/>
      <c r="AO618" s="15"/>
      <c r="AP618" s="15"/>
      <c r="AQ618" s="34"/>
      <c r="AR618" s="34"/>
      <c r="AS618" s="34"/>
      <c r="AT618" s="34"/>
      <c r="AU618" s="80"/>
    </row>
    <row r="619" spans="2:47" ht="28.5" customHeight="1" thickBot="1">
      <c r="B619" s="52">
        <v>140</v>
      </c>
      <c r="C619" s="34"/>
      <c r="D619" s="54"/>
      <c r="E619" s="34"/>
      <c r="F619" s="11" t="s">
        <v>30</v>
      </c>
      <c r="G619" s="28"/>
      <c r="H619" s="28"/>
      <c r="I619" s="13"/>
      <c r="J619" s="28"/>
      <c r="K619" s="28"/>
      <c r="L619" s="13"/>
      <c r="M619" s="28"/>
      <c r="N619" s="28"/>
      <c r="O619" s="13"/>
      <c r="P619" s="28"/>
      <c r="Q619" s="28"/>
      <c r="R619" s="13"/>
      <c r="S619" s="28"/>
      <c r="T619" s="28"/>
      <c r="U619" s="13"/>
      <c r="V619" s="28"/>
      <c r="W619" s="28"/>
      <c r="X619" s="13"/>
      <c r="Y619" s="28"/>
      <c r="Z619" s="28"/>
      <c r="AA619" s="13"/>
      <c r="AB619" s="28"/>
      <c r="AC619" s="28"/>
      <c r="AD619" s="13"/>
      <c r="AE619" s="28"/>
      <c r="AF619" s="28"/>
      <c r="AG619" s="13"/>
      <c r="AH619" s="28"/>
      <c r="AI619" s="28"/>
      <c r="AJ619" s="13"/>
      <c r="AK619" s="28"/>
      <c r="AL619" s="28"/>
      <c r="AM619" s="13"/>
      <c r="AN619" s="57"/>
      <c r="AO619" s="57"/>
      <c r="AP619" s="32"/>
      <c r="AQ619" s="34"/>
      <c r="AR619" s="34"/>
      <c r="AS619" s="34"/>
      <c r="AT619" s="34"/>
      <c r="AU619" s="88"/>
    </row>
    <row r="620" spans="2:47" ht="28.5" customHeight="1" thickBot="1">
      <c r="B620" s="52"/>
      <c r="C620" s="34"/>
      <c r="D620" s="55"/>
      <c r="E620" s="34"/>
      <c r="F620" s="11" t="s">
        <v>31</v>
      </c>
      <c r="G620" s="28"/>
      <c r="H620" s="28"/>
      <c r="I620" s="13"/>
      <c r="J620" s="28"/>
      <c r="K620" s="28"/>
      <c r="L620" s="13"/>
      <c r="M620" s="28"/>
      <c r="N620" s="28"/>
      <c r="O620" s="13"/>
      <c r="P620" s="28"/>
      <c r="Q620" s="28"/>
      <c r="R620" s="13"/>
      <c r="S620" s="28"/>
      <c r="T620" s="28"/>
      <c r="U620" s="13"/>
      <c r="V620" s="28"/>
      <c r="W620" s="28"/>
      <c r="X620" s="13"/>
      <c r="Y620" s="28"/>
      <c r="Z620" s="28"/>
      <c r="AA620" s="13"/>
      <c r="AB620" s="28"/>
      <c r="AC620" s="28"/>
      <c r="AD620" s="13"/>
      <c r="AE620" s="28"/>
      <c r="AF620" s="28"/>
      <c r="AG620" s="13"/>
      <c r="AH620" s="28"/>
      <c r="AI620" s="28"/>
      <c r="AJ620" s="13"/>
      <c r="AK620" s="28"/>
      <c r="AL620" s="28"/>
      <c r="AM620" s="13"/>
      <c r="AN620" s="57"/>
      <c r="AO620" s="57"/>
      <c r="AP620" s="33"/>
      <c r="AQ620" s="34"/>
      <c r="AR620" s="34"/>
      <c r="AS620" s="34"/>
      <c r="AT620" s="34"/>
      <c r="AU620" s="88"/>
    </row>
    <row r="621" spans="2:47" ht="36" thickBot="1">
      <c r="B621" s="52"/>
      <c r="C621" s="34"/>
      <c r="D621" s="82"/>
      <c r="E621" s="34"/>
      <c r="F621" s="14" t="s">
        <v>32</v>
      </c>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5"/>
      <c r="AO621" s="15"/>
      <c r="AP621" s="15"/>
      <c r="AQ621" s="89"/>
      <c r="AR621" s="89"/>
      <c r="AS621" s="89"/>
      <c r="AT621" s="89"/>
      <c r="AU621" s="88"/>
    </row>
    <row r="626" spans="2:47" ht="26.25">
      <c r="C626" s="16"/>
      <c r="D626" s="17" t="s">
        <v>33</v>
      </c>
      <c r="E626" s="17"/>
      <c r="F626" s="17"/>
      <c r="G626" s="17"/>
      <c r="H626" s="17"/>
      <c r="I626" s="17"/>
      <c r="J626" s="16"/>
      <c r="K626" s="16"/>
      <c r="L626" s="16"/>
      <c r="M626" s="18" t="s">
        <v>34</v>
      </c>
      <c r="N626" s="18" t="s">
        <v>35</v>
      </c>
      <c r="O626" s="18"/>
      <c r="P626" s="18"/>
      <c r="Q626" s="18"/>
      <c r="R626" s="18"/>
      <c r="S626" s="18"/>
      <c r="T626" s="18"/>
      <c r="U626" s="18"/>
      <c r="V626" s="18"/>
      <c r="W626" s="19"/>
      <c r="X626" s="19"/>
      <c r="Y626" s="19"/>
    </row>
    <row r="627" spans="2:47" ht="26.25">
      <c r="C627" s="19"/>
      <c r="D627" s="20" t="s">
        <v>36</v>
      </c>
      <c r="E627" s="18" t="s">
        <v>37</v>
      </c>
      <c r="F627" s="18"/>
      <c r="G627" s="18"/>
      <c r="H627" s="18"/>
      <c r="I627" s="18"/>
      <c r="J627" s="19"/>
      <c r="K627" s="19"/>
      <c r="L627" s="19"/>
      <c r="M627" s="18" t="s">
        <v>34</v>
      </c>
      <c r="N627" s="18" t="s">
        <v>38</v>
      </c>
      <c r="O627" s="18"/>
      <c r="P627" s="18"/>
      <c r="Q627" s="18"/>
      <c r="R627" s="18"/>
      <c r="S627" s="18"/>
      <c r="T627" s="18"/>
      <c r="U627" s="18"/>
      <c r="V627" s="18"/>
      <c r="W627" s="19"/>
      <c r="X627" s="19"/>
      <c r="Y627" s="19"/>
    </row>
    <row r="629" spans="2:47" ht="114">
      <c r="B629" s="47"/>
      <c r="C629" s="47"/>
      <c r="D629" s="47"/>
      <c r="E629" s="47"/>
      <c r="F629" s="48" t="s">
        <v>0</v>
      </c>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1"/>
      <c r="AG629" s="1"/>
      <c r="AH629" s="1"/>
      <c r="AI629" s="1"/>
      <c r="AJ629" s="1"/>
      <c r="AK629" s="1"/>
      <c r="AL629" s="1"/>
      <c r="AM629" s="1"/>
      <c r="AN629" s="1"/>
      <c r="AO629" s="1"/>
      <c r="AP629" s="1"/>
      <c r="AQ629" s="1"/>
      <c r="AR629" s="1"/>
      <c r="AS629" s="1"/>
      <c r="AT629" s="2"/>
      <c r="AU629" s="2"/>
    </row>
    <row r="630" spans="2:47" ht="35.25">
      <c r="B630" s="4" t="s">
        <v>1</v>
      </c>
      <c r="C630" s="92"/>
      <c r="D630" s="92"/>
      <c r="E630" s="3"/>
      <c r="F630" s="3"/>
      <c r="G630" s="3"/>
      <c r="H630" s="2"/>
      <c r="I630" s="2"/>
      <c r="J630" s="2"/>
      <c r="K630" s="2"/>
      <c r="L630" s="2"/>
      <c r="M630" s="2"/>
      <c r="N630" s="2"/>
      <c r="O630" s="3"/>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6"/>
      <c r="AO630" s="6"/>
      <c r="AP630" s="1"/>
      <c r="AQ630" s="5"/>
      <c r="AR630" s="5"/>
      <c r="AS630" s="5"/>
      <c r="AT630" s="5"/>
      <c r="AU630" s="2"/>
    </row>
    <row r="631" spans="2:47" ht="15.75" thickBot="1">
      <c r="AR631" s="7"/>
    </row>
    <row r="632" spans="2:47" ht="36.75" thickTop="1" thickBot="1">
      <c r="B632" s="35" t="s">
        <v>2</v>
      </c>
      <c r="C632" s="38" t="s">
        <v>3</v>
      </c>
      <c r="D632" s="41" t="s">
        <v>4</v>
      </c>
      <c r="E632" s="44" t="s">
        <v>5</v>
      </c>
      <c r="F632" s="24" t="s">
        <v>6</v>
      </c>
      <c r="G632" s="29" t="s">
        <v>7</v>
      </c>
      <c r="H632" s="30"/>
      <c r="I632" s="31"/>
      <c r="J632" s="29" t="s">
        <v>8</v>
      </c>
      <c r="K632" s="30"/>
      <c r="L632" s="31"/>
      <c r="M632" s="29" t="s">
        <v>9</v>
      </c>
      <c r="N632" s="30"/>
      <c r="O632" s="31"/>
      <c r="P632" s="29" t="s">
        <v>10</v>
      </c>
      <c r="Q632" s="30"/>
      <c r="R632" s="31"/>
      <c r="S632" s="29" t="s">
        <v>11</v>
      </c>
      <c r="T632" s="30"/>
      <c r="U632" s="31"/>
      <c r="V632" s="29" t="s">
        <v>12</v>
      </c>
      <c r="W632" s="30"/>
      <c r="X632" s="31"/>
      <c r="Y632" s="29" t="s">
        <v>13</v>
      </c>
      <c r="Z632" s="30"/>
      <c r="AA632" s="31"/>
      <c r="AB632" s="29" t="s">
        <v>14</v>
      </c>
      <c r="AC632" s="30"/>
      <c r="AD632" s="31"/>
      <c r="AE632" s="29" t="s">
        <v>15</v>
      </c>
      <c r="AF632" s="30"/>
      <c r="AG632" s="31"/>
      <c r="AH632" s="29" t="s">
        <v>16</v>
      </c>
      <c r="AI632" s="30"/>
      <c r="AJ632" s="31"/>
      <c r="AK632" s="29" t="s">
        <v>17</v>
      </c>
      <c r="AL632" s="30"/>
      <c r="AM632" s="31"/>
      <c r="AN632" s="74" t="s">
        <v>18</v>
      </c>
      <c r="AO632" s="74" t="s">
        <v>19</v>
      </c>
      <c r="AP632" s="74" t="s">
        <v>20</v>
      </c>
      <c r="AQ632" s="61" t="s">
        <v>21</v>
      </c>
      <c r="AR632" s="62"/>
      <c r="AS632" s="61" t="s">
        <v>22</v>
      </c>
      <c r="AT632" s="62"/>
      <c r="AU632" s="65" t="s">
        <v>23</v>
      </c>
    </row>
    <row r="633" spans="2:47" ht="190.5" thickBot="1">
      <c r="B633" s="36"/>
      <c r="C633" s="39"/>
      <c r="D633" s="42"/>
      <c r="E633" s="45"/>
      <c r="F633" s="8" t="s">
        <v>24</v>
      </c>
      <c r="G633" s="8" t="s">
        <v>25</v>
      </c>
      <c r="H633" s="8" t="s">
        <v>26</v>
      </c>
      <c r="I633" s="8" t="s">
        <v>27</v>
      </c>
      <c r="J633" s="8" t="s">
        <v>25</v>
      </c>
      <c r="K633" s="8" t="s">
        <v>26</v>
      </c>
      <c r="L633" s="8" t="s">
        <v>27</v>
      </c>
      <c r="M633" s="8" t="s">
        <v>25</v>
      </c>
      <c r="N633" s="8" t="s">
        <v>26</v>
      </c>
      <c r="O633" s="8" t="s">
        <v>27</v>
      </c>
      <c r="P633" s="8" t="s">
        <v>25</v>
      </c>
      <c r="Q633" s="8" t="s">
        <v>26</v>
      </c>
      <c r="R633" s="8" t="s">
        <v>27</v>
      </c>
      <c r="S633" s="8" t="s">
        <v>25</v>
      </c>
      <c r="T633" s="8" t="s">
        <v>26</v>
      </c>
      <c r="U633" s="8" t="s">
        <v>27</v>
      </c>
      <c r="V633" s="8" t="s">
        <v>25</v>
      </c>
      <c r="W633" s="8" t="s">
        <v>26</v>
      </c>
      <c r="X633" s="8" t="s">
        <v>27</v>
      </c>
      <c r="Y633" s="8" t="s">
        <v>25</v>
      </c>
      <c r="Z633" s="8" t="s">
        <v>26</v>
      </c>
      <c r="AA633" s="8" t="s">
        <v>27</v>
      </c>
      <c r="AB633" s="8" t="s">
        <v>25</v>
      </c>
      <c r="AC633" s="8" t="s">
        <v>26</v>
      </c>
      <c r="AD633" s="8" t="s">
        <v>27</v>
      </c>
      <c r="AE633" s="8" t="s">
        <v>25</v>
      </c>
      <c r="AF633" s="8" t="s">
        <v>26</v>
      </c>
      <c r="AG633" s="8" t="s">
        <v>27</v>
      </c>
      <c r="AH633" s="8" t="s">
        <v>25</v>
      </c>
      <c r="AI633" s="8" t="s">
        <v>26</v>
      </c>
      <c r="AJ633" s="8" t="s">
        <v>27</v>
      </c>
      <c r="AK633" s="8" t="s">
        <v>25</v>
      </c>
      <c r="AL633" s="8" t="s">
        <v>26</v>
      </c>
      <c r="AM633" s="8" t="s">
        <v>27</v>
      </c>
      <c r="AN633" s="75"/>
      <c r="AO633" s="75"/>
      <c r="AP633" s="75"/>
      <c r="AQ633" s="63"/>
      <c r="AR633" s="64"/>
      <c r="AS633" s="63"/>
      <c r="AT633" s="64"/>
      <c r="AU633" s="66"/>
    </row>
    <row r="634" spans="2:47" ht="28.5" thickBot="1">
      <c r="B634" s="36"/>
      <c r="C634" s="39"/>
      <c r="D634" s="42"/>
      <c r="E634" s="45"/>
      <c r="F634" s="25" t="s">
        <v>28</v>
      </c>
      <c r="G634" s="9">
        <v>30</v>
      </c>
      <c r="H634" s="9">
        <v>56</v>
      </c>
      <c r="I634" s="9">
        <v>100</v>
      </c>
      <c r="J634" s="9">
        <v>30</v>
      </c>
      <c r="K634" s="9">
        <v>56</v>
      </c>
      <c r="L634" s="9">
        <v>100</v>
      </c>
      <c r="M634" s="9">
        <v>30</v>
      </c>
      <c r="N634" s="9">
        <v>56</v>
      </c>
      <c r="O634" s="9">
        <v>100</v>
      </c>
      <c r="P634" s="9">
        <v>24</v>
      </c>
      <c r="Q634" s="9">
        <v>29</v>
      </c>
      <c r="R634" s="9">
        <v>60</v>
      </c>
      <c r="S634" s="9">
        <v>24</v>
      </c>
      <c r="T634" s="9">
        <v>29</v>
      </c>
      <c r="U634" s="9">
        <v>60</v>
      </c>
      <c r="V634" s="9">
        <v>24</v>
      </c>
      <c r="W634" s="9">
        <v>29</v>
      </c>
      <c r="X634" s="9">
        <v>60</v>
      </c>
      <c r="Y634" s="9">
        <v>12</v>
      </c>
      <c r="Z634" s="9">
        <v>22</v>
      </c>
      <c r="AA634" s="9">
        <v>40</v>
      </c>
      <c r="AB634" s="9">
        <v>16</v>
      </c>
      <c r="AC634" s="9">
        <v>19</v>
      </c>
      <c r="AD634" s="9">
        <v>40</v>
      </c>
      <c r="AE634" s="9">
        <v>12</v>
      </c>
      <c r="AF634" s="9">
        <v>22</v>
      </c>
      <c r="AG634" s="9">
        <v>40</v>
      </c>
      <c r="AH634" s="9">
        <v>12</v>
      </c>
      <c r="AI634" s="9">
        <v>22</v>
      </c>
      <c r="AJ634" s="9">
        <v>40</v>
      </c>
      <c r="AK634" s="9">
        <v>6</v>
      </c>
      <c r="AL634" s="9">
        <v>11</v>
      </c>
      <c r="AM634" s="9">
        <v>20</v>
      </c>
      <c r="AN634" s="75"/>
      <c r="AO634" s="75"/>
      <c r="AP634" s="75"/>
      <c r="AQ634" s="68" t="s">
        <v>20</v>
      </c>
      <c r="AR634" s="69"/>
      <c r="AS634" s="70" t="s">
        <v>20</v>
      </c>
      <c r="AT634" s="71"/>
      <c r="AU634" s="67"/>
    </row>
    <row r="635" spans="2:47" ht="28.5" thickBot="1">
      <c r="B635" s="37"/>
      <c r="C635" s="40"/>
      <c r="D635" s="43"/>
      <c r="E635" s="46"/>
      <c r="F635" s="25" t="s">
        <v>29</v>
      </c>
      <c r="G635" s="9">
        <v>60</v>
      </c>
      <c r="H635" s="9">
        <v>140</v>
      </c>
      <c r="I635" s="9">
        <v>200</v>
      </c>
      <c r="J635" s="9">
        <v>60</v>
      </c>
      <c r="K635" s="9">
        <v>140</v>
      </c>
      <c r="L635" s="9">
        <v>200</v>
      </c>
      <c r="M635" s="9">
        <v>60</v>
      </c>
      <c r="N635" s="9">
        <v>140</v>
      </c>
      <c r="O635" s="9">
        <v>200</v>
      </c>
      <c r="P635" s="9">
        <v>48</v>
      </c>
      <c r="Q635" s="9">
        <v>72</v>
      </c>
      <c r="R635" s="9">
        <v>120</v>
      </c>
      <c r="S635" s="9">
        <v>48</v>
      </c>
      <c r="T635" s="9">
        <v>72</v>
      </c>
      <c r="U635" s="9">
        <v>120</v>
      </c>
      <c r="V635" s="9">
        <v>48</v>
      </c>
      <c r="W635" s="9">
        <v>72</v>
      </c>
      <c r="X635" s="9">
        <v>120</v>
      </c>
      <c r="Y635" s="9">
        <v>24</v>
      </c>
      <c r="Z635" s="9">
        <v>56</v>
      </c>
      <c r="AA635" s="9">
        <v>80</v>
      </c>
      <c r="AB635" s="9">
        <v>32</v>
      </c>
      <c r="AC635" s="9">
        <v>48</v>
      </c>
      <c r="AD635" s="9">
        <v>80</v>
      </c>
      <c r="AE635" s="9">
        <v>24</v>
      </c>
      <c r="AF635" s="9">
        <v>56</v>
      </c>
      <c r="AG635" s="9">
        <v>80</v>
      </c>
      <c r="AH635" s="9">
        <v>24</v>
      </c>
      <c r="AI635" s="9">
        <v>56</v>
      </c>
      <c r="AJ635" s="9">
        <v>80</v>
      </c>
      <c r="AK635" s="9">
        <v>12</v>
      </c>
      <c r="AL635" s="9">
        <v>28</v>
      </c>
      <c r="AM635" s="9">
        <v>40</v>
      </c>
      <c r="AN635" s="76"/>
      <c r="AO635" s="76"/>
      <c r="AP635" s="76"/>
      <c r="AQ635" s="70"/>
      <c r="AR635" s="71"/>
      <c r="AS635" s="70"/>
      <c r="AT635" s="71"/>
      <c r="AU635" s="67"/>
    </row>
    <row r="636" spans="2:47" ht="28.5" customHeight="1" thickBot="1">
      <c r="B636" s="52">
        <v>141</v>
      </c>
      <c r="C636" s="56"/>
      <c r="D636" s="72"/>
      <c r="E636" s="56"/>
      <c r="F636" s="11" t="s">
        <v>30</v>
      </c>
      <c r="G636" s="28"/>
      <c r="H636" s="28"/>
      <c r="I636" s="13"/>
      <c r="J636" s="28"/>
      <c r="K636" s="28"/>
      <c r="L636" s="13"/>
      <c r="M636" s="28"/>
      <c r="N636" s="28"/>
      <c r="O636" s="13"/>
      <c r="P636" s="28"/>
      <c r="Q636" s="28"/>
      <c r="R636" s="13"/>
      <c r="S636" s="28"/>
      <c r="T636" s="28"/>
      <c r="U636" s="13"/>
      <c r="V636" s="28"/>
      <c r="W636" s="28"/>
      <c r="X636" s="13"/>
      <c r="Y636" s="28"/>
      <c r="Z636" s="28"/>
      <c r="AA636" s="13"/>
      <c r="AB636" s="28"/>
      <c r="AC636" s="28"/>
      <c r="AD636" s="13"/>
      <c r="AE636" s="28"/>
      <c r="AF636" s="28"/>
      <c r="AG636" s="13"/>
      <c r="AH636" s="28"/>
      <c r="AI636" s="28"/>
      <c r="AJ636" s="13"/>
      <c r="AK636" s="28"/>
      <c r="AL636" s="28"/>
      <c r="AM636" s="13"/>
      <c r="AN636" s="73"/>
      <c r="AO636" s="73"/>
      <c r="AP636" s="32"/>
      <c r="AQ636" s="34"/>
      <c r="AR636" s="34"/>
      <c r="AS636" s="34"/>
      <c r="AT636" s="34"/>
      <c r="AU636" s="49"/>
    </row>
    <row r="637" spans="2:47" ht="28.5" customHeight="1" thickBot="1">
      <c r="B637" s="52"/>
      <c r="C637" s="53"/>
      <c r="D637" s="55"/>
      <c r="E637" s="53"/>
      <c r="F637" s="11" t="s">
        <v>31</v>
      </c>
      <c r="G637" s="28"/>
      <c r="H637" s="28"/>
      <c r="I637" s="13"/>
      <c r="J637" s="28"/>
      <c r="K637" s="28"/>
      <c r="L637" s="13"/>
      <c r="M637" s="28"/>
      <c r="N637" s="28"/>
      <c r="O637" s="13"/>
      <c r="P637" s="28"/>
      <c r="Q637" s="28"/>
      <c r="R637" s="13"/>
      <c r="S637" s="28"/>
      <c r="T637" s="28"/>
      <c r="U637" s="13"/>
      <c r="V637" s="28"/>
      <c r="W637" s="28"/>
      <c r="X637" s="13"/>
      <c r="Y637" s="28"/>
      <c r="Z637" s="28"/>
      <c r="AA637" s="13"/>
      <c r="AB637" s="28"/>
      <c r="AC637" s="28"/>
      <c r="AD637" s="13"/>
      <c r="AE637" s="28"/>
      <c r="AF637" s="28"/>
      <c r="AG637" s="13"/>
      <c r="AH637" s="28"/>
      <c r="AI637" s="28"/>
      <c r="AJ637" s="13"/>
      <c r="AK637" s="28"/>
      <c r="AL637" s="28"/>
      <c r="AM637" s="13"/>
      <c r="AN637" s="33"/>
      <c r="AO637" s="33"/>
      <c r="AP637" s="33"/>
      <c r="AQ637" s="34"/>
      <c r="AR637" s="34"/>
      <c r="AS637" s="34"/>
      <c r="AT637" s="34"/>
      <c r="AU637" s="50"/>
    </row>
    <row r="638" spans="2:47" ht="36" thickBot="1">
      <c r="B638" s="52"/>
      <c r="C638" s="53"/>
      <c r="D638" s="55"/>
      <c r="E638" s="53"/>
      <c r="F638" s="14" t="s">
        <v>32</v>
      </c>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5"/>
      <c r="AO638" s="15"/>
      <c r="AP638" s="15"/>
      <c r="AQ638" s="34"/>
      <c r="AR638" s="34"/>
      <c r="AS638" s="34"/>
      <c r="AT638" s="34"/>
      <c r="AU638" s="51"/>
    </row>
    <row r="639" spans="2:47" ht="28.5" customHeight="1" thickBot="1">
      <c r="B639" s="52">
        <v>142</v>
      </c>
      <c r="C639" s="53"/>
      <c r="D639" s="54"/>
      <c r="E639" s="56"/>
      <c r="F639" s="11" t="s">
        <v>30</v>
      </c>
      <c r="G639" s="28"/>
      <c r="H639" s="28"/>
      <c r="I639" s="13"/>
      <c r="J639" s="28"/>
      <c r="K639" s="28"/>
      <c r="L639" s="13"/>
      <c r="M639" s="28"/>
      <c r="N639" s="28"/>
      <c r="O639" s="13"/>
      <c r="P639" s="28"/>
      <c r="Q639" s="28"/>
      <c r="R639" s="13"/>
      <c r="S639" s="28"/>
      <c r="T639" s="28"/>
      <c r="U639" s="13"/>
      <c r="V639" s="28"/>
      <c r="W639" s="28"/>
      <c r="X639" s="13"/>
      <c r="Y639" s="28"/>
      <c r="Z639" s="28"/>
      <c r="AA639" s="13"/>
      <c r="AB639" s="28"/>
      <c r="AC639" s="28"/>
      <c r="AD639" s="13"/>
      <c r="AE639" s="28"/>
      <c r="AF639" s="28"/>
      <c r="AG639" s="13"/>
      <c r="AH639" s="28"/>
      <c r="AI639" s="28"/>
      <c r="AJ639" s="13"/>
      <c r="AK639" s="28"/>
      <c r="AL639" s="28"/>
      <c r="AM639" s="13"/>
      <c r="AN639" s="57"/>
      <c r="AO639" s="57"/>
      <c r="AP639" s="32"/>
      <c r="AQ639" s="34"/>
      <c r="AR639" s="34"/>
      <c r="AS639" s="34"/>
      <c r="AT639" s="34"/>
      <c r="AU639" s="58"/>
    </row>
    <row r="640" spans="2:47" ht="28.5" customHeight="1" thickBot="1">
      <c r="B640" s="52"/>
      <c r="C640" s="53"/>
      <c r="D640" s="55"/>
      <c r="E640" s="53"/>
      <c r="F640" s="11" t="s">
        <v>31</v>
      </c>
      <c r="G640" s="28"/>
      <c r="H640" s="28"/>
      <c r="I640" s="13"/>
      <c r="J640" s="28"/>
      <c r="K640" s="28"/>
      <c r="L640" s="13"/>
      <c r="M640" s="28"/>
      <c r="N640" s="28"/>
      <c r="O640" s="13"/>
      <c r="P640" s="28"/>
      <c r="Q640" s="28"/>
      <c r="R640" s="13"/>
      <c r="S640" s="28"/>
      <c r="T640" s="28"/>
      <c r="U640" s="13"/>
      <c r="V640" s="28"/>
      <c r="W640" s="28"/>
      <c r="X640" s="13"/>
      <c r="Y640" s="28"/>
      <c r="Z640" s="28"/>
      <c r="AA640" s="13"/>
      <c r="AB640" s="28"/>
      <c r="AC640" s="28"/>
      <c r="AD640" s="13"/>
      <c r="AE640" s="28"/>
      <c r="AF640" s="28"/>
      <c r="AG640" s="13"/>
      <c r="AH640" s="28"/>
      <c r="AI640" s="28"/>
      <c r="AJ640" s="13"/>
      <c r="AK640" s="28"/>
      <c r="AL640" s="28"/>
      <c r="AM640" s="13"/>
      <c r="AN640" s="57"/>
      <c r="AO640" s="57"/>
      <c r="AP640" s="33"/>
      <c r="AQ640" s="34"/>
      <c r="AR640" s="34"/>
      <c r="AS640" s="34"/>
      <c r="AT640" s="34"/>
      <c r="AU640" s="59"/>
    </row>
    <row r="641" spans="2:47" ht="36" customHeight="1" thickBot="1">
      <c r="B641" s="52"/>
      <c r="C641" s="53"/>
      <c r="D641" s="55"/>
      <c r="E641" s="53"/>
      <c r="F641" s="14" t="s">
        <v>32</v>
      </c>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5"/>
      <c r="AO641" s="15"/>
      <c r="AP641" s="15"/>
      <c r="AQ641" s="34"/>
      <c r="AR641" s="34"/>
      <c r="AS641" s="34"/>
      <c r="AT641" s="34"/>
      <c r="AU641" s="60"/>
    </row>
    <row r="642" spans="2:47" ht="28.5" customHeight="1" thickBot="1">
      <c r="B642" s="52">
        <v>143</v>
      </c>
      <c r="C642" s="53"/>
      <c r="D642" s="54"/>
      <c r="E642" s="56"/>
      <c r="F642" s="11" t="s">
        <v>30</v>
      </c>
      <c r="G642" s="28"/>
      <c r="H642" s="28"/>
      <c r="I642" s="13"/>
      <c r="J642" s="28"/>
      <c r="K642" s="28"/>
      <c r="L642" s="13"/>
      <c r="M642" s="28"/>
      <c r="N642" s="28"/>
      <c r="O642" s="13"/>
      <c r="P642" s="28"/>
      <c r="Q642" s="28"/>
      <c r="R642" s="13"/>
      <c r="S642" s="28"/>
      <c r="T642" s="28"/>
      <c r="U642" s="13"/>
      <c r="V642" s="28"/>
      <c r="W642" s="28"/>
      <c r="X642" s="13"/>
      <c r="Y642" s="28"/>
      <c r="Z642" s="28"/>
      <c r="AA642" s="13"/>
      <c r="AB642" s="28"/>
      <c r="AC642" s="28"/>
      <c r="AD642" s="13"/>
      <c r="AE642" s="28"/>
      <c r="AF642" s="28"/>
      <c r="AG642" s="13"/>
      <c r="AH642" s="28"/>
      <c r="AI642" s="28"/>
      <c r="AJ642" s="13"/>
      <c r="AK642" s="28"/>
      <c r="AL642" s="28"/>
      <c r="AM642" s="13"/>
      <c r="AN642" s="57"/>
      <c r="AO642" s="57"/>
      <c r="AP642" s="32"/>
      <c r="AQ642" s="34"/>
      <c r="AR642" s="34"/>
      <c r="AS642" s="34"/>
      <c r="AT642" s="34"/>
      <c r="AU642" s="77"/>
    </row>
    <row r="643" spans="2:47" ht="28.5" customHeight="1" thickBot="1">
      <c r="B643" s="52"/>
      <c r="C643" s="53"/>
      <c r="D643" s="55"/>
      <c r="E643" s="53"/>
      <c r="F643" s="11" t="s">
        <v>31</v>
      </c>
      <c r="G643" s="28"/>
      <c r="H643" s="28"/>
      <c r="I643" s="13"/>
      <c r="J643" s="28"/>
      <c r="K643" s="28"/>
      <c r="L643" s="13"/>
      <c r="M643" s="28"/>
      <c r="N643" s="28"/>
      <c r="O643" s="13"/>
      <c r="P643" s="28"/>
      <c r="Q643" s="28"/>
      <c r="R643" s="13"/>
      <c r="S643" s="28"/>
      <c r="T643" s="28"/>
      <c r="U643" s="13"/>
      <c r="V643" s="28"/>
      <c r="W643" s="28"/>
      <c r="X643" s="13"/>
      <c r="Y643" s="28"/>
      <c r="Z643" s="28"/>
      <c r="AA643" s="13"/>
      <c r="AB643" s="28"/>
      <c r="AC643" s="28"/>
      <c r="AD643" s="13"/>
      <c r="AE643" s="28"/>
      <c r="AF643" s="28"/>
      <c r="AG643" s="13"/>
      <c r="AH643" s="28"/>
      <c r="AI643" s="28"/>
      <c r="AJ643" s="13"/>
      <c r="AK643" s="28"/>
      <c r="AL643" s="28"/>
      <c r="AM643" s="13"/>
      <c r="AN643" s="57"/>
      <c r="AO643" s="57"/>
      <c r="AP643" s="33"/>
      <c r="AQ643" s="34"/>
      <c r="AR643" s="34"/>
      <c r="AS643" s="34"/>
      <c r="AT643" s="34"/>
      <c r="AU643" s="78"/>
    </row>
    <row r="644" spans="2:47" ht="36" customHeight="1" thickBot="1">
      <c r="B644" s="52"/>
      <c r="C644" s="53"/>
      <c r="D644" s="55"/>
      <c r="E644" s="53"/>
      <c r="F644" s="14" t="s">
        <v>32</v>
      </c>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5"/>
      <c r="AO644" s="15"/>
      <c r="AP644" s="15"/>
      <c r="AQ644" s="34"/>
      <c r="AR644" s="34"/>
      <c r="AS644" s="34"/>
      <c r="AT644" s="34"/>
      <c r="AU644" s="79"/>
    </row>
    <row r="645" spans="2:47" ht="28.5" customHeight="1" thickBot="1">
      <c r="B645" s="52">
        <v>144</v>
      </c>
      <c r="C645" s="53"/>
      <c r="D645" s="54"/>
      <c r="E645" s="56"/>
      <c r="F645" s="11" t="s">
        <v>30</v>
      </c>
      <c r="G645" s="28"/>
      <c r="H645" s="28"/>
      <c r="I645" s="13"/>
      <c r="J645" s="28"/>
      <c r="K645" s="28"/>
      <c r="L645" s="13"/>
      <c r="M645" s="28"/>
      <c r="N645" s="28"/>
      <c r="O645" s="13"/>
      <c r="P645" s="28"/>
      <c r="Q645" s="28"/>
      <c r="R645" s="13"/>
      <c r="S645" s="28"/>
      <c r="T645" s="28"/>
      <c r="U645" s="13"/>
      <c r="V645" s="28"/>
      <c r="W645" s="28"/>
      <c r="X645" s="13"/>
      <c r="Y645" s="28"/>
      <c r="Z645" s="28"/>
      <c r="AA645" s="13"/>
      <c r="AB645" s="28"/>
      <c r="AC645" s="28"/>
      <c r="AD645" s="13"/>
      <c r="AE645" s="28"/>
      <c r="AF645" s="28"/>
      <c r="AG645" s="13"/>
      <c r="AH645" s="28"/>
      <c r="AI645" s="28"/>
      <c r="AJ645" s="13"/>
      <c r="AK645" s="28"/>
      <c r="AL645" s="28"/>
      <c r="AM645" s="13"/>
      <c r="AN645" s="57"/>
      <c r="AO645" s="57"/>
      <c r="AP645" s="32"/>
      <c r="AQ645" s="34"/>
      <c r="AR645" s="34"/>
      <c r="AS645" s="34"/>
      <c r="AT645" s="34"/>
      <c r="AU645" s="80"/>
    </row>
    <row r="646" spans="2:47" ht="28.5" customHeight="1" thickBot="1">
      <c r="B646" s="52"/>
      <c r="C646" s="53"/>
      <c r="D646" s="55"/>
      <c r="E646" s="53"/>
      <c r="F646" s="11" t="s">
        <v>31</v>
      </c>
      <c r="G646" s="28"/>
      <c r="H646" s="28"/>
      <c r="I646" s="13"/>
      <c r="J646" s="28"/>
      <c r="K646" s="28"/>
      <c r="L646" s="13"/>
      <c r="M646" s="28"/>
      <c r="N646" s="28"/>
      <c r="O646" s="13"/>
      <c r="P646" s="28"/>
      <c r="Q646" s="28"/>
      <c r="R646" s="13"/>
      <c r="S646" s="28"/>
      <c r="T646" s="28"/>
      <c r="U646" s="13"/>
      <c r="V646" s="28"/>
      <c r="W646" s="28"/>
      <c r="X646" s="13"/>
      <c r="Y646" s="28"/>
      <c r="Z646" s="28"/>
      <c r="AA646" s="13"/>
      <c r="AB646" s="28"/>
      <c r="AC646" s="28"/>
      <c r="AD646" s="13"/>
      <c r="AE646" s="28"/>
      <c r="AF646" s="28"/>
      <c r="AG646" s="13"/>
      <c r="AH646" s="28"/>
      <c r="AI646" s="28"/>
      <c r="AJ646" s="13"/>
      <c r="AK646" s="28"/>
      <c r="AL646" s="28"/>
      <c r="AM646" s="13"/>
      <c r="AN646" s="57"/>
      <c r="AO646" s="57"/>
      <c r="AP646" s="33"/>
      <c r="AQ646" s="34"/>
      <c r="AR646" s="34"/>
      <c r="AS646" s="34"/>
      <c r="AT646" s="34"/>
      <c r="AU646" s="80"/>
    </row>
    <row r="647" spans="2:47" ht="36" thickBot="1">
      <c r="B647" s="52"/>
      <c r="C647" s="53"/>
      <c r="D647" s="55"/>
      <c r="E647" s="53"/>
      <c r="F647" s="14" t="s">
        <v>32</v>
      </c>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5"/>
      <c r="AO647" s="15"/>
      <c r="AP647" s="15"/>
      <c r="AQ647" s="34"/>
      <c r="AR647" s="34"/>
      <c r="AS647" s="34"/>
      <c r="AT647" s="34"/>
      <c r="AU647" s="80"/>
    </row>
    <row r="648" spans="2:47" ht="28.5" customHeight="1" thickBot="1">
      <c r="B648" s="52">
        <v>145</v>
      </c>
      <c r="C648" s="53"/>
      <c r="D648" s="54"/>
      <c r="E648" s="56"/>
      <c r="F648" s="11" t="s">
        <v>30</v>
      </c>
      <c r="G648" s="28"/>
      <c r="H648" s="28"/>
      <c r="I648" s="13"/>
      <c r="J648" s="28"/>
      <c r="K648" s="28"/>
      <c r="L648" s="13"/>
      <c r="M648" s="28"/>
      <c r="N648" s="28"/>
      <c r="O648" s="13"/>
      <c r="P648" s="28"/>
      <c r="Q648" s="28"/>
      <c r="R648" s="13"/>
      <c r="S648" s="28"/>
      <c r="T648" s="28"/>
      <c r="U648" s="13"/>
      <c r="V648" s="28"/>
      <c r="W648" s="28"/>
      <c r="X648" s="13"/>
      <c r="Y648" s="28"/>
      <c r="Z648" s="28"/>
      <c r="AA648" s="13"/>
      <c r="AB648" s="28"/>
      <c r="AC648" s="28"/>
      <c r="AD648" s="13"/>
      <c r="AE648" s="28"/>
      <c r="AF648" s="28"/>
      <c r="AG648" s="13"/>
      <c r="AH648" s="28"/>
      <c r="AI648" s="28"/>
      <c r="AJ648" s="13"/>
      <c r="AK648" s="28"/>
      <c r="AL648" s="28"/>
      <c r="AM648" s="13"/>
      <c r="AN648" s="57"/>
      <c r="AO648" s="57"/>
      <c r="AP648" s="32"/>
      <c r="AQ648" s="34"/>
      <c r="AR648" s="34"/>
      <c r="AS648" s="34"/>
      <c r="AT648" s="34"/>
      <c r="AU648" s="83"/>
    </row>
    <row r="649" spans="2:47" ht="28.5" customHeight="1" thickBot="1">
      <c r="B649" s="52"/>
      <c r="C649" s="53"/>
      <c r="D649" s="55"/>
      <c r="E649" s="53"/>
      <c r="F649" s="11" t="s">
        <v>31</v>
      </c>
      <c r="G649" s="28"/>
      <c r="H649" s="28"/>
      <c r="I649" s="13"/>
      <c r="J649" s="28"/>
      <c r="K649" s="28"/>
      <c r="L649" s="13"/>
      <c r="M649" s="28"/>
      <c r="N649" s="28"/>
      <c r="O649" s="13"/>
      <c r="P649" s="28"/>
      <c r="Q649" s="28"/>
      <c r="R649" s="13"/>
      <c r="S649" s="28"/>
      <c r="T649" s="28"/>
      <c r="U649" s="13"/>
      <c r="V649" s="28"/>
      <c r="W649" s="28"/>
      <c r="X649" s="13"/>
      <c r="Y649" s="28"/>
      <c r="Z649" s="28"/>
      <c r="AA649" s="13"/>
      <c r="AB649" s="28"/>
      <c r="AC649" s="28"/>
      <c r="AD649" s="13"/>
      <c r="AE649" s="28"/>
      <c r="AF649" s="28"/>
      <c r="AG649" s="13"/>
      <c r="AH649" s="28"/>
      <c r="AI649" s="28"/>
      <c r="AJ649" s="13"/>
      <c r="AK649" s="28"/>
      <c r="AL649" s="28"/>
      <c r="AM649" s="13"/>
      <c r="AN649" s="57"/>
      <c r="AO649" s="57"/>
      <c r="AP649" s="33"/>
      <c r="AQ649" s="34"/>
      <c r="AR649" s="34"/>
      <c r="AS649" s="34"/>
      <c r="AT649" s="34"/>
      <c r="AU649" s="83"/>
    </row>
    <row r="650" spans="2:47" ht="36" thickBot="1">
      <c r="B650" s="52"/>
      <c r="C650" s="53"/>
      <c r="D650" s="55"/>
      <c r="E650" s="53"/>
      <c r="F650" s="14" t="s">
        <v>32</v>
      </c>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5"/>
      <c r="AO650" s="15"/>
      <c r="AP650" s="15"/>
      <c r="AQ650" s="34"/>
      <c r="AR650" s="34"/>
      <c r="AS650" s="34"/>
      <c r="AT650" s="34"/>
      <c r="AU650" s="83"/>
    </row>
    <row r="651" spans="2:47" ht="28.5" customHeight="1" thickBot="1">
      <c r="B651" s="52">
        <v>146</v>
      </c>
      <c r="C651" s="53"/>
      <c r="D651" s="54"/>
      <c r="E651" s="56"/>
      <c r="F651" s="11" t="s">
        <v>30</v>
      </c>
      <c r="G651" s="28"/>
      <c r="H651" s="28"/>
      <c r="I651" s="13"/>
      <c r="J651" s="28"/>
      <c r="K651" s="28"/>
      <c r="L651" s="13"/>
      <c r="M651" s="28"/>
      <c r="N651" s="28"/>
      <c r="O651" s="13"/>
      <c r="P651" s="28"/>
      <c r="Q651" s="28"/>
      <c r="R651" s="13"/>
      <c r="S651" s="28"/>
      <c r="T651" s="28"/>
      <c r="U651" s="13"/>
      <c r="V651" s="28"/>
      <c r="W651" s="28"/>
      <c r="X651" s="13"/>
      <c r="Y651" s="28"/>
      <c r="Z651" s="28"/>
      <c r="AA651" s="13"/>
      <c r="AB651" s="28"/>
      <c r="AC651" s="28"/>
      <c r="AD651" s="13"/>
      <c r="AE651" s="28"/>
      <c r="AF651" s="28"/>
      <c r="AG651" s="13"/>
      <c r="AH651" s="28"/>
      <c r="AI651" s="28"/>
      <c r="AJ651" s="13"/>
      <c r="AK651" s="28"/>
      <c r="AL651" s="28"/>
      <c r="AM651" s="13"/>
      <c r="AN651" s="57"/>
      <c r="AO651" s="57"/>
      <c r="AP651" s="32"/>
      <c r="AQ651" s="34"/>
      <c r="AR651" s="34"/>
      <c r="AS651" s="34"/>
      <c r="AT651" s="34"/>
      <c r="AU651" s="80"/>
    </row>
    <row r="652" spans="2:47" ht="28.5" customHeight="1" thickBot="1">
      <c r="B652" s="52"/>
      <c r="C652" s="53"/>
      <c r="D652" s="55"/>
      <c r="E652" s="53"/>
      <c r="F652" s="11" t="s">
        <v>31</v>
      </c>
      <c r="G652" s="28"/>
      <c r="H652" s="28"/>
      <c r="I652" s="13"/>
      <c r="J652" s="28"/>
      <c r="K652" s="28"/>
      <c r="L652" s="13"/>
      <c r="M652" s="28"/>
      <c r="N652" s="28"/>
      <c r="O652" s="13"/>
      <c r="P652" s="28"/>
      <c r="Q652" s="28"/>
      <c r="R652" s="13"/>
      <c r="S652" s="28"/>
      <c r="T652" s="28"/>
      <c r="U652" s="13"/>
      <c r="V652" s="28"/>
      <c r="W652" s="28"/>
      <c r="X652" s="13"/>
      <c r="Y652" s="28"/>
      <c r="Z652" s="28"/>
      <c r="AA652" s="13"/>
      <c r="AB652" s="28"/>
      <c r="AC652" s="28"/>
      <c r="AD652" s="13"/>
      <c r="AE652" s="28"/>
      <c r="AF652" s="28"/>
      <c r="AG652" s="13"/>
      <c r="AH652" s="28"/>
      <c r="AI652" s="28"/>
      <c r="AJ652" s="13"/>
      <c r="AK652" s="28"/>
      <c r="AL652" s="28"/>
      <c r="AM652" s="13"/>
      <c r="AN652" s="57"/>
      <c r="AO652" s="57"/>
      <c r="AP652" s="33"/>
      <c r="AQ652" s="34"/>
      <c r="AR652" s="34"/>
      <c r="AS652" s="34"/>
      <c r="AT652" s="34"/>
      <c r="AU652" s="80"/>
    </row>
    <row r="653" spans="2:47" ht="36" thickBot="1">
      <c r="B653" s="52"/>
      <c r="C653" s="84"/>
      <c r="D653" s="85"/>
      <c r="E653" s="53"/>
      <c r="F653" s="14" t="s">
        <v>32</v>
      </c>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5"/>
      <c r="AO653" s="15"/>
      <c r="AP653" s="15"/>
      <c r="AQ653" s="34"/>
      <c r="AR653" s="34"/>
      <c r="AS653" s="34"/>
      <c r="AT653" s="34"/>
      <c r="AU653" s="80"/>
    </row>
    <row r="654" spans="2:47" ht="28.5" customHeight="1" thickBot="1">
      <c r="B654" s="52">
        <v>147</v>
      </c>
      <c r="C654" s="53"/>
      <c r="D654" s="54"/>
      <c r="E654" s="56"/>
      <c r="F654" s="11" t="s">
        <v>30</v>
      </c>
      <c r="G654" s="28"/>
      <c r="H654" s="28"/>
      <c r="I654" s="13"/>
      <c r="J654" s="28"/>
      <c r="K654" s="28"/>
      <c r="L654" s="13"/>
      <c r="M654" s="28"/>
      <c r="N654" s="28"/>
      <c r="O654" s="13"/>
      <c r="P654" s="28"/>
      <c r="Q654" s="28"/>
      <c r="R654" s="13"/>
      <c r="S654" s="28"/>
      <c r="T654" s="28"/>
      <c r="U654" s="13"/>
      <c r="V654" s="28"/>
      <c r="W654" s="28"/>
      <c r="X654" s="13"/>
      <c r="Y654" s="28"/>
      <c r="Z654" s="28"/>
      <c r="AA654" s="13"/>
      <c r="AB654" s="28"/>
      <c r="AC654" s="28"/>
      <c r="AD654" s="13"/>
      <c r="AE654" s="28"/>
      <c r="AF654" s="28"/>
      <c r="AG654" s="13"/>
      <c r="AH654" s="28"/>
      <c r="AI654" s="28"/>
      <c r="AJ654" s="13"/>
      <c r="AK654" s="28"/>
      <c r="AL654" s="28"/>
      <c r="AM654" s="13"/>
      <c r="AN654" s="57"/>
      <c r="AO654" s="57"/>
      <c r="AP654" s="32"/>
      <c r="AQ654" s="34"/>
      <c r="AR654" s="34"/>
      <c r="AS654" s="34"/>
      <c r="AT654" s="34"/>
      <c r="AU654" s="88"/>
    </row>
    <row r="655" spans="2:47" ht="28.5" customHeight="1" thickBot="1">
      <c r="B655" s="52"/>
      <c r="C655" s="53"/>
      <c r="D655" s="55"/>
      <c r="E655" s="53"/>
      <c r="F655" s="11" t="s">
        <v>31</v>
      </c>
      <c r="G655" s="28"/>
      <c r="H655" s="28"/>
      <c r="I655" s="13"/>
      <c r="J655" s="28"/>
      <c r="K655" s="28"/>
      <c r="L655" s="13"/>
      <c r="M655" s="28"/>
      <c r="N655" s="28"/>
      <c r="O655" s="13"/>
      <c r="P655" s="28"/>
      <c r="Q655" s="28"/>
      <c r="R655" s="13"/>
      <c r="S655" s="28"/>
      <c r="T655" s="28"/>
      <c r="U655" s="13"/>
      <c r="V655" s="28"/>
      <c r="W655" s="28"/>
      <c r="X655" s="13"/>
      <c r="Y655" s="28"/>
      <c r="Z655" s="28"/>
      <c r="AA655" s="13"/>
      <c r="AB655" s="28"/>
      <c r="AC655" s="28"/>
      <c r="AD655" s="13"/>
      <c r="AE655" s="28"/>
      <c r="AF655" s="28"/>
      <c r="AG655" s="13"/>
      <c r="AH655" s="28"/>
      <c r="AI655" s="28"/>
      <c r="AJ655" s="13"/>
      <c r="AK655" s="28"/>
      <c r="AL655" s="28"/>
      <c r="AM655" s="13"/>
      <c r="AN655" s="57"/>
      <c r="AO655" s="57"/>
      <c r="AP655" s="33"/>
      <c r="AQ655" s="34"/>
      <c r="AR655" s="34"/>
      <c r="AS655" s="34"/>
      <c r="AT655" s="34"/>
      <c r="AU655" s="88"/>
    </row>
    <row r="656" spans="2:47" ht="36" thickBot="1">
      <c r="B656" s="52"/>
      <c r="C656" s="81"/>
      <c r="D656" s="82"/>
      <c r="E656" s="53"/>
      <c r="F656" s="14" t="s">
        <v>32</v>
      </c>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5"/>
      <c r="AO656" s="15"/>
      <c r="AP656" s="15"/>
      <c r="AQ656" s="34"/>
      <c r="AR656" s="34"/>
      <c r="AS656" s="34"/>
      <c r="AT656" s="34"/>
      <c r="AU656" s="88"/>
    </row>
    <row r="657" spans="2:47" ht="28.5" customHeight="1" thickBot="1">
      <c r="B657" s="52">
        <v>148</v>
      </c>
      <c r="C657" s="84"/>
      <c r="D657" s="54"/>
      <c r="E657" s="56"/>
      <c r="F657" s="11" t="s">
        <v>30</v>
      </c>
      <c r="G657" s="28"/>
      <c r="H657" s="28"/>
      <c r="I657" s="13"/>
      <c r="J657" s="28"/>
      <c r="K657" s="28"/>
      <c r="L657" s="13"/>
      <c r="M657" s="28"/>
      <c r="N657" s="28"/>
      <c r="O657" s="13"/>
      <c r="P657" s="28"/>
      <c r="Q657" s="28"/>
      <c r="R657" s="13"/>
      <c r="S657" s="28"/>
      <c r="T657" s="28"/>
      <c r="U657" s="13"/>
      <c r="V657" s="28"/>
      <c r="W657" s="28"/>
      <c r="X657" s="13"/>
      <c r="Y657" s="28"/>
      <c r="Z657" s="28"/>
      <c r="AA657" s="13"/>
      <c r="AB657" s="28"/>
      <c r="AC657" s="28"/>
      <c r="AD657" s="13"/>
      <c r="AE657" s="28"/>
      <c r="AF657" s="28"/>
      <c r="AG657" s="13"/>
      <c r="AH657" s="28"/>
      <c r="AI657" s="28"/>
      <c r="AJ657" s="13"/>
      <c r="AK657" s="28"/>
      <c r="AL657" s="28"/>
      <c r="AM657" s="13"/>
      <c r="AN657" s="57"/>
      <c r="AO657" s="57"/>
      <c r="AP657" s="32"/>
      <c r="AQ657" s="34"/>
      <c r="AR657" s="34"/>
      <c r="AS657" s="34"/>
      <c r="AT657" s="34"/>
      <c r="AU657" s="80"/>
    </row>
    <row r="658" spans="2:47" ht="28.5" customHeight="1" thickBot="1">
      <c r="B658" s="52"/>
      <c r="C658" s="87"/>
      <c r="D658" s="55"/>
      <c r="E658" s="53"/>
      <c r="F658" s="11" t="s">
        <v>31</v>
      </c>
      <c r="G658" s="28"/>
      <c r="H658" s="28"/>
      <c r="I658" s="13"/>
      <c r="J658" s="28"/>
      <c r="K658" s="28"/>
      <c r="L658" s="13"/>
      <c r="M658" s="28"/>
      <c r="N658" s="28"/>
      <c r="O658" s="13"/>
      <c r="P658" s="28"/>
      <c r="Q658" s="28"/>
      <c r="R658" s="13"/>
      <c r="S658" s="28"/>
      <c r="T658" s="28"/>
      <c r="U658" s="13"/>
      <c r="V658" s="28"/>
      <c r="W658" s="28"/>
      <c r="X658" s="13"/>
      <c r="Y658" s="28"/>
      <c r="Z658" s="28"/>
      <c r="AA658" s="13"/>
      <c r="AB658" s="28"/>
      <c r="AC658" s="28"/>
      <c r="AD658" s="13"/>
      <c r="AE658" s="28"/>
      <c r="AF658" s="28"/>
      <c r="AG658" s="13"/>
      <c r="AH658" s="28"/>
      <c r="AI658" s="28"/>
      <c r="AJ658" s="13"/>
      <c r="AK658" s="28"/>
      <c r="AL658" s="28"/>
      <c r="AM658" s="13"/>
      <c r="AN658" s="57"/>
      <c r="AO658" s="57"/>
      <c r="AP658" s="33"/>
      <c r="AQ658" s="34"/>
      <c r="AR658" s="34"/>
      <c r="AS658" s="34"/>
      <c r="AT658" s="34"/>
      <c r="AU658" s="80"/>
    </row>
    <row r="659" spans="2:47" ht="36" thickBot="1">
      <c r="B659" s="52"/>
      <c r="C659" s="56"/>
      <c r="D659" s="55"/>
      <c r="E659" s="53"/>
      <c r="F659" s="14" t="s">
        <v>32</v>
      </c>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5"/>
      <c r="AO659" s="15"/>
      <c r="AP659" s="15"/>
      <c r="AQ659" s="34"/>
      <c r="AR659" s="34"/>
      <c r="AS659" s="34"/>
      <c r="AT659" s="34"/>
      <c r="AU659" s="80"/>
    </row>
    <row r="660" spans="2:47" ht="28.5" customHeight="1" thickBot="1">
      <c r="B660" s="52">
        <v>149</v>
      </c>
      <c r="C660" s="84"/>
      <c r="D660" s="54"/>
      <c r="E660" s="56"/>
      <c r="F660" s="11" t="s">
        <v>30</v>
      </c>
      <c r="G660" s="28"/>
      <c r="H660" s="28"/>
      <c r="I660" s="13"/>
      <c r="J660" s="28"/>
      <c r="K660" s="28"/>
      <c r="L660" s="13"/>
      <c r="M660" s="28"/>
      <c r="N660" s="28"/>
      <c r="O660" s="13"/>
      <c r="P660" s="28"/>
      <c r="Q660" s="28"/>
      <c r="R660" s="13"/>
      <c r="S660" s="28"/>
      <c r="T660" s="28"/>
      <c r="U660" s="13"/>
      <c r="V660" s="28"/>
      <c r="W660" s="28"/>
      <c r="X660" s="13"/>
      <c r="Y660" s="28"/>
      <c r="Z660" s="28"/>
      <c r="AA660" s="13"/>
      <c r="AB660" s="28"/>
      <c r="AC660" s="28"/>
      <c r="AD660" s="13"/>
      <c r="AE660" s="28"/>
      <c r="AF660" s="28"/>
      <c r="AG660" s="13"/>
      <c r="AH660" s="28"/>
      <c r="AI660" s="28"/>
      <c r="AJ660" s="13"/>
      <c r="AK660" s="28"/>
      <c r="AL660" s="28"/>
      <c r="AM660" s="13"/>
      <c r="AN660" s="57"/>
      <c r="AO660" s="57"/>
      <c r="AP660" s="32"/>
      <c r="AQ660" s="34"/>
      <c r="AR660" s="34"/>
      <c r="AS660" s="34"/>
      <c r="AT660" s="34"/>
      <c r="AU660" s="86"/>
    </row>
    <row r="661" spans="2:47" ht="28.5" customHeight="1" thickBot="1">
      <c r="B661" s="52"/>
      <c r="C661" s="87"/>
      <c r="D661" s="55"/>
      <c r="E661" s="53"/>
      <c r="F661" s="11" t="s">
        <v>31</v>
      </c>
      <c r="G661" s="28"/>
      <c r="H661" s="28"/>
      <c r="I661" s="13"/>
      <c r="J661" s="28"/>
      <c r="K661" s="28"/>
      <c r="L661" s="13"/>
      <c r="M661" s="28"/>
      <c r="N661" s="28"/>
      <c r="O661" s="13"/>
      <c r="P661" s="28"/>
      <c r="Q661" s="28"/>
      <c r="R661" s="13"/>
      <c r="S661" s="28"/>
      <c r="T661" s="28"/>
      <c r="U661" s="13"/>
      <c r="V661" s="28"/>
      <c r="W661" s="28"/>
      <c r="X661" s="13"/>
      <c r="Y661" s="28"/>
      <c r="Z661" s="28"/>
      <c r="AA661" s="13"/>
      <c r="AB661" s="28"/>
      <c r="AC661" s="28"/>
      <c r="AD661" s="13"/>
      <c r="AE661" s="28"/>
      <c r="AF661" s="28"/>
      <c r="AG661" s="13"/>
      <c r="AH661" s="28"/>
      <c r="AI661" s="28"/>
      <c r="AJ661" s="13"/>
      <c r="AK661" s="28"/>
      <c r="AL661" s="28"/>
      <c r="AM661" s="13"/>
      <c r="AN661" s="57"/>
      <c r="AO661" s="57"/>
      <c r="AP661" s="33"/>
      <c r="AQ661" s="34"/>
      <c r="AR661" s="34"/>
      <c r="AS661" s="34"/>
      <c r="AT661" s="34"/>
      <c r="AU661" s="86"/>
    </row>
    <row r="662" spans="2:47" ht="36" thickBot="1">
      <c r="B662" s="52"/>
      <c r="C662" s="56"/>
      <c r="D662" s="55"/>
      <c r="E662" s="53"/>
      <c r="F662" s="14" t="s">
        <v>32</v>
      </c>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5"/>
      <c r="AO662" s="15"/>
      <c r="AP662" s="15"/>
      <c r="AQ662" s="34"/>
      <c r="AR662" s="34"/>
      <c r="AS662" s="34"/>
      <c r="AT662" s="34"/>
      <c r="AU662" s="86"/>
    </row>
    <row r="663" spans="2:47" ht="28.5" customHeight="1" thickBot="1">
      <c r="B663" s="52">
        <v>150</v>
      </c>
      <c r="C663" s="84"/>
      <c r="D663" s="54"/>
      <c r="E663" s="56"/>
      <c r="F663" s="11" t="s">
        <v>30</v>
      </c>
      <c r="G663" s="28"/>
      <c r="H663" s="28"/>
      <c r="I663" s="13"/>
      <c r="J663" s="28"/>
      <c r="K663" s="28"/>
      <c r="L663" s="13"/>
      <c r="M663" s="28"/>
      <c r="N663" s="28"/>
      <c r="O663" s="13"/>
      <c r="P663" s="28"/>
      <c r="Q663" s="28"/>
      <c r="R663" s="13"/>
      <c r="S663" s="28"/>
      <c r="T663" s="28"/>
      <c r="U663" s="13"/>
      <c r="V663" s="28"/>
      <c r="W663" s="28"/>
      <c r="X663" s="13"/>
      <c r="Y663" s="28"/>
      <c r="Z663" s="28"/>
      <c r="AA663" s="13"/>
      <c r="AB663" s="28"/>
      <c r="AC663" s="28"/>
      <c r="AD663" s="13"/>
      <c r="AE663" s="28"/>
      <c r="AF663" s="28"/>
      <c r="AG663" s="13"/>
      <c r="AH663" s="28"/>
      <c r="AI663" s="28"/>
      <c r="AJ663" s="13"/>
      <c r="AK663" s="28"/>
      <c r="AL663" s="28"/>
      <c r="AM663" s="13"/>
      <c r="AN663" s="57"/>
      <c r="AO663" s="57"/>
      <c r="AP663" s="32"/>
      <c r="AQ663" s="34"/>
      <c r="AR663" s="34"/>
      <c r="AS663" s="34"/>
      <c r="AT663" s="34"/>
      <c r="AU663" s="80"/>
    </row>
    <row r="664" spans="2:47" ht="28.5" customHeight="1" thickBot="1">
      <c r="B664" s="52"/>
      <c r="C664" s="87"/>
      <c r="D664" s="55"/>
      <c r="E664" s="53"/>
      <c r="F664" s="11" t="s">
        <v>31</v>
      </c>
      <c r="G664" s="28"/>
      <c r="H664" s="28"/>
      <c r="I664" s="13"/>
      <c r="J664" s="28"/>
      <c r="K664" s="28"/>
      <c r="L664" s="13"/>
      <c r="M664" s="28"/>
      <c r="N664" s="28"/>
      <c r="O664" s="13"/>
      <c r="P664" s="28"/>
      <c r="Q664" s="28"/>
      <c r="R664" s="13"/>
      <c r="S664" s="28"/>
      <c r="T664" s="28"/>
      <c r="U664" s="13"/>
      <c r="V664" s="28"/>
      <c r="W664" s="28"/>
      <c r="X664" s="13"/>
      <c r="Y664" s="28"/>
      <c r="Z664" s="28"/>
      <c r="AA664" s="13"/>
      <c r="AB664" s="28"/>
      <c r="AC664" s="28"/>
      <c r="AD664" s="13"/>
      <c r="AE664" s="28"/>
      <c r="AF664" s="28"/>
      <c r="AG664" s="13"/>
      <c r="AH664" s="28"/>
      <c r="AI664" s="28"/>
      <c r="AJ664" s="13"/>
      <c r="AK664" s="28"/>
      <c r="AL664" s="28"/>
      <c r="AM664" s="13"/>
      <c r="AN664" s="57"/>
      <c r="AO664" s="57"/>
      <c r="AP664" s="33"/>
      <c r="AQ664" s="34"/>
      <c r="AR664" s="34"/>
      <c r="AS664" s="34"/>
      <c r="AT664" s="34"/>
      <c r="AU664" s="80"/>
    </row>
    <row r="665" spans="2:47" ht="36" thickBot="1">
      <c r="B665" s="52"/>
      <c r="C665" s="56"/>
      <c r="D665" s="55"/>
      <c r="E665" s="53"/>
      <c r="F665" s="14" t="s">
        <v>32</v>
      </c>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5"/>
      <c r="AO665" s="15"/>
      <c r="AP665" s="15"/>
      <c r="AQ665" s="89"/>
      <c r="AR665" s="89"/>
      <c r="AS665" s="89"/>
      <c r="AT665" s="89"/>
      <c r="AU665" s="80"/>
    </row>
    <row r="666" spans="2:47" ht="26.25">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row>
    <row r="667" spans="2:47" ht="26.25">
      <c r="B667" s="16"/>
      <c r="C667" s="17" t="s">
        <v>33</v>
      </c>
      <c r="D667" s="17"/>
      <c r="E667" s="17"/>
      <c r="F667" s="17"/>
      <c r="G667" s="17"/>
      <c r="H667" s="17"/>
      <c r="I667" s="16"/>
      <c r="J667" s="16"/>
      <c r="K667" s="16"/>
      <c r="L667" s="18" t="s">
        <v>34</v>
      </c>
      <c r="M667" s="18" t="s">
        <v>35</v>
      </c>
      <c r="N667" s="18"/>
      <c r="O667" s="18"/>
      <c r="P667" s="18"/>
      <c r="Q667" s="18"/>
      <c r="R667" s="18"/>
      <c r="S667" s="18"/>
      <c r="T667" s="18"/>
      <c r="U667" s="18"/>
      <c r="V667" s="19"/>
      <c r="W667" s="19"/>
      <c r="X667" s="19"/>
      <c r="Y667" s="18"/>
      <c r="Z667" s="17"/>
      <c r="AA667" s="17"/>
      <c r="AB667" s="17"/>
      <c r="AC667" s="17"/>
      <c r="AD667" s="17"/>
      <c r="AE667" s="18"/>
      <c r="AF667" s="17"/>
      <c r="AG667" s="17"/>
      <c r="AH667" s="17"/>
      <c r="AI667" s="17"/>
      <c r="AJ667" s="17"/>
      <c r="AK667" s="17"/>
      <c r="AL667" s="17"/>
      <c r="AM667" s="17"/>
      <c r="AN667" s="17"/>
      <c r="AO667" s="18"/>
    </row>
    <row r="668" spans="2:47" ht="33.75">
      <c r="B668" s="19"/>
      <c r="C668" s="20" t="s">
        <v>36</v>
      </c>
      <c r="D668" s="18" t="s">
        <v>37</v>
      </c>
      <c r="E668" s="18"/>
      <c r="F668" s="18"/>
      <c r="G668" s="18"/>
      <c r="H668" s="18"/>
      <c r="I668" s="19"/>
      <c r="J668" s="19"/>
      <c r="K668" s="19"/>
      <c r="L668" s="18" t="s">
        <v>34</v>
      </c>
      <c r="M668" s="18" t="s">
        <v>38</v>
      </c>
      <c r="N668" s="18"/>
      <c r="O668" s="18"/>
      <c r="P668" s="18"/>
      <c r="Q668" s="18"/>
      <c r="R668" s="18"/>
      <c r="S668" s="18"/>
      <c r="T668" s="18"/>
      <c r="U668" s="18"/>
      <c r="V668" s="19"/>
      <c r="W668" s="19"/>
      <c r="X668" s="19"/>
      <c r="AA668" s="21"/>
      <c r="AB668" s="22"/>
      <c r="AC668" s="21"/>
      <c r="AD668" s="21"/>
      <c r="AE668" s="21"/>
      <c r="AF668" s="21"/>
      <c r="AI668" s="21"/>
      <c r="AJ668" s="21"/>
      <c r="AK668" s="21"/>
      <c r="AL668" s="22"/>
      <c r="AM668" s="21"/>
      <c r="AN668" s="21"/>
      <c r="AO668" s="21"/>
      <c r="AP668" s="21"/>
      <c r="AQ668" s="21"/>
      <c r="AR668" s="23"/>
      <c r="AS668" s="22"/>
      <c r="AT668" s="21"/>
      <c r="AU668" s="17"/>
    </row>
    <row r="669" spans="2:47" ht="33.75">
      <c r="B669" s="19"/>
      <c r="C669" s="20"/>
      <c r="D669" s="18"/>
      <c r="E669" s="18"/>
      <c r="F669" s="18"/>
      <c r="G669" s="18"/>
      <c r="H669" s="18"/>
      <c r="I669" s="19"/>
      <c r="J669" s="19"/>
      <c r="K669" s="19"/>
      <c r="L669" s="18"/>
      <c r="M669" s="18"/>
      <c r="N669" s="18"/>
      <c r="O669" s="18"/>
      <c r="P669" s="18"/>
      <c r="Q669" s="18"/>
      <c r="R669" s="18"/>
      <c r="S669" s="18"/>
      <c r="T669" s="18"/>
      <c r="U669" s="18"/>
      <c r="V669" s="19"/>
      <c r="W669" s="19"/>
      <c r="X669" s="19"/>
      <c r="AA669" s="21"/>
      <c r="AB669" s="22"/>
      <c r="AC669" s="21"/>
      <c r="AD669" s="21"/>
      <c r="AE669" s="21"/>
      <c r="AF669" s="21"/>
      <c r="AI669" s="21"/>
      <c r="AJ669" s="21"/>
      <c r="AK669" s="21"/>
      <c r="AL669" s="22"/>
      <c r="AM669" s="21"/>
      <c r="AN669" s="21"/>
      <c r="AO669" s="21"/>
      <c r="AP669" s="21"/>
      <c r="AQ669" s="21"/>
      <c r="AR669" s="23"/>
      <c r="AS669" s="22"/>
      <c r="AT669" s="21"/>
      <c r="AU669" s="17"/>
    </row>
    <row r="673" spans="2:47" ht="35.25">
      <c r="J673" s="48" t="s">
        <v>0</v>
      </c>
      <c r="K673" s="48"/>
      <c r="L673" s="48"/>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row>
    <row r="676" spans="2:47" ht="15.75" thickBot="1"/>
    <row r="677" spans="2:47" ht="35.25" customHeight="1" thickTop="1" thickBot="1">
      <c r="B677" s="35" t="s">
        <v>2</v>
      </c>
      <c r="C677" s="38" t="s">
        <v>3</v>
      </c>
      <c r="D677" s="41" t="s">
        <v>4</v>
      </c>
      <c r="E677" s="44" t="s">
        <v>5</v>
      </c>
      <c r="F677" s="24" t="s">
        <v>6</v>
      </c>
      <c r="G677" s="29" t="s">
        <v>7</v>
      </c>
      <c r="H677" s="30"/>
      <c r="I677" s="31"/>
      <c r="J677" s="29" t="s">
        <v>8</v>
      </c>
      <c r="K677" s="30"/>
      <c r="L677" s="31"/>
      <c r="M677" s="29" t="s">
        <v>9</v>
      </c>
      <c r="N677" s="30"/>
      <c r="O677" s="31"/>
      <c r="P677" s="29" t="s">
        <v>10</v>
      </c>
      <c r="Q677" s="30"/>
      <c r="R677" s="31"/>
      <c r="S677" s="29" t="s">
        <v>11</v>
      </c>
      <c r="T677" s="30"/>
      <c r="U677" s="31"/>
      <c r="V677" s="29" t="s">
        <v>12</v>
      </c>
      <c r="W677" s="30"/>
      <c r="X677" s="31"/>
      <c r="Y677" s="29" t="s">
        <v>13</v>
      </c>
      <c r="Z677" s="30"/>
      <c r="AA677" s="31"/>
      <c r="AB677" s="29" t="s">
        <v>14</v>
      </c>
      <c r="AC677" s="30"/>
      <c r="AD677" s="31"/>
      <c r="AE677" s="29" t="s">
        <v>15</v>
      </c>
      <c r="AF677" s="30"/>
      <c r="AG677" s="31"/>
      <c r="AH677" s="29" t="s">
        <v>16</v>
      </c>
      <c r="AI677" s="30"/>
      <c r="AJ677" s="31"/>
      <c r="AK677" s="29" t="s">
        <v>17</v>
      </c>
      <c r="AL677" s="30"/>
      <c r="AM677" s="31"/>
      <c r="AN677" s="74" t="s">
        <v>18</v>
      </c>
      <c r="AO677" s="74" t="s">
        <v>19</v>
      </c>
      <c r="AP677" s="74" t="s">
        <v>20</v>
      </c>
      <c r="AQ677" s="61" t="s">
        <v>21</v>
      </c>
      <c r="AR677" s="62"/>
      <c r="AS677" s="61" t="s">
        <v>22</v>
      </c>
      <c r="AT677" s="62"/>
      <c r="AU677" s="65" t="s">
        <v>23</v>
      </c>
    </row>
    <row r="678" spans="2:47" ht="190.5" thickBot="1">
      <c r="B678" s="36"/>
      <c r="C678" s="39"/>
      <c r="D678" s="42"/>
      <c r="E678" s="45"/>
      <c r="F678" s="8" t="s">
        <v>24</v>
      </c>
      <c r="G678" s="8" t="s">
        <v>25</v>
      </c>
      <c r="H678" s="8" t="s">
        <v>26</v>
      </c>
      <c r="I678" s="8" t="s">
        <v>27</v>
      </c>
      <c r="J678" s="8" t="s">
        <v>25</v>
      </c>
      <c r="K678" s="8" t="s">
        <v>26</v>
      </c>
      <c r="L678" s="8" t="s">
        <v>27</v>
      </c>
      <c r="M678" s="8" t="s">
        <v>25</v>
      </c>
      <c r="N678" s="8" t="s">
        <v>26</v>
      </c>
      <c r="O678" s="8" t="s">
        <v>27</v>
      </c>
      <c r="P678" s="8" t="s">
        <v>25</v>
      </c>
      <c r="Q678" s="8" t="s">
        <v>26</v>
      </c>
      <c r="R678" s="8" t="s">
        <v>27</v>
      </c>
      <c r="S678" s="8" t="s">
        <v>25</v>
      </c>
      <c r="T678" s="8" t="s">
        <v>26</v>
      </c>
      <c r="U678" s="8" t="s">
        <v>27</v>
      </c>
      <c r="V678" s="8" t="s">
        <v>25</v>
      </c>
      <c r="W678" s="8" t="s">
        <v>26</v>
      </c>
      <c r="X678" s="8" t="s">
        <v>27</v>
      </c>
      <c r="Y678" s="8" t="s">
        <v>25</v>
      </c>
      <c r="Z678" s="8" t="s">
        <v>26</v>
      </c>
      <c r="AA678" s="8" t="s">
        <v>27</v>
      </c>
      <c r="AB678" s="8" t="s">
        <v>25</v>
      </c>
      <c r="AC678" s="8" t="s">
        <v>26</v>
      </c>
      <c r="AD678" s="8" t="s">
        <v>27</v>
      </c>
      <c r="AE678" s="8" t="s">
        <v>25</v>
      </c>
      <c r="AF678" s="8" t="s">
        <v>26</v>
      </c>
      <c r="AG678" s="8" t="s">
        <v>27</v>
      </c>
      <c r="AH678" s="8" t="s">
        <v>25</v>
      </c>
      <c r="AI678" s="8" t="s">
        <v>26</v>
      </c>
      <c r="AJ678" s="8" t="s">
        <v>27</v>
      </c>
      <c r="AK678" s="8" t="s">
        <v>25</v>
      </c>
      <c r="AL678" s="8" t="s">
        <v>26</v>
      </c>
      <c r="AM678" s="8" t="s">
        <v>27</v>
      </c>
      <c r="AN678" s="75"/>
      <c r="AO678" s="75"/>
      <c r="AP678" s="75"/>
      <c r="AQ678" s="63"/>
      <c r="AR678" s="64"/>
      <c r="AS678" s="63"/>
      <c r="AT678" s="64"/>
      <c r="AU678" s="66"/>
    </row>
    <row r="679" spans="2:47" ht="28.5" thickBot="1">
      <c r="B679" s="36"/>
      <c r="C679" s="39"/>
      <c r="D679" s="42"/>
      <c r="E679" s="45"/>
      <c r="F679" s="25" t="s">
        <v>28</v>
      </c>
      <c r="G679" s="9">
        <v>30</v>
      </c>
      <c r="H679" s="9">
        <v>56</v>
      </c>
      <c r="I679" s="9">
        <v>100</v>
      </c>
      <c r="J679" s="9">
        <v>30</v>
      </c>
      <c r="K679" s="9">
        <v>56</v>
      </c>
      <c r="L679" s="9">
        <v>100</v>
      </c>
      <c r="M679" s="9">
        <v>30</v>
      </c>
      <c r="N679" s="9">
        <v>56</v>
      </c>
      <c r="O679" s="9">
        <v>100</v>
      </c>
      <c r="P679" s="9">
        <v>24</v>
      </c>
      <c r="Q679" s="9">
        <v>29</v>
      </c>
      <c r="R679" s="9">
        <v>60</v>
      </c>
      <c r="S679" s="9">
        <v>24</v>
      </c>
      <c r="T679" s="9">
        <v>29</v>
      </c>
      <c r="U679" s="9">
        <v>60</v>
      </c>
      <c r="V679" s="9">
        <v>24</v>
      </c>
      <c r="W679" s="9">
        <v>29</v>
      </c>
      <c r="X679" s="9">
        <v>60</v>
      </c>
      <c r="Y679" s="9">
        <v>12</v>
      </c>
      <c r="Z679" s="9">
        <v>22</v>
      </c>
      <c r="AA679" s="9">
        <v>40</v>
      </c>
      <c r="AB679" s="9">
        <v>16</v>
      </c>
      <c r="AC679" s="9">
        <v>19</v>
      </c>
      <c r="AD679" s="9">
        <v>40</v>
      </c>
      <c r="AE679" s="9">
        <v>12</v>
      </c>
      <c r="AF679" s="9">
        <v>22</v>
      </c>
      <c r="AG679" s="9">
        <v>40</v>
      </c>
      <c r="AH679" s="9">
        <v>12</v>
      </c>
      <c r="AI679" s="9">
        <v>22</v>
      </c>
      <c r="AJ679" s="9">
        <v>40</v>
      </c>
      <c r="AK679" s="9">
        <v>6</v>
      </c>
      <c r="AL679" s="9">
        <v>11</v>
      </c>
      <c r="AM679" s="9">
        <v>20</v>
      </c>
      <c r="AN679" s="75"/>
      <c r="AO679" s="75"/>
      <c r="AP679" s="75"/>
      <c r="AQ679" s="68" t="s">
        <v>20</v>
      </c>
      <c r="AR679" s="69"/>
      <c r="AS679" s="70" t="s">
        <v>20</v>
      </c>
      <c r="AT679" s="71"/>
      <c r="AU679" s="67"/>
    </row>
    <row r="680" spans="2:47" ht="28.5" thickBot="1">
      <c r="B680" s="37"/>
      <c r="C680" s="40"/>
      <c r="D680" s="43"/>
      <c r="E680" s="46"/>
      <c r="F680" s="10" t="s">
        <v>29</v>
      </c>
      <c r="G680" s="9">
        <v>60</v>
      </c>
      <c r="H680" s="9">
        <v>140</v>
      </c>
      <c r="I680" s="9">
        <v>200</v>
      </c>
      <c r="J680" s="9">
        <v>60</v>
      </c>
      <c r="K680" s="9">
        <v>140</v>
      </c>
      <c r="L680" s="9">
        <v>200</v>
      </c>
      <c r="M680" s="9">
        <v>60</v>
      </c>
      <c r="N680" s="9">
        <v>140</v>
      </c>
      <c r="O680" s="9">
        <v>200</v>
      </c>
      <c r="P680" s="9">
        <v>48</v>
      </c>
      <c r="Q680" s="9">
        <v>72</v>
      </c>
      <c r="R680" s="9">
        <v>120</v>
      </c>
      <c r="S680" s="9">
        <v>48</v>
      </c>
      <c r="T680" s="9">
        <v>72</v>
      </c>
      <c r="U680" s="9">
        <v>120</v>
      </c>
      <c r="V680" s="9">
        <v>48</v>
      </c>
      <c r="W680" s="9">
        <v>72</v>
      </c>
      <c r="X680" s="9">
        <v>120</v>
      </c>
      <c r="Y680" s="9">
        <v>24</v>
      </c>
      <c r="Z680" s="9">
        <v>56</v>
      </c>
      <c r="AA680" s="9">
        <v>80</v>
      </c>
      <c r="AB680" s="9">
        <v>32</v>
      </c>
      <c r="AC680" s="9">
        <v>48</v>
      </c>
      <c r="AD680" s="9">
        <v>80</v>
      </c>
      <c r="AE680" s="9">
        <v>24</v>
      </c>
      <c r="AF680" s="9">
        <v>56</v>
      </c>
      <c r="AG680" s="9">
        <v>80</v>
      </c>
      <c r="AH680" s="9">
        <v>24</v>
      </c>
      <c r="AI680" s="9">
        <v>56</v>
      </c>
      <c r="AJ680" s="9">
        <v>80</v>
      </c>
      <c r="AK680" s="9">
        <v>12</v>
      </c>
      <c r="AL680" s="9">
        <v>28</v>
      </c>
      <c r="AM680" s="9">
        <v>40</v>
      </c>
      <c r="AN680" s="76"/>
      <c r="AO680" s="76"/>
      <c r="AP680" s="76"/>
      <c r="AQ680" s="70"/>
      <c r="AR680" s="71"/>
      <c r="AS680" s="70"/>
      <c r="AT680" s="71"/>
      <c r="AU680" s="67"/>
    </row>
    <row r="681" spans="2:47" ht="28.5" thickBot="1">
      <c r="B681" s="52">
        <v>151</v>
      </c>
      <c r="C681" s="34"/>
      <c r="D681" s="54"/>
      <c r="E681" s="34"/>
      <c r="F681" s="11" t="s">
        <v>30</v>
      </c>
      <c r="G681" s="28"/>
      <c r="H681" s="28"/>
      <c r="I681" s="13"/>
      <c r="J681" s="28"/>
      <c r="K681" s="28"/>
      <c r="L681" s="13"/>
      <c r="M681" s="28"/>
      <c r="N681" s="28"/>
      <c r="O681" s="13"/>
      <c r="P681" s="28"/>
      <c r="Q681" s="28"/>
      <c r="R681" s="13"/>
      <c r="S681" s="28"/>
      <c r="T681" s="28"/>
      <c r="U681" s="13"/>
      <c r="V681" s="28"/>
      <c r="W681" s="28"/>
      <c r="X681" s="13"/>
      <c r="Y681" s="28"/>
      <c r="Z681" s="28"/>
      <c r="AA681" s="13"/>
      <c r="AB681" s="28"/>
      <c r="AC681" s="28"/>
      <c r="AD681" s="13"/>
      <c r="AE681" s="28"/>
      <c r="AF681" s="28"/>
      <c r="AG681" s="13"/>
      <c r="AH681" s="28"/>
      <c r="AI681" s="28"/>
      <c r="AJ681" s="13"/>
      <c r="AK681" s="28"/>
      <c r="AL681" s="28"/>
      <c r="AM681" s="13"/>
      <c r="AN681" s="73"/>
      <c r="AO681" s="73"/>
      <c r="AP681" s="32"/>
      <c r="AQ681" s="34"/>
      <c r="AR681" s="34"/>
      <c r="AS681" s="34"/>
      <c r="AT681" s="34"/>
      <c r="AU681" s="88"/>
    </row>
    <row r="682" spans="2:47" ht="28.5" thickBot="1">
      <c r="B682" s="52"/>
      <c r="C682" s="34"/>
      <c r="D682" s="55"/>
      <c r="E682" s="34"/>
      <c r="F682" s="11" t="s">
        <v>31</v>
      </c>
      <c r="G682" s="28"/>
      <c r="H682" s="28"/>
      <c r="I682" s="13"/>
      <c r="J682" s="28"/>
      <c r="K682" s="28"/>
      <c r="L682" s="13"/>
      <c r="M682" s="28"/>
      <c r="N682" s="28"/>
      <c r="O682" s="13"/>
      <c r="P682" s="28"/>
      <c r="Q682" s="28"/>
      <c r="R682" s="13"/>
      <c r="S682" s="28"/>
      <c r="T682" s="28"/>
      <c r="U682" s="13"/>
      <c r="V682" s="28"/>
      <c r="W682" s="28"/>
      <c r="X682" s="13"/>
      <c r="Y682" s="28"/>
      <c r="Z682" s="28"/>
      <c r="AA682" s="13"/>
      <c r="AB682" s="28"/>
      <c r="AC682" s="28"/>
      <c r="AD682" s="13"/>
      <c r="AE682" s="28"/>
      <c r="AF682" s="28"/>
      <c r="AG682" s="13"/>
      <c r="AH682" s="28"/>
      <c r="AI682" s="28"/>
      <c r="AJ682" s="13"/>
      <c r="AK682" s="28"/>
      <c r="AL682" s="28"/>
      <c r="AM682" s="13"/>
      <c r="AN682" s="33"/>
      <c r="AO682" s="33"/>
      <c r="AP682" s="33"/>
      <c r="AQ682" s="34"/>
      <c r="AR682" s="34"/>
      <c r="AS682" s="34"/>
      <c r="AT682" s="34"/>
      <c r="AU682" s="88"/>
    </row>
    <row r="683" spans="2:47" ht="36" thickBot="1">
      <c r="B683" s="52"/>
      <c r="C683" s="34"/>
      <c r="D683" s="55"/>
      <c r="E683" s="34"/>
      <c r="F683" s="14" t="s">
        <v>32</v>
      </c>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5"/>
      <c r="AO683" s="15"/>
      <c r="AP683" s="15"/>
      <c r="AQ683" s="34"/>
      <c r="AR683" s="34"/>
      <c r="AS683" s="34"/>
      <c r="AT683" s="34"/>
      <c r="AU683" s="88"/>
    </row>
    <row r="684" spans="2:47" ht="28.5" customHeight="1" thickBot="1">
      <c r="B684" s="52">
        <v>152</v>
      </c>
      <c r="C684" s="34"/>
      <c r="D684" s="54"/>
      <c r="E684" s="34"/>
      <c r="F684" s="11" t="s">
        <v>30</v>
      </c>
      <c r="G684" s="28"/>
      <c r="H684" s="28"/>
      <c r="I684" s="13"/>
      <c r="J684" s="28"/>
      <c r="K684" s="28"/>
      <c r="L684" s="13"/>
      <c r="M684" s="28"/>
      <c r="N684" s="28"/>
      <c r="O684" s="13"/>
      <c r="P684" s="28"/>
      <c r="Q684" s="28"/>
      <c r="R684" s="13"/>
      <c r="S684" s="28"/>
      <c r="T684" s="28"/>
      <c r="U684" s="13"/>
      <c r="V684" s="28"/>
      <c r="W684" s="28"/>
      <c r="X684" s="13"/>
      <c r="Y684" s="28"/>
      <c r="Z684" s="28"/>
      <c r="AA684" s="13"/>
      <c r="AB684" s="28"/>
      <c r="AC684" s="28"/>
      <c r="AD684" s="13"/>
      <c r="AE684" s="28"/>
      <c r="AF684" s="28"/>
      <c r="AG684" s="13"/>
      <c r="AH684" s="28"/>
      <c r="AI684" s="28"/>
      <c r="AJ684" s="13"/>
      <c r="AK684" s="28"/>
      <c r="AL684" s="28"/>
      <c r="AM684" s="13"/>
      <c r="AN684" s="57"/>
      <c r="AO684" s="57"/>
      <c r="AP684" s="32"/>
      <c r="AQ684" s="34"/>
      <c r="AR684" s="34"/>
      <c r="AS684" s="34"/>
      <c r="AT684" s="34"/>
      <c r="AU684" s="80"/>
    </row>
    <row r="685" spans="2:47" ht="28.5" customHeight="1" thickBot="1">
      <c r="B685" s="52"/>
      <c r="C685" s="34"/>
      <c r="D685" s="55"/>
      <c r="E685" s="34"/>
      <c r="F685" s="11" t="s">
        <v>31</v>
      </c>
      <c r="G685" s="28"/>
      <c r="H685" s="28"/>
      <c r="I685" s="13"/>
      <c r="J685" s="28"/>
      <c r="K685" s="28"/>
      <c r="L685" s="13"/>
      <c r="M685" s="28"/>
      <c r="N685" s="28"/>
      <c r="O685" s="13"/>
      <c r="P685" s="28"/>
      <c r="Q685" s="28"/>
      <c r="R685" s="13"/>
      <c r="S685" s="28"/>
      <c r="T685" s="28"/>
      <c r="U685" s="13"/>
      <c r="V685" s="28"/>
      <c r="W685" s="28"/>
      <c r="X685" s="13"/>
      <c r="Y685" s="28"/>
      <c r="Z685" s="28"/>
      <c r="AA685" s="13"/>
      <c r="AB685" s="28"/>
      <c r="AC685" s="28"/>
      <c r="AD685" s="13"/>
      <c r="AE685" s="28"/>
      <c r="AF685" s="28"/>
      <c r="AG685" s="13"/>
      <c r="AH685" s="28"/>
      <c r="AI685" s="28"/>
      <c r="AJ685" s="13"/>
      <c r="AK685" s="28"/>
      <c r="AL685" s="28"/>
      <c r="AM685" s="13"/>
      <c r="AN685" s="57"/>
      <c r="AO685" s="57"/>
      <c r="AP685" s="33"/>
      <c r="AQ685" s="34"/>
      <c r="AR685" s="34"/>
      <c r="AS685" s="34"/>
      <c r="AT685" s="34"/>
      <c r="AU685" s="80"/>
    </row>
    <row r="686" spans="2:47" ht="36" thickBot="1">
      <c r="B686" s="52"/>
      <c r="C686" s="34"/>
      <c r="D686" s="55"/>
      <c r="E686" s="34"/>
      <c r="F686" s="14" t="s">
        <v>32</v>
      </c>
      <c r="G686" s="13"/>
      <c r="H686" s="27"/>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5"/>
      <c r="AO686" s="15"/>
      <c r="AP686" s="15"/>
      <c r="AQ686" s="34"/>
      <c r="AR686" s="34"/>
      <c r="AS686" s="34"/>
      <c r="AT686" s="34"/>
      <c r="AU686" s="80"/>
    </row>
    <row r="687" spans="2:47" ht="28.5" customHeight="1" thickBot="1">
      <c r="B687" s="52">
        <v>153</v>
      </c>
      <c r="C687" s="34"/>
      <c r="D687" s="54"/>
      <c r="E687" s="34"/>
      <c r="F687" s="11" t="s">
        <v>30</v>
      </c>
      <c r="G687" s="28"/>
      <c r="H687" s="28"/>
      <c r="I687" s="13"/>
      <c r="J687" s="28"/>
      <c r="K687" s="28"/>
      <c r="L687" s="13"/>
      <c r="M687" s="28"/>
      <c r="N687" s="28"/>
      <c r="O687" s="13"/>
      <c r="P687" s="28"/>
      <c r="Q687" s="28"/>
      <c r="R687" s="13"/>
      <c r="S687" s="28"/>
      <c r="T687" s="28"/>
      <c r="U687" s="13"/>
      <c r="V687" s="28"/>
      <c r="W687" s="28"/>
      <c r="X687" s="13"/>
      <c r="Y687" s="28"/>
      <c r="Z687" s="28"/>
      <c r="AA687" s="13"/>
      <c r="AB687" s="28"/>
      <c r="AC687" s="28"/>
      <c r="AD687" s="13"/>
      <c r="AE687" s="28"/>
      <c r="AF687" s="28"/>
      <c r="AG687" s="13"/>
      <c r="AH687" s="28"/>
      <c r="AI687" s="28"/>
      <c r="AJ687" s="13"/>
      <c r="AK687" s="28"/>
      <c r="AL687" s="28"/>
      <c r="AM687" s="13"/>
      <c r="AN687" s="57"/>
      <c r="AO687" s="57"/>
      <c r="AP687" s="32"/>
      <c r="AQ687" s="34"/>
      <c r="AR687" s="34"/>
      <c r="AS687" s="34"/>
      <c r="AT687" s="34"/>
      <c r="AU687" s="88"/>
    </row>
    <row r="688" spans="2:47" ht="28.5" customHeight="1" thickBot="1">
      <c r="B688" s="52"/>
      <c r="C688" s="34"/>
      <c r="D688" s="55"/>
      <c r="E688" s="34"/>
      <c r="F688" s="11" t="s">
        <v>31</v>
      </c>
      <c r="G688" s="28"/>
      <c r="H688" s="28"/>
      <c r="I688" s="13"/>
      <c r="J688" s="28"/>
      <c r="K688" s="28"/>
      <c r="L688" s="13"/>
      <c r="M688" s="28"/>
      <c r="N688" s="28"/>
      <c r="O688" s="13"/>
      <c r="P688" s="28"/>
      <c r="Q688" s="28"/>
      <c r="R688" s="13"/>
      <c r="S688" s="28"/>
      <c r="T688" s="28"/>
      <c r="U688" s="13"/>
      <c r="V688" s="28"/>
      <c r="W688" s="28"/>
      <c r="X688" s="13"/>
      <c r="Y688" s="28"/>
      <c r="Z688" s="28"/>
      <c r="AA688" s="13"/>
      <c r="AB688" s="28"/>
      <c r="AC688" s="28"/>
      <c r="AD688" s="13"/>
      <c r="AE688" s="28"/>
      <c r="AF688" s="28"/>
      <c r="AG688" s="13"/>
      <c r="AH688" s="28"/>
      <c r="AI688" s="28"/>
      <c r="AJ688" s="13"/>
      <c r="AK688" s="28"/>
      <c r="AL688" s="28"/>
      <c r="AM688" s="13"/>
      <c r="AN688" s="57"/>
      <c r="AO688" s="57"/>
      <c r="AP688" s="33"/>
      <c r="AQ688" s="34"/>
      <c r="AR688" s="34"/>
      <c r="AS688" s="34"/>
      <c r="AT688" s="34"/>
      <c r="AU688" s="88"/>
    </row>
    <row r="689" spans="2:47" ht="36" thickBot="1">
      <c r="B689" s="52"/>
      <c r="C689" s="34"/>
      <c r="D689" s="55"/>
      <c r="E689" s="34"/>
      <c r="F689" s="14" t="s">
        <v>32</v>
      </c>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5"/>
      <c r="AO689" s="15"/>
      <c r="AP689" s="15"/>
      <c r="AQ689" s="34"/>
      <c r="AR689" s="34"/>
      <c r="AS689" s="34"/>
      <c r="AT689" s="34"/>
      <c r="AU689" s="88"/>
    </row>
    <row r="690" spans="2:47" ht="28.5" customHeight="1" thickBot="1">
      <c r="B690" s="52">
        <v>154</v>
      </c>
      <c r="C690" s="34"/>
      <c r="D690" s="54"/>
      <c r="E690" s="34"/>
      <c r="F690" s="11" t="s">
        <v>30</v>
      </c>
      <c r="G690" s="28"/>
      <c r="H690" s="28"/>
      <c r="I690" s="13"/>
      <c r="J690" s="28"/>
      <c r="K690" s="28"/>
      <c r="L690" s="13"/>
      <c r="M690" s="28"/>
      <c r="N690" s="28"/>
      <c r="O690" s="13"/>
      <c r="P690" s="28"/>
      <c r="Q690" s="28"/>
      <c r="R690" s="13"/>
      <c r="S690" s="28"/>
      <c r="T690" s="28"/>
      <c r="U690" s="13"/>
      <c r="V690" s="28"/>
      <c r="W690" s="28"/>
      <c r="X690" s="13"/>
      <c r="Y690" s="28"/>
      <c r="Z690" s="28"/>
      <c r="AA690" s="13"/>
      <c r="AB690" s="28"/>
      <c r="AC690" s="28"/>
      <c r="AD690" s="13"/>
      <c r="AE690" s="28"/>
      <c r="AF690" s="28"/>
      <c r="AG690" s="13"/>
      <c r="AH690" s="28"/>
      <c r="AI690" s="28"/>
      <c r="AJ690" s="13"/>
      <c r="AK690" s="28"/>
      <c r="AL690" s="28"/>
      <c r="AM690" s="13"/>
      <c r="AN690" s="57"/>
      <c r="AO690" s="57"/>
      <c r="AP690" s="32"/>
      <c r="AQ690" s="34"/>
      <c r="AR690" s="34"/>
      <c r="AS690" s="34"/>
      <c r="AT690" s="34"/>
      <c r="AU690" s="88"/>
    </row>
    <row r="691" spans="2:47" ht="28.5" customHeight="1" thickBot="1">
      <c r="B691" s="52"/>
      <c r="C691" s="34"/>
      <c r="D691" s="55"/>
      <c r="E691" s="34"/>
      <c r="F691" s="11" t="s">
        <v>31</v>
      </c>
      <c r="G691" s="28"/>
      <c r="H691" s="28"/>
      <c r="I691" s="13"/>
      <c r="J691" s="28"/>
      <c r="K691" s="28"/>
      <c r="L691" s="13"/>
      <c r="M691" s="28"/>
      <c r="N691" s="28"/>
      <c r="O691" s="13"/>
      <c r="P691" s="28"/>
      <c r="Q691" s="28"/>
      <c r="R691" s="13"/>
      <c r="S691" s="28"/>
      <c r="T691" s="28"/>
      <c r="U691" s="13"/>
      <c r="V691" s="28"/>
      <c r="W691" s="28"/>
      <c r="X691" s="13"/>
      <c r="Y691" s="28"/>
      <c r="Z691" s="28"/>
      <c r="AA691" s="13"/>
      <c r="AB691" s="28"/>
      <c r="AC691" s="28"/>
      <c r="AD691" s="13"/>
      <c r="AE691" s="28"/>
      <c r="AF691" s="28"/>
      <c r="AG691" s="13"/>
      <c r="AH691" s="28"/>
      <c r="AI691" s="28"/>
      <c r="AJ691" s="13"/>
      <c r="AK691" s="28"/>
      <c r="AL691" s="28"/>
      <c r="AM691" s="13"/>
      <c r="AN691" s="57"/>
      <c r="AO691" s="57"/>
      <c r="AP691" s="33"/>
      <c r="AQ691" s="34"/>
      <c r="AR691" s="34"/>
      <c r="AS691" s="34"/>
      <c r="AT691" s="34"/>
      <c r="AU691" s="88"/>
    </row>
    <row r="692" spans="2:47" ht="36" customHeight="1" thickBot="1">
      <c r="B692" s="52"/>
      <c r="C692" s="34"/>
      <c r="D692" s="55"/>
      <c r="E692" s="34"/>
      <c r="F692" s="14" t="s">
        <v>32</v>
      </c>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5"/>
      <c r="AO692" s="15"/>
      <c r="AP692" s="15"/>
      <c r="AQ692" s="34"/>
      <c r="AR692" s="34"/>
      <c r="AS692" s="34"/>
      <c r="AT692" s="34"/>
      <c r="AU692" s="88"/>
    </row>
    <row r="693" spans="2:47" ht="28.5" customHeight="1" thickBot="1">
      <c r="B693" s="52">
        <v>155</v>
      </c>
      <c r="C693" s="34"/>
      <c r="D693" s="54"/>
      <c r="E693" s="34"/>
      <c r="F693" s="11" t="s">
        <v>30</v>
      </c>
      <c r="G693" s="28"/>
      <c r="H693" s="28"/>
      <c r="I693" s="13"/>
      <c r="J693" s="28"/>
      <c r="K693" s="28"/>
      <c r="L693" s="13"/>
      <c r="M693" s="28"/>
      <c r="N693" s="28"/>
      <c r="O693" s="13"/>
      <c r="P693" s="28"/>
      <c r="Q693" s="28"/>
      <c r="R693" s="13"/>
      <c r="S693" s="28"/>
      <c r="T693" s="28"/>
      <c r="U693" s="13"/>
      <c r="V693" s="28"/>
      <c r="W693" s="28"/>
      <c r="X693" s="13"/>
      <c r="Y693" s="28"/>
      <c r="Z693" s="28"/>
      <c r="AA693" s="13"/>
      <c r="AB693" s="28"/>
      <c r="AC693" s="28"/>
      <c r="AD693" s="13"/>
      <c r="AE693" s="28"/>
      <c r="AF693" s="28"/>
      <c r="AG693" s="13"/>
      <c r="AH693" s="28"/>
      <c r="AI693" s="28"/>
      <c r="AJ693" s="13"/>
      <c r="AK693" s="28"/>
      <c r="AL693" s="28"/>
      <c r="AM693" s="13"/>
      <c r="AN693" s="57"/>
      <c r="AO693" s="57"/>
      <c r="AP693" s="32"/>
      <c r="AQ693" s="34"/>
      <c r="AR693" s="34"/>
      <c r="AS693" s="34"/>
      <c r="AT693" s="34"/>
      <c r="AU693" s="88"/>
    </row>
    <row r="694" spans="2:47" ht="28.5" customHeight="1" thickBot="1">
      <c r="B694" s="52"/>
      <c r="C694" s="34"/>
      <c r="D694" s="55"/>
      <c r="E694" s="34"/>
      <c r="F694" s="11" t="s">
        <v>31</v>
      </c>
      <c r="G694" s="28"/>
      <c r="H694" s="28"/>
      <c r="I694" s="13"/>
      <c r="J694" s="28"/>
      <c r="K694" s="28"/>
      <c r="L694" s="13"/>
      <c r="M694" s="28"/>
      <c r="N694" s="28"/>
      <c r="O694" s="13"/>
      <c r="P694" s="28"/>
      <c r="Q694" s="28"/>
      <c r="R694" s="13"/>
      <c r="S694" s="28"/>
      <c r="T694" s="28"/>
      <c r="U694" s="13"/>
      <c r="V694" s="28"/>
      <c r="W694" s="28"/>
      <c r="X694" s="13"/>
      <c r="Y694" s="28"/>
      <c r="Z694" s="28"/>
      <c r="AA694" s="13"/>
      <c r="AB694" s="28"/>
      <c r="AC694" s="28"/>
      <c r="AD694" s="13"/>
      <c r="AE694" s="28"/>
      <c r="AF694" s="28"/>
      <c r="AG694" s="13"/>
      <c r="AH694" s="28"/>
      <c r="AI694" s="28"/>
      <c r="AJ694" s="13"/>
      <c r="AK694" s="28"/>
      <c r="AL694" s="28"/>
      <c r="AM694" s="13"/>
      <c r="AN694" s="57"/>
      <c r="AO694" s="57"/>
      <c r="AP694" s="33"/>
      <c r="AQ694" s="34"/>
      <c r="AR694" s="34"/>
      <c r="AS694" s="34"/>
      <c r="AT694" s="34"/>
      <c r="AU694" s="88"/>
    </row>
    <row r="695" spans="2:47" ht="36" customHeight="1" thickBot="1">
      <c r="B695" s="52"/>
      <c r="C695" s="34"/>
      <c r="D695" s="55"/>
      <c r="E695" s="34"/>
      <c r="F695" s="14" t="s">
        <v>32</v>
      </c>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5"/>
      <c r="AO695" s="15"/>
      <c r="AP695" s="15"/>
      <c r="AQ695" s="34"/>
      <c r="AR695" s="34"/>
      <c r="AS695" s="34"/>
      <c r="AT695" s="34"/>
      <c r="AU695" s="88"/>
    </row>
    <row r="696" spans="2:47" ht="28.5" customHeight="1" thickBot="1">
      <c r="B696" s="52">
        <v>156</v>
      </c>
      <c r="C696" s="34"/>
      <c r="D696" s="54"/>
      <c r="E696" s="34"/>
      <c r="F696" s="11" t="s">
        <v>30</v>
      </c>
      <c r="G696" s="28"/>
      <c r="H696" s="28"/>
      <c r="I696" s="13"/>
      <c r="J696" s="28"/>
      <c r="K696" s="28"/>
      <c r="L696" s="13"/>
      <c r="M696" s="28"/>
      <c r="N696" s="28"/>
      <c r="O696" s="13"/>
      <c r="P696" s="28"/>
      <c r="Q696" s="28"/>
      <c r="R696" s="13"/>
      <c r="S696" s="28"/>
      <c r="T696" s="28"/>
      <c r="U696" s="13"/>
      <c r="V696" s="28"/>
      <c r="W696" s="28"/>
      <c r="X696" s="13"/>
      <c r="Y696" s="28"/>
      <c r="Z696" s="28"/>
      <c r="AA696" s="13"/>
      <c r="AB696" s="28"/>
      <c r="AC696" s="28"/>
      <c r="AD696" s="13"/>
      <c r="AE696" s="28"/>
      <c r="AF696" s="28"/>
      <c r="AG696" s="13"/>
      <c r="AH696" s="28"/>
      <c r="AI696" s="28"/>
      <c r="AJ696" s="13"/>
      <c r="AK696" s="28"/>
      <c r="AL696" s="28"/>
      <c r="AM696" s="13"/>
      <c r="AN696" s="57"/>
      <c r="AO696" s="57"/>
      <c r="AP696" s="32"/>
      <c r="AQ696" s="34"/>
      <c r="AR696" s="34"/>
      <c r="AS696" s="34"/>
      <c r="AT696" s="34"/>
      <c r="AU696" s="88"/>
    </row>
    <row r="697" spans="2:47" ht="28.5" customHeight="1" thickBot="1">
      <c r="B697" s="52"/>
      <c r="C697" s="34"/>
      <c r="D697" s="55"/>
      <c r="E697" s="34"/>
      <c r="F697" s="11" t="s">
        <v>31</v>
      </c>
      <c r="G697" s="28"/>
      <c r="H697" s="28"/>
      <c r="I697" s="13"/>
      <c r="J697" s="28"/>
      <c r="K697" s="28"/>
      <c r="L697" s="13"/>
      <c r="M697" s="28"/>
      <c r="N697" s="28"/>
      <c r="O697" s="13"/>
      <c r="P697" s="28"/>
      <c r="Q697" s="28"/>
      <c r="R697" s="13"/>
      <c r="S697" s="28"/>
      <c r="T697" s="28"/>
      <c r="U697" s="13"/>
      <c r="V697" s="28"/>
      <c r="W697" s="28"/>
      <c r="X697" s="13"/>
      <c r="Y697" s="28"/>
      <c r="Z697" s="28"/>
      <c r="AA697" s="13"/>
      <c r="AB697" s="28"/>
      <c r="AC697" s="28"/>
      <c r="AD697" s="13"/>
      <c r="AE697" s="28"/>
      <c r="AF697" s="28"/>
      <c r="AG697" s="13"/>
      <c r="AH697" s="28"/>
      <c r="AI697" s="28"/>
      <c r="AJ697" s="13"/>
      <c r="AK697" s="28"/>
      <c r="AL697" s="28"/>
      <c r="AM697" s="13"/>
      <c r="AN697" s="57"/>
      <c r="AO697" s="57"/>
      <c r="AP697" s="33"/>
      <c r="AQ697" s="34"/>
      <c r="AR697" s="34"/>
      <c r="AS697" s="34"/>
      <c r="AT697" s="34"/>
      <c r="AU697" s="88"/>
    </row>
    <row r="698" spans="2:47" ht="36" customHeight="1" thickBot="1">
      <c r="B698" s="52"/>
      <c r="C698" s="34"/>
      <c r="D698" s="55"/>
      <c r="E698" s="34"/>
      <c r="F698" s="14" t="s">
        <v>32</v>
      </c>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5"/>
      <c r="AO698" s="15"/>
      <c r="AP698" s="15"/>
      <c r="AQ698" s="34"/>
      <c r="AR698" s="34"/>
      <c r="AS698" s="34"/>
      <c r="AT698" s="34"/>
      <c r="AU698" s="88"/>
    </row>
    <row r="699" spans="2:47" ht="28.5" customHeight="1" thickBot="1">
      <c r="B699" s="52">
        <v>157</v>
      </c>
      <c r="C699" s="34"/>
      <c r="D699" s="54"/>
      <c r="E699" s="34"/>
      <c r="F699" s="11" t="s">
        <v>30</v>
      </c>
      <c r="G699" s="28"/>
      <c r="H699" s="28"/>
      <c r="I699" s="13"/>
      <c r="J699" s="28"/>
      <c r="K699" s="28"/>
      <c r="L699" s="13"/>
      <c r="M699" s="28"/>
      <c r="N699" s="28"/>
      <c r="O699" s="13"/>
      <c r="P699" s="28"/>
      <c r="Q699" s="28"/>
      <c r="R699" s="13"/>
      <c r="S699" s="28"/>
      <c r="T699" s="28"/>
      <c r="U699" s="13"/>
      <c r="V699" s="28"/>
      <c r="W699" s="28"/>
      <c r="X699" s="13"/>
      <c r="Y699" s="28"/>
      <c r="Z699" s="28"/>
      <c r="AA699" s="13"/>
      <c r="AB699" s="28"/>
      <c r="AC699" s="28"/>
      <c r="AD699" s="13"/>
      <c r="AE699" s="28"/>
      <c r="AF699" s="28"/>
      <c r="AG699" s="13"/>
      <c r="AH699" s="28"/>
      <c r="AI699" s="28"/>
      <c r="AJ699" s="13"/>
      <c r="AK699" s="28"/>
      <c r="AL699" s="28"/>
      <c r="AM699" s="13"/>
      <c r="AN699" s="57"/>
      <c r="AO699" s="57"/>
      <c r="AP699" s="32"/>
      <c r="AQ699" s="34"/>
      <c r="AR699" s="34"/>
      <c r="AS699" s="34"/>
      <c r="AT699" s="34"/>
      <c r="AU699" s="88"/>
    </row>
    <row r="700" spans="2:47" ht="28.5" customHeight="1" thickBot="1">
      <c r="B700" s="52"/>
      <c r="C700" s="34"/>
      <c r="D700" s="55"/>
      <c r="E700" s="34"/>
      <c r="F700" s="11" t="s">
        <v>31</v>
      </c>
      <c r="G700" s="28"/>
      <c r="H700" s="28"/>
      <c r="I700" s="13"/>
      <c r="J700" s="28"/>
      <c r="K700" s="28"/>
      <c r="L700" s="13"/>
      <c r="M700" s="28"/>
      <c r="N700" s="28"/>
      <c r="O700" s="13"/>
      <c r="P700" s="28"/>
      <c r="Q700" s="28"/>
      <c r="R700" s="13"/>
      <c r="S700" s="28"/>
      <c r="T700" s="28"/>
      <c r="U700" s="13"/>
      <c r="V700" s="28"/>
      <c r="W700" s="28"/>
      <c r="X700" s="13"/>
      <c r="Y700" s="28"/>
      <c r="Z700" s="28"/>
      <c r="AA700" s="13"/>
      <c r="AB700" s="28"/>
      <c r="AC700" s="28"/>
      <c r="AD700" s="13"/>
      <c r="AE700" s="28"/>
      <c r="AF700" s="28"/>
      <c r="AG700" s="13"/>
      <c r="AH700" s="28"/>
      <c r="AI700" s="28"/>
      <c r="AJ700" s="13"/>
      <c r="AK700" s="28"/>
      <c r="AL700" s="28"/>
      <c r="AM700" s="13"/>
      <c r="AN700" s="57"/>
      <c r="AO700" s="57"/>
      <c r="AP700" s="33"/>
      <c r="AQ700" s="34"/>
      <c r="AR700" s="34"/>
      <c r="AS700" s="34"/>
      <c r="AT700" s="34"/>
      <c r="AU700" s="88"/>
    </row>
    <row r="701" spans="2:47" ht="36" customHeight="1" thickBot="1">
      <c r="B701" s="52"/>
      <c r="C701" s="34"/>
      <c r="D701" s="55"/>
      <c r="E701" s="34"/>
      <c r="F701" s="14" t="s">
        <v>32</v>
      </c>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5"/>
      <c r="AO701" s="15"/>
      <c r="AP701" s="15"/>
      <c r="AQ701" s="34"/>
      <c r="AR701" s="34"/>
      <c r="AS701" s="34"/>
      <c r="AT701" s="34"/>
      <c r="AU701" s="88"/>
    </row>
    <row r="702" spans="2:47" ht="28.5" customHeight="1" thickBot="1">
      <c r="B702" s="52">
        <v>158</v>
      </c>
      <c r="C702" s="34"/>
      <c r="D702" s="54"/>
      <c r="E702" s="34"/>
      <c r="F702" s="11" t="s">
        <v>30</v>
      </c>
      <c r="G702" s="28"/>
      <c r="H702" s="28"/>
      <c r="I702" s="13"/>
      <c r="J702" s="28"/>
      <c r="K702" s="28"/>
      <c r="L702" s="13"/>
      <c r="M702" s="28"/>
      <c r="N702" s="28"/>
      <c r="O702" s="13"/>
      <c r="P702" s="28"/>
      <c r="Q702" s="28"/>
      <c r="R702" s="13"/>
      <c r="S702" s="28"/>
      <c r="T702" s="28"/>
      <c r="U702" s="13"/>
      <c r="V702" s="28"/>
      <c r="W702" s="28"/>
      <c r="X702" s="13"/>
      <c r="Y702" s="28"/>
      <c r="Z702" s="28"/>
      <c r="AA702" s="13"/>
      <c r="AB702" s="28"/>
      <c r="AC702" s="28"/>
      <c r="AD702" s="13"/>
      <c r="AE702" s="28"/>
      <c r="AF702" s="28"/>
      <c r="AG702" s="13"/>
      <c r="AH702" s="28"/>
      <c r="AI702" s="28"/>
      <c r="AJ702" s="13"/>
      <c r="AK702" s="28"/>
      <c r="AL702" s="28"/>
      <c r="AM702" s="13"/>
      <c r="AN702" s="57"/>
      <c r="AO702" s="57"/>
      <c r="AP702" s="32"/>
      <c r="AQ702" s="34"/>
      <c r="AR702" s="34"/>
      <c r="AS702" s="34"/>
      <c r="AT702" s="34"/>
      <c r="AU702" s="80"/>
    </row>
    <row r="703" spans="2:47" ht="28.5" customHeight="1" thickBot="1">
      <c r="B703" s="52"/>
      <c r="C703" s="34"/>
      <c r="D703" s="55"/>
      <c r="E703" s="34"/>
      <c r="F703" s="11" t="s">
        <v>31</v>
      </c>
      <c r="G703" s="28"/>
      <c r="H703" s="28"/>
      <c r="I703" s="13"/>
      <c r="J703" s="28"/>
      <c r="K703" s="28"/>
      <c r="L703" s="13"/>
      <c r="M703" s="28"/>
      <c r="N703" s="28"/>
      <c r="O703" s="13"/>
      <c r="P703" s="28"/>
      <c r="Q703" s="28"/>
      <c r="R703" s="13"/>
      <c r="S703" s="28"/>
      <c r="T703" s="28"/>
      <c r="U703" s="13"/>
      <c r="V703" s="28"/>
      <c r="W703" s="28"/>
      <c r="X703" s="13"/>
      <c r="Y703" s="28"/>
      <c r="Z703" s="28"/>
      <c r="AA703" s="13"/>
      <c r="AB703" s="28"/>
      <c r="AC703" s="28"/>
      <c r="AD703" s="13"/>
      <c r="AE703" s="28"/>
      <c r="AF703" s="28"/>
      <c r="AG703" s="13"/>
      <c r="AH703" s="28"/>
      <c r="AI703" s="28"/>
      <c r="AJ703" s="13"/>
      <c r="AK703" s="28"/>
      <c r="AL703" s="28"/>
      <c r="AM703" s="13"/>
      <c r="AN703" s="57"/>
      <c r="AO703" s="57"/>
      <c r="AP703" s="33"/>
      <c r="AQ703" s="34"/>
      <c r="AR703" s="34"/>
      <c r="AS703" s="34"/>
      <c r="AT703" s="34"/>
      <c r="AU703" s="80"/>
    </row>
    <row r="704" spans="2:47" ht="36" thickBot="1">
      <c r="B704" s="52"/>
      <c r="C704" s="34"/>
      <c r="D704" s="55"/>
      <c r="E704" s="34"/>
      <c r="F704" s="14" t="s">
        <v>32</v>
      </c>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5"/>
      <c r="AO704" s="15"/>
      <c r="AP704" s="15"/>
      <c r="AQ704" s="34"/>
      <c r="AR704" s="34"/>
      <c r="AS704" s="34"/>
      <c r="AT704" s="34"/>
      <c r="AU704" s="80"/>
    </row>
    <row r="705" spans="2:47" ht="28.5" customHeight="1" thickBot="1">
      <c r="B705" s="52">
        <v>159</v>
      </c>
      <c r="C705" s="34"/>
      <c r="D705" s="54"/>
      <c r="E705" s="34"/>
      <c r="F705" s="11" t="s">
        <v>30</v>
      </c>
      <c r="G705" s="28"/>
      <c r="H705" s="28"/>
      <c r="I705" s="13"/>
      <c r="J705" s="28"/>
      <c r="K705" s="28"/>
      <c r="L705" s="13"/>
      <c r="M705" s="28"/>
      <c r="N705" s="28"/>
      <c r="O705" s="13"/>
      <c r="P705" s="28"/>
      <c r="Q705" s="28"/>
      <c r="R705" s="13"/>
      <c r="S705" s="28"/>
      <c r="T705" s="28"/>
      <c r="U705" s="13"/>
      <c r="V705" s="28"/>
      <c r="W705" s="28"/>
      <c r="X705" s="13"/>
      <c r="Y705" s="28"/>
      <c r="Z705" s="28"/>
      <c r="AA705" s="13"/>
      <c r="AB705" s="28"/>
      <c r="AC705" s="28"/>
      <c r="AD705" s="13"/>
      <c r="AE705" s="28"/>
      <c r="AF705" s="28"/>
      <c r="AG705" s="13"/>
      <c r="AH705" s="28"/>
      <c r="AI705" s="28"/>
      <c r="AJ705" s="13"/>
      <c r="AK705" s="28"/>
      <c r="AL705" s="28"/>
      <c r="AM705" s="13"/>
      <c r="AN705" s="57"/>
      <c r="AO705" s="57"/>
      <c r="AP705" s="32"/>
      <c r="AQ705" s="34"/>
      <c r="AR705" s="34"/>
      <c r="AS705" s="34"/>
      <c r="AT705" s="34"/>
      <c r="AU705" s="80"/>
    </row>
    <row r="706" spans="2:47" ht="28.5" customHeight="1" thickBot="1">
      <c r="B706" s="52"/>
      <c r="C706" s="34"/>
      <c r="D706" s="55"/>
      <c r="E706" s="34"/>
      <c r="F706" s="11" t="s">
        <v>31</v>
      </c>
      <c r="G706" s="28"/>
      <c r="H706" s="28"/>
      <c r="I706" s="13"/>
      <c r="J706" s="28"/>
      <c r="K706" s="28"/>
      <c r="L706" s="13"/>
      <c r="M706" s="28"/>
      <c r="N706" s="28"/>
      <c r="O706" s="13"/>
      <c r="P706" s="28"/>
      <c r="Q706" s="28"/>
      <c r="R706" s="13"/>
      <c r="S706" s="28"/>
      <c r="T706" s="28"/>
      <c r="U706" s="13"/>
      <c r="V706" s="28"/>
      <c r="W706" s="28"/>
      <c r="X706" s="13"/>
      <c r="Y706" s="28"/>
      <c r="Z706" s="28"/>
      <c r="AA706" s="13"/>
      <c r="AB706" s="28"/>
      <c r="AC706" s="28"/>
      <c r="AD706" s="13"/>
      <c r="AE706" s="28"/>
      <c r="AF706" s="28"/>
      <c r="AG706" s="13"/>
      <c r="AH706" s="28"/>
      <c r="AI706" s="28"/>
      <c r="AJ706" s="13"/>
      <c r="AK706" s="28"/>
      <c r="AL706" s="28"/>
      <c r="AM706" s="13"/>
      <c r="AN706" s="57"/>
      <c r="AO706" s="57"/>
      <c r="AP706" s="33"/>
      <c r="AQ706" s="34"/>
      <c r="AR706" s="34"/>
      <c r="AS706" s="34"/>
      <c r="AT706" s="34"/>
      <c r="AU706" s="80"/>
    </row>
    <row r="707" spans="2:47" ht="36" thickBot="1">
      <c r="B707" s="52"/>
      <c r="C707" s="34"/>
      <c r="D707" s="85"/>
      <c r="E707" s="34"/>
      <c r="F707" s="14" t="s">
        <v>32</v>
      </c>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5"/>
      <c r="AO707" s="15"/>
      <c r="AP707" s="15"/>
      <c r="AQ707" s="34"/>
      <c r="AR707" s="34"/>
      <c r="AS707" s="34"/>
      <c r="AT707" s="34"/>
      <c r="AU707" s="80"/>
    </row>
    <row r="708" spans="2:47" ht="28.5" customHeight="1" thickBot="1">
      <c r="B708" s="52">
        <v>160</v>
      </c>
      <c r="C708" s="34"/>
      <c r="D708" s="54"/>
      <c r="E708" s="34"/>
      <c r="F708" s="11" t="s">
        <v>30</v>
      </c>
      <c r="G708" s="28"/>
      <c r="H708" s="28"/>
      <c r="I708" s="13"/>
      <c r="J708" s="28"/>
      <c r="K708" s="28"/>
      <c r="L708" s="13"/>
      <c r="M708" s="28"/>
      <c r="N708" s="28"/>
      <c r="O708" s="13"/>
      <c r="P708" s="28"/>
      <c r="Q708" s="28"/>
      <c r="R708" s="13"/>
      <c r="S708" s="28"/>
      <c r="T708" s="28"/>
      <c r="U708" s="13"/>
      <c r="V708" s="28"/>
      <c r="W708" s="28"/>
      <c r="X708" s="13"/>
      <c r="Y708" s="28"/>
      <c r="Z708" s="28"/>
      <c r="AA708" s="13"/>
      <c r="AB708" s="28"/>
      <c r="AC708" s="28"/>
      <c r="AD708" s="13"/>
      <c r="AE708" s="28"/>
      <c r="AF708" s="28"/>
      <c r="AG708" s="13"/>
      <c r="AH708" s="28"/>
      <c r="AI708" s="28"/>
      <c r="AJ708" s="13"/>
      <c r="AK708" s="28"/>
      <c r="AL708" s="28"/>
      <c r="AM708" s="13"/>
      <c r="AN708" s="57"/>
      <c r="AO708" s="57"/>
      <c r="AP708" s="32"/>
      <c r="AQ708" s="34"/>
      <c r="AR708" s="34"/>
      <c r="AS708" s="34"/>
      <c r="AT708" s="34"/>
      <c r="AU708" s="88"/>
    </row>
    <row r="709" spans="2:47" ht="28.5" customHeight="1" thickBot="1">
      <c r="B709" s="52"/>
      <c r="C709" s="34"/>
      <c r="D709" s="55"/>
      <c r="E709" s="34"/>
      <c r="F709" s="11" t="s">
        <v>31</v>
      </c>
      <c r="G709" s="28"/>
      <c r="H709" s="28"/>
      <c r="I709" s="13"/>
      <c r="J709" s="28"/>
      <c r="K709" s="28"/>
      <c r="L709" s="13"/>
      <c r="M709" s="28"/>
      <c r="N709" s="28"/>
      <c r="O709" s="13"/>
      <c r="P709" s="28"/>
      <c r="Q709" s="28"/>
      <c r="R709" s="13"/>
      <c r="S709" s="28"/>
      <c r="T709" s="28"/>
      <c r="U709" s="13"/>
      <c r="V709" s="28"/>
      <c r="W709" s="28"/>
      <c r="X709" s="13"/>
      <c r="Y709" s="28"/>
      <c r="Z709" s="28"/>
      <c r="AA709" s="13"/>
      <c r="AB709" s="28"/>
      <c r="AC709" s="28"/>
      <c r="AD709" s="13"/>
      <c r="AE709" s="28"/>
      <c r="AF709" s="28"/>
      <c r="AG709" s="13"/>
      <c r="AH709" s="28"/>
      <c r="AI709" s="28"/>
      <c r="AJ709" s="13"/>
      <c r="AK709" s="28"/>
      <c r="AL709" s="28"/>
      <c r="AM709" s="13"/>
      <c r="AN709" s="57"/>
      <c r="AO709" s="57"/>
      <c r="AP709" s="33"/>
      <c r="AQ709" s="34"/>
      <c r="AR709" s="34"/>
      <c r="AS709" s="34"/>
      <c r="AT709" s="34"/>
      <c r="AU709" s="88"/>
    </row>
    <row r="710" spans="2:47" ht="36" thickBot="1">
      <c r="B710" s="52"/>
      <c r="C710" s="34"/>
      <c r="D710" s="82"/>
      <c r="E710" s="34"/>
      <c r="F710" s="14" t="s">
        <v>32</v>
      </c>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5"/>
      <c r="AO710" s="15"/>
      <c r="AP710" s="15"/>
      <c r="AQ710" s="89"/>
      <c r="AR710" s="89"/>
      <c r="AS710" s="89"/>
      <c r="AT710" s="89"/>
      <c r="AU710" s="88"/>
    </row>
    <row r="715" spans="2:47" ht="26.25">
      <c r="C715" s="16"/>
      <c r="D715" s="17" t="s">
        <v>33</v>
      </c>
      <c r="E715" s="17"/>
      <c r="F715" s="17"/>
      <c r="G715" s="17"/>
      <c r="H715" s="17"/>
      <c r="I715" s="17"/>
      <c r="J715" s="16"/>
      <c r="K715" s="16"/>
      <c r="L715" s="16"/>
      <c r="M715" s="18" t="s">
        <v>34</v>
      </c>
      <c r="N715" s="18" t="s">
        <v>35</v>
      </c>
      <c r="O715" s="18"/>
      <c r="P715" s="18"/>
      <c r="Q715" s="18"/>
      <c r="R715" s="18"/>
      <c r="S715" s="18"/>
      <c r="T715" s="18"/>
      <c r="U715" s="18"/>
      <c r="V715" s="18"/>
      <c r="W715" s="19"/>
      <c r="X715" s="19"/>
      <c r="Y715" s="19"/>
    </row>
    <row r="716" spans="2:47" ht="26.25">
      <c r="C716" s="19"/>
      <c r="D716" s="20" t="s">
        <v>36</v>
      </c>
      <c r="E716" s="18" t="s">
        <v>37</v>
      </c>
      <c r="F716" s="18"/>
      <c r="G716" s="18"/>
      <c r="H716" s="18"/>
      <c r="I716" s="18"/>
      <c r="J716" s="19"/>
      <c r="K716" s="19"/>
      <c r="L716" s="19"/>
      <c r="M716" s="18" t="s">
        <v>34</v>
      </c>
      <c r="N716" s="18" t="s">
        <v>38</v>
      </c>
      <c r="O716" s="18"/>
      <c r="P716" s="18"/>
      <c r="Q716" s="18"/>
      <c r="R716" s="18"/>
      <c r="S716" s="18"/>
      <c r="T716" s="18"/>
      <c r="U716" s="18"/>
      <c r="V716" s="18"/>
      <c r="W716" s="19"/>
      <c r="X716" s="19"/>
      <c r="Y716" s="19"/>
    </row>
    <row r="720" spans="2:47" ht="114">
      <c r="B720" s="47"/>
      <c r="C720" s="47"/>
      <c r="D720" s="47"/>
      <c r="E720" s="47"/>
      <c r="F720" s="48" t="s">
        <v>0</v>
      </c>
      <c r="G720" s="48"/>
      <c r="H720" s="48"/>
      <c r="I720" s="48"/>
      <c r="J720" s="48"/>
      <c r="K720" s="48"/>
      <c r="L720" s="48"/>
      <c r="M720" s="48"/>
      <c r="N720" s="48"/>
      <c r="O720" s="48"/>
      <c r="P720" s="48"/>
      <c r="Q720" s="48"/>
      <c r="R720" s="48"/>
      <c r="S720" s="48"/>
      <c r="T720" s="48"/>
      <c r="U720" s="48"/>
      <c r="V720" s="48"/>
      <c r="W720" s="48"/>
      <c r="X720" s="48"/>
      <c r="Y720" s="48"/>
      <c r="Z720" s="48"/>
      <c r="AA720" s="48"/>
      <c r="AB720" s="48"/>
      <c r="AC720" s="48"/>
      <c r="AD720" s="48"/>
      <c r="AE720" s="48"/>
      <c r="AF720" s="1"/>
      <c r="AG720" s="1"/>
      <c r="AH720" s="1"/>
      <c r="AI720" s="1"/>
      <c r="AJ720" s="1"/>
      <c r="AK720" s="1"/>
      <c r="AL720" s="1"/>
      <c r="AM720" s="1"/>
      <c r="AN720" s="1"/>
      <c r="AO720" s="1"/>
      <c r="AP720" s="1"/>
      <c r="AQ720" s="1"/>
      <c r="AR720" s="1"/>
      <c r="AS720" s="1"/>
      <c r="AT720" s="2"/>
      <c r="AU720" s="2"/>
    </row>
    <row r="721" spans="2:47" ht="35.25">
      <c r="B721" s="4" t="s">
        <v>1</v>
      </c>
      <c r="C721" s="92"/>
      <c r="D721" s="92"/>
      <c r="E721" s="3"/>
      <c r="F721" s="3"/>
      <c r="G721" s="3"/>
      <c r="H721" s="2"/>
      <c r="I721" s="2"/>
      <c r="J721" s="2"/>
      <c r="K721" s="2"/>
      <c r="L721" s="2"/>
      <c r="M721" s="2"/>
      <c r="N721" s="2"/>
      <c r="O721" s="3"/>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6"/>
      <c r="AO721" s="6"/>
      <c r="AP721" s="1"/>
      <c r="AQ721" s="5"/>
      <c r="AR721" s="5"/>
      <c r="AS721" s="5"/>
      <c r="AT721" s="5"/>
      <c r="AU721" s="2"/>
    </row>
    <row r="722" spans="2:47" ht="15.75" thickBot="1">
      <c r="AR722" s="7"/>
    </row>
    <row r="723" spans="2:47" ht="36.75" thickTop="1" thickBot="1">
      <c r="B723" s="35" t="s">
        <v>2</v>
      </c>
      <c r="C723" s="38" t="s">
        <v>3</v>
      </c>
      <c r="D723" s="41" t="s">
        <v>4</v>
      </c>
      <c r="E723" s="44" t="s">
        <v>5</v>
      </c>
      <c r="F723" s="24" t="s">
        <v>6</v>
      </c>
      <c r="G723" s="29" t="s">
        <v>7</v>
      </c>
      <c r="H723" s="30"/>
      <c r="I723" s="31"/>
      <c r="J723" s="29" t="s">
        <v>8</v>
      </c>
      <c r="K723" s="30"/>
      <c r="L723" s="31"/>
      <c r="M723" s="29" t="s">
        <v>9</v>
      </c>
      <c r="N723" s="30"/>
      <c r="O723" s="31"/>
      <c r="P723" s="29" t="s">
        <v>10</v>
      </c>
      <c r="Q723" s="30"/>
      <c r="R723" s="31"/>
      <c r="S723" s="29" t="s">
        <v>11</v>
      </c>
      <c r="T723" s="30"/>
      <c r="U723" s="31"/>
      <c r="V723" s="29" t="s">
        <v>12</v>
      </c>
      <c r="W723" s="30"/>
      <c r="X723" s="31"/>
      <c r="Y723" s="29" t="s">
        <v>13</v>
      </c>
      <c r="Z723" s="30"/>
      <c r="AA723" s="31"/>
      <c r="AB723" s="29" t="s">
        <v>14</v>
      </c>
      <c r="AC723" s="30"/>
      <c r="AD723" s="31"/>
      <c r="AE723" s="29" t="s">
        <v>15</v>
      </c>
      <c r="AF723" s="30"/>
      <c r="AG723" s="31"/>
      <c r="AH723" s="29" t="s">
        <v>16</v>
      </c>
      <c r="AI723" s="30"/>
      <c r="AJ723" s="31"/>
      <c r="AK723" s="29" t="s">
        <v>17</v>
      </c>
      <c r="AL723" s="30"/>
      <c r="AM723" s="31"/>
      <c r="AN723" s="74" t="s">
        <v>18</v>
      </c>
      <c r="AO723" s="74" t="s">
        <v>19</v>
      </c>
      <c r="AP723" s="74" t="s">
        <v>20</v>
      </c>
      <c r="AQ723" s="61" t="s">
        <v>21</v>
      </c>
      <c r="AR723" s="62"/>
      <c r="AS723" s="61" t="s">
        <v>22</v>
      </c>
      <c r="AT723" s="62"/>
      <c r="AU723" s="65" t="s">
        <v>23</v>
      </c>
    </row>
    <row r="724" spans="2:47" ht="190.5" thickBot="1">
      <c r="B724" s="36"/>
      <c r="C724" s="39"/>
      <c r="D724" s="42"/>
      <c r="E724" s="45"/>
      <c r="F724" s="8" t="s">
        <v>24</v>
      </c>
      <c r="G724" s="8" t="s">
        <v>25</v>
      </c>
      <c r="H724" s="8" t="s">
        <v>26</v>
      </c>
      <c r="I724" s="8" t="s">
        <v>27</v>
      </c>
      <c r="J724" s="8" t="s">
        <v>25</v>
      </c>
      <c r="K724" s="8" t="s">
        <v>26</v>
      </c>
      <c r="L724" s="8" t="s">
        <v>27</v>
      </c>
      <c r="M724" s="8" t="s">
        <v>25</v>
      </c>
      <c r="N724" s="8" t="s">
        <v>26</v>
      </c>
      <c r="O724" s="8" t="s">
        <v>27</v>
      </c>
      <c r="P724" s="8" t="s">
        <v>25</v>
      </c>
      <c r="Q724" s="8" t="s">
        <v>26</v>
      </c>
      <c r="R724" s="8" t="s">
        <v>27</v>
      </c>
      <c r="S724" s="8" t="s">
        <v>25</v>
      </c>
      <c r="T724" s="8" t="s">
        <v>26</v>
      </c>
      <c r="U724" s="8" t="s">
        <v>27</v>
      </c>
      <c r="V724" s="8" t="s">
        <v>25</v>
      </c>
      <c r="W724" s="8" t="s">
        <v>26</v>
      </c>
      <c r="X724" s="8" t="s">
        <v>27</v>
      </c>
      <c r="Y724" s="8" t="s">
        <v>25</v>
      </c>
      <c r="Z724" s="8" t="s">
        <v>26</v>
      </c>
      <c r="AA724" s="8" t="s">
        <v>27</v>
      </c>
      <c r="AB724" s="8" t="s">
        <v>25</v>
      </c>
      <c r="AC724" s="8" t="s">
        <v>26</v>
      </c>
      <c r="AD724" s="8" t="s">
        <v>27</v>
      </c>
      <c r="AE724" s="8" t="s">
        <v>25</v>
      </c>
      <c r="AF724" s="8" t="s">
        <v>26</v>
      </c>
      <c r="AG724" s="8" t="s">
        <v>27</v>
      </c>
      <c r="AH724" s="8" t="s">
        <v>25</v>
      </c>
      <c r="AI724" s="8" t="s">
        <v>26</v>
      </c>
      <c r="AJ724" s="8" t="s">
        <v>27</v>
      </c>
      <c r="AK724" s="8" t="s">
        <v>25</v>
      </c>
      <c r="AL724" s="8" t="s">
        <v>26</v>
      </c>
      <c r="AM724" s="8" t="s">
        <v>27</v>
      </c>
      <c r="AN724" s="75"/>
      <c r="AO724" s="75"/>
      <c r="AP724" s="75"/>
      <c r="AQ724" s="63"/>
      <c r="AR724" s="64"/>
      <c r="AS724" s="63"/>
      <c r="AT724" s="64"/>
      <c r="AU724" s="66"/>
    </row>
    <row r="725" spans="2:47" ht="28.5" thickBot="1">
      <c r="B725" s="36"/>
      <c r="C725" s="39"/>
      <c r="D725" s="42"/>
      <c r="E725" s="45"/>
      <c r="F725" s="25" t="s">
        <v>28</v>
      </c>
      <c r="G725" s="9">
        <v>30</v>
      </c>
      <c r="H725" s="9">
        <v>56</v>
      </c>
      <c r="I725" s="9">
        <v>100</v>
      </c>
      <c r="J725" s="9">
        <v>30</v>
      </c>
      <c r="K725" s="9">
        <v>56</v>
      </c>
      <c r="L725" s="9">
        <v>100</v>
      </c>
      <c r="M725" s="9">
        <v>30</v>
      </c>
      <c r="N725" s="9">
        <v>56</v>
      </c>
      <c r="O725" s="9">
        <v>100</v>
      </c>
      <c r="P725" s="9">
        <v>24</v>
      </c>
      <c r="Q725" s="9">
        <v>29</v>
      </c>
      <c r="R725" s="9">
        <v>60</v>
      </c>
      <c r="S725" s="9">
        <v>24</v>
      </c>
      <c r="T725" s="9">
        <v>29</v>
      </c>
      <c r="U725" s="9">
        <v>60</v>
      </c>
      <c r="V725" s="9">
        <v>24</v>
      </c>
      <c r="W725" s="9">
        <v>29</v>
      </c>
      <c r="X725" s="9">
        <v>60</v>
      </c>
      <c r="Y725" s="9">
        <v>12</v>
      </c>
      <c r="Z725" s="9">
        <v>22</v>
      </c>
      <c r="AA725" s="9">
        <v>40</v>
      </c>
      <c r="AB725" s="9">
        <v>16</v>
      </c>
      <c r="AC725" s="9">
        <v>19</v>
      </c>
      <c r="AD725" s="9">
        <v>40</v>
      </c>
      <c r="AE725" s="9">
        <v>12</v>
      </c>
      <c r="AF725" s="9">
        <v>22</v>
      </c>
      <c r="AG725" s="9">
        <v>40</v>
      </c>
      <c r="AH725" s="9">
        <v>12</v>
      </c>
      <c r="AI725" s="9">
        <v>22</v>
      </c>
      <c r="AJ725" s="9">
        <v>40</v>
      </c>
      <c r="AK725" s="9">
        <v>6</v>
      </c>
      <c r="AL725" s="9">
        <v>11</v>
      </c>
      <c r="AM725" s="9">
        <v>20</v>
      </c>
      <c r="AN725" s="75"/>
      <c r="AO725" s="75"/>
      <c r="AP725" s="75"/>
      <c r="AQ725" s="68" t="s">
        <v>20</v>
      </c>
      <c r="AR725" s="69"/>
      <c r="AS725" s="70" t="s">
        <v>20</v>
      </c>
      <c r="AT725" s="71"/>
      <c r="AU725" s="67"/>
    </row>
    <row r="726" spans="2:47" ht="28.5" thickBot="1">
      <c r="B726" s="37"/>
      <c r="C726" s="40"/>
      <c r="D726" s="43"/>
      <c r="E726" s="46"/>
      <c r="F726" s="25" t="s">
        <v>29</v>
      </c>
      <c r="G726" s="9">
        <v>60</v>
      </c>
      <c r="H726" s="9">
        <v>140</v>
      </c>
      <c r="I726" s="9">
        <v>200</v>
      </c>
      <c r="J726" s="9">
        <v>60</v>
      </c>
      <c r="K726" s="9">
        <v>140</v>
      </c>
      <c r="L726" s="9">
        <v>200</v>
      </c>
      <c r="M726" s="9">
        <v>60</v>
      </c>
      <c r="N726" s="9">
        <v>140</v>
      </c>
      <c r="O726" s="9">
        <v>200</v>
      </c>
      <c r="P726" s="9">
        <v>48</v>
      </c>
      <c r="Q726" s="9">
        <v>72</v>
      </c>
      <c r="R726" s="9">
        <v>120</v>
      </c>
      <c r="S726" s="9">
        <v>48</v>
      </c>
      <c r="T726" s="9">
        <v>72</v>
      </c>
      <c r="U726" s="9">
        <v>120</v>
      </c>
      <c r="V726" s="9">
        <v>48</v>
      </c>
      <c r="W726" s="9">
        <v>72</v>
      </c>
      <c r="X726" s="9">
        <v>120</v>
      </c>
      <c r="Y726" s="9">
        <v>24</v>
      </c>
      <c r="Z726" s="9">
        <v>56</v>
      </c>
      <c r="AA726" s="9">
        <v>80</v>
      </c>
      <c r="AB726" s="9">
        <v>32</v>
      </c>
      <c r="AC726" s="9">
        <v>48</v>
      </c>
      <c r="AD726" s="9">
        <v>80</v>
      </c>
      <c r="AE726" s="9">
        <v>24</v>
      </c>
      <c r="AF726" s="9">
        <v>56</v>
      </c>
      <c r="AG726" s="9">
        <v>80</v>
      </c>
      <c r="AH726" s="9">
        <v>24</v>
      </c>
      <c r="AI726" s="9">
        <v>56</v>
      </c>
      <c r="AJ726" s="9">
        <v>80</v>
      </c>
      <c r="AK726" s="9">
        <v>12</v>
      </c>
      <c r="AL726" s="9">
        <v>28</v>
      </c>
      <c r="AM726" s="9">
        <v>40</v>
      </c>
      <c r="AN726" s="76"/>
      <c r="AO726" s="76"/>
      <c r="AP726" s="76"/>
      <c r="AQ726" s="70"/>
      <c r="AR726" s="71"/>
      <c r="AS726" s="70"/>
      <c r="AT726" s="71"/>
      <c r="AU726" s="67"/>
    </row>
    <row r="727" spans="2:47" ht="28.5" customHeight="1" thickBot="1">
      <c r="B727" s="52">
        <v>161</v>
      </c>
      <c r="C727" s="56"/>
      <c r="D727" s="72"/>
      <c r="E727" s="56"/>
      <c r="F727" s="11" t="s">
        <v>30</v>
      </c>
      <c r="G727" s="28"/>
      <c r="H727" s="28"/>
      <c r="I727" s="13"/>
      <c r="J727" s="28"/>
      <c r="K727" s="28"/>
      <c r="L727" s="13"/>
      <c r="M727" s="28"/>
      <c r="N727" s="28"/>
      <c r="O727" s="13"/>
      <c r="P727" s="28"/>
      <c r="Q727" s="28"/>
      <c r="R727" s="13"/>
      <c r="S727" s="28"/>
      <c r="T727" s="28"/>
      <c r="U727" s="13"/>
      <c r="V727" s="28"/>
      <c r="W727" s="28"/>
      <c r="X727" s="13"/>
      <c r="Y727" s="28"/>
      <c r="Z727" s="28"/>
      <c r="AA727" s="13"/>
      <c r="AB727" s="28"/>
      <c r="AC727" s="28"/>
      <c r="AD727" s="13"/>
      <c r="AE727" s="28"/>
      <c r="AF727" s="28"/>
      <c r="AG727" s="13"/>
      <c r="AH727" s="28"/>
      <c r="AI727" s="28"/>
      <c r="AJ727" s="13"/>
      <c r="AK727" s="28"/>
      <c r="AL727" s="28"/>
      <c r="AM727" s="13"/>
      <c r="AN727" s="73"/>
      <c r="AO727" s="73"/>
      <c r="AP727" s="32"/>
      <c r="AQ727" s="34"/>
      <c r="AR727" s="34"/>
      <c r="AS727" s="34"/>
      <c r="AT727" s="34"/>
      <c r="AU727" s="49"/>
    </row>
    <row r="728" spans="2:47" ht="28.5" customHeight="1" thickBot="1">
      <c r="B728" s="52"/>
      <c r="C728" s="53"/>
      <c r="D728" s="55"/>
      <c r="E728" s="53"/>
      <c r="F728" s="11" t="s">
        <v>31</v>
      </c>
      <c r="G728" s="28"/>
      <c r="H728" s="28"/>
      <c r="I728" s="13"/>
      <c r="J728" s="28"/>
      <c r="K728" s="28"/>
      <c r="L728" s="13"/>
      <c r="M728" s="28"/>
      <c r="N728" s="28"/>
      <c r="O728" s="13"/>
      <c r="P728" s="28"/>
      <c r="Q728" s="28"/>
      <c r="R728" s="13"/>
      <c r="S728" s="28"/>
      <c r="T728" s="28"/>
      <c r="U728" s="13"/>
      <c r="V728" s="28"/>
      <c r="W728" s="28"/>
      <c r="X728" s="13"/>
      <c r="Y728" s="28"/>
      <c r="Z728" s="28"/>
      <c r="AA728" s="13"/>
      <c r="AB728" s="28"/>
      <c r="AC728" s="28"/>
      <c r="AD728" s="13"/>
      <c r="AE728" s="28"/>
      <c r="AF728" s="28"/>
      <c r="AG728" s="13"/>
      <c r="AH728" s="28"/>
      <c r="AI728" s="28"/>
      <c r="AJ728" s="13"/>
      <c r="AK728" s="28"/>
      <c r="AL728" s="28"/>
      <c r="AM728" s="13"/>
      <c r="AN728" s="33"/>
      <c r="AO728" s="33"/>
      <c r="AP728" s="33"/>
      <c r="AQ728" s="34"/>
      <c r="AR728" s="34"/>
      <c r="AS728" s="34"/>
      <c r="AT728" s="34"/>
      <c r="AU728" s="50"/>
    </row>
    <row r="729" spans="2:47" ht="36" thickBot="1">
      <c r="B729" s="52"/>
      <c r="C729" s="53"/>
      <c r="D729" s="55"/>
      <c r="E729" s="53"/>
      <c r="F729" s="14" t="s">
        <v>32</v>
      </c>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5"/>
      <c r="AO729" s="15"/>
      <c r="AP729" s="15"/>
      <c r="AQ729" s="34"/>
      <c r="AR729" s="34"/>
      <c r="AS729" s="34"/>
      <c r="AT729" s="34"/>
      <c r="AU729" s="51"/>
    </row>
    <row r="730" spans="2:47" ht="28.5" customHeight="1" thickBot="1">
      <c r="B730" s="52">
        <v>162</v>
      </c>
      <c r="C730" s="53"/>
      <c r="D730" s="54"/>
      <c r="E730" s="56"/>
      <c r="F730" s="11" t="s">
        <v>30</v>
      </c>
      <c r="G730" s="28"/>
      <c r="H730" s="28"/>
      <c r="I730" s="13"/>
      <c r="J730" s="28"/>
      <c r="K730" s="28"/>
      <c r="L730" s="13"/>
      <c r="M730" s="28"/>
      <c r="N730" s="28"/>
      <c r="O730" s="13"/>
      <c r="P730" s="28"/>
      <c r="Q730" s="28"/>
      <c r="R730" s="13"/>
      <c r="S730" s="28"/>
      <c r="T730" s="28"/>
      <c r="U730" s="13"/>
      <c r="V730" s="28"/>
      <c r="W730" s="28"/>
      <c r="X730" s="13"/>
      <c r="Y730" s="28"/>
      <c r="Z730" s="28"/>
      <c r="AA730" s="13"/>
      <c r="AB730" s="28"/>
      <c r="AC730" s="28"/>
      <c r="AD730" s="13"/>
      <c r="AE730" s="28"/>
      <c r="AF730" s="28"/>
      <c r="AG730" s="13"/>
      <c r="AH730" s="28"/>
      <c r="AI730" s="28"/>
      <c r="AJ730" s="13"/>
      <c r="AK730" s="28"/>
      <c r="AL730" s="28"/>
      <c r="AM730" s="13"/>
      <c r="AN730" s="57"/>
      <c r="AO730" s="57"/>
      <c r="AP730" s="32"/>
      <c r="AQ730" s="34"/>
      <c r="AR730" s="34"/>
      <c r="AS730" s="34"/>
      <c r="AT730" s="34"/>
      <c r="AU730" s="58"/>
    </row>
    <row r="731" spans="2:47" ht="28.5" customHeight="1" thickBot="1">
      <c r="B731" s="52"/>
      <c r="C731" s="53"/>
      <c r="D731" s="55"/>
      <c r="E731" s="53"/>
      <c r="F731" s="11" t="s">
        <v>31</v>
      </c>
      <c r="G731" s="28"/>
      <c r="H731" s="28"/>
      <c r="I731" s="13"/>
      <c r="J731" s="28"/>
      <c r="K731" s="28"/>
      <c r="L731" s="13"/>
      <c r="M731" s="28"/>
      <c r="N731" s="28"/>
      <c r="O731" s="13"/>
      <c r="P731" s="28"/>
      <c r="Q731" s="28"/>
      <c r="R731" s="13"/>
      <c r="S731" s="28"/>
      <c r="T731" s="28"/>
      <c r="U731" s="13"/>
      <c r="V731" s="28"/>
      <c r="W731" s="28"/>
      <c r="X731" s="13"/>
      <c r="Y731" s="28"/>
      <c r="Z731" s="28"/>
      <c r="AA731" s="13"/>
      <c r="AB731" s="28"/>
      <c r="AC731" s="28"/>
      <c r="AD731" s="13"/>
      <c r="AE731" s="28"/>
      <c r="AF731" s="28"/>
      <c r="AG731" s="13"/>
      <c r="AH731" s="28"/>
      <c r="AI731" s="28"/>
      <c r="AJ731" s="13"/>
      <c r="AK731" s="28"/>
      <c r="AL731" s="28"/>
      <c r="AM731" s="13"/>
      <c r="AN731" s="57"/>
      <c r="AO731" s="57"/>
      <c r="AP731" s="33"/>
      <c r="AQ731" s="34"/>
      <c r="AR731" s="34"/>
      <c r="AS731" s="34"/>
      <c r="AT731" s="34"/>
      <c r="AU731" s="59"/>
    </row>
    <row r="732" spans="2:47" ht="36" customHeight="1" thickBot="1">
      <c r="B732" s="52"/>
      <c r="C732" s="53"/>
      <c r="D732" s="55"/>
      <c r="E732" s="53"/>
      <c r="F732" s="14" t="s">
        <v>32</v>
      </c>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5"/>
      <c r="AO732" s="15"/>
      <c r="AP732" s="15"/>
      <c r="AQ732" s="34"/>
      <c r="AR732" s="34"/>
      <c r="AS732" s="34"/>
      <c r="AT732" s="34"/>
      <c r="AU732" s="60"/>
    </row>
    <row r="733" spans="2:47" ht="28.5" customHeight="1" thickBot="1">
      <c r="B733" s="52">
        <v>163</v>
      </c>
      <c r="C733" s="53"/>
      <c r="D733" s="54"/>
      <c r="E733" s="56"/>
      <c r="F733" s="11" t="s">
        <v>30</v>
      </c>
      <c r="G733" s="28"/>
      <c r="H733" s="28"/>
      <c r="I733" s="13"/>
      <c r="J733" s="28"/>
      <c r="K733" s="28"/>
      <c r="L733" s="13"/>
      <c r="M733" s="28"/>
      <c r="N733" s="28"/>
      <c r="O733" s="13"/>
      <c r="P733" s="28"/>
      <c r="Q733" s="28"/>
      <c r="R733" s="13"/>
      <c r="S733" s="28"/>
      <c r="T733" s="28"/>
      <c r="U733" s="13"/>
      <c r="V733" s="28"/>
      <c r="W733" s="28"/>
      <c r="X733" s="13"/>
      <c r="Y733" s="28"/>
      <c r="Z733" s="28"/>
      <c r="AA733" s="13"/>
      <c r="AB733" s="28"/>
      <c r="AC733" s="28"/>
      <c r="AD733" s="13"/>
      <c r="AE733" s="28"/>
      <c r="AF733" s="28"/>
      <c r="AG733" s="13"/>
      <c r="AH733" s="28"/>
      <c r="AI733" s="28"/>
      <c r="AJ733" s="13"/>
      <c r="AK733" s="28"/>
      <c r="AL733" s="28"/>
      <c r="AM733" s="13"/>
      <c r="AN733" s="57"/>
      <c r="AO733" s="57"/>
      <c r="AP733" s="32"/>
      <c r="AQ733" s="34"/>
      <c r="AR733" s="34"/>
      <c r="AS733" s="34"/>
      <c r="AT733" s="34"/>
      <c r="AU733" s="77"/>
    </row>
    <row r="734" spans="2:47" ht="28.5" customHeight="1" thickBot="1">
      <c r="B734" s="52"/>
      <c r="C734" s="53"/>
      <c r="D734" s="55"/>
      <c r="E734" s="53"/>
      <c r="F734" s="11" t="s">
        <v>31</v>
      </c>
      <c r="G734" s="28"/>
      <c r="H734" s="28"/>
      <c r="I734" s="13"/>
      <c r="J734" s="28"/>
      <c r="K734" s="28"/>
      <c r="L734" s="13"/>
      <c r="M734" s="28"/>
      <c r="N734" s="28"/>
      <c r="O734" s="13"/>
      <c r="P734" s="28"/>
      <c r="Q734" s="28"/>
      <c r="R734" s="13"/>
      <c r="S734" s="28"/>
      <c r="T734" s="28"/>
      <c r="U734" s="13"/>
      <c r="V734" s="28"/>
      <c r="W734" s="28"/>
      <c r="X734" s="13"/>
      <c r="Y734" s="28"/>
      <c r="Z734" s="28"/>
      <c r="AA734" s="13"/>
      <c r="AB734" s="28"/>
      <c r="AC734" s="28"/>
      <c r="AD734" s="13"/>
      <c r="AE734" s="28"/>
      <c r="AF734" s="28"/>
      <c r="AG734" s="13"/>
      <c r="AH734" s="28"/>
      <c r="AI734" s="28"/>
      <c r="AJ734" s="13"/>
      <c r="AK734" s="28"/>
      <c r="AL734" s="28"/>
      <c r="AM734" s="13"/>
      <c r="AN734" s="57"/>
      <c r="AO734" s="57"/>
      <c r="AP734" s="33"/>
      <c r="AQ734" s="34"/>
      <c r="AR734" s="34"/>
      <c r="AS734" s="34"/>
      <c r="AT734" s="34"/>
      <c r="AU734" s="78"/>
    </row>
    <row r="735" spans="2:47" ht="36" customHeight="1" thickBot="1">
      <c r="B735" s="52"/>
      <c r="C735" s="53"/>
      <c r="D735" s="55"/>
      <c r="E735" s="53"/>
      <c r="F735" s="14" t="s">
        <v>32</v>
      </c>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5"/>
      <c r="AO735" s="15"/>
      <c r="AP735" s="15"/>
      <c r="AQ735" s="34"/>
      <c r="AR735" s="34"/>
      <c r="AS735" s="34"/>
      <c r="AT735" s="34"/>
      <c r="AU735" s="79"/>
    </row>
    <row r="736" spans="2:47" ht="28.5" customHeight="1" thickBot="1">
      <c r="B736" s="52">
        <v>164</v>
      </c>
      <c r="C736" s="53"/>
      <c r="D736" s="54"/>
      <c r="E736" s="56"/>
      <c r="F736" s="11" t="s">
        <v>30</v>
      </c>
      <c r="G736" s="28"/>
      <c r="H736" s="28"/>
      <c r="I736" s="13"/>
      <c r="J736" s="28"/>
      <c r="K736" s="28"/>
      <c r="L736" s="13"/>
      <c r="M736" s="28"/>
      <c r="N736" s="28"/>
      <c r="O736" s="13"/>
      <c r="P736" s="28"/>
      <c r="Q736" s="28"/>
      <c r="R736" s="13"/>
      <c r="S736" s="28"/>
      <c r="T736" s="28"/>
      <c r="U736" s="13"/>
      <c r="V736" s="28"/>
      <c r="W736" s="28"/>
      <c r="X736" s="13"/>
      <c r="Y736" s="28"/>
      <c r="Z736" s="28"/>
      <c r="AA736" s="13"/>
      <c r="AB736" s="28"/>
      <c r="AC736" s="28"/>
      <c r="AD736" s="13"/>
      <c r="AE736" s="28"/>
      <c r="AF736" s="28"/>
      <c r="AG736" s="13"/>
      <c r="AH736" s="28"/>
      <c r="AI736" s="28"/>
      <c r="AJ736" s="13"/>
      <c r="AK736" s="28"/>
      <c r="AL736" s="28"/>
      <c r="AM736" s="13"/>
      <c r="AN736" s="57"/>
      <c r="AO736" s="57"/>
      <c r="AP736" s="32"/>
      <c r="AQ736" s="34"/>
      <c r="AR736" s="34"/>
      <c r="AS736" s="34"/>
      <c r="AT736" s="34"/>
      <c r="AU736" s="80"/>
    </row>
    <row r="737" spans="2:47" ht="28.5" customHeight="1" thickBot="1">
      <c r="B737" s="52"/>
      <c r="C737" s="53"/>
      <c r="D737" s="55"/>
      <c r="E737" s="53"/>
      <c r="F737" s="11" t="s">
        <v>31</v>
      </c>
      <c r="G737" s="28"/>
      <c r="H737" s="28"/>
      <c r="I737" s="13"/>
      <c r="J737" s="28"/>
      <c r="K737" s="28"/>
      <c r="L737" s="13"/>
      <c r="M737" s="28"/>
      <c r="N737" s="28"/>
      <c r="O737" s="13"/>
      <c r="P737" s="28"/>
      <c r="Q737" s="28"/>
      <c r="R737" s="13"/>
      <c r="S737" s="28"/>
      <c r="T737" s="28"/>
      <c r="U737" s="13"/>
      <c r="V737" s="28"/>
      <c r="W737" s="28"/>
      <c r="X737" s="13"/>
      <c r="Y737" s="28"/>
      <c r="Z737" s="28"/>
      <c r="AA737" s="13"/>
      <c r="AB737" s="28"/>
      <c r="AC737" s="28"/>
      <c r="AD737" s="13"/>
      <c r="AE737" s="28"/>
      <c r="AF737" s="28"/>
      <c r="AG737" s="13"/>
      <c r="AH737" s="28"/>
      <c r="AI737" s="28"/>
      <c r="AJ737" s="13"/>
      <c r="AK737" s="28"/>
      <c r="AL737" s="28"/>
      <c r="AM737" s="13"/>
      <c r="AN737" s="57"/>
      <c r="AO737" s="57"/>
      <c r="AP737" s="33"/>
      <c r="AQ737" s="34"/>
      <c r="AR737" s="34"/>
      <c r="AS737" s="34"/>
      <c r="AT737" s="34"/>
      <c r="AU737" s="80"/>
    </row>
    <row r="738" spans="2:47" ht="36" thickBot="1">
      <c r="B738" s="52"/>
      <c r="C738" s="53"/>
      <c r="D738" s="55"/>
      <c r="E738" s="53"/>
      <c r="F738" s="14" t="s">
        <v>32</v>
      </c>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5"/>
      <c r="AO738" s="15"/>
      <c r="AP738" s="15"/>
      <c r="AQ738" s="34"/>
      <c r="AR738" s="34"/>
      <c r="AS738" s="34"/>
      <c r="AT738" s="34"/>
      <c r="AU738" s="80"/>
    </row>
    <row r="739" spans="2:47" ht="28.5" customHeight="1" thickBot="1">
      <c r="B739" s="52">
        <v>165</v>
      </c>
      <c r="C739" s="53"/>
      <c r="D739" s="54"/>
      <c r="E739" s="56"/>
      <c r="F739" s="11" t="s">
        <v>30</v>
      </c>
      <c r="G739" s="28"/>
      <c r="H739" s="28"/>
      <c r="I739" s="13"/>
      <c r="J739" s="28"/>
      <c r="K739" s="28"/>
      <c r="L739" s="13"/>
      <c r="M739" s="28"/>
      <c r="N739" s="28"/>
      <c r="O739" s="13"/>
      <c r="P739" s="28"/>
      <c r="Q739" s="28"/>
      <c r="R739" s="13"/>
      <c r="S739" s="28"/>
      <c r="T739" s="28"/>
      <c r="U739" s="13"/>
      <c r="V739" s="28"/>
      <c r="W739" s="28"/>
      <c r="X739" s="13"/>
      <c r="Y739" s="28"/>
      <c r="Z739" s="28"/>
      <c r="AA739" s="13"/>
      <c r="AB739" s="28"/>
      <c r="AC739" s="28"/>
      <c r="AD739" s="13"/>
      <c r="AE739" s="28"/>
      <c r="AF739" s="28"/>
      <c r="AG739" s="13"/>
      <c r="AH739" s="28"/>
      <c r="AI739" s="28"/>
      <c r="AJ739" s="13"/>
      <c r="AK739" s="28"/>
      <c r="AL739" s="28"/>
      <c r="AM739" s="13"/>
      <c r="AN739" s="57"/>
      <c r="AO739" s="57"/>
      <c r="AP739" s="32"/>
      <c r="AQ739" s="34"/>
      <c r="AR739" s="34"/>
      <c r="AS739" s="34"/>
      <c r="AT739" s="34"/>
      <c r="AU739" s="83"/>
    </row>
    <row r="740" spans="2:47" ht="28.5" customHeight="1" thickBot="1">
      <c r="B740" s="52"/>
      <c r="C740" s="53"/>
      <c r="D740" s="55"/>
      <c r="E740" s="53"/>
      <c r="F740" s="11" t="s">
        <v>31</v>
      </c>
      <c r="G740" s="28"/>
      <c r="H740" s="28"/>
      <c r="I740" s="13"/>
      <c r="J740" s="28"/>
      <c r="K740" s="28"/>
      <c r="L740" s="13"/>
      <c r="M740" s="28"/>
      <c r="N740" s="28"/>
      <c r="O740" s="13"/>
      <c r="P740" s="28"/>
      <c r="Q740" s="28"/>
      <c r="R740" s="13"/>
      <c r="S740" s="28"/>
      <c r="T740" s="28"/>
      <c r="U740" s="13"/>
      <c r="V740" s="28"/>
      <c r="W740" s="28"/>
      <c r="X740" s="13"/>
      <c r="Y740" s="28"/>
      <c r="Z740" s="28"/>
      <c r="AA740" s="13"/>
      <c r="AB740" s="28"/>
      <c r="AC740" s="28"/>
      <c r="AD740" s="13"/>
      <c r="AE740" s="28"/>
      <c r="AF740" s="28"/>
      <c r="AG740" s="13"/>
      <c r="AH740" s="28"/>
      <c r="AI740" s="28"/>
      <c r="AJ740" s="13"/>
      <c r="AK740" s="28"/>
      <c r="AL740" s="28"/>
      <c r="AM740" s="13"/>
      <c r="AN740" s="57"/>
      <c r="AO740" s="57"/>
      <c r="AP740" s="33"/>
      <c r="AQ740" s="34"/>
      <c r="AR740" s="34"/>
      <c r="AS740" s="34"/>
      <c r="AT740" s="34"/>
      <c r="AU740" s="83"/>
    </row>
    <row r="741" spans="2:47" ht="36" thickBot="1">
      <c r="B741" s="52"/>
      <c r="C741" s="53"/>
      <c r="D741" s="55"/>
      <c r="E741" s="53"/>
      <c r="F741" s="14" t="s">
        <v>32</v>
      </c>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5"/>
      <c r="AO741" s="15"/>
      <c r="AP741" s="15"/>
      <c r="AQ741" s="34"/>
      <c r="AR741" s="34"/>
      <c r="AS741" s="34"/>
      <c r="AT741" s="34"/>
      <c r="AU741" s="83"/>
    </row>
    <row r="742" spans="2:47" ht="28.5" customHeight="1" thickBot="1">
      <c r="B742" s="52">
        <v>166</v>
      </c>
      <c r="C742" s="53"/>
      <c r="D742" s="54"/>
      <c r="E742" s="56"/>
      <c r="F742" s="11" t="s">
        <v>30</v>
      </c>
      <c r="G742" s="28"/>
      <c r="H742" s="28"/>
      <c r="I742" s="13"/>
      <c r="J742" s="28"/>
      <c r="K742" s="28"/>
      <c r="L742" s="13"/>
      <c r="M742" s="28"/>
      <c r="N742" s="28"/>
      <c r="O742" s="13"/>
      <c r="P742" s="28"/>
      <c r="Q742" s="28"/>
      <c r="R742" s="13"/>
      <c r="S742" s="28"/>
      <c r="T742" s="28"/>
      <c r="U742" s="13"/>
      <c r="V742" s="28"/>
      <c r="W742" s="28"/>
      <c r="X742" s="13"/>
      <c r="Y742" s="28"/>
      <c r="Z742" s="28"/>
      <c r="AA742" s="13"/>
      <c r="AB742" s="28"/>
      <c r="AC742" s="28"/>
      <c r="AD742" s="13"/>
      <c r="AE742" s="28"/>
      <c r="AF742" s="28"/>
      <c r="AG742" s="13"/>
      <c r="AH742" s="28"/>
      <c r="AI742" s="28"/>
      <c r="AJ742" s="13"/>
      <c r="AK742" s="28"/>
      <c r="AL742" s="28"/>
      <c r="AM742" s="13"/>
      <c r="AN742" s="57"/>
      <c r="AO742" s="57"/>
      <c r="AP742" s="32"/>
      <c r="AQ742" s="34"/>
      <c r="AR742" s="34"/>
      <c r="AS742" s="34"/>
      <c r="AT742" s="34"/>
      <c r="AU742" s="80"/>
    </row>
    <row r="743" spans="2:47" ht="28.5" customHeight="1" thickBot="1">
      <c r="B743" s="52"/>
      <c r="C743" s="53"/>
      <c r="D743" s="55"/>
      <c r="E743" s="53"/>
      <c r="F743" s="11" t="s">
        <v>31</v>
      </c>
      <c r="G743" s="28"/>
      <c r="H743" s="28"/>
      <c r="I743" s="13"/>
      <c r="J743" s="28"/>
      <c r="K743" s="28"/>
      <c r="L743" s="13"/>
      <c r="M743" s="28"/>
      <c r="N743" s="28"/>
      <c r="O743" s="13"/>
      <c r="P743" s="28"/>
      <c r="Q743" s="28"/>
      <c r="R743" s="13"/>
      <c r="S743" s="28"/>
      <c r="T743" s="28"/>
      <c r="U743" s="13"/>
      <c r="V743" s="28"/>
      <c r="W743" s="28"/>
      <c r="X743" s="13"/>
      <c r="Y743" s="28"/>
      <c r="Z743" s="28"/>
      <c r="AA743" s="13"/>
      <c r="AB743" s="28"/>
      <c r="AC743" s="28"/>
      <c r="AD743" s="13"/>
      <c r="AE743" s="28"/>
      <c r="AF743" s="28"/>
      <c r="AG743" s="13"/>
      <c r="AH743" s="28"/>
      <c r="AI743" s="28"/>
      <c r="AJ743" s="13"/>
      <c r="AK743" s="28"/>
      <c r="AL743" s="28"/>
      <c r="AM743" s="13"/>
      <c r="AN743" s="57"/>
      <c r="AO743" s="57"/>
      <c r="AP743" s="33"/>
      <c r="AQ743" s="34"/>
      <c r="AR743" s="34"/>
      <c r="AS743" s="34"/>
      <c r="AT743" s="34"/>
      <c r="AU743" s="80"/>
    </row>
    <row r="744" spans="2:47" ht="36" thickBot="1">
      <c r="B744" s="52"/>
      <c r="C744" s="84"/>
      <c r="D744" s="85"/>
      <c r="E744" s="53"/>
      <c r="F744" s="14" t="s">
        <v>32</v>
      </c>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5"/>
      <c r="AO744" s="15"/>
      <c r="AP744" s="15"/>
      <c r="AQ744" s="34"/>
      <c r="AR744" s="34"/>
      <c r="AS744" s="34"/>
      <c r="AT744" s="34"/>
      <c r="AU744" s="80"/>
    </row>
    <row r="745" spans="2:47" ht="28.5" customHeight="1" thickBot="1">
      <c r="B745" s="52">
        <v>167</v>
      </c>
      <c r="C745" s="53"/>
      <c r="D745" s="54"/>
      <c r="E745" s="56"/>
      <c r="F745" s="11" t="s">
        <v>30</v>
      </c>
      <c r="G745" s="28"/>
      <c r="H745" s="28"/>
      <c r="I745" s="13"/>
      <c r="J745" s="28"/>
      <c r="K745" s="28"/>
      <c r="L745" s="13"/>
      <c r="M745" s="28"/>
      <c r="N745" s="28"/>
      <c r="O745" s="13"/>
      <c r="P745" s="28"/>
      <c r="Q745" s="28"/>
      <c r="R745" s="13"/>
      <c r="S745" s="28"/>
      <c r="T745" s="28"/>
      <c r="U745" s="13"/>
      <c r="V745" s="28"/>
      <c r="W745" s="28"/>
      <c r="X745" s="13"/>
      <c r="Y745" s="28"/>
      <c r="Z745" s="28"/>
      <c r="AA745" s="13"/>
      <c r="AB745" s="28"/>
      <c r="AC745" s="28"/>
      <c r="AD745" s="13"/>
      <c r="AE745" s="28"/>
      <c r="AF745" s="28"/>
      <c r="AG745" s="13"/>
      <c r="AH745" s="28"/>
      <c r="AI745" s="28"/>
      <c r="AJ745" s="13"/>
      <c r="AK745" s="28"/>
      <c r="AL745" s="28"/>
      <c r="AM745" s="13"/>
      <c r="AN745" s="57"/>
      <c r="AO745" s="57"/>
      <c r="AP745" s="32"/>
      <c r="AQ745" s="34"/>
      <c r="AR745" s="34"/>
      <c r="AS745" s="34"/>
      <c r="AT745" s="34"/>
      <c r="AU745" s="88"/>
    </row>
    <row r="746" spans="2:47" ht="28.5" customHeight="1" thickBot="1">
      <c r="B746" s="52"/>
      <c r="C746" s="53"/>
      <c r="D746" s="55"/>
      <c r="E746" s="53"/>
      <c r="F746" s="11" t="s">
        <v>31</v>
      </c>
      <c r="G746" s="28"/>
      <c r="H746" s="28"/>
      <c r="I746" s="13"/>
      <c r="J746" s="28"/>
      <c r="K746" s="28"/>
      <c r="L746" s="13"/>
      <c r="M746" s="28"/>
      <c r="N746" s="28"/>
      <c r="O746" s="13"/>
      <c r="P746" s="28"/>
      <c r="Q746" s="28"/>
      <c r="R746" s="13"/>
      <c r="S746" s="28"/>
      <c r="T746" s="28"/>
      <c r="U746" s="13"/>
      <c r="V746" s="28"/>
      <c r="W746" s="28"/>
      <c r="X746" s="13"/>
      <c r="Y746" s="28"/>
      <c r="Z746" s="28"/>
      <c r="AA746" s="13"/>
      <c r="AB746" s="28"/>
      <c r="AC746" s="28"/>
      <c r="AD746" s="13"/>
      <c r="AE746" s="28"/>
      <c r="AF746" s="28"/>
      <c r="AG746" s="13"/>
      <c r="AH746" s="28"/>
      <c r="AI746" s="28"/>
      <c r="AJ746" s="13"/>
      <c r="AK746" s="28"/>
      <c r="AL746" s="28"/>
      <c r="AM746" s="13"/>
      <c r="AN746" s="57"/>
      <c r="AO746" s="57"/>
      <c r="AP746" s="33"/>
      <c r="AQ746" s="34"/>
      <c r="AR746" s="34"/>
      <c r="AS746" s="34"/>
      <c r="AT746" s="34"/>
      <c r="AU746" s="88"/>
    </row>
    <row r="747" spans="2:47" ht="36" thickBot="1">
      <c r="B747" s="52"/>
      <c r="C747" s="81"/>
      <c r="D747" s="82"/>
      <c r="E747" s="53"/>
      <c r="F747" s="14" t="s">
        <v>32</v>
      </c>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5"/>
      <c r="AO747" s="15"/>
      <c r="AP747" s="15"/>
      <c r="AQ747" s="34"/>
      <c r="AR747" s="34"/>
      <c r="AS747" s="34"/>
      <c r="AT747" s="34"/>
      <c r="AU747" s="88"/>
    </row>
    <row r="748" spans="2:47" ht="28.5" customHeight="1" thickBot="1">
      <c r="B748" s="52">
        <v>168</v>
      </c>
      <c r="C748" s="84"/>
      <c r="D748" s="54"/>
      <c r="E748" s="56"/>
      <c r="F748" s="11" t="s">
        <v>30</v>
      </c>
      <c r="G748" s="28"/>
      <c r="H748" s="28"/>
      <c r="I748" s="13"/>
      <c r="J748" s="28"/>
      <c r="K748" s="28"/>
      <c r="L748" s="13"/>
      <c r="M748" s="28"/>
      <c r="N748" s="28"/>
      <c r="O748" s="13"/>
      <c r="P748" s="28"/>
      <c r="Q748" s="28"/>
      <c r="R748" s="13"/>
      <c r="S748" s="28"/>
      <c r="T748" s="28"/>
      <c r="U748" s="13"/>
      <c r="V748" s="28"/>
      <c r="W748" s="28"/>
      <c r="X748" s="13"/>
      <c r="Y748" s="28"/>
      <c r="Z748" s="28"/>
      <c r="AA748" s="13"/>
      <c r="AB748" s="28"/>
      <c r="AC748" s="28"/>
      <c r="AD748" s="13"/>
      <c r="AE748" s="28"/>
      <c r="AF748" s="28"/>
      <c r="AG748" s="13"/>
      <c r="AH748" s="28"/>
      <c r="AI748" s="28"/>
      <c r="AJ748" s="13"/>
      <c r="AK748" s="28"/>
      <c r="AL748" s="28"/>
      <c r="AM748" s="13"/>
      <c r="AN748" s="57"/>
      <c r="AO748" s="57"/>
      <c r="AP748" s="32"/>
      <c r="AQ748" s="34"/>
      <c r="AR748" s="34"/>
      <c r="AS748" s="34"/>
      <c r="AT748" s="34"/>
      <c r="AU748" s="80"/>
    </row>
    <row r="749" spans="2:47" ht="28.5" customHeight="1" thickBot="1">
      <c r="B749" s="52"/>
      <c r="C749" s="87"/>
      <c r="D749" s="55"/>
      <c r="E749" s="53"/>
      <c r="F749" s="11" t="s">
        <v>31</v>
      </c>
      <c r="G749" s="28"/>
      <c r="H749" s="28"/>
      <c r="I749" s="13"/>
      <c r="J749" s="28"/>
      <c r="K749" s="28"/>
      <c r="L749" s="13"/>
      <c r="M749" s="28"/>
      <c r="N749" s="28"/>
      <c r="O749" s="13"/>
      <c r="P749" s="28"/>
      <c r="Q749" s="28"/>
      <c r="R749" s="13"/>
      <c r="S749" s="28"/>
      <c r="T749" s="28"/>
      <c r="U749" s="13"/>
      <c r="V749" s="28"/>
      <c r="W749" s="28"/>
      <c r="X749" s="13"/>
      <c r="Y749" s="28"/>
      <c r="Z749" s="28"/>
      <c r="AA749" s="13"/>
      <c r="AB749" s="28"/>
      <c r="AC749" s="28"/>
      <c r="AD749" s="13"/>
      <c r="AE749" s="28"/>
      <c r="AF749" s="28"/>
      <c r="AG749" s="13"/>
      <c r="AH749" s="28"/>
      <c r="AI749" s="28"/>
      <c r="AJ749" s="13"/>
      <c r="AK749" s="28"/>
      <c r="AL749" s="28"/>
      <c r="AM749" s="13"/>
      <c r="AN749" s="57"/>
      <c r="AO749" s="57"/>
      <c r="AP749" s="33"/>
      <c r="AQ749" s="34"/>
      <c r="AR749" s="34"/>
      <c r="AS749" s="34"/>
      <c r="AT749" s="34"/>
      <c r="AU749" s="80"/>
    </row>
    <row r="750" spans="2:47" ht="36" thickBot="1">
      <c r="B750" s="52"/>
      <c r="C750" s="56"/>
      <c r="D750" s="55"/>
      <c r="E750" s="53"/>
      <c r="F750" s="14" t="s">
        <v>32</v>
      </c>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5"/>
      <c r="AO750" s="15"/>
      <c r="AP750" s="15"/>
      <c r="AQ750" s="34"/>
      <c r="AR750" s="34"/>
      <c r="AS750" s="34"/>
      <c r="AT750" s="34"/>
      <c r="AU750" s="80"/>
    </row>
    <row r="751" spans="2:47" ht="28.5" customHeight="1" thickBot="1">
      <c r="B751" s="52">
        <v>169</v>
      </c>
      <c r="C751" s="84"/>
      <c r="D751" s="54"/>
      <c r="E751" s="56"/>
      <c r="F751" s="11" t="s">
        <v>30</v>
      </c>
      <c r="G751" s="28"/>
      <c r="H751" s="28"/>
      <c r="I751" s="13"/>
      <c r="J751" s="28"/>
      <c r="K751" s="28"/>
      <c r="L751" s="13"/>
      <c r="M751" s="28"/>
      <c r="N751" s="28"/>
      <c r="O751" s="13"/>
      <c r="P751" s="28"/>
      <c r="Q751" s="28"/>
      <c r="R751" s="13"/>
      <c r="S751" s="28"/>
      <c r="T751" s="28"/>
      <c r="U751" s="13"/>
      <c r="V751" s="28"/>
      <c r="W751" s="28"/>
      <c r="X751" s="13"/>
      <c r="Y751" s="28"/>
      <c r="Z751" s="28"/>
      <c r="AA751" s="13"/>
      <c r="AB751" s="28"/>
      <c r="AC751" s="28"/>
      <c r="AD751" s="13"/>
      <c r="AE751" s="28"/>
      <c r="AF751" s="28"/>
      <c r="AG751" s="13"/>
      <c r="AH751" s="28"/>
      <c r="AI751" s="28"/>
      <c r="AJ751" s="13"/>
      <c r="AK751" s="28"/>
      <c r="AL751" s="28"/>
      <c r="AM751" s="13"/>
      <c r="AN751" s="57"/>
      <c r="AO751" s="57"/>
      <c r="AP751" s="32"/>
      <c r="AQ751" s="34"/>
      <c r="AR751" s="34"/>
      <c r="AS751" s="34"/>
      <c r="AT751" s="34"/>
      <c r="AU751" s="86"/>
    </row>
    <row r="752" spans="2:47" ht="28.5" customHeight="1" thickBot="1">
      <c r="B752" s="52"/>
      <c r="C752" s="87"/>
      <c r="D752" s="55"/>
      <c r="E752" s="53"/>
      <c r="F752" s="11" t="s">
        <v>31</v>
      </c>
      <c r="G752" s="28"/>
      <c r="H752" s="28"/>
      <c r="I752" s="13"/>
      <c r="J752" s="28"/>
      <c r="K752" s="28"/>
      <c r="L752" s="13"/>
      <c r="M752" s="28"/>
      <c r="N752" s="28"/>
      <c r="O752" s="13"/>
      <c r="P752" s="28"/>
      <c r="Q752" s="28"/>
      <c r="R752" s="13"/>
      <c r="S752" s="28"/>
      <c r="T752" s="28"/>
      <c r="U752" s="13"/>
      <c r="V752" s="28"/>
      <c r="W752" s="28"/>
      <c r="X752" s="13"/>
      <c r="Y752" s="28"/>
      <c r="Z752" s="28"/>
      <c r="AA752" s="13"/>
      <c r="AB752" s="28"/>
      <c r="AC752" s="28"/>
      <c r="AD752" s="13"/>
      <c r="AE752" s="28"/>
      <c r="AF752" s="28"/>
      <c r="AG752" s="13"/>
      <c r="AH752" s="28"/>
      <c r="AI752" s="28"/>
      <c r="AJ752" s="13"/>
      <c r="AK752" s="28"/>
      <c r="AL752" s="28"/>
      <c r="AM752" s="13"/>
      <c r="AN752" s="57"/>
      <c r="AO752" s="57"/>
      <c r="AP752" s="33"/>
      <c r="AQ752" s="34"/>
      <c r="AR752" s="34"/>
      <c r="AS752" s="34"/>
      <c r="AT752" s="34"/>
      <c r="AU752" s="86"/>
    </row>
    <row r="753" spans="2:47" ht="36" thickBot="1">
      <c r="B753" s="52"/>
      <c r="C753" s="56"/>
      <c r="D753" s="55"/>
      <c r="E753" s="53"/>
      <c r="F753" s="14" t="s">
        <v>32</v>
      </c>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5"/>
      <c r="AO753" s="15"/>
      <c r="AP753" s="15"/>
      <c r="AQ753" s="34"/>
      <c r="AR753" s="34"/>
      <c r="AS753" s="34"/>
      <c r="AT753" s="34"/>
      <c r="AU753" s="86"/>
    </row>
    <row r="754" spans="2:47" ht="28.5" customHeight="1" thickBot="1">
      <c r="B754" s="52">
        <v>170</v>
      </c>
      <c r="C754" s="84"/>
      <c r="D754" s="54"/>
      <c r="E754" s="56"/>
      <c r="F754" s="11" t="s">
        <v>30</v>
      </c>
      <c r="G754" s="28"/>
      <c r="H754" s="28"/>
      <c r="I754" s="13"/>
      <c r="J754" s="28"/>
      <c r="K754" s="28"/>
      <c r="L754" s="13"/>
      <c r="M754" s="28"/>
      <c r="N754" s="28"/>
      <c r="O754" s="13"/>
      <c r="P754" s="28"/>
      <c r="Q754" s="28"/>
      <c r="R754" s="13"/>
      <c r="S754" s="28"/>
      <c r="T754" s="28"/>
      <c r="U754" s="13"/>
      <c r="V754" s="28"/>
      <c r="W754" s="28"/>
      <c r="X754" s="13"/>
      <c r="Y754" s="28"/>
      <c r="Z754" s="28"/>
      <c r="AA754" s="13"/>
      <c r="AB754" s="28"/>
      <c r="AC754" s="28"/>
      <c r="AD754" s="13"/>
      <c r="AE754" s="28"/>
      <c r="AF754" s="28"/>
      <c r="AG754" s="13"/>
      <c r="AH754" s="28"/>
      <c r="AI754" s="28"/>
      <c r="AJ754" s="13"/>
      <c r="AK754" s="28"/>
      <c r="AL754" s="28"/>
      <c r="AM754" s="13"/>
      <c r="AN754" s="57"/>
      <c r="AO754" s="57"/>
      <c r="AP754" s="32"/>
      <c r="AQ754" s="34"/>
      <c r="AR754" s="34"/>
      <c r="AS754" s="34"/>
      <c r="AT754" s="34"/>
      <c r="AU754" s="80"/>
    </row>
    <row r="755" spans="2:47" ht="28.5" customHeight="1" thickBot="1">
      <c r="B755" s="52"/>
      <c r="C755" s="87"/>
      <c r="D755" s="55"/>
      <c r="E755" s="53"/>
      <c r="F755" s="11" t="s">
        <v>31</v>
      </c>
      <c r="G755" s="28"/>
      <c r="H755" s="28"/>
      <c r="I755" s="13"/>
      <c r="J755" s="28"/>
      <c r="K755" s="28"/>
      <c r="L755" s="13"/>
      <c r="M755" s="28"/>
      <c r="N755" s="28"/>
      <c r="O755" s="13"/>
      <c r="P755" s="28"/>
      <c r="Q755" s="28"/>
      <c r="R755" s="13"/>
      <c r="S755" s="28"/>
      <c r="T755" s="28"/>
      <c r="U755" s="13"/>
      <c r="V755" s="28"/>
      <c r="W755" s="28"/>
      <c r="X755" s="13"/>
      <c r="Y755" s="28"/>
      <c r="Z755" s="28"/>
      <c r="AA755" s="13"/>
      <c r="AB755" s="28"/>
      <c r="AC755" s="28"/>
      <c r="AD755" s="13"/>
      <c r="AE755" s="28"/>
      <c r="AF755" s="28"/>
      <c r="AG755" s="13"/>
      <c r="AH755" s="28"/>
      <c r="AI755" s="28"/>
      <c r="AJ755" s="13"/>
      <c r="AK755" s="28"/>
      <c r="AL755" s="28"/>
      <c r="AM755" s="13"/>
      <c r="AN755" s="57"/>
      <c r="AO755" s="57"/>
      <c r="AP755" s="33"/>
      <c r="AQ755" s="34"/>
      <c r="AR755" s="34"/>
      <c r="AS755" s="34"/>
      <c r="AT755" s="34"/>
      <c r="AU755" s="80"/>
    </row>
    <row r="756" spans="2:47" ht="36" thickBot="1">
      <c r="B756" s="52"/>
      <c r="C756" s="56"/>
      <c r="D756" s="55"/>
      <c r="E756" s="53"/>
      <c r="F756" s="14" t="s">
        <v>32</v>
      </c>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5"/>
      <c r="AO756" s="15"/>
      <c r="AP756" s="15"/>
      <c r="AQ756" s="89"/>
      <c r="AR756" s="89"/>
      <c r="AS756" s="89"/>
      <c r="AT756" s="89"/>
      <c r="AU756" s="80"/>
    </row>
    <row r="757" spans="2:47" ht="26.25">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row>
    <row r="758" spans="2:47" ht="26.25">
      <c r="B758" s="16"/>
      <c r="C758" s="17" t="s">
        <v>33</v>
      </c>
      <c r="D758" s="17"/>
      <c r="E758" s="17"/>
      <c r="F758" s="17"/>
      <c r="G758" s="17"/>
      <c r="H758" s="17"/>
      <c r="I758" s="16"/>
      <c r="J758" s="16"/>
      <c r="K758" s="16"/>
      <c r="L758" s="18" t="s">
        <v>34</v>
      </c>
      <c r="M758" s="18" t="s">
        <v>35</v>
      </c>
      <c r="N758" s="18"/>
      <c r="O758" s="18"/>
      <c r="P758" s="18"/>
      <c r="Q758" s="18"/>
      <c r="R758" s="18"/>
      <c r="S758" s="18"/>
      <c r="T758" s="18"/>
      <c r="U758" s="18"/>
      <c r="V758" s="19"/>
      <c r="W758" s="19"/>
      <c r="X758" s="19"/>
      <c r="Y758" s="18"/>
      <c r="Z758" s="17"/>
      <c r="AA758" s="17"/>
      <c r="AB758" s="17"/>
      <c r="AC758" s="17"/>
      <c r="AD758" s="17"/>
      <c r="AE758" s="18"/>
      <c r="AF758" s="17"/>
      <c r="AG758" s="17"/>
      <c r="AH758" s="17"/>
      <c r="AI758" s="17"/>
      <c r="AJ758" s="17"/>
      <c r="AK758" s="17"/>
      <c r="AL758" s="17"/>
      <c r="AM758" s="17"/>
      <c r="AN758" s="17"/>
      <c r="AO758" s="18"/>
    </row>
    <row r="759" spans="2:47" ht="33.75">
      <c r="B759" s="19"/>
      <c r="C759" s="20" t="s">
        <v>36</v>
      </c>
      <c r="D759" s="18" t="s">
        <v>37</v>
      </c>
      <c r="E759" s="18"/>
      <c r="F759" s="18"/>
      <c r="G759" s="18"/>
      <c r="H759" s="18"/>
      <c r="I759" s="19"/>
      <c r="J759" s="19"/>
      <c r="K759" s="19"/>
      <c r="L759" s="18" t="s">
        <v>34</v>
      </c>
      <c r="M759" s="18" t="s">
        <v>38</v>
      </c>
      <c r="N759" s="18"/>
      <c r="O759" s="18"/>
      <c r="P759" s="18"/>
      <c r="Q759" s="18"/>
      <c r="R759" s="18"/>
      <c r="S759" s="18"/>
      <c r="T759" s="18"/>
      <c r="U759" s="18"/>
      <c r="V759" s="19"/>
      <c r="W759" s="19"/>
      <c r="X759" s="19"/>
      <c r="AA759" s="21"/>
      <c r="AB759" s="22"/>
      <c r="AC759" s="21"/>
      <c r="AD759" s="21"/>
      <c r="AE759" s="21"/>
      <c r="AF759" s="21"/>
      <c r="AI759" s="21"/>
      <c r="AJ759" s="21"/>
      <c r="AK759" s="21"/>
      <c r="AL759" s="22"/>
      <c r="AM759" s="21"/>
      <c r="AN759" s="21"/>
      <c r="AO759" s="21"/>
      <c r="AP759" s="21"/>
      <c r="AQ759" s="21"/>
      <c r="AR759" s="23"/>
      <c r="AS759" s="22"/>
      <c r="AT759" s="21"/>
      <c r="AU759" s="17"/>
    </row>
    <row r="760" spans="2:47" ht="33.75">
      <c r="B760" s="19"/>
      <c r="C760" s="20"/>
      <c r="D760" s="18"/>
      <c r="E760" s="18"/>
      <c r="F760" s="18"/>
      <c r="G760" s="18"/>
      <c r="H760" s="18"/>
      <c r="I760" s="19"/>
      <c r="J760" s="19"/>
      <c r="K760" s="19"/>
      <c r="L760" s="18"/>
      <c r="M760" s="18"/>
      <c r="N760" s="18"/>
      <c r="O760" s="18"/>
      <c r="P760" s="18"/>
      <c r="Q760" s="18"/>
      <c r="R760" s="18"/>
      <c r="S760" s="18"/>
      <c r="T760" s="18"/>
      <c r="U760" s="18"/>
      <c r="V760" s="19"/>
      <c r="W760" s="19"/>
      <c r="X760" s="19"/>
      <c r="AA760" s="21"/>
      <c r="AB760" s="22"/>
      <c r="AC760" s="21"/>
      <c r="AD760" s="21"/>
      <c r="AE760" s="21"/>
      <c r="AF760" s="21"/>
      <c r="AI760" s="21"/>
      <c r="AJ760" s="21"/>
      <c r="AK760" s="21"/>
      <c r="AL760" s="22"/>
      <c r="AM760" s="21"/>
      <c r="AN760" s="21"/>
      <c r="AO760" s="21"/>
      <c r="AP760" s="21"/>
      <c r="AQ760" s="21"/>
      <c r="AR760" s="23"/>
      <c r="AS760" s="22"/>
      <c r="AT760" s="21"/>
      <c r="AU760" s="17"/>
    </row>
    <row r="764" spans="2:47" ht="35.25">
      <c r="J764" s="48" t="s">
        <v>0</v>
      </c>
      <c r="K764" s="48"/>
      <c r="L764" s="48"/>
      <c r="M764" s="48"/>
      <c r="N764" s="48"/>
      <c r="O764" s="48"/>
      <c r="P764" s="48"/>
      <c r="Q764" s="48"/>
      <c r="R764" s="48"/>
      <c r="S764" s="48"/>
      <c r="T764" s="48"/>
      <c r="U764" s="48"/>
      <c r="V764" s="48"/>
      <c r="W764" s="48"/>
      <c r="X764" s="48"/>
      <c r="Y764" s="48"/>
      <c r="Z764" s="48"/>
      <c r="AA764" s="48"/>
      <c r="AB764" s="48"/>
      <c r="AC764" s="48"/>
      <c r="AD764" s="48"/>
      <c r="AE764" s="48"/>
      <c r="AF764" s="48"/>
      <c r="AG764" s="48"/>
      <c r="AH764" s="48"/>
      <c r="AI764" s="48"/>
    </row>
    <row r="767" spans="2:47" ht="15.75" thickBot="1"/>
    <row r="768" spans="2:47" ht="35.25" customHeight="1" thickTop="1" thickBot="1">
      <c r="B768" s="35" t="s">
        <v>2</v>
      </c>
      <c r="C768" s="38" t="s">
        <v>3</v>
      </c>
      <c r="D768" s="41" t="s">
        <v>4</v>
      </c>
      <c r="E768" s="44" t="s">
        <v>5</v>
      </c>
      <c r="F768" s="24" t="s">
        <v>6</v>
      </c>
      <c r="G768" s="29" t="s">
        <v>7</v>
      </c>
      <c r="H768" s="30"/>
      <c r="I768" s="31"/>
      <c r="J768" s="29" t="s">
        <v>8</v>
      </c>
      <c r="K768" s="30"/>
      <c r="L768" s="31"/>
      <c r="M768" s="29" t="s">
        <v>9</v>
      </c>
      <c r="N768" s="30"/>
      <c r="O768" s="31"/>
      <c r="P768" s="29" t="s">
        <v>10</v>
      </c>
      <c r="Q768" s="30"/>
      <c r="R768" s="31"/>
      <c r="S768" s="29" t="s">
        <v>11</v>
      </c>
      <c r="T768" s="30"/>
      <c r="U768" s="31"/>
      <c r="V768" s="29" t="s">
        <v>12</v>
      </c>
      <c r="W768" s="30"/>
      <c r="X768" s="31"/>
      <c r="Y768" s="29" t="s">
        <v>13</v>
      </c>
      <c r="Z768" s="30"/>
      <c r="AA768" s="31"/>
      <c r="AB768" s="29" t="s">
        <v>14</v>
      </c>
      <c r="AC768" s="30"/>
      <c r="AD768" s="31"/>
      <c r="AE768" s="29" t="s">
        <v>15</v>
      </c>
      <c r="AF768" s="30"/>
      <c r="AG768" s="31"/>
      <c r="AH768" s="29" t="s">
        <v>16</v>
      </c>
      <c r="AI768" s="30"/>
      <c r="AJ768" s="31"/>
      <c r="AK768" s="29" t="s">
        <v>17</v>
      </c>
      <c r="AL768" s="30"/>
      <c r="AM768" s="31"/>
      <c r="AN768" s="74" t="s">
        <v>18</v>
      </c>
      <c r="AO768" s="74" t="s">
        <v>19</v>
      </c>
      <c r="AP768" s="74" t="s">
        <v>20</v>
      </c>
      <c r="AQ768" s="61" t="s">
        <v>21</v>
      </c>
      <c r="AR768" s="62"/>
      <c r="AS768" s="61" t="s">
        <v>22</v>
      </c>
      <c r="AT768" s="62"/>
      <c r="AU768" s="65" t="s">
        <v>23</v>
      </c>
    </row>
    <row r="769" spans="2:47" ht="190.5" thickBot="1">
      <c r="B769" s="36"/>
      <c r="C769" s="39"/>
      <c r="D769" s="42"/>
      <c r="E769" s="45"/>
      <c r="F769" s="8" t="s">
        <v>24</v>
      </c>
      <c r="G769" s="8" t="s">
        <v>25</v>
      </c>
      <c r="H769" s="8" t="s">
        <v>26</v>
      </c>
      <c r="I769" s="8" t="s">
        <v>27</v>
      </c>
      <c r="J769" s="8" t="s">
        <v>25</v>
      </c>
      <c r="K769" s="8" t="s">
        <v>26</v>
      </c>
      <c r="L769" s="8" t="s">
        <v>27</v>
      </c>
      <c r="M769" s="8" t="s">
        <v>25</v>
      </c>
      <c r="N769" s="8" t="s">
        <v>26</v>
      </c>
      <c r="O769" s="8" t="s">
        <v>27</v>
      </c>
      <c r="P769" s="8" t="s">
        <v>25</v>
      </c>
      <c r="Q769" s="8" t="s">
        <v>26</v>
      </c>
      <c r="R769" s="8" t="s">
        <v>27</v>
      </c>
      <c r="S769" s="8" t="s">
        <v>25</v>
      </c>
      <c r="T769" s="8" t="s">
        <v>26</v>
      </c>
      <c r="U769" s="8" t="s">
        <v>27</v>
      </c>
      <c r="V769" s="8" t="s">
        <v>25</v>
      </c>
      <c r="W769" s="8" t="s">
        <v>26</v>
      </c>
      <c r="X769" s="8" t="s">
        <v>27</v>
      </c>
      <c r="Y769" s="8" t="s">
        <v>25</v>
      </c>
      <c r="Z769" s="8" t="s">
        <v>26</v>
      </c>
      <c r="AA769" s="8" t="s">
        <v>27</v>
      </c>
      <c r="AB769" s="8" t="s">
        <v>25</v>
      </c>
      <c r="AC769" s="8" t="s">
        <v>26</v>
      </c>
      <c r="AD769" s="8" t="s">
        <v>27</v>
      </c>
      <c r="AE769" s="8" t="s">
        <v>25</v>
      </c>
      <c r="AF769" s="8" t="s">
        <v>26</v>
      </c>
      <c r="AG769" s="8" t="s">
        <v>27</v>
      </c>
      <c r="AH769" s="8" t="s">
        <v>25</v>
      </c>
      <c r="AI769" s="8" t="s">
        <v>26</v>
      </c>
      <c r="AJ769" s="8" t="s">
        <v>27</v>
      </c>
      <c r="AK769" s="8" t="s">
        <v>25</v>
      </c>
      <c r="AL769" s="8" t="s">
        <v>26</v>
      </c>
      <c r="AM769" s="8" t="s">
        <v>27</v>
      </c>
      <c r="AN769" s="75"/>
      <c r="AO769" s="75"/>
      <c r="AP769" s="75"/>
      <c r="AQ769" s="63"/>
      <c r="AR769" s="64"/>
      <c r="AS769" s="63"/>
      <c r="AT769" s="64"/>
      <c r="AU769" s="66"/>
    </row>
    <row r="770" spans="2:47" ht="28.5" thickBot="1">
      <c r="B770" s="36"/>
      <c r="C770" s="39"/>
      <c r="D770" s="42"/>
      <c r="E770" s="45"/>
      <c r="F770" s="25" t="s">
        <v>28</v>
      </c>
      <c r="G770" s="9">
        <v>30</v>
      </c>
      <c r="H770" s="9">
        <v>56</v>
      </c>
      <c r="I770" s="9">
        <v>100</v>
      </c>
      <c r="J770" s="9">
        <v>30</v>
      </c>
      <c r="K770" s="9">
        <v>56</v>
      </c>
      <c r="L770" s="9">
        <v>100</v>
      </c>
      <c r="M770" s="9">
        <v>30</v>
      </c>
      <c r="N770" s="9">
        <v>56</v>
      </c>
      <c r="O770" s="9">
        <v>100</v>
      </c>
      <c r="P770" s="9">
        <v>24</v>
      </c>
      <c r="Q770" s="9">
        <v>29</v>
      </c>
      <c r="R770" s="9">
        <v>60</v>
      </c>
      <c r="S770" s="9">
        <v>24</v>
      </c>
      <c r="T770" s="9">
        <v>29</v>
      </c>
      <c r="U770" s="9">
        <v>60</v>
      </c>
      <c r="V770" s="9">
        <v>24</v>
      </c>
      <c r="W770" s="9">
        <v>29</v>
      </c>
      <c r="X770" s="9">
        <v>60</v>
      </c>
      <c r="Y770" s="9">
        <v>12</v>
      </c>
      <c r="Z770" s="9">
        <v>22</v>
      </c>
      <c r="AA770" s="9">
        <v>40</v>
      </c>
      <c r="AB770" s="9">
        <v>16</v>
      </c>
      <c r="AC770" s="9">
        <v>19</v>
      </c>
      <c r="AD770" s="9">
        <v>40</v>
      </c>
      <c r="AE770" s="9">
        <v>12</v>
      </c>
      <c r="AF770" s="9">
        <v>22</v>
      </c>
      <c r="AG770" s="9">
        <v>40</v>
      </c>
      <c r="AH770" s="9">
        <v>12</v>
      </c>
      <c r="AI770" s="9">
        <v>22</v>
      </c>
      <c r="AJ770" s="9">
        <v>40</v>
      </c>
      <c r="AK770" s="9">
        <v>6</v>
      </c>
      <c r="AL770" s="9">
        <v>11</v>
      </c>
      <c r="AM770" s="9">
        <v>20</v>
      </c>
      <c r="AN770" s="75"/>
      <c r="AO770" s="75"/>
      <c r="AP770" s="75"/>
      <c r="AQ770" s="68" t="s">
        <v>20</v>
      </c>
      <c r="AR770" s="69"/>
      <c r="AS770" s="70" t="s">
        <v>20</v>
      </c>
      <c r="AT770" s="71"/>
      <c r="AU770" s="67"/>
    </row>
    <row r="771" spans="2:47" ht="28.5" thickBot="1">
      <c r="B771" s="37"/>
      <c r="C771" s="40"/>
      <c r="D771" s="43"/>
      <c r="E771" s="46"/>
      <c r="F771" s="10" t="s">
        <v>29</v>
      </c>
      <c r="G771" s="9">
        <v>60</v>
      </c>
      <c r="H771" s="9">
        <v>140</v>
      </c>
      <c r="I771" s="9">
        <v>200</v>
      </c>
      <c r="J771" s="9">
        <v>60</v>
      </c>
      <c r="K771" s="9">
        <v>140</v>
      </c>
      <c r="L771" s="9">
        <v>200</v>
      </c>
      <c r="M771" s="9">
        <v>60</v>
      </c>
      <c r="N771" s="9">
        <v>140</v>
      </c>
      <c r="O771" s="9">
        <v>200</v>
      </c>
      <c r="P771" s="9">
        <v>48</v>
      </c>
      <c r="Q771" s="9">
        <v>72</v>
      </c>
      <c r="R771" s="9">
        <v>120</v>
      </c>
      <c r="S771" s="9">
        <v>48</v>
      </c>
      <c r="T771" s="9">
        <v>72</v>
      </c>
      <c r="U771" s="9">
        <v>120</v>
      </c>
      <c r="V771" s="9">
        <v>48</v>
      </c>
      <c r="W771" s="9">
        <v>72</v>
      </c>
      <c r="X771" s="9">
        <v>120</v>
      </c>
      <c r="Y771" s="9">
        <v>24</v>
      </c>
      <c r="Z771" s="9">
        <v>56</v>
      </c>
      <c r="AA771" s="9">
        <v>80</v>
      </c>
      <c r="AB771" s="9">
        <v>32</v>
      </c>
      <c r="AC771" s="9">
        <v>48</v>
      </c>
      <c r="AD771" s="9">
        <v>80</v>
      </c>
      <c r="AE771" s="9">
        <v>24</v>
      </c>
      <c r="AF771" s="9">
        <v>56</v>
      </c>
      <c r="AG771" s="9">
        <v>80</v>
      </c>
      <c r="AH771" s="9">
        <v>24</v>
      </c>
      <c r="AI771" s="9">
        <v>56</v>
      </c>
      <c r="AJ771" s="9">
        <v>80</v>
      </c>
      <c r="AK771" s="9">
        <v>12</v>
      </c>
      <c r="AL771" s="9">
        <v>28</v>
      </c>
      <c r="AM771" s="9">
        <v>40</v>
      </c>
      <c r="AN771" s="76"/>
      <c r="AO771" s="76"/>
      <c r="AP771" s="76"/>
      <c r="AQ771" s="70"/>
      <c r="AR771" s="71"/>
      <c r="AS771" s="70"/>
      <c r="AT771" s="71"/>
      <c r="AU771" s="67"/>
    </row>
    <row r="772" spans="2:47" ht="28.5" thickBot="1">
      <c r="B772" s="52">
        <v>171</v>
      </c>
      <c r="C772" s="34"/>
      <c r="D772" s="54"/>
      <c r="E772" s="34"/>
      <c r="F772" s="11" t="s">
        <v>30</v>
      </c>
      <c r="G772" s="28"/>
      <c r="H772" s="28"/>
      <c r="I772" s="13"/>
      <c r="J772" s="28"/>
      <c r="K772" s="28"/>
      <c r="L772" s="13"/>
      <c r="M772" s="28"/>
      <c r="N772" s="28"/>
      <c r="O772" s="13"/>
      <c r="P772" s="28"/>
      <c r="Q772" s="28"/>
      <c r="R772" s="13"/>
      <c r="S772" s="28"/>
      <c r="T772" s="28"/>
      <c r="U772" s="13"/>
      <c r="V772" s="28"/>
      <c r="W772" s="28"/>
      <c r="X772" s="13"/>
      <c r="Y772" s="28"/>
      <c r="Z772" s="28"/>
      <c r="AA772" s="13"/>
      <c r="AB772" s="28"/>
      <c r="AC772" s="28"/>
      <c r="AD772" s="13"/>
      <c r="AE772" s="28"/>
      <c r="AF772" s="28"/>
      <c r="AG772" s="13"/>
      <c r="AH772" s="28"/>
      <c r="AI772" s="28"/>
      <c r="AJ772" s="13"/>
      <c r="AK772" s="28"/>
      <c r="AL772" s="28"/>
      <c r="AM772" s="13"/>
      <c r="AN772" s="73"/>
      <c r="AO772" s="73"/>
      <c r="AP772" s="32"/>
      <c r="AQ772" s="34"/>
      <c r="AR772" s="34"/>
      <c r="AS772" s="34"/>
      <c r="AT772" s="34"/>
      <c r="AU772" s="88"/>
    </row>
    <row r="773" spans="2:47" ht="28.5" thickBot="1">
      <c r="B773" s="52"/>
      <c r="C773" s="34"/>
      <c r="D773" s="55"/>
      <c r="E773" s="34"/>
      <c r="F773" s="11" t="s">
        <v>31</v>
      </c>
      <c r="G773" s="28"/>
      <c r="H773" s="28"/>
      <c r="I773" s="13"/>
      <c r="J773" s="28"/>
      <c r="K773" s="28"/>
      <c r="L773" s="13"/>
      <c r="M773" s="28"/>
      <c r="N773" s="28"/>
      <c r="O773" s="13"/>
      <c r="P773" s="28"/>
      <c r="Q773" s="28"/>
      <c r="R773" s="13"/>
      <c r="S773" s="28"/>
      <c r="T773" s="28"/>
      <c r="U773" s="13"/>
      <c r="V773" s="28"/>
      <c r="W773" s="28"/>
      <c r="X773" s="13"/>
      <c r="Y773" s="28"/>
      <c r="Z773" s="28"/>
      <c r="AA773" s="13"/>
      <c r="AB773" s="28"/>
      <c r="AC773" s="28"/>
      <c r="AD773" s="13"/>
      <c r="AE773" s="28"/>
      <c r="AF773" s="28"/>
      <c r="AG773" s="13"/>
      <c r="AH773" s="28"/>
      <c r="AI773" s="28"/>
      <c r="AJ773" s="13"/>
      <c r="AK773" s="28"/>
      <c r="AL773" s="28"/>
      <c r="AM773" s="13"/>
      <c r="AN773" s="33"/>
      <c r="AO773" s="33"/>
      <c r="AP773" s="33"/>
      <c r="AQ773" s="34"/>
      <c r="AR773" s="34"/>
      <c r="AS773" s="34"/>
      <c r="AT773" s="34"/>
      <c r="AU773" s="88"/>
    </row>
    <row r="774" spans="2:47" ht="36" thickBot="1">
      <c r="B774" s="52"/>
      <c r="C774" s="34"/>
      <c r="D774" s="55"/>
      <c r="E774" s="34"/>
      <c r="F774" s="14" t="s">
        <v>32</v>
      </c>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5"/>
      <c r="AO774" s="15"/>
      <c r="AP774" s="15"/>
      <c r="AQ774" s="34"/>
      <c r="AR774" s="34"/>
      <c r="AS774" s="34"/>
      <c r="AT774" s="34"/>
      <c r="AU774" s="88"/>
    </row>
    <row r="775" spans="2:47" ht="28.5" customHeight="1" thickBot="1">
      <c r="B775" s="52">
        <v>172</v>
      </c>
      <c r="C775" s="34"/>
      <c r="D775" s="54"/>
      <c r="E775" s="34"/>
      <c r="F775" s="11" t="s">
        <v>30</v>
      </c>
      <c r="G775" s="28"/>
      <c r="H775" s="28"/>
      <c r="I775" s="13"/>
      <c r="J775" s="28"/>
      <c r="K775" s="28"/>
      <c r="L775" s="13"/>
      <c r="M775" s="28"/>
      <c r="N775" s="28"/>
      <c r="O775" s="13"/>
      <c r="P775" s="28"/>
      <c r="Q775" s="28"/>
      <c r="R775" s="13"/>
      <c r="S775" s="28"/>
      <c r="T775" s="28"/>
      <c r="U775" s="13"/>
      <c r="V775" s="28"/>
      <c r="W775" s="28"/>
      <c r="X775" s="13"/>
      <c r="Y775" s="28"/>
      <c r="Z775" s="28"/>
      <c r="AA775" s="13"/>
      <c r="AB775" s="28"/>
      <c r="AC775" s="28"/>
      <c r="AD775" s="13"/>
      <c r="AE775" s="28"/>
      <c r="AF775" s="28"/>
      <c r="AG775" s="13"/>
      <c r="AH775" s="28"/>
      <c r="AI775" s="28"/>
      <c r="AJ775" s="13"/>
      <c r="AK775" s="28"/>
      <c r="AL775" s="28"/>
      <c r="AM775" s="13"/>
      <c r="AN775" s="57"/>
      <c r="AO775" s="57"/>
      <c r="AP775" s="32"/>
      <c r="AQ775" s="34"/>
      <c r="AR775" s="34"/>
      <c r="AS775" s="34"/>
      <c r="AT775" s="34"/>
      <c r="AU775" s="80"/>
    </row>
    <row r="776" spans="2:47" ht="28.5" customHeight="1" thickBot="1">
      <c r="B776" s="52"/>
      <c r="C776" s="34"/>
      <c r="D776" s="55"/>
      <c r="E776" s="34"/>
      <c r="F776" s="11" t="s">
        <v>31</v>
      </c>
      <c r="G776" s="28"/>
      <c r="H776" s="28"/>
      <c r="I776" s="13"/>
      <c r="J776" s="28"/>
      <c r="K776" s="28"/>
      <c r="L776" s="13"/>
      <c r="M776" s="28"/>
      <c r="N776" s="28"/>
      <c r="O776" s="13"/>
      <c r="P776" s="28"/>
      <c r="Q776" s="28"/>
      <c r="R776" s="13"/>
      <c r="S776" s="28"/>
      <c r="T776" s="28"/>
      <c r="U776" s="13"/>
      <c r="V776" s="28"/>
      <c r="W776" s="28"/>
      <c r="X776" s="13"/>
      <c r="Y776" s="28"/>
      <c r="Z776" s="28"/>
      <c r="AA776" s="13"/>
      <c r="AB776" s="28"/>
      <c r="AC776" s="28"/>
      <c r="AD776" s="13"/>
      <c r="AE776" s="28"/>
      <c r="AF776" s="28"/>
      <c r="AG776" s="13"/>
      <c r="AH776" s="28"/>
      <c r="AI776" s="28"/>
      <c r="AJ776" s="13"/>
      <c r="AK776" s="28"/>
      <c r="AL776" s="28"/>
      <c r="AM776" s="13"/>
      <c r="AN776" s="57"/>
      <c r="AO776" s="57"/>
      <c r="AP776" s="33"/>
      <c r="AQ776" s="34"/>
      <c r="AR776" s="34"/>
      <c r="AS776" s="34"/>
      <c r="AT776" s="34"/>
      <c r="AU776" s="80"/>
    </row>
    <row r="777" spans="2:47" ht="36" thickBot="1">
      <c r="B777" s="52"/>
      <c r="C777" s="34"/>
      <c r="D777" s="55"/>
      <c r="E777" s="34"/>
      <c r="F777" s="14" t="s">
        <v>32</v>
      </c>
      <c r="G777" s="13"/>
      <c r="H777" s="27"/>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5"/>
      <c r="AO777" s="15"/>
      <c r="AP777" s="15"/>
      <c r="AQ777" s="34"/>
      <c r="AR777" s="34"/>
      <c r="AS777" s="34"/>
      <c r="AT777" s="34"/>
      <c r="AU777" s="80"/>
    </row>
    <row r="778" spans="2:47" ht="28.5" customHeight="1" thickBot="1">
      <c r="B778" s="52">
        <v>173</v>
      </c>
      <c r="C778" s="34"/>
      <c r="D778" s="54"/>
      <c r="E778" s="34"/>
      <c r="F778" s="11" t="s">
        <v>30</v>
      </c>
      <c r="G778" s="28"/>
      <c r="H778" s="28"/>
      <c r="I778" s="13"/>
      <c r="J778" s="28"/>
      <c r="K778" s="28"/>
      <c r="L778" s="13"/>
      <c r="M778" s="28"/>
      <c r="N778" s="28"/>
      <c r="O778" s="13"/>
      <c r="P778" s="28"/>
      <c r="Q778" s="28"/>
      <c r="R778" s="13"/>
      <c r="S778" s="28"/>
      <c r="T778" s="28"/>
      <c r="U778" s="13"/>
      <c r="V778" s="28"/>
      <c r="W778" s="28"/>
      <c r="X778" s="13"/>
      <c r="Y778" s="28"/>
      <c r="Z778" s="28"/>
      <c r="AA778" s="13"/>
      <c r="AB778" s="28"/>
      <c r="AC778" s="28"/>
      <c r="AD778" s="13"/>
      <c r="AE778" s="28"/>
      <c r="AF778" s="28"/>
      <c r="AG778" s="13"/>
      <c r="AH778" s="28"/>
      <c r="AI778" s="28"/>
      <c r="AJ778" s="13"/>
      <c r="AK778" s="28"/>
      <c r="AL778" s="28"/>
      <c r="AM778" s="13"/>
      <c r="AN778" s="57"/>
      <c r="AO778" s="57"/>
      <c r="AP778" s="32"/>
      <c r="AQ778" s="34"/>
      <c r="AR778" s="34"/>
      <c r="AS778" s="34"/>
      <c r="AT778" s="34"/>
      <c r="AU778" s="88"/>
    </row>
    <row r="779" spans="2:47" ht="28.5" customHeight="1" thickBot="1">
      <c r="B779" s="52"/>
      <c r="C779" s="34"/>
      <c r="D779" s="55"/>
      <c r="E779" s="34"/>
      <c r="F779" s="11" t="s">
        <v>31</v>
      </c>
      <c r="G779" s="28"/>
      <c r="H779" s="28"/>
      <c r="I779" s="13"/>
      <c r="J779" s="28"/>
      <c r="K779" s="28"/>
      <c r="L779" s="13"/>
      <c r="M779" s="28"/>
      <c r="N779" s="28"/>
      <c r="O779" s="13"/>
      <c r="P779" s="28"/>
      <c r="Q779" s="28"/>
      <c r="R779" s="13"/>
      <c r="S779" s="28"/>
      <c r="T779" s="28"/>
      <c r="U779" s="13"/>
      <c r="V779" s="28"/>
      <c r="W779" s="28"/>
      <c r="X779" s="13"/>
      <c r="Y779" s="28"/>
      <c r="Z779" s="28"/>
      <c r="AA779" s="13"/>
      <c r="AB779" s="28"/>
      <c r="AC779" s="28"/>
      <c r="AD779" s="13"/>
      <c r="AE779" s="28"/>
      <c r="AF779" s="28"/>
      <c r="AG779" s="13"/>
      <c r="AH779" s="28"/>
      <c r="AI779" s="28"/>
      <c r="AJ779" s="13"/>
      <c r="AK779" s="28"/>
      <c r="AL779" s="28"/>
      <c r="AM779" s="13"/>
      <c r="AN779" s="57"/>
      <c r="AO779" s="57"/>
      <c r="AP779" s="33"/>
      <c r="AQ779" s="34"/>
      <c r="AR779" s="34"/>
      <c r="AS779" s="34"/>
      <c r="AT779" s="34"/>
      <c r="AU779" s="88"/>
    </row>
    <row r="780" spans="2:47" ht="36" thickBot="1">
      <c r="B780" s="52"/>
      <c r="C780" s="34"/>
      <c r="D780" s="55"/>
      <c r="E780" s="34"/>
      <c r="F780" s="14" t="s">
        <v>32</v>
      </c>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5"/>
      <c r="AO780" s="15"/>
      <c r="AP780" s="15"/>
      <c r="AQ780" s="34"/>
      <c r="AR780" s="34"/>
      <c r="AS780" s="34"/>
      <c r="AT780" s="34"/>
      <c r="AU780" s="88"/>
    </row>
    <row r="781" spans="2:47" ht="28.5" customHeight="1" thickBot="1">
      <c r="B781" s="52">
        <v>174</v>
      </c>
      <c r="C781" s="34"/>
      <c r="D781" s="54"/>
      <c r="E781" s="34"/>
      <c r="F781" s="11" t="s">
        <v>30</v>
      </c>
      <c r="G781" s="28"/>
      <c r="H781" s="28"/>
      <c r="I781" s="13"/>
      <c r="J781" s="28"/>
      <c r="K781" s="28"/>
      <c r="L781" s="13"/>
      <c r="M781" s="28"/>
      <c r="N781" s="28"/>
      <c r="O781" s="13"/>
      <c r="P781" s="28"/>
      <c r="Q781" s="28"/>
      <c r="R781" s="13"/>
      <c r="S781" s="28"/>
      <c r="T781" s="28"/>
      <c r="U781" s="13"/>
      <c r="V781" s="28"/>
      <c r="W781" s="28"/>
      <c r="X781" s="13"/>
      <c r="Y781" s="28"/>
      <c r="Z781" s="28"/>
      <c r="AA781" s="13"/>
      <c r="AB781" s="28"/>
      <c r="AC781" s="28"/>
      <c r="AD781" s="13"/>
      <c r="AE781" s="28"/>
      <c r="AF781" s="28"/>
      <c r="AG781" s="13"/>
      <c r="AH781" s="28"/>
      <c r="AI781" s="28"/>
      <c r="AJ781" s="13"/>
      <c r="AK781" s="28"/>
      <c r="AL781" s="28"/>
      <c r="AM781" s="13"/>
      <c r="AN781" s="57"/>
      <c r="AO781" s="57"/>
      <c r="AP781" s="32"/>
      <c r="AQ781" s="34"/>
      <c r="AR781" s="34"/>
      <c r="AS781" s="34"/>
      <c r="AT781" s="34"/>
      <c r="AU781" s="88"/>
    </row>
    <row r="782" spans="2:47" ht="28.5" customHeight="1" thickBot="1">
      <c r="B782" s="52"/>
      <c r="C782" s="34"/>
      <c r="D782" s="55"/>
      <c r="E782" s="34"/>
      <c r="F782" s="11" t="s">
        <v>31</v>
      </c>
      <c r="G782" s="28"/>
      <c r="H782" s="28"/>
      <c r="I782" s="13"/>
      <c r="J782" s="28"/>
      <c r="K782" s="28"/>
      <c r="L782" s="13"/>
      <c r="M782" s="28"/>
      <c r="N782" s="28"/>
      <c r="O782" s="13"/>
      <c r="P782" s="28"/>
      <c r="Q782" s="28"/>
      <c r="R782" s="13"/>
      <c r="S782" s="28"/>
      <c r="T782" s="28"/>
      <c r="U782" s="13"/>
      <c r="V782" s="28"/>
      <c r="W782" s="28"/>
      <c r="X782" s="13"/>
      <c r="Y782" s="28"/>
      <c r="Z782" s="28"/>
      <c r="AA782" s="13"/>
      <c r="AB782" s="28"/>
      <c r="AC782" s="28"/>
      <c r="AD782" s="13"/>
      <c r="AE782" s="28"/>
      <c r="AF782" s="28"/>
      <c r="AG782" s="13"/>
      <c r="AH782" s="28"/>
      <c r="AI782" s="28"/>
      <c r="AJ782" s="13"/>
      <c r="AK782" s="28"/>
      <c r="AL782" s="28"/>
      <c r="AM782" s="13"/>
      <c r="AN782" s="57"/>
      <c r="AO782" s="57"/>
      <c r="AP782" s="33"/>
      <c r="AQ782" s="34"/>
      <c r="AR782" s="34"/>
      <c r="AS782" s="34"/>
      <c r="AT782" s="34"/>
      <c r="AU782" s="88"/>
    </row>
    <row r="783" spans="2:47" ht="36" customHeight="1" thickBot="1">
      <c r="B783" s="52"/>
      <c r="C783" s="34"/>
      <c r="D783" s="55"/>
      <c r="E783" s="34"/>
      <c r="F783" s="14" t="s">
        <v>32</v>
      </c>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5"/>
      <c r="AO783" s="15"/>
      <c r="AP783" s="15"/>
      <c r="AQ783" s="34"/>
      <c r="AR783" s="34"/>
      <c r="AS783" s="34"/>
      <c r="AT783" s="34"/>
      <c r="AU783" s="88"/>
    </row>
    <row r="784" spans="2:47" ht="28.5" customHeight="1" thickBot="1">
      <c r="B784" s="52">
        <v>175</v>
      </c>
      <c r="C784" s="34"/>
      <c r="D784" s="54"/>
      <c r="E784" s="34"/>
      <c r="F784" s="11" t="s">
        <v>30</v>
      </c>
      <c r="G784" s="28"/>
      <c r="H784" s="28"/>
      <c r="I784" s="13"/>
      <c r="J784" s="28"/>
      <c r="K784" s="28"/>
      <c r="L784" s="13"/>
      <c r="M784" s="28"/>
      <c r="N784" s="28"/>
      <c r="O784" s="13"/>
      <c r="P784" s="28"/>
      <c r="Q784" s="28"/>
      <c r="R784" s="13"/>
      <c r="S784" s="28"/>
      <c r="T784" s="28"/>
      <c r="U784" s="13"/>
      <c r="V784" s="28"/>
      <c r="W784" s="28"/>
      <c r="X784" s="13"/>
      <c r="Y784" s="28"/>
      <c r="Z784" s="28"/>
      <c r="AA784" s="13"/>
      <c r="AB784" s="28"/>
      <c r="AC784" s="28"/>
      <c r="AD784" s="13"/>
      <c r="AE784" s="28"/>
      <c r="AF784" s="28"/>
      <c r="AG784" s="13"/>
      <c r="AH784" s="28"/>
      <c r="AI784" s="28"/>
      <c r="AJ784" s="13"/>
      <c r="AK784" s="28"/>
      <c r="AL784" s="28"/>
      <c r="AM784" s="13"/>
      <c r="AN784" s="57"/>
      <c r="AO784" s="57"/>
      <c r="AP784" s="32"/>
      <c r="AQ784" s="34"/>
      <c r="AR784" s="34"/>
      <c r="AS784" s="34"/>
      <c r="AT784" s="34"/>
      <c r="AU784" s="88"/>
    </row>
    <row r="785" spans="2:47" ht="28.5" customHeight="1" thickBot="1">
      <c r="B785" s="52"/>
      <c r="C785" s="34"/>
      <c r="D785" s="55"/>
      <c r="E785" s="34"/>
      <c r="F785" s="11" t="s">
        <v>31</v>
      </c>
      <c r="G785" s="28"/>
      <c r="H785" s="28"/>
      <c r="I785" s="13"/>
      <c r="J785" s="28"/>
      <c r="K785" s="28"/>
      <c r="L785" s="13"/>
      <c r="M785" s="28"/>
      <c r="N785" s="28"/>
      <c r="O785" s="13"/>
      <c r="P785" s="28"/>
      <c r="Q785" s="28"/>
      <c r="R785" s="13"/>
      <c r="S785" s="28"/>
      <c r="T785" s="28"/>
      <c r="U785" s="13"/>
      <c r="V785" s="28"/>
      <c r="W785" s="28"/>
      <c r="X785" s="13"/>
      <c r="Y785" s="28"/>
      <c r="Z785" s="28"/>
      <c r="AA785" s="13"/>
      <c r="AB785" s="28"/>
      <c r="AC785" s="28"/>
      <c r="AD785" s="13"/>
      <c r="AE785" s="28"/>
      <c r="AF785" s="28"/>
      <c r="AG785" s="13"/>
      <c r="AH785" s="28"/>
      <c r="AI785" s="28"/>
      <c r="AJ785" s="13"/>
      <c r="AK785" s="28"/>
      <c r="AL785" s="28"/>
      <c r="AM785" s="13"/>
      <c r="AN785" s="57"/>
      <c r="AO785" s="57"/>
      <c r="AP785" s="33"/>
      <c r="AQ785" s="34"/>
      <c r="AR785" s="34"/>
      <c r="AS785" s="34"/>
      <c r="AT785" s="34"/>
      <c r="AU785" s="88"/>
    </row>
    <row r="786" spans="2:47" ht="36" customHeight="1" thickBot="1">
      <c r="B786" s="52"/>
      <c r="C786" s="34"/>
      <c r="D786" s="55"/>
      <c r="E786" s="34"/>
      <c r="F786" s="14" t="s">
        <v>32</v>
      </c>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5"/>
      <c r="AO786" s="15"/>
      <c r="AP786" s="15"/>
      <c r="AQ786" s="34"/>
      <c r="AR786" s="34"/>
      <c r="AS786" s="34"/>
      <c r="AT786" s="34"/>
      <c r="AU786" s="88"/>
    </row>
    <row r="787" spans="2:47" ht="28.5" customHeight="1" thickBot="1">
      <c r="B787" s="52">
        <v>176</v>
      </c>
      <c r="C787" s="34"/>
      <c r="D787" s="54"/>
      <c r="E787" s="34"/>
      <c r="F787" s="11" t="s">
        <v>30</v>
      </c>
      <c r="G787" s="28"/>
      <c r="H787" s="28"/>
      <c r="I787" s="13"/>
      <c r="J787" s="28"/>
      <c r="K787" s="28"/>
      <c r="L787" s="13"/>
      <c r="M787" s="28"/>
      <c r="N787" s="28"/>
      <c r="O787" s="13"/>
      <c r="P787" s="28"/>
      <c r="Q787" s="28"/>
      <c r="R787" s="13"/>
      <c r="S787" s="28"/>
      <c r="T787" s="28"/>
      <c r="U787" s="13"/>
      <c r="V787" s="28"/>
      <c r="W787" s="28"/>
      <c r="X787" s="13"/>
      <c r="Y787" s="28"/>
      <c r="Z787" s="28"/>
      <c r="AA787" s="13"/>
      <c r="AB787" s="28"/>
      <c r="AC787" s="28"/>
      <c r="AD787" s="13"/>
      <c r="AE787" s="28"/>
      <c r="AF787" s="28"/>
      <c r="AG787" s="13"/>
      <c r="AH787" s="28"/>
      <c r="AI787" s="28"/>
      <c r="AJ787" s="13"/>
      <c r="AK787" s="28"/>
      <c r="AL787" s="28"/>
      <c r="AM787" s="13"/>
      <c r="AN787" s="57"/>
      <c r="AO787" s="57"/>
      <c r="AP787" s="32"/>
      <c r="AQ787" s="34"/>
      <c r="AR787" s="34"/>
      <c r="AS787" s="34"/>
      <c r="AT787" s="34"/>
      <c r="AU787" s="88"/>
    </row>
    <row r="788" spans="2:47" ht="28.5" customHeight="1" thickBot="1">
      <c r="B788" s="52"/>
      <c r="C788" s="34"/>
      <c r="D788" s="55"/>
      <c r="E788" s="34"/>
      <c r="F788" s="11" t="s">
        <v>31</v>
      </c>
      <c r="G788" s="28"/>
      <c r="H788" s="28"/>
      <c r="I788" s="13"/>
      <c r="J788" s="28"/>
      <c r="K788" s="28"/>
      <c r="L788" s="13"/>
      <c r="M788" s="28"/>
      <c r="N788" s="28"/>
      <c r="O788" s="13"/>
      <c r="P788" s="28"/>
      <c r="Q788" s="28"/>
      <c r="R788" s="13"/>
      <c r="S788" s="28"/>
      <c r="T788" s="28"/>
      <c r="U788" s="13"/>
      <c r="V788" s="28"/>
      <c r="W788" s="28"/>
      <c r="X788" s="13"/>
      <c r="Y788" s="28"/>
      <c r="Z788" s="28"/>
      <c r="AA788" s="13"/>
      <c r="AB788" s="28"/>
      <c r="AC788" s="28"/>
      <c r="AD788" s="13"/>
      <c r="AE788" s="28"/>
      <c r="AF788" s="28"/>
      <c r="AG788" s="13"/>
      <c r="AH788" s="28"/>
      <c r="AI788" s="28"/>
      <c r="AJ788" s="13"/>
      <c r="AK788" s="28"/>
      <c r="AL788" s="28"/>
      <c r="AM788" s="13"/>
      <c r="AN788" s="57"/>
      <c r="AO788" s="57"/>
      <c r="AP788" s="33"/>
      <c r="AQ788" s="34"/>
      <c r="AR788" s="34"/>
      <c r="AS788" s="34"/>
      <c r="AT788" s="34"/>
      <c r="AU788" s="88"/>
    </row>
    <row r="789" spans="2:47" ht="36" customHeight="1" thickBot="1">
      <c r="B789" s="52"/>
      <c r="C789" s="34"/>
      <c r="D789" s="55"/>
      <c r="E789" s="34"/>
      <c r="F789" s="14" t="s">
        <v>32</v>
      </c>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5"/>
      <c r="AO789" s="15"/>
      <c r="AP789" s="15"/>
      <c r="AQ789" s="34"/>
      <c r="AR789" s="34"/>
      <c r="AS789" s="34"/>
      <c r="AT789" s="34"/>
      <c r="AU789" s="88"/>
    </row>
    <row r="790" spans="2:47" ht="28.5" customHeight="1" thickBot="1">
      <c r="B790" s="52">
        <v>177</v>
      </c>
      <c r="C790" s="34"/>
      <c r="D790" s="54"/>
      <c r="E790" s="34"/>
      <c r="F790" s="11" t="s">
        <v>30</v>
      </c>
      <c r="G790" s="28"/>
      <c r="H790" s="28"/>
      <c r="I790" s="13"/>
      <c r="J790" s="28"/>
      <c r="K790" s="28"/>
      <c r="L790" s="13"/>
      <c r="M790" s="28"/>
      <c r="N790" s="28"/>
      <c r="O790" s="13"/>
      <c r="P790" s="28"/>
      <c r="Q790" s="28"/>
      <c r="R790" s="13"/>
      <c r="S790" s="28"/>
      <c r="T790" s="28"/>
      <c r="U790" s="13"/>
      <c r="V790" s="28"/>
      <c r="W790" s="28"/>
      <c r="X790" s="13"/>
      <c r="Y790" s="28"/>
      <c r="Z790" s="28"/>
      <c r="AA790" s="13"/>
      <c r="AB790" s="28"/>
      <c r="AC790" s="28"/>
      <c r="AD790" s="13"/>
      <c r="AE790" s="28"/>
      <c r="AF790" s="28"/>
      <c r="AG790" s="13"/>
      <c r="AH790" s="28"/>
      <c r="AI790" s="28"/>
      <c r="AJ790" s="13"/>
      <c r="AK790" s="28"/>
      <c r="AL790" s="28"/>
      <c r="AM790" s="13"/>
      <c r="AN790" s="57"/>
      <c r="AO790" s="57"/>
      <c r="AP790" s="32"/>
      <c r="AQ790" s="34"/>
      <c r="AR790" s="34"/>
      <c r="AS790" s="34"/>
      <c r="AT790" s="34"/>
      <c r="AU790" s="88"/>
    </row>
    <row r="791" spans="2:47" ht="28.5" customHeight="1" thickBot="1">
      <c r="B791" s="52"/>
      <c r="C791" s="34"/>
      <c r="D791" s="55"/>
      <c r="E791" s="34"/>
      <c r="F791" s="11" t="s">
        <v>31</v>
      </c>
      <c r="G791" s="28"/>
      <c r="H791" s="28"/>
      <c r="I791" s="13"/>
      <c r="J791" s="28"/>
      <c r="K791" s="28"/>
      <c r="L791" s="13"/>
      <c r="M791" s="28"/>
      <c r="N791" s="28"/>
      <c r="O791" s="13"/>
      <c r="P791" s="28"/>
      <c r="Q791" s="28"/>
      <c r="R791" s="13"/>
      <c r="S791" s="28"/>
      <c r="T791" s="28"/>
      <c r="U791" s="13"/>
      <c r="V791" s="28"/>
      <c r="W791" s="28"/>
      <c r="X791" s="13"/>
      <c r="Y791" s="28"/>
      <c r="Z791" s="28"/>
      <c r="AA791" s="13"/>
      <c r="AB791" s="28"/>
      <c r="AC791" s="28"/>
      <c r="AD791" s="13"/>
      <c r="AE791" s="28"/>
      <c r="AF791" s="28"/>
      <c r="AG791" s="13"/>
      <c r="AH791" s="28"/>
      <c r="AI791" s="28"/>
      <c r="AJ791" s="13"/>
      <c r="AK791" s="28"/>
      <c r="AL791" s="28"/>
      <c r="AM791" s="13"/>
      <c r="AN791" s="57"/>
      <c r="AO791" s="57"/>
      <c r="AP791" s="33"/>
      <c r="AQ791" s="34"/>
      <c r="AR791" s="34"/>
      <c r="AS791" s="34"/>
      <c r="AT791" s="34"/>
      <c r="AU791" s="88"/>
    </row>
    <row r="792" spans="2:47" ht="36" customHeight="1" thickBot="1">
      <c r="B792" s="52"/>
      <c r="C792" s="34"/>
      <c r="D792" s="55"/>
      <c r="E792" s="34"/>
      <c r="F792" s="14" t="s">
        <v>32</v>
      </c>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5"/>
      <c r="AO792" s="15"/>
      <c r="AP792" s="15"/>
      <c r="AQ792" s="34"/>
      <c r="AR792" s="34"/>
      <c r="AS792" s="34"/>
      <c r="AT792" s="34"/>
      <c r="AU792" s="88"/>
    </row>
    <row r="793" spans="2:47" ht="28.5" customHeight="1" thickBot="1">
      <c r="B793" s="52">
        <v>178</v>
      </c>
      <c r="C793" s="34"/>
      <c r="D793" s="54"/>
      <c r="E793" s="34"/>
      <c r="F793" s="11" t="s">
        <v>30</v>
      </c>
      <c r="G793" s="28"/>
      <c r="H793" s="28"/>
      <c r="I793" s="13"/>
      <c r="J793" s="28"/>
      <c r="K793" s="28"/>
      <c r="L793" s="13"/>
      <c r="M793" s="28"/>
      <c r="N793" s="28"/>
      <c r="O793" s="13"/>
      <c r="P793" s="28"/>
      <c r="Q793" s="28"/>
      <c r="R793" s="13"/>
      <c r="S793" s="28"/>
      <c r="T793" s="28"/>
      <c r="U793" s="13"/>
      <c r="V793" s="28"/>
      <c r="W793" s="28"/>
      <c r="X793" s="13"/>
      <c r="Y793" s="28"/>
      <c r="Z793" s="28"/>
      <c r="AA793" s="13"/>
      <c r="AB793" s="28"/>
      <c r="AC793" s="28"/>
      <c r="AD793" s="13"/>
      <c r="AE793" s="28"/>
      <c r="AF793" s="28"/>
      <c r="AG793" s="13"/>
      <c r="AH793" s="28"/>
      <c r="AI793" s="28"/>
      <c r="AJ793" s="13"/>
      <c r="AK793" s="28"/>
      <c r="AL793" s="28"/>
      <c r="AM793" s="13"/>
      <c r="AN793" s="57"/>
      <c r="AO793" s="57"/>
      <c r="AP793" s="32"/>
      <c r="AQ793" s="34"/>
      <c r="AR793" s="34"/>
      <c r="AS793" s="34"/>
      <c r="AT793" s="34"/>
      <c r="AU793" s="80"/>
    </row>
    <row r="794" spans="2:47" ht="28.5" customHeight="1" thickBot="1">
      <c r="B794" s="52"/>
      <c r="C794" s="34"/>
      <c r="D794" s="55"/>
      <c r="E794" s="34"/>
      <c r="F794" s="11" t="s">
        <v>31</v>
      </c>
      <c r="G794" s="28"/>
      <c r="H794" s="28"/>
      <c r="I794" s="13"/>
      <c r="J794" s="28"/>
      <c r="K794" s="28"/>
      <c r="L794" s="13"/>
      <c r="M794" s="28"/>
      <c r="N794" s="28"/>
      <c r="O794" s="13"/>
      <c r="P794" s="28"/>
      <c r="Q794" s="28"/>
      <c r="R794" s="13"/>
      <c r="S794" s="28"/>
      <c r="T794" s="28"/>
      <c r="U794" s="13"/>
      <c r="V794" s="28"/>
      <c r="W794" s="28"/>
      <c r="X794" s="13"/>
      <c r="Y794" s="28"/>
      <c r="Z794" s="28"/>
      <c r="AA794" s="13"/>
      <c r="AB794" s="28"/>
      <c r="AC794" s="28"/>
      <c r="AD794" s="13"/>
      <c r="AE794" s="28"/>
      <c r="AF794" s="28"/>
      <c r="AG794" s="13"/>
      <c r="AH794" s="28"/>
      <c r="AI794" s="28"/>
      <c r="AJ794" s="13"/>
      <c r="AK794" s="28"/>
      <c r="AL794" s="28"/>
      <c r="AM794" s="13"/>
      <c r="AN794" s="57"/>
      <c r="AO794" s="57"/>
      <c r="AP794" s="33"/>
      <c r="AQ794" s="34"/>
      <c r="AR794" s="34"/>
      <c r="AS794" s="34"/>
      <c r="AT794" s="34"/>
      <c r="AU794" s="80"/>
    </row>
    <row r="795" spans="2:47" ht="36" thickBot="1">
      <c r="B795" s="52"/>
      <c r="C795" s="34"/>
      <c r="D795" s="55"/>
      <c r="E795" s="34"/>
      <c r="F795" s="14" t="s">
        <v>32</v>
      </c>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5"/>
      <c r="AO795" s="15"/>
      <c r="AP795" s="15"/>
      <c r="AQ795" s="34"/>
      <c r="AR795" s="34"/>
      <c r="AS795" s="34"/>
      <c r="AT795" s="34"/>
      <c r="AU795" s="80"/>
    </row>
    <row r="796" spans="2:47" ht="28.5" customHeight="1" thickBot="1">
      <c r="B796" s="52">
        <v>179</v>
      </c>
      <c r="C796" s="34"/>
      <c r="D796" s="54"/>
      <c r="E796" s="34"/>
      <c r="F796" s="11" t="s">
        <v>30</v>
      </c>
      <c r="G796" s="28"/>
      <c r="H796" s="28"/>
      <c r="I796" s="13"/>
      <c r="J796" s="28"/>
      <c r="K796" s="28"/>
      <c r="L796" s="13"/>
      <c r="M796" s="28"/>
      <c r="N796" s="28"/>
      <c r="O796" s="13"/>
      <c r="P796" s="28"/>
      <c r="Q796" s="28"/>
      <c r="R796" s="13"/>
      <c r="S796" s="28"/>
      <c r="T796" s="28"/>
      <c r="U796" s="13"/>
      <c r="V796" s="28"/>
      <c r="W796" s="28"/>
      <c r="X796" s="13"/>
      <c r="Y796" s="28"/>
      <c r="Z796" s="28"/>
      <c r="AA796" s="13"/>
      <c r="AB796" s="28"/>
      <c r="AC796" s="28"/>
      <c r="AD796" s="13"/>
      <c r="AE796" s="28"/>
      <c r="AF796" s="28"/>
      <c r="AG796" s="13"/>
      <c r="AH796" s="28"/>
      <c r="AI796" s="28"/>
      <c r="AJ796" s="13"/>
      <c r="AK796" s="28"/>
      <c r="AL796" s="28"/>
      <c r="AM796" s="13"/>
      <c r="AN796" s="57"/>
      <c r="AO796" s="57"/>
      <c r="AP796" s="32"/>
      <c r="AQ796" s="34"/>
      <c r="AR796" s="34"/>
      <c r="AS796" s="34"/>
      <c r="AT796" s="34"/>
      <c r="AU796" s="80"/>
    </row>
    <row r="797" spans="2:47" ht="28.5" customHeight="1" thickBot="1">
      <c r="B797" s="52"/>
      <c r="C797" s="34"/>
      <c r="D797" s="55"/>
      <c r="E797" s="34"/>
      <c r="F797" s="11" t="s">
        <v>31</v>
      </c>
      <c r="G797" s="28"/>
      <c r="H797" s="28"/>
      <c r="I797" s="13"/>
      <c r="J797" s="28"/>
      <c r="K797" s="28"/>
      <c r="L797" s="13"/>
      <c r="M797" s="28"/>
      <c r="N797" s="28"/>
      <c r="O797" s="13"/>
      <c r="P797" s="28"/>
      <c r="Q797" s="28"/>
      <c r="R797" s="13"/>
      <c r="S797" s="28"/>
      <c r="T797" s="28"/>
      <c r="U797" s="13"/>
      <c r="V797" s="28"/>
      <c r="W797" s="28"/>
      <c r="X797" s="13"/>
      <c r="Y797" s="28"/>
      <c r="Z797" s="28"/>
      <c r="AA797" s="13"/>
      <c r="AB797" s="28"/>
      <c r="AC797" s="28"/>
      <c r="AD797" s="13"/>
      <c r="AE797" s="28"/>
      <c r="AF797" s="28"/>
      <c r="AG797" s="13"/>
      <c r="AH797" s="28"/>
      <c r="AI797" s="28"/>
      <c r="AJ797" s="13"/>
      <c r="AK797" s="28"/>
      <c r="AL797" s="28"/>
      <c r="AM797" s="13"/>
      <c r="AN797" s="57"/>
      <c r="AO797" s="57"/>
      <c r="AP797" s="33"/>
      <c r="AQ797" s="34"/>
      <c r="AR797" s="34"/>
      <c r="AS797" s="34"/>
      <c r="AT797" s="34"/>
      <c r="AU797" s="80"/>
    </row>
    <row r="798" spans="2:47" ht="36" thickBot="1">
      <c r="B798" s="52"/>
      <c r="C798" s="34"/>
      <c r="D798" s="85"/>
      <c r="E798" s="34"/>
      <c r="F798" s="14" t="s">
        <v>32</v>
      </c>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5"/>
      <c r="AO798" s="15"/>
      <c r="AP798" s="15"/>
      <c r="AQ798" s="34"/>
      <c r="AR798" s="34"/>
      <c r="AS798" s="34"/>
      <c r="AT798" s="34"/>
      <c r="AU798" s="80"/>
    </row>
    <row r="799" spans="2:47" ht="28.5" customHeight="1" thickBot="1">
      <c r="B799" s="52">
        <v>180</v>
      </c>
      <c r="C799" s="34"/>
      <c r="D799" s="54"/>
      <c r="E799" s="34"/>
      <c r="F799" s="11" t="s">
        <v>30</v>
      </c>
      <c r="G799" s="28"/>
      <c r="H799" s="28"/>
      <c r="I799" s="13"/>
      <c r="J799" s="28"/>
      <c r="K799" s="28"/>
      <c r="L799" s="13"/>
      <c r="M799" s="28"/>
      <c r="N799" s="28"/>
      <c r="O799" s="13"/>
      <c r="P799" s="28"/>
      <c r="Q799" s="28"/>
      <c r="R799" s="13"/>
      <c r="S799" s="28"/>
      <c r="T799" s="28"/>
      <c r="U799" s="13"/>
      <c r="V799" s="28"/>
      <c r="W799" s="28"/>
      <c r="X799" s="13"/>
      <c r="Y799" s="28"/>
      <c r="Z799" s="28"/>
      <c r="AA799" s="13"/>
      <c r="AB799" s="28"/>
      <c r="AC799" s="28"/>
      <c r="AD799" s="13"/>
      <c r="AE799" s="28"/>
      <c r="AF799" s="28"/>
      <c r="AG799" s="13"/>
      <c r="AH799" s="28"/>
      <c r="AI799" s="28"/>
      <c r="AJ799" s="13"/>
      <c r="AK799" s="28"/>
      <c r="AL799" s="28"/>
      <c r="AM799" s="13"/>
      <c r="AN799" s="57"/>
      <c r="AO799" s="57"/>
      <c r="AP799" s="32"/>
      <c r="AQ799" s="34"/>
      <c r="AR799" s="34"/>
      <c r="AS799" s="34"/>
      <c r="AT799" s="34"/>
      <c r="AU799" s="88"/>
    </row>
    <row r="800" spans="2:47" ht="28.5" customHeight="1" thickBot="1">
      <c r="B800" s="52"/>
      <c r="C800" s="34"/>
      <c r="D800" s="55"/>
      <c r="E800" s="34"/>
      <c r="F800" s="11" t="s">
        <v>31</v>
      </c>
      <c r="G800" s="28"/>
      <c r="H800" s="28"/>
      <c r="I800" s="13"/>
      <c r="J800" s="28"/>
      <c r="K800" s="28"/>
      <c r="L800" s="13"/>
      <c r="M800" s="28"/>
      <c r="N800" s="28"/>
      <c r="O800" s="13"/>
      <c r="P800" s="28"/>
      <c r="Q800" s="28"/>
      <c r="R800" s="13"/>
      <c r="S800" s="28"/>
      <c r="T800" s="28"/>
      <c r="U800" s="13"/>
      <c r="V800" s="28"/>
      <c r="W800" s="28"/>
      <c r="X800" s="13"/>
      <c r="Y800" s="28"/>
      <c r="Z800" s="28"/>
      <c r="AA800" s="13"/>
      <c r="AB800" s="28"/>
      <c r="AC800" s="28"/>
      <c r="AD800" s="13"/>
      <c r="AE800" s="28"/>
      <c r="AF800" s="28"/>
      <c r="AG800" s="13"/>
      <c r="AH800" s="28"/>
      <c r="AI800" s="28"/>
      <c r="AJ800" s="13"/>
      <c r="AK800" s="28"/>
      <c r="AL800" s="28"/>
      <c r="AM800" s="13"/>
      <c r="AN800" s="57"/>
      <c r="AO800" s="57"/>
      <c r="AP800" s="33"/>
      <c r="AQ800" s="34"/>
      <c r="AR800" s="34"/>
      <c r="AS800" s="34"/>
      <c r="AT800" s="34"/>
      <c r="AU800" s="88"/>
    </row>
    <row r="801" spans="2:47" ht="36" thickBot="1">
      <c r="B801" s="52"/>
      <c r="C801" s="34"/>
      <c r="D801" s="82"/>
      <c r="E801" s="34"/>
      <c r="F801" s="14" t="s">
        <v>32</v>
      </c>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5"/>
      <c r="AO801" s="15"/>
      <c r="AP801" s="15"/>
      <c r="AQ801" s="89"/>
      <c r="AR801" s="89"/>
      <c r="AS801" s="89"/>
      <c r="AT801" s="89"/>
      <c r="AU801" s="88"/>
    </row>
    <row r="806" spans="2:47" ht="26.25">
      <c r="C806" s="16"/>
      <c r="D806" s="17" t="s">
        <v>33</v>
      </c>
      <c r="E806" s="17"/>
      <c r="F806" s="17"/>
      <c r="G806" s="17"/>
      <c r="H806" s="17"/>
      <c r="I806" s="17"/>
      <c r="J806" s="16"/>
      <c r="K806" s="16"/>
      <c r="L806" s="16"/>
      <c r="M806" s="18" t="s">
        <v>34</v>
      </c>
      <c r="N806" s="18" t="s">
        <v>35</v>
      </c>
      <c r="O806" s="18"/>
      <c r="P806" s="18"/>
      <c r="Q806" s="18"/>
      <c r="R806" s="18"/>
      <c r="S806" s="18"/>
      <c r="T806" s="18"/>
      <c r="U806" s="18"/>
      <c r="V806" s="18"/>
      <c r="W806" s="19"/>
      <c r="X806" s="19"/>
      <c r="Y806" s="19"/>
    </row>
    <row r="807" spans="2:47" ht="26.25">
      <c r="C807" s="19"/>
      <c r="D807" s="20" t="s">
        <v>36</v>
      </c>
      <c r="E807" s="18" t="s">
        <v>37</v>
      </c>
      <c r="F807" s="18"/>
      <c r="G807" s="18"/>
      <c r="H807" s="18"/>
      <c r="I807" s="18"/>
      <c r="J807" s="19"/>
      <c r="K807" s="19"/>
      <c r="L807" s="19"/>
      <c r="M807" s="18" t="s">
        <v>34</v>
      </c>
      <c r="N807" s="18" t="s">
        <v>38</v>
      </c>
      <c r="O807" s="18"/>
      <c r="P807" s="18"/>
      <c r="Q807" s="18"/>
      <c r="R807" s="18"/>
      <c r="S807" s="18"/>
      <c r="T807" s="18"/>
      <c r="U807" s="18"/>
      <c r="V807" s="18"/>
      <c r="W807" s="19"/>
      <c r="X807" s="19"/>
      <c r="Y807" s="19"/>
    </row>
    <row r="810" spans="2:47" ht="114">
      <c r="B810" s="47"/>
      <c r="C810" s="47"/>
      <c r="D810" s="47"/>
      <c r="E810" s="47"/>
      <c r="F810" s="48" t="s">
        <v>0</v>
      </c>
      <c r="G810" s="48"/>
      <c r="H810" s="48"/>
      <c r="I810" s="48"/>
      <c r="J810" s="48"/>
      <c r="K810" s="48"/>
      <c r="L810" s="48"/>
      <c r="M810" s="48"/>
      <c r="N810" s="48"/>
      <c r="O810" s="48"/>
      <c r="P810" s="48"/>
      <c r="Q810" s="48"/>
      <c r="R810" s="48"/>
      <c r="S810" s="48"/>
      <c r="T810" s="48"/>
      <c r="U810" s="48"/>
      <c r="V810" s="48"/>
      <c r="W810" s="48"/>
      <c r="X810" s="48"/>
      <c r="Y810" s="48"/>
      <c r="Z810" s="48"/>
      <c r="AA810" s="48"/>
      <c r="AB810" s="48"/>
      <c r="AC810" s="48"/>
      <c r="AD810" s="48"/>
      <c r="AE810" s="48"/>
      <c r="AF810" s="1"/>
      <c r="AG810" s="1"/>
      <c r="AH810" s="1"/>
      <c r="AI810" s="1"/>
      <c r="AJ810" s="1"/>
      <c r="AK810" s="1"/>
      <c r="AL810" s="1"/>
      <c r="AM810" s="1"/>
      <c r="AN810" s="1"/>
      <c r="AO810" s="1"/>
      <c r="AP810" s="1"/>
      <c r="AQ810" s="1"/>
      <c r="AR810" s="1"/>
      <c r="AS810" s="1"/>
      <c r="AT810" s="2"/>
      <c r="AU810" s="2"/>
    </row>
    <row r="811" spans="2:47" ht="35.25">
      <c r="B811" s="4" t="s">
        <v>1</v>
      </c>
      <c r="C811" s="92"/>
      <c r="D811" s="92"/>
      <c r="E811" s="3"/>
      <c r="F811" s="3"/>
      <c r="G811" s="3"/>
      <c r="H811" s="2"/>
      <c r="I811" s="2"/>
      <c r="J811" s="2"/>
      <c r="K811" s="2"/>
      <c r="L811" s="2"/>
      <c r="M811" s="2"/>
      <c r="N811" s="2"/>
      <c r="O811" s="3"/>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6"/>
      <c r="AO811" s="6"/>
      <c r="AP811" s="1"/>
      <c r="AQ811" s="5"/>
      <c r="AR811" s="5"/>
      <c r="AS811" s="5"/>
      <c r="AT811" s="5"/>
      <c r="AU811" s="2"/>
    </row>
    <row r="812" spans="2:47" ht="15.75" thickBot="1">
      <c r="AR812" s="7"/>
    </row>
    <row r="813" spans="2:47" ht="36.75" thickTop="1" thickBot="1">
      <c r="B813" s="35" t="s">
        <v>2</v>
      </c>
      <c r="C813" s="38" t="s">
        <v>3</v>
      </c>
      <c r="D813" s="41" t="s">
        <v>4</v>
      </c>
      <c r="E813" s="44" t="s">
        <v>5</v>
      </c>
      <c r="F813" s="24" t="s">
        <v>6</v>
      </c>
      <c r="G813" s="29" t="s">
        <v>7</v>
      </c>
      <c r="H813" s="30"/>
      <c r="I813" s="31"/>
      <c r="J813" s="29" t="s">
        <v>8</v>
      </c>
      <c r="K813" s="30"/>
      <c r="L813" s="31"/>
      <c r="M813" s="29" t="s">
        <v>9</v>
      </c>
      <c r="N813" s="30"/>
      <c r="O813" s="31"/>
      <c r="P813" s="29" t="s">
        <v>10</v>
      </c>
      <c r="Q813" s="30"/>
      <c r="R813" s="31"/>
      <c r="S813" s="29" t="s">
        <v>11</v>
      </c>
      <c r="T813" s="30"/>
      <c r="U813" s="31"/>
      <c r="V813" s="29" t="s">
        <v>12</v>
      </c>
      <c r="W813" s="30"/>
      <c r="X813" s="31"/>
      <c r="Y813" s="29" t="s">
        <v>13</v>
      </c>
      <c r="Z813" s="30"/>
      <c r="AA813" s="31"/>
      <c r="AB813" s="29" t="s">
        <v>14</v>
      </c>
      <c r="AC813" s="30"/>
      <c r="AD813" s="31"/>
      <c r="AE813" s="29" t="s">
        <v>15</v>
      </c>
      <c r="AF813" s="30"/>
      <c r="AG813" s="31"/>
      <c r="AH813" s="29" t="s">
        <v>16</v>
      </c>
      <c r="AI813" s="30"/>
      <c r="AJ813" s="31"/>
      <c r="AK813" s="29" t="s">
        <v>17</v>
      </c>
      <c r="AL813" s="30"/>
      <c r="AM813" s="31"/>
      <c r="AN813" s="74" t="s">
        <v>18</v>
      </c>
      <c r="AO813" s="74" t="s">
        <v>19</v>
      </c>
      <c r="AP813" s="74" t="s">
        <v>20</v>
      </c>
      <c r="AQ813" s="61" t="s">
        <v>21</v>
      </c>
      <c r="AR813" s="62"/>
      <c r="AS813" s="61" t="s">
        <v>22</v>
      </c>
      <c r="AT813" s="62"/>
      <c r="AU813" s="65" t="s">
        <v>23</v>
      </c>
    </row>
    <row r="814" spans="2:47" ht="190.5" thickBot="1">
      <c r="B814" s="36"/>
      <c r="C814" s="39"/>
      <c r="D814" s="42"/>
      <c r="E814" s="45"/>
      <c r="F814" s="8" t="s">
        <v>24</v>
      </c>
      <c r="G814" s="8" t="s">
        <v>25</v>
      </c>
      <c r="H814" s="8" t="s">
        <v>26</v>
      </c>
      <c r="I814" s="8" t="s">
        <v>27</v>
      </c>
      <c r="J814" s="8" t="s">
        <v>25</v>
      </c>
      <c r="K814" s="8" t="s">
        <v>26</v>
      </c>
      <c r="L814" s="8" t="s">
        <v>27</v>
      </c>
      <c r="M814" s="8" t="s">
        <v>25</v>
      </c>
      <c r="N814" s="8" t="s">
        <v>26</v>
      </c>
      <c r="O814" s="8" t="s">
        <v>27</v>
      </c>
      <c r="P814" s="8" t="s">
        <v>25</v>
      </c>
      <c r="Q814" s="8" t="s">
        <v>26</v>
      </c>
      <c r="R814" s="8" t="s">
        <v>27</v>
      </c>
      <c r="S814" s="8" t="s">
        <v>25</v>
      </c>
      <c r="T814" s="8" t="s">
        <v>26</v>
      </c>
      <c r="U814" s="8" t="s">
        <v>27</v>
      </c>
      <c r="V814" s="8" t="s">
        <v>25</v>
      </c>
      <c r="W814" s="8" t="s">
        <v>26</v>
      </c>
      <c r="X814" s="8" t="s">
        <v>27</v>
      </c>
      <c r="Y814" s="8" t="s">
        <v>25</v>
      </c>
      <c r="Z814" s="8" t="s">
        <v>26</v>
      </c>
      <c r="AA814" s="8" t="s">
        <v>27</v>
      </c>
      <c r="AB814" s="8" t="s">
        <v>25</v>
      </c>
      <c r="AC814" s="8" t="s">
        <v>26</v>
      </c>
      <c r="AD814" s="8" t="s">
        <v>27</v>
      </c>
      <c r="AE814" s="8" t="s">
        <v>25</v>
      </c>
      <c r="AF814" s="8" t="s">
        <v>26</v>
      </c>
      <c r="AG814" s="8" t="s">
        <v>27</v>
      </c>
      <c r="AH814" s="8" t="s">
        <v>25</v>
      </c>
      <c r="AI814" s="8" t="s">
        <v>26</v>
      </c>
      <c r="AJ814" s="8" t="s">
        <v>27</v>
      </c>
      <c r="AK814" s="8" t="s">
        <v>25</v>
      </c>
      <c r="AL814" s="8" t="s">
        <v>26</v>
      </c>
      <c r="AM814" s="8" t="s">
        <v>27</v>
      </c>
      <c r="AN814" s="75"/>
      <c r="AO814" s="75"/>
      <c r="AP814" s="75"/>
      <c r="AQ814" s="63"/>
      <c r="AR814" s="64"/>
      <c r="AS814" s="63"/>
      <c r="AT814" s="64"/>
      <c r="AU814" s="66"/>
    </row>
    <row r="815" spans="2:47" ht="28.5" thickBot="1">
      <c r="B815" s="36"/>
      <c r="C815" s="39"/>
      <c r="D815" s="42"/>
      <c r="E815" s="45"/>
      <c r="F815" s="25" t="s">
        <v>28</v>
      </c>
      <c r="G815" s="9">
        <v>30</v>
      </c>
      <c r="H815" s="9">
        <v>56</v>
      </c>
      <c r="I815" s="9">
        <v>100</v>
      </c>
      <c r="J815" s="9">
        <v>30</v>
      </c>
      <c r="K815" s="9">
        <v>56</v>
      </c>
      <c r="L815" s="9">
        <v>100</v>
      </c>
      <c r="M815" s="9">
        <v>30</v>
      </c>
      <c r="N815" s="9">
        <v>56</v>
      </c>
      <c r="O815" s="9">
        <v>100</v>
      </c>
      <c r="P815" s="9">
        <v>24</v>
      </c>
      <c r="Q815" s="9">
        <v>29</v>
      </c>
      <c r="R815" s="9">
        <v>60</v>
      </c>
      <c r="S815" s="9">
        <v>24</v>
      </c>
      <c r="T815" s="9">
        <v>29</v>
      </c>
      <c r="U815" s="9">
        <v>60</v>
      </c>
      <c r="V815" s="9">
        <v>24</v>
      </c>
      <c r="W815" s="9">
        <v>29</v>
      </c>
      <c r="X815" s="9">
        <v>60</v>
      </c>
      <c r="Y815" s="9">
        <v>12</v>
      </c>
      <c r="Z815" s="9">
        <v>22</v>
      </c>
      <c r="AA815" s="9">
        <v>40</v>
      </c>
      <c r="AB815" s="9">
        <v>16</v>
      </c>
      <c r="AC815" s="9">
        <v>19</v>
      </c>
      <c r="AD815" s="9">
        <v>40</v>
      </c>
      <c r="AE815" s="9">
        <v>12</v>
      </c>
      <c r="AF815" s="9">
        <v>22</v>
      </c>
      <c r="AG815" s="9">
        <v>40</v>
      </c>
      <c r="AH815" s="9">
        <v>12</v>
      </c>
      <c r="AI815" s="9">
        <v>22</v>
      </c>
      <c r="AJ815" s="9">
        <v>40</v>
      </c>
      <c r="AK815" s="9">
        <v>6</v>
      </c>
      <c r="AL815" s="9">
        <v>11</v>
      </c>
      <c r="AM815" s="9">
        <v>20</v>
      </c>
      <c r="AN815" s="75"/>
      <c r="AO815" s="75"/>
      <c r="AP815" s="75"/>
      <c r="AQ815" s="68" t="s">
        <v>20</v>
      </c>
      <c r="AR815" s="69"/>
      <c r="AS815" s="70" t="s">
        <v>20</v>
      </c>
      <c r="AT815" s="71"/>
      <c r="AU815" s="67"/>
    </row>
    <row r="816" spans="2:47" ht="28.5" thickBot="1">
      <c r="B816" s="37"/>
      <c r="C816" s="40"/>
      <c r="D816" s="43"/>
      <c r="E816" s="46"/>
      <c r="F816" s="25" t="s">
        <v>29</v>
      </c>
      <c r="G816" s="9">
        <v>60</v>
      </c>
      <c r="H816" s="9">
        <v>140</v>
      </c>
      <c r="I816" s="9">
        <v>200</v>
      </c>
      <c r="J816" s="9">
        <v>60</v>
      </c>
      <c r="K816" s="9">
        <v>140</v>
      </c>
      <c r="L816" s="9">
        <v>200</v>
      </c>
      <c r="M816" s="9">
        <v>60</v>
      </c>
      <c r="N816" s="9">
        <v>140</v>
      </c>
      <c r="O816" s="9">
        <v>200</v>
      </c>
      <c r="P816" s="9">
        <v>48</v>
      </c>
      <c r="Q816" s="9">
        <v>72</v>
      </c>
      <c r="R816" s="9">
        <v>120</v>
      </c>
      <c r="S816" s="9">
        <v>48</v>
      </c>
      <c r="T816" s="9">
        <v>72</v>
      </c>
      <c r="U816" s="9">
        <v>120</v>
      </c>
      <c r="V816" s="9">
        <v>48</v>
      </c>
      <c r="W816" s="9">
        <v>72</v>
      </c>
      <c r="X816" s="9">
        <v>120</v>
      </c>
      <c r="Y816" s="9">
        <v>24</v>
      </c>
      <c r="Z816" s="9">
        <v>56</v>
      </c>
      <c r="AA816" s="9">
        <v>80</v>
      </c>
      <c r="AB816" s="9">
        <v>32</v>
      </c>
      <c r="AC816" s="9">
        <v>48</v>
      </c>
      <c r="AD816" s="9">
        <v>80</v>
      </c>
      <c r="AE816" s="9">
        <v>24</v>
      </c>
      <c r="AF816" s="9">
        <v>56</v>
      </c>
      <c r="AG816" s="9">
        <v>80</v>
      </c>
      <c r="AH816" s="9">
        <v>24</v>
      </c>
      <c r="AI816" s="9">
        <v>56</v>
      </c>
      <c r="AJ816" s="9">
        <v>80</v>
      </c>
      <c r="AK816" s="9">
        <v>12</v>
      </c>
      <c r="AL816" s="9">
        <v>28</v>
      </c>
      <c r="AM816" s="9">
        <v>40</v>
      </c>
      <c r="AN816" s="76"/>
      <c r="AO816" s="76"/>
      <c r="AP816" s="76"/>
      <c r="AQ816" s="70"/>
      <c r="AR816" s="71"/>
      <c r="AS816" s="70"/>
      <c r="AT816" s="71"/>
      <c r="AU816" s="67"/>
    </row>
    <row r="817" spans="2:47" ht="28.5" customHeight="1" thickBot="1">
      <c r="B817" s="52">
        <v>181</v>
      </c>
      <c r="C817" s="56"/>
      <c r="D817" s="72"/>
      <c r="E817" s="56"/>
      <c r="F817" s="11" t="s">
        <v>30</v>
      </c>
      <c r="G817" s="28"/>
      <c r="H817" s="28"/>
      <c r="I817" s="13"/>
      <c r="J817" s="28"/>
      <c r="K817" s="28"/>
      <c r="L817" s="13"/>
      <c r="M817" s="28"/>
      <c r="N817" s="28"/>
      <c r="O817" s="13"/>
      <c r="P817" s="28"/>
      <c r="Q817" s="28"/>
      <c r="R817" s="13"/>
      <c r="S817" s="28"/>
      <c r="T817" s="28"/>
      <c r="U817" s="13"/>
      <c r="V817" s="28"/>
      <c r="W817" s="28"/>
      <c r="X817" s="13"/>
      <c r="Y817" s="28"/>
      <c r="Z817" s="28"/>
      <c r="AA817" s="13"/>
      <c r="AB817" s="28"/>
      <c r="AC817" s="28"/>
      <c r="AD817" s="13"/>
      <c r="AE817" s="28"/>
      <c r="AF817" s="28"/>
      <c r="AG817" s="13"/>
      <c r="AH817" s="28"/>
      <c r="AI817" s="28"/>
      <c r="AJ817" s="13"/>
      <c r="AK817" s="28"/>
      <c r="AL817" s="28"/>
      <c r="AM817" s="13"/>
      <c r="AN817" s="73"/>
      <c r="AO817" s="73"/>
      <c r="AP817" s="32"/>
      <c r="AQ817" s="34"/>
      <c r="AR817" s="34"/>
      <c r="AS817" s="34"/>
      <c r="AT817" s="34"/>
      <c r="AU817" s="49"/>
    </row>
    <row r="818" spans="2:47" ht="28.5" customHeight="1" thickBot="1">
      <c r="B818" s="52"/>
      <c r="C818" s="53"/>
      <c r="D818" s="55"/>
      <c r="E818" s="53"/>
      <c r="F818" s="11" t="s">
        <v>31</v>
      </c>
      <c r="G818" s="28"/>
      <c r="H818" s="28"/>
      <c r="I818" s="13"/>
      <c r="J818" s="28"/>
      <c r="K818" s="28"/>
      <c r="L818" s="13"/>
      <c r="M818" s="28"/>
      <c r="N818" s="28"/>
      <c r="O818" s="13"/>
      <c r="P818" s="28"/>
      <c r="Q818" s="28"/>
      <c r="R818" s="13"/>
      <c r="S818" s="28"/>
      <c r="T818" s="28"/>
      <c r="U818" s="13"/>
      <c r="V818" s="28"/>
      <c r="W818" s="28"/>
      <c r="X818" s="13"/>
      <c r="Y818" s="28"/>
      <c r="Z818" s="28"/>
      <c r="AA818" s="13"/>
      <c r="AB818" s="28"/>
      <c r="AC818" s="28"/>
      <c r="AD818" s="13"/>
      <c r="AE818" s="28"/>
      <c r="AF818" s="28"/>
      <c r="AG818" s="13"/>
      <c r="AH818" s="28"/>
      <c r="AI818" s="28"/>
      <c r="AJ818" s="13"/>
      <c r="AK818" s="28"/>
      <c r="AL818" s="28"/>
      <c r="AM818" s="13"/>
      <c r="AN818" s="33"/>
      <c r="AO818" s="33"/>
      <c r="AP818" s="33"/>
      <c r="AQ818" s="34"/>
      <c r="AR818" s="34"/>
      <c r="AS818" s="34"/>
      <c r="AT818" s="34"/>
      <c r="AU818" s="50"/>
    </row>
    <row r="819" spans="2:47" ht="36" thickBot="1">
      <c r="B819" s="52"/>
      <c r="C819" s="53"/>
      <c r="D819" s="55"/>
      <c r="E819" s="53"/>
      <c r="F819" s="14" t="s">
        <v>32</v>
      </c>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5"/>
      <c r="AO819" s="15"/>
      <c r="AP819" s="15"/>
      <c r="AQ819" s="34"/>
      <c r="AR819" s="34"/>
      <c r="AS819" s="34"/>
      <c r="AT819" s="34"/>
      <c r="AU819" s="51"/>
    </row>
    <row r="820" spans="2:47" ht="28.5" customHeight="1" thickBot="1">
      <c r="B820" s="52">
        <v>182</v>
      </c>
      <c r="C820" s="53"/>
      <c r="D820" s="54"/>
      <c r="E820" s="56"/>
      <c r="F820" s="11" t="s">
        <v>30</v>
      </c>
      <c r="G820" s="28"/>
      <c r="H820" s="28"/>
      <c r="I820" s="13"/>
      <c r="J820" s="28"/>
      <c r="K820" s="28"/>
      <c r="L820" s="13"/>
      <c r="M820" s="28"/>
      <c r="N820" s="28"/>
      <c r="O820" s="13"/>
      <c r="P820" s="28"/>
      <c r="Q820" s="28"/>
      <c r="R820" s="13"/>
      <c r="S820" s="28"/>
      <c r="T820" s="28"/>
      <c r="U820" s="13"/>
      <c r="V820" s="28"/>
      <c r="W820" s="28"/>
      <c r="X820" s="13"/>
      <c r="Y820" s="28"/>
      <c r="Z820" s="28"/>
      <c r="AA820" s="13"/>
      <c r="AB820" s="28"/>
      <c r="AC820" s="28"/>
      <c r="AD820" s="13"/>
      <c r="AE820" s="28"/>
      <c r="AF820" s="28"/>
      <c r="AG820" s="13"/>
      <c r="AH820" s="28"/>
      <c r="AI820" s="28"/>
      <c r="AJ820" s="13"/>
      <c r="AK820" s="28"/>
      <c r="AL820" s="28"/>
      <c r="AM820" s="13"/>
      <c r="AN820" s="57"/>
      <c r="AO820" s="57"/>
      <c r="AP820" s="32"/>
      <c r="AQ820" s="34"/>
      <c r="AR820" s="34"/>
      <c r="AS820" s="34"/>
      <c r="AT820" s="34"/>
      <c r="AU820" s="58"/>
    </row>
    <row r="821" spans="2:47" ht="28.5" customHeight="1" thickBot="1">
      <c r="B821" s="52"/>
      <c r="C821" s="53"/>
      <c r="D821" s="55"/>
      <c r="E821" s="53"/>
      <c r="F821" s="11" t="s">
        <v>31</v>
      </c>
      <c r="G821" s="28"/>
      <c r="H821" s="28"/>
      <c r="I821" s="13"/>
      <c r="J821" s="28"/>
      <c r="K821" s="28"/>
      <c r="L821" s="13"/>
      <c r="M821" s="28"/>
      <c r="N821" s="28"/>
      <c r="O821" s="13"/>
      <c r="P821" s="28"/>
      <c r="Q821" s="28"/>
      <c r="R821" s="13"/>
      <c r="S821" s="28"/>
      <c r="T821" s="28"/>
      <c r="U821" s="13"/>
      <c r="V821" s="28"/>
      <c r="W821" s="28"/>
      <c r="X821" s="13"/>
      <c r="Y821" s="28"/>
      <c r="Z821" s="28"/>
      <c r="AA821" s="13"/>
      <c r="AB821" s="28"/>
      <c r="AC821" s="28"/>
      <c r="AD821" s="13"/>
      <c r="AE821" s="28"/>
      <c r="AF821" s="28"/>
      <c r="AG821" s="13"/>
      <c r="AH821" s="28"/>
      <c r="AI821" s="28"/>
      <c r="AJ821" s="13"/>
      <c r="AK821" s="28"/>
      <c r="AL821" s="28"/>
      <c r="AM821" s="13"/>
      <c r="AN821" s="57"/>
      <c r="AO821" s="57"/>
      <c r="AP821" s="33"/>
      <c r="AQ821" s="34"/>
      <c r="AR821" s="34"/>
      <c r="AS821" s="34"/>
      <c r="AT821" s="34"/>
      <c r="AU821" s="59"/>
    </row>
    <row r="822" spans="2:47" ht="36" customHeight="1" thickBot="1">
      <c r="B822" s="52"/>
      <c r="C822" s="53"/>
      <c r="D822" s="55"/>
      <c r="E822" s="53"/>
      <c r="F822" s="14" t="s">
        <v>32</v>
      </c>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5"/>
      <c r="AO822" s="15"/>
      <c r="AP822" s="15"/>
      <c r="AQ822" s="34"/>
      <c r="AR822" s="34"/>
      <c r="AS822" s="34"/>
      <c r="AT822" s="34"/>
      <c r="AU822" s="60"/>
    </row>
    <row r="823" spans="2:47" ht="28.5" customHeight="1" thickBot="1">
      <c r="B823" s="52">
        <v>183</v>
      </c>
      <c r="C823" s="53"/>
      <c r="D823" s="54"/>
      <c r="E823" s="56"/>
      <c r="F823" s="11" t="s">
        <v>30</v>
      </c>
      <c r="G823" s="28"/>
      <c r="H823" s="28"/>
      <c r="I823" s="13"/>
      <c r="J823" s="28"/>
      <c r="K823" s="28"/>
      <c r="L823" s="13"/>
      <c r="M823" s="28"/>
      <c r="N823" s="28"/>
      <c r="O823" s="13"/>
      <c r="P823" s="28"/>
      <c r="Q823" s="28"/>
      <c r="R823" s="13"/>
      <c r="S823" s="28"/>
      <c r="T823" s="28"/>
      <c r="U823" s="13"/>
      <c r="V823" s="28"/>
      <c r="W823" s="28"/>
      <c r="X823" s="13"/>
      <c r="Y823" s="28"/>
      <c r="Z823" s="28"/>
      <c r="AA823" s="13"/>
      <c r="AB823" s="28"/>
      <c r="AC823" s="28"/>
      <c r="AD823" s="13"/>
      <c r="AE823" s="28"/>
      <c r="AF823" s="28"/>
      <c r="AG823" s="13"/>
      <c r="AH823" s="28"/>
      <c r="AI823" s="28"/>
      <c r="AJ823" s="13"/>
      <c r="AK823" s="28"/>
      <c r="AL823" s="28"/>
      <c r="AM823" s="13"/>
      <c r="AN823" s="57"/>
      <c r="AO823" s="57"/>
      <c r="AP823" s="32"/>
      <c r="AQ823" s="34"/>
      <c r="AR823" s="34"/>
      <c r="AS823" s="34"/>
      <c r="AT823" s="34"/>
      <c r="AU823" s="77"/>
    </row>
    <row r="824" spans="2:47" ht="28.5" customHeight="1" thickBot="1">
      <c r="B824" s="52"/>
      <c r="C824" s="53"/>
      <c r="D824" s="55"/>
      <c r="E824" s="53"/>
      <c r="F824" s="11" t="s">
        <v>31</v>
      </c>
      <c r="G824" s="28"/>
      <c r="H824" s="28"/>
      <c r="I824" s="13"/>
      <c r="J824" s="28"/>
      <c r="K824" s="28"/>
      <c r="L824" s="13"/>
      <c r="M824" s="28"/>
      <c r="N824" s="28"/>
      <c r="O824" s="13"/>
      <c r="P824" s="28"/>
      <c r="Q824" s="28"/>
      <c r="R824" s="13"/>
      <c r="S824" s="28"/>
      <c r="T824" s="28"/>
      <c r="U824" s="13"/>
      <c r="V824" s="28"/>
      <c r="W824" s="28"/>
      <c r="X824" s="13"/>
      <c r="Y824" s="28"/>
      <c r="Z824" s="28"/>
      <c r="AA824" s="13"/>
      <c r="AB824" s="28"/>
      <c r="AC824" s="28"/>
      <c r="AD824" s="13"/>
      <c r="AE824" s="28"/>
      <c r="AF824" s="28"/>
      <c r="AG824" s="13"/>
      <c r="AH824" s="28"/>
      <c r="AI824" s="28"/>
      <c r="AJ824" s="13"/>
      <c r="AK824" s="28"/>
      <c r="AL824" s="28"/>
      <c r="AM824" s="13"/>
      <c r="AN824" s="57"/>
      <c r="AO824" s="57"/>
      <c r="AP824" s="33"/>
      <c r="AQ824" s="34"/>
      <c r="AR824" s="34"/>
      <c r="AS824" s="34"/>
      <c r="AT824" s="34"/>
      <c r="AU824" s="78"/>
    </row>
    <row r="825" spans="2:47" ht="36" customHeight="1" thickBot="1">
      <c r="B825" s="52"/>
      <c r="C825" s="53"/>
      <c r="D825" s="55"/>
      <c r="E825" s="53"/>
      <c r="F825" s="14" t="s">
        <v>32</v>
      </c>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5"/>
      <c r="AO825" s="15"/>
      <c r="AP825" s="15"/>
      <c r="AQ825" s="34"/>
      <c r="AR825" s="34"/>
      <c r="AS825" s="34"/>
      <c r="AT825" s="34"/>
      <c r="AU825" s="79"/>
    </row>
    <row r="826" spans="2:47" ht="28.5" customHeight="1" thickBot="1">
      <c r="B826" s="52">
        <v>184</v>
      </c>
      <c r="C826" s="53"/>
      <c r="D826" s="54"/>
      <c r="E826" s="56"/>
      <c r="F826" s="11" t="s">
        <v>30</v>
      </c>
      <c r="G826" s="28"/>
      <c r="H826" s="28"/>
      <c r="I826" s="13"/>
      <c r="J826" s="28"/>
      <c r="K826" s="28"/>
      <c r="L826" s="13"/>
      <c r="M826" s="28"/>
      <c r="N826" s="28"/>
      <c r="O826" s="13"/>
      <c r="P826" s="28"/>
      <c r="Q826" s="28"/>
      <c r="R826" s="13"/>
      <c r="S826" s="28"/>
      <c r="T826" s="28"/>
      <c r="U826" s="13"/>
      <c r="V826" s="28"/>
      <c r="W826" s="28"/>
      <c r="X826" s="13"/>
      <c r="Y826" s="28"/>
      <c r="Z826" s="28"/>
      <c r="AA826" s="13"/>
      <c r="AB826" s="28"/>
      <c r="AC826" s="28"/>
      <c r="AD826" s="13"/>
      <c r="AE826" s="28"/>
      <c r="AF826" s="28"/>
      <c r="AG826" s="13"/>
      <c r="AH826" s="28"/>
      <c r="AI826" s="28"/>
      <c r="AJ826" s="13"/>
      <c r="AK826" s="28"/>
      <c r="AL826" s="28"/>
      <c r="AM826" s="13"/>
      <c r="AN826" s="57"/>
      <c r="AO826" s="57"/>
      <c r="AP826" s="32"/>
      <c r="AQ826" s="34"/>
      <c r="AR826" s="34"/>
      <c r="AS826" s="34"/>
      <c r="AT826" s="34"/>
      <c r="AU826" s="80"/>
    </row>
    <row r="827" spans="2:47" ht="28.5" customHeight="1" thickBot="1">
      <c r="B827" s="52"/>
      <c r="C827" s="53"/>
      <c r="D827" s="55"/>
      <c r="E827" s="53"/>
      <c r="F827" s="11" t="s">
        <v>31</v>
      </c>
      <c r="G827" s="28"/>
      <c r="H827" s="28"/>
      <c r="I827" s="13"/>
      <c r="J827" s="28"/>
      <c r="K827" s="28"/>
      <c r="L827" s="13"/>
      <c r="M827" s="28"/>
      <c r="N827" s="28"/>
      <c r="O827" s="13"/>
      <c r="P827" s="28"/>
      <c r="Q827" s="28"/>
      <c r="R827" s="13"/>
      <c r="S827" s="28"/>
      <c r="T827" s="28"/>
      <c r="U827" s="13"/>
      <c r="V827" s="28"/>
      <c r="W827" s="28"/>
      <c r="X827" s="13"/>
      <c r="Y827" s="28"/>
      <c r="Z827" s="28"/>
      <c r="AA827" s="13"/>
      <c r="AB827" s="28"/>
      <c r="AC827" s="28"/>
      <c r="AD827" s="13"/>
      <c r="AE827" s="28"/>
      <c r="AF827" s="28"/>
      <c r="AG827" s="13"/>
      <c r="AH827" s="28"/>
      <c r="AI827" s="28"/>
      <c r="AJ827" s="13"/>
      <c r="AK827" s="28"/>
      <c r="AL827" s="28"/>
      <c r="AM827" s="13"/>
      <c r="AN827" s="57"/>
      <c r="AO827" s="57"/>
      <c r="AP827" s="33"/>
      <c r="AQ827" s="34"/>
      <c r="AR827" s="34"/>
      <c r="AS827" s="34"/>
      <c r="AT827" s="34"/>
      <c r="AU827" s="80"/>
    </row>
    <row r="828" spans="2:47" ht="36" thickBot="1">
      <c r="B828" s="52"/>
      <c r="C828" s="53"/>
      <c r="D828" s="55"/>
      <c r="E828" s="53"/>
      <c r="F828" s="14" t="s">
        <v>32</v>
      </c>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5"/>
      <c r="AO828" s="15"/>
      <c r="AP828" s="15"/>
      <c r="AQ828" s="34"/>
      <c r="AR828" s="34"/>
      <c r="AS828" s="34"/>
      <c r="AT828" s="34"/>
      <c r="AU828" s="80"/>
    </row>
    <row r="829" spans="2:47" ht="28.5" customHeight="1" thickBot="1">
      <c r="B829" s="52">
        <v>185</v>
      </c>
      <c r="C829" s="53"/>
      <c r="D829" s="54"/>
      <c r="E829" s="56"/>
      <c r="F829" s="11" t="s">
        <v>30</v>
      </c>
      <c r="G829" s="28"/>
      <c r="H829" s="28"/>
      <c r="I829" s="13"/>
      <c r="J829" s="28"/>
      <c r="K829" s="28"/>
      <c r="L829" s="13"/>
      <c r="M829" s="28"/>
      <c r="N829" s="28"/>
      <c r="O829" s="13"/>
      <c r="P829" s="28"/>
      <c r="Q829" s="28"/>
      <c r="R829" s="13"/>
      <c r="S829" s="28"/>
      <c r="T829" s="28"/>
      <c r="U829" s="13"/>
      <c r="V829" s="28"/>
      <c r="W829" s="28"/>
      <c r="X829" s="13"/>
      <c r="Y829" s="28"/>
      <c r="Z829" s="28"/>
      <c r="AA829" s="13"/>
      <c r="AB829" s="28"/>
      <c r="AC829" s="28"/>
      <c r="AD829" s="13"/>
      <c r="AE829" s="28"/>
      <c r="AF829" s="28"/>
      <c r="AG829" s="13"/>
      <c r="AH829" s="28"/>
      <c r="AI829" s="28"/>
      <c r="AJ829" s="13"/>
      <c r="AK829" s="28"/>
      <c r="AL829" s="28"/>
      <c r="AM829" s="13"/>
      <c r="AN829" s="57"/>
      <c r="AO829" s="57"/>
      <c r="AP829" s="32"/>
      <c r="AQ829" s="34"/>
      <c r="AR829" s="34"/>
      <c r="AS829" s="34"/>
      <c r="AT829" s="34"/>
      <c r="AU829" s="83"/>
    </row>
    <row r="830" spans="2:47" ht="28.5" customHeight="1" thickBot="1">
      <c r="B830" s="52"/>
      <c r="C830" s="53"/>
      <c r="D830" s="55"/>
      <c r="E830" s="53"/>
      <c r="F830" s="11" t="s">
        <v>31</v>
      </c>
      <c r="G830" s="28"/>
      <c r="H830" s="28"/>
      <c r="I830" s="13"/>
      <c r="J830" s="28"/>
      <c r="K830" s="28"/>
      <c r="L830" s="13"/>
      <c r="M830" s="28"/>
      <c r="N830" s="28"/>
      <c r="O830" s="13"/>
      <c r="P830" s="28"/>
      <c r="Q830" s="28"/>
      <c r="R830" s="13"/>
      <c r="S830" s="28"/>
      <c r="T830" s="28"/>
      <c r="U830" s="13"/>
      <c r="V830" s="28"/>
      <c r="W830" s="28"/>
      <c r="X830" s="13"/>
      <c r="Y830" s="28"/>
      <c r="Z830" s="28"/>
      <c r="AA830" s="13"/>
      <c r="AB830" s="28"/>
      <c r="AC830" s="28"/>
      <c r="AD830" s="13"/>
      <c r="AE830" s="28"/>
      <c r="AF830" s="28"/>
      <c r="AG830" s="13"/>
      <c r="AH830" s="28"/>
      <c r="AI830" s="28"/>
      <c r="AJ830" s="13"/>
      <c r="AK830" s="28"/>
      <c r="AL830" s="28"/>
      <c r="AM830" s="13"/>
      <c r="AN830" s="57"/>
      <c r="AO830" s="57"/>
      <c r="AP830" s="33"/>
      <c r="AQ830" s="34"/>
      <c r="AR830" s="34"/>
      <c r="AS830" s="34"/>
      <c r="AT830" s="34"/>
      <c r="AU830" s="83"/>
    </row>
    <row r="831" spans="2:47" ht="36" thickBot="1">
      <c r="B831" s="52"/>
      <c r="C831" s="53"/>
      <c r="D831" s="55"/>
      <c r="E831" s="53"/>
      <c r="F831" s="14" t="s">
        <v>32</v>
      </c>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5"/>
      <c r="AO831" s="15"/>
      <c r="AP831" s="15"/>
      <c r="AQ831" s="34"/>
      <c r="AR831" s="34"/>
      <c r="AS831" s="34"/>
      <c r="AT831" s="34"/>
      <c r="AU831" s="83"/>
    </row>
    <row r="832" spans="2:47" ht="28.5" customHeight="1" thickBot="1">
      <c r="B832" s="52">
        <v>186</v>
      </c>
      <c r="C832" s="53"/>
      <c r="D832" s="54"/>
      <c r="E832" s="56"/>
      <c r="F832" s="11" t="s">
        <v>30</v>
      </c>
      <c r="G832" s="28"/>
      <c r="H832" s="28"/>
      <c r="I832" s="13"/>
      <c r="J832" s="28"/>
      <c r="K832" s="28"/>
      <c r="L832" s="13"/>
      <c r="M832" s="28"/>
      <c r="N832" s="28"/>
      <c r="O832" s="13"/>
      <c r="P832" s="28"/>
      <c r="Q832" s="28"/>
      <c r="R832" s="13"/>
      <c r="S832" s="28"/>
      <c r="T832" s="28"/>
      <c r="U832" s="13"/>
      <c r="V832" s="28"/>
      <c r="W832" s="28"/>
      <c r="X832" s="13"/>
      <c r="Y832" s="28"/>
      <c r="Z832" s="28"/>
      <c r="AA832" s="13"/>
      <c r="AB832" s="28"/>
      <c r="AC832" s="28"/>
      <c r="AD832" s="13"/>
      <c r="AE832" s="28"/>
      <c r="AF832" s="28"/>
      <c r="AG832" s="13"/>
      <c r="AH832" s="28"/>
      <c r="AI832" s="28"/>
      <c r="AJ832" s="13"/>
      <c r="AK832" s="28"/>
      <c r="AL832" s="28"/>
      <c r="AM832" s="13"/>
      <c r="AN832" s="57"/>
      <c r="AO832" s="57"/>
      <c r="AP832" s="32"/>
      <c r="AQ832" s="34"/>
      <c r="AR832" s="34"/>
      <c r="AS832" s="34"/>
      <c r="AT832" s="34"/>
      <c r="AU832" s="80"/>
    </row>
    <row r="833" spans="2:47" ht="28.5" customHeight="1" thickBot="1">
      <c r="B833" s="52"/>
      <c r="C833" s="53"/>
      <c r="D833" s="55"/>
      <c r="E833" s="53"/>
      <c r="F833" s="11" t="s">
        <v>31</v>
      </c>
      <c r="G833" s="28"/>
      <c r="H833" s="28"/>
      <c r="I833" s="13"/>
      <c r="J833" s="28"/>
      <c r="K833" s="28"/>
      <c r="L833" s="13"/>
      <c r="M833" s="28"/>
      <c r="N833" s="28"/>
      <c r="O833" s="13"/>
      <c r="P833" s="28"/>
      <c r="Q833" s="28"/>
      <c r="R833" s="13"/>
      <c r="S833" s="28"/>
      <c r="T833" s="28"/>
      <c r="U833" s="13"/>
      <c r="V833" s="28"/>
      <c r="W833" s="28"/>
      <c r="X833" s="13"/>
      <c r="Y833" s="28"/>
      <c r="Z833" s="28"/>
      <c r="AA833" s="13"/>
      <c r="AB833" s="28"/>
      <c r="AC833" s="28"/>
      <c r="AD833" s="13"/>
      <c r="AE833" s="28"/>
      <c r="AF833" s="28"/>
      <c r="AG833" s="13"/>
      <c r="AH833" s="28"/>
      <c r="AI833" s="28"/>
      <c r="AJ833" s="13"/>
      <c r="AK833" s="28"/>
      <c r="AL833" s="28"/>
      <c r="AM833" s="13"/>
      <c r="AN833" s="57"/>
      <c r="AO833" s="57"/>
      <c r="AP833" s="33"/>
      <c r="AQ833" s="34"/>
      <c r="AR833" s="34"/>
      <c r="AS833" s="34"/>
      <c r="AT833" s="34"/>
      <c r="AU833" s="80"/>
    </row>
    <row r="834" spans="2:47" ht="36" thickBot="1">
      <c r="B834" s="52"/>
      <c r="C834" s="84"/>
      <c r="D834" s="85"/>
      <c r="E834" s="53"/>
      <c r="F834" s="14" t="s">
        <v>32</v>
      </c>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5"/>
      <c r="AO834" s="15"/>
      <c r="AP834" s="15"/>
      <c r="AQ834" s="34"/>
      <c r="AR834" s="34"/>
      <c r="AS834" s="34"/>
      <c r="AT834" s="34"/>
      <c r="AU834" s="80"/>
    </row>
    <row r="835" spans="2:47" ht="28.5" customHeight="1" thickBot="1">
      <c r="B835" s="52">
        <v>187</v>
      </c>
      <c r="C835" s="53"/>
      <c r="D835" s="54"/>
      <c r="E835" s="56"/>
      <c r="F835" s="11" t="s">
        <v>30</v>
      </c>
      <c r="G835" s="28"/>
      <c r="H835" s="28"/>
      <c r="I835" s="13"/>
      <c r="J835" s="28"/>
      <c r="K835" s="28"/>
      <c r="L835" s="13"/>
      <c r="M835" s="28"/>
      <c r="N835" s="28"/>
      <c r="O835" s="13"/>
      <c r="P835" s="28"/>
      <c r="Q835" s="28"/>
      <c r="R835" s="13"/>
      <c r="S835" s="28"/>
      <c r="T835" s="28"/>
      <c r="U835" s="13"/>
      <c r="V835" s="28"/>
      <c r="W835" s="28"/>
      <c r="X835" s="13"/>
      <c r="Y835" s="28"/>
      <c r="Z835" s="28"/>
      <c r="AA835" s="13"/>
      <c r="AB835" s="28"/>
      <c r="AC835" s="28"/>
      <c r="AD835" s="13"/>
      <c r="AE835" s="28"/>
      <c r="AF835" s="28"/>
      <c r="AG835" s="13"/>
      <c r="AH835" s="28"/>
      <c r="AI835" s="28"/>
      <c r="AJ835" s="13"/>
      <c r="AK835" s="28"/>
      <c r="AL835" s="28"/>
      <c r="AM835" s="13"/>
      <c r="AN835" s="57"/>
      <c r="AO835" s="57"/>
      <c r="AP835" s="32"/>
      <c r="AQ835" s="34"/>
      <c r="AR835" s="34"/>
      <c r="AS835" s="34"/>
      <c r="AT835" s="34"/>
      <c r="AU835" s="88"/>
    </row>
    <row r="836" spans="2:47" ht="28.5" customHeight="1" thickBot="1">
      <c r="B836" s="52"/>
      <c r="C836" s="53"/>
      <c r="D836" s="55"/>
      <c r="E836" s="53"/>
      <c r="F836" s="11" t="s">
        <v>31</v>
      </c>
      <c r="G836" s="28"/>
      <c r="H836" s="28"/>
      <c r="I836" s="13"/>
      <c r="J836" s="28"/>
      <c r="K836" s="28"/>
      <c r="L836" s="13"/>
      <c r="M836" s="28"/>
      <c r="N836" s="28"/>
      <c r="O836" s="13"/>
      <c r="P836" s="28"/>
      <c r="Q836" s="28"/>
      <c r="R836" s="13"/>
      <c r="S836" s="28"/>
      <c r="T836" s="28"/>
      <c r="U836" s="13"/>
      <c r="V836" s="28"/>
      <c r="W836" s="28"/>
      <c r="X836" s="13"/>
      <c r="Y836" s="28"/>
      <c r="Z836" s="28"/>
      <c r="AA836" s="13"/>
      <c r="AB836" s="28"/>
      <c r="AC836" s="28"/>
      <c r="AD836" s="13"/>
      <c r="AE836" s="28"/>
      <c r="AF836" s="28"/>
      <c r="AG836" s="13"/>
      <c r="AH836" s="28"/>
      <c r="AI836" s="28"/>
      <c r="AJ836" s="13"/>
      <c r="AK836" s="28"/>
      <c r="AL836" s="28"/>
      <c r="AM836" s="13"/>
      <c r="AN836" s="57"/>
      <c r="AO836" s="57"/>
      <c r="AP836" s="33"/>
      <c r="AQ836" s="34"/>
      <c r="AR836" s="34"/>
      <c r="AS836" s="34"/>
      <c r="AT836" s="34"/>
      <c r="AU836" s="88"/>
    </row>
    <row r="837" spans="2:47" ht="36" thickBot="1">
      <c r="B837" s="52"/>
      <c r="C837" s="81"/>
      <c r="D837" s="82"/>
      <c r="E837" s="53"/>
      <c r="F837" s="14" t="s">
        <v>32</v>
      </c>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5"/>
      <c r="AO837" s="15"/>
      <c r="AP837" s="15"/>
      <c r="AQ837" s="34"/>
      <c r="AR837" s="34"/>
      <c r="AS837" s="34"/>
      <c r="AT837" s="34"/>
      <c r="AU837" s="88"/>
    </row>
    <row r="838" spans="2:47" ht="28.5" customHeight="1" thickBot="1">
      <c r="B838" s="52">
        <v>188</v>
      </c>
      <c r="C838" s="84"/>
      <c r="D838" s="54"/>
      <c r="E838" s="56"/>
      <c r="F838" s="11" t="s">
        <v>30</v>
      </c>
      <c r="G838" s="28"/>
      <c r="H838" s="28"/>
      <c r="I838" s="13"/>
      <c r="J838" s="28"/>
      <c r="K838" s="28"/>
      <c r="L838" s="13"/>
      <c r="M838" s="28"/>
      <c r="N838" s="28"/>
      <c r="O838" s="13"/>
      <c r="P838" s="28"/>
      <c r="Q838" s="28"/>
      <c r="R838" s="13"/>
      <c r="S838" s="28"/>
      <c r="T838" s="28"/>
      <c r="U838" s="13"/>
      <c r="V838" s="28"/>
      <c r="W838" s="28"/>
      <c r="X838" s="13"/>
      <c r="Y838" s="28"/>
      <c r="Z838" s="28"/>
      <c r="AA838" s="13"/>
      <c r="AB838" s="28"/>
      <c r="AC838" s="28"/>
      <c r="AD838" s="13"/>
      <c r="AE838" s="28"/>
      <c r="AF838" s="28"/>
      <c r="AG838" s="13"/>
      <c r="AH838" s="28"/>
      <c r="AI838" s="28"/>
      <c r="AJ838" s="13"/>
      <c r="AK838" s="28"/>
      <c r="AL838" s="28"/>
      <c r="AM838" s="13"/>
      <c r="AN838" s="57"/>
      <c r="AO838" s="57"/>
      <c r="AP838" s="32"/>
      <c r="AQ838" s="34"/>
      <c r="AR838" s="34"/>
      <c r="AS838" s="34"/>
      <c r="AT838" s="34"/>
      <c r="AU838" s="80"/>
    </row>
    <row r="839" spans="2:47" ht="28.5" customHeight="1" thickBot="1">
      <c r="B839" s="52"/>
      <c r="C839" s="87"/>
      <c r="D839" s="55"/>
      <c r="E839" s="53"/>
      <c r="F839" s="11" t="s">
        <v>31</v>
      </c>
      <c r="G839" s="28"/>
      <c r="H839" s="28"/>
      <c r="I839" s="13"/>
      <c r="J839" s="28"/>
      <c r="K839" s="28"/>
      <c r="L839" s="13"/>
      <c r="M839" s="28"/>
      <c r="N839" s="28"/>
      <c r="O839" s="13"/>
      <c r="P839" s="28"/>
      <c r="Q839" s="28"/>
      <c r="R839" s="13"/>
      <c r="S839" s="28"/>
      <c r="T839" s="28"/>
      <c r="U839" s="13"/>
      <c r="V839" s="28"/>
      <c r="W839" s="28"/>
      <c r="X839" s="13"/>
      <c r="Y839" s="28"/>
      <c r="Z839" s="28"/>
      <c r="AA839" s="13"/>
      <c r="AB839" s="28"/>
      <c r="AC839" s="28"/>
      <c r="AD839" s="13"/>
      <c r="AE839" s="28"/>
      <c r="AF839" s="28"/>
      <c r="AG839" s="13"/>
      <c r="AH839" s="28"/>
      <c r="AI839" s="28"/>
      <c r="AJ839" s="13"/>
      <c r="AK839" s="28"/>
      <c r="AL839" s="28"/>
      <c r="AM839" s="13"/>
      <c r="AN839" s="57"/>
      <c r="AO839" s="57"/>
      <c r="AP839" s="33"/>
      <c r="AQ839" s="34"/>
      <c r="AR839" s="34"/>
      <c r="AS839" s="34"/>
      <c r="AT839" s="34"/>
      <c r="AU839" s="80"/>
    </row>
    <row r="840" spans="2:47" ht="36" thickBot="1">
      <c r="B840" s="52"/>
      <c r="C840" s="56"/>
      <c r="D840" s="55"/>
      <c r="E840" s="53"/>
      <c r="F840" s="14" t="s">
        <v>32</v>
      </c>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5"/>
      <c r="AO840" s="15"/>
      <c r="AP840" s="15"/>
      <c r="AQ840" s="34"/>
      <c r="AR840" s="34"/>
      <c r="AS840" s="34"/>
      <c r="AT840" s="34"/>
      <c r="AU840" s="80"/>
    </row>
    <row r="841" spans="2:47" ht="28.5" customHeight="1" thickBot="1">
      <c r="B841" s="52">
        <v>189</v>
      </c>
      <c r="C841" s="84"/>
      <c r="D841" s="54"/>
      <c r="E841" s="56"/>
      <c r="F841" s="11" t="s">
        <v>30</v>
      </c>
      <c r="G841" s="28"/>
      <c r="H841" s="28"/>
      <c r="I841" s="13"/>
      <c r="J841" s="28"/>
      <c r="K841" s="28"/>
      <c r="L841" s="13"/>
      <c r="M841" s="28"/>
      <c r="N841" s="28"/>
      <c r="O841" s="13"/>
      <c r="P841" s="28"/>
      <c r="Q841" s="28"/>
      <c r="R841" s="13"/>
      <c r="S841" s="28"/>
      <c r="T841" s="28"/>
      <c r="U841" s="13"/>
      <c r="V841" s="28"/>
      <c r="W841" s="28"/>
      <c r="X841" s="13"/>
      <c r="Y841" s="28"/>
      <c r="Z841" s="28"/>
      <c r="AA841" s="13"/>
      <c r="AB841" s="28"/>
      <c r="AC841" s="28"/>
      <c r="AD841" s="13"/>
      <c r="AE841" s="28"/>
      <c r="AF841" s="28"/>
      <c r="AG841" s="13"/>
      <c r="AH841" s="28"/>
      <c r="AI841" s="28"/>
      <c r="AJ841" s="13"/>
      <c r="AK841" s="28"/>
      <c r="AL841" s="28"/>
      <c r="AM841" s="13"/>
      <c r="AN841" s="57"/>
      <c r="AO841" s="57"/>
      <c r="AP841" s="32"/>
      <c r="AQ841" s="34"/>
      <c r="AR841" s="34"/>
      <c r="AS841" s="34"/>
      <c r="AT841" s="34"/>
      <c r="AU841" s="86"/>
    </row>
    <row r="842" spans="2:47" ht="28.5" customHeight="1" thickBot="1">
      <c r="B842" s="52"/>
      <c r="C842" s="87"/>
      <c r="D842" s="55"/>
      <c r="E842" s="53"/>
      <c r="F842" s="11" t="s">
        <v>31</v>
      </c>
      <c r="G842" s="28"/>
      <c r="H842" s="28"/>
      <c r="I842" s="13"/>
      <c r="J842" s="28"/>
      <c r="K842" s="28"/>
      <c r="L842" s="13"/>
      <c r="M842" s="28"/>
      <c r="N842" s="28"/>
      <c r="O842" s="13"/>
      <c r="P842" s="28"/>
      <c r="Q842" s="28"/>
      <c r="R842" s="13"/>
      <c r="S842" s="28"/>
      <c r="T842" s="28"/>
      <c r="U842" s="13"/>
      <c r="V842" s="28"/>
      <c r="W842" s="28"/>
      <c r="X842" s="13"/>
      <c r="Y842" s="28"/>
      <c r="Z842" s="28"/>
      <c r="AA842" s="13"/>
      <c r="AB842" s="28"/>
      <c r="AC842" s="28"/>
      <c r="AD842" s="13"/>
      <c r="AE842" s="28"/>
      <c r="AF842" s="28"/>
      <c r="AG842" s="13"/>
      <c r="AH842" s="28"/>
      <c r="AI842" s="28"/>
      <c r="AJ842" s="13"/>
      <c r="AK842" s="28"/>
      <c r="AL842" s="28"/>
      <c r="AM842" s="13"/>
      <c r="AN842" s="57"/>
      <c r="AO842" s="57"/>
      <c r="AP842" s="33"/>
      <c r="AQ842" s="34"/>
      <c r="AR842" s="34"/>
      <c r="AS842" s="34"/>
      <c r="AT842" s="34"/>
      <c r="AU842" s="86"/>
    </row>
    <row r="843" spans="2:47" ht="36" thickBot="1">
      <c r="B843" s="52"/>
      <c r="C843" s="56"/>
      <c r="D843" s="55"/>
      <c r="E843" s="53"/>
      <c r="F843" s="14" t="s">
        <v>32</v>
      </c>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5"/>
      <c r="AO843" s="15"/>
      <c r="AP843" s="15"/>
      <c r="AQ843" s="34"/>
      <c r="AR843" s="34"/>
      <c r="AS843" s="34"/>
      <c r="AT843" s="34"/>
      <c r="AU843" s="86"/>
    </row>
    <row r="844" spans="2:47" ht="28.5" customHeight="1" thickBot="1">
      <c r="B844" s="52">
        <v>190</v>
      </c>
      <c r="C844" s="84"/>
      <c r="D844" s="54"/>
      <c r="E844" s="56"/>
      <c r="F844" s="11" t="s">
        <v>30</v>
      </c>
      <c r="G844" s="28"/>
      <c r="H844" s="28"/>
      <c r="I844" s="13"/>
      <c r="J844" s="28"/>
      <c r="K844" s="28"/>
      <c r="L844" s="13"/>
      <c r="M844" s="28"/>
      <c r="N844" s="28"/>
      <c r="O844" s="13"/>
      <c r="P844" s="28"/>
      <c r="Q844" s="28"/>
      <c r="R844" s="13"/>
      <c r="S844" s="28"/>
      <c r="T844" s="28"/>
      <c r="U844" s="13"/>
      <c r="V844" s="28"/>
      <c r="W844" s="28"/>
      <c r="X844" s="13"/>
      <c r="Y844" s="28"/>
      <c r="Z844" s="28"/>
      <c r="AA844" s="13"/>
      <c r="AB844" s="28"/>
      <c r="AC844" s="28"/>
      <c r="AD844" s="13"/>
      <c r="AE844" s="28"/>
      <c r="AF844" s="28"/>
      <c r="AG844" s="13"/>
      <c r="AH844" s="28"/>
      <c r="AI844" s="28"/>
      <c r="AJ844" s="13"/>
      <c r="AK844" s="28"/>
      <c r="AL844" s="28"/>
      <c r="AM844" s="13"/>
      <c r="AN844" s="57"/>
      <c r="AO844" s="57"/>
      <c r="AP844" s="32"/>
      <c r="AQ844" s="34"/>
      <c r="AR844" s="34"/>
      <c r="AS844" s="34"/>
      <c r="AT844" s="34"/>
      <c r="AU844" s="80"/>
    </row>
    <row r="845" spans="2:47" ht="28.5" customHeight="1" thickBot="1">
      <c r="B845" s="52"/>
      <c r="C845" s="87"/>
      <c r="D845" s="55"/>
      <c r="E845" s="53"/>
      <c r="F845" s="11" t="s">
        <v>31</v>
      </c>
      <c r="G845" s="28"/>
      <c r="H845" s="28"/>
      <c r="I845" s="13"/>
      <c r="J845" s="28"/>
      <c r="K845" s="28"/>
      <c r="L845" s="13"/>
      <c r="M845" s="28"/>
      <c r="N845" s="28"/>
      <c r="O845" s="13"/>
      <c r="P845" s="28"/>
      <c r="Q845" s="28"/>
      <c r="R845" s="13"/>
      <c r="S845" s="28"/>
      <c r="T845" s="28"/>
      <c r="U845" s="13"/>
      <c r="V845" s="28"/>
      <c r="W845" s="28"/>
      <c r="X845" s="13"/>
      <c r="Y845" s="28"/>
      <c r="Z845" s="28"/>
      <c r="AA845" s="13"/>
      <c r="AB845" s="28"/>
      <c r="AC845" s="28"/>
      <c r="AD845" s="13"/>
      <c r="AE845" s="28"/>
      <c r="AF845" s="28"/>
      <c r="AG845" s="13"/>
      <c r="AH845" s="28"/>
      <c r="AI845" s="28"/>
      <c r="AJ845" s="13"/>
      <c r="AK845" s="28"/>
      <c r="AL845" s="28"/>
      <c r="AM845" s="13"/>
      <c r="AN845" s="57"/>
      <c r="AO845" s="57"/>
      <c r="AP845" s="33"/>
      <c r="AQ845" s="34"/>
      <c r="AR845" s="34"/>
      <c r="AS845" s="34"/>
      <c r="AT845" s="34"/>
      <c r="AU845" s="80"/>
    </row>
    <row r="846" spans="2:47" ht="36" thickBot="1">
      <c r="B846" s="52"/>
      <c r="C846" s="56"/>
      <c r="D846" s="55"/>
      <c r="E846" s="53"/>
      <c r="F846" s="14" t="s">
        <v>32</v>
      </c>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5"/>
      <c r="AO846" s="15"/>
      <c r="AP846" s="15"/>
      <c r="AQ846" s="89"/>
      <c r="AR846" s="89"/>
      <c r="AS846" s="89"/>
      <c r="AT846" s="89"/>
      <c r="AU846" s="80"/>
    </row>
    <row r="847" spans="2:47" ht="26.25">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7"/>
      <c r="Z847" s="17"/>
      <c r="AA847" s="17"/>
      <c r="AB847" s="17"/>
      <c r="AC847" s="17"/>
      <c r="AD847" s="17"/>
      <c r="AE847" s="17"/>
      <c r="AF847" s="17"/>
      <c r="AG847" s="17"/>
      <c r="AH847" s="17"/>
      <c r="AI847" s="17"/>
      <c r="AJ847" s="17"/>
      <c r="AK847" s="17"/>
      <c r="AL847" s="17"/>
      <c r="AM847" s="17"/>
      <c r="AN847" s="17"/>
      <c r="AO847" s="17"/>
      <c r="AP847" s="17"/>
      <c r="AQ847" s="17"/>
      <c r="AR847" s="17"/>
      <c r="AS847" s="17"/>
      <c r="AT847" s="17"/>
      <c r="AU847" s="17"/>
    </row>
    <row r="848" spans="2:47" ht="26.25">
      <c r="B848" s="16"/>
      <c r="C848" s="17" t="s">
        <v>33</v>
      </c>
      <c r="D848" s="17"/>
      <c r="E848" s="17"/>
      <c r="F848" s="17"/>
      <c r="G848" s="17"/>
      <c r="H848" s="17"/>
      <c r="I848" s="16"/>
      <c r="J848" s="16"/>
      <c r="K848" s="16"/>
      <c r="L848" s="18" t="s">
        <v>34</v>
      </c>
      <c r="M848" s="18" t="s">
        <v>35</v>
      </c>
      <c r="N848" s="18"/>
      <c r="O848" s="18"/>
      <c r="P848" s="18"/>
      <c r="Q848" s="18"/>
      <c r="R848" s="18"/>
      <c r="S848" s="18"/>
      <c r="T848" s="18"/>
      <c r="U848" s="18"/>
      <c r="V848" s="19"/>
      <c r="W848" s="19"/>
      <c r="X848" s="19"/>
      <c r="Y848" s="18"/>
      <c r="Z848" s="17"/>
      <c r="AA848" s="17"/>
      <c r="AB848" s="17"/>
      <c r="AC848" s="17"/>
      <c r="AD848" s="17"/>
      <c r="AE848" s="18"/>
      <c r="AF848" s="17"/>
      <c r="AG848" s="17"/>
      <c r="AH848" s="17"/>
      <c r="AI848" s="17"/>
      <c r="AJ848" s="17"/>
      <c r="AK848" s="17"/>
      <c r="AL848" s="17"/>
      <c r="AM848" s="17"/>
      <c r="AN848" s="17"/>
      <c r="AO848" s="18"/>
    </row>
    <row r="849" spans="2:47" ht="33.75">
      <c r="B849" s="19"/>
      <c r="C849" s="20" t="s">
        <v>36</v>
      </c>
      <c r="D849" s="18" t="s">
        <v>37</v>
      </c>
      <c r="E849" s="18"/>
      <c r="F849" s="18"/>
      <c r="G849" s="18"/>
      <c r="H849" s="18"/>
      <c r="I849" s="19"/>
      <c r="J849" s="19"/>
      <c r="K849" s="19"/>
      <c r="L849" s="18" t="s">
        <v>34</v>
      </c>
      <c r="M849" s="18" t="s">
        <v>38</v>
      </c>
      <c r="N849" s="18"/>
      <c r="O849" s="18"/>
      <c r="P849" s="18"/>
      <c r="Q849" s="18"/>
      <c r="R849" s="18"/>
      <c r="S849" s="18"/>
      <c r="T849" s="18"/>
      <c r="U849" s="18"/>
      <c r="V849" s="19"/>
      <c r="W849" s="19"/>
      <c r="X849" s="19"/>
      <c r="AA849" s="21"/>
      <c r="AB849" s="22"/>
      <c r="AC849" s="21"/>
      <c r="AD849" s="21"/>
      <c r="AE849" s="21"/>
      <c r="AF849" s="21"/>
      <c r="AI849" s="21"/>
      <c r="AJ849" s="21"/>
      <c r="AK849" s="21"/>
      <c r="AL849" s="22"/>
      <c r="AM849" s="21"/>
      <c r="AN849" s="21"/>
      <c r="AO849" s="21"/>
      <c r="AP849" s="21"/>
      <c r="AQ849" s="21"/>
      <c r="AR849" s="23"/>
      <c r="AS849" s="22"/>
      <c r="AT849" s="21"/>
      <c r="AU849" s="17"/>
    </row>
    <row r="850" spans="2:47" ht="33.75">
      <c r="B850" s="19"/>
      <c r="C850" s="20"/>
      <c r="D850" s="18"/>
      <c r="E850" s="18"/>
      <c r="F850" s="18"/>
      <c r="G850" s="18"/>
      <c r="H850" s="18"/>
      <c r="I850" s="19"/>
      <c r="J850" s="19"/>
      <c r="K850" s="19"/>
      <c r="L850" s="18"/>
      <c r="M850" s="18"/>
      <c r="N850" s="18"/>
      <c r="O850" s="18"/>
      <c r="P850" s="18"/>
      <c r="Q850" s="18"/>
      <c r="R850" s="18"/>
      <c r="S850" s="18"/>
      <c r="T850" s="18"/>
      <c r="U850" s="18"/>
      <c r="V850" s="19"/>
      <c r="W850" s="19"/>
      <c r="X850" s="19"/>
      <c r="AA850" s="21"/>
      <c r="AB850" s="22"/>
      <c r="AC850" s="21"/>
      <c r="AD850" s="21"/>
      <c r="AE850" s="21"/>
      <c r="AF850" s="21"/>
      <c r="AI850" s="21"/>
      <c r="AJ850" s="21"/>
      <c r="AK850" s="21"/>
      <c r="AL850" s="22"/>
      <c r="AM850" s="21"/>
      <c r="AN850" s="21"/>
      <c r="AO850" s="21"/>
      <c r="AP850" s="21"/>
      <c r="AQ850" s="21"/>
      <c r="AR850" s="23"/>
      <c r="AS850" s="22"/>
      <c r="AT850" s="21"/>
      <c r="AU850" s="17"/>
    </row>
    <row r="854" spans="2:47" ht="35.25">
      <c r="J854" s="48" t="s">
        <v>0</v>
      </c>
      <c r="K854" s="48"/>
      <c r="L854" s="48"/>
      <c r="M854" s="48"/>
      <c r="N854" s="48"/>
      <c r="O854" s="48"/>
      <c r="P854" s="48"/>
      <c r="Q854" s="48"/>
      <c r="R854" s="48"/>
      <c r="S854" s="48"/>
      <c r="T854" s="48"/>
      <c r="U854" s="48"/>
      <c r="V854" s="48"/>
      <c r="W854" s="48"/>
      <c r="X854" s="48"/>
      <c r="Y854" s="48"/>
      <c r="Z854" s="48"/>
      <c r="AA854" s="48"/>
      <c r="AB854" s="48"/>
      <c r="AC854" s="48"/>
      <c r="AD854" s="48"/>
      <c r="AE854" s="48"/>
      <c r="AF854" s="48"/>
      <c r="AG854" s="48"/>
      <c r="AH854" s="48"/>
      <c r="AI854" s="48"/>
    </row>
    <row r="857" spans="2:47" ht="15.75" thickBot="1"/>
    <row r="858" spans="2:47" ht="35.25" customHeight="1" thickTop="1" thickBot="1">
      <c r="B858" s="35" t="s">
        <v>2</v>
      </c>
      <c r="C858" s="38" t="s">
        <v>3</v>
      </c>
      <c r="D858" s="41" t="s">
        <v>4</v>
      </c>
      <c r="E858" s="44" t="s">
        <v>5</v>
      </c>
      <c r="F858" s="24" t="s">
        <v>6</v>
      </c>
      <c r="G858" s="29" t="s">
        <v>7</v>
      </c>
      <c r="H858" s="30"/>
      <c r="I858" s="31"/>
      <c r="J858" s="29" t="s">
        <v>8</v>
      </c>
      <c r="K858" s="30"/>
      <c r="L858" s="31"/>
      <c r="M858" s="29" t="s">
        <v>9</v>
      </c>
      <c r="N858" s="30"/>
      <c r="O858" s="31"/>
      <c r="P858" s="29" t="s">
        <v>10</v>
      </c>
      <c r="Q858" s="30"/>
      <c r="R858" s="31"/>
      <c r="S858" s="29" t="s">
        <v>11</v>
      </c>
      <c r="T858" s="30"/>
      <c r="U858" s="31"/>
      <c r="V858" s="29" t="s">
        <v>12</v>
      </c>
      <c r="W858" s="30"/>
      <c r="X858" s="31"/>
      <c r="Y858" s="29" t="s">
        <v>13</v>
      </c>
      <c r="Z858" s="30"/>
      <c r="AA858" s="31"/>
      <c r="AB858" s="29" t="s">
        <v>14</v>
      </c>
      <c r="AC858" s="30"/>
      <c r="AD858" s="31"/>
      <c r="AE858" s="29" t="s">
        <v>15</v>
      </c>
      <c r="AF858" s="30"/>
      <c r="AG858" s="31"/>
      <c r="AH858" s="29" t="s">
        <v>16</v>
      </c>
      <c r="AI858" s="30"/>
      <c r="AJ858" s="31"/>
      <c r="AK858" s="29" t="s">
        <v>17</v>
      </c>
      <c r="AL858" s="30"/>
      <c r="AM858" s="31"/>
      <c r="AN858" s="74" t="s">
        <v>18</v>
      </c>
      <c r="AO858" s="74" t="s">
        <v>19</v>
      </c>
      <c r="AP858" s="74" t="s">
        <v>20</v>
      </c>
      <c r="AQ858" s="61" t="s">
        <v>21</v>
      </c>
      <c r="AR858" s="62"/>
      <c r="AS858" s="61" t="s">
        <v>22</v>
      </c>
      <c r="AT858" s="62"/>
      <c r="AU858" s="65" t="s">
        <v>23</v>
      </c>
    </row>
    <row r="859" spans="2:47" ht="190.5" thickBot="1">
      <c r="B859" s="36"/>
      <c r="C859" s="39"/>
      <c r="D859" s="42"/>
      <c r="E859" s="45"/>
      <c r="F859" s="8" t="s">
        <v>24</v>
      </c>
      <c r="G859" s="8" t="s">
        <v>25</v>
      </c>
      <c r="H859" s="8" t="s">
        <v>26</v>
      </c>
      <c r="I859" s="8" t="s">
        <v>27</v>
      </c>
      <c r="J859" s="8" t="s">
        <v>25</v>
      </c>
      <c r="K859" s="8" t="s">
        <v>26</v>
      </c>
      <c r="L859" s="8" t="s">
        <v>27</v>
      </c>
      <c r="M859" s="8" t="s">
        <v>25</v>
      </c>
      <c r="N859" s="8" t="s">
        <v>26</v>
      </c>
      <c r="O859" s="8" t="s">
        <v>27</v>
      </c>
      <c r="P859" s="8" t="s">
        <v>25</v>
      </c>
      <c r="Q859" s="8" t="s">
        <v>26</v>
      </c>
      <c r="R859" s="8" t="s">
        <v>27</v>
      </c>
      <c r="S859" s="8" t="s">
        <v>25</v>
      </c>
      <c r="T859" s="8" t="s">
        <v>26</v>
      </c>
      <c r="U859" s="8" t="s">
        <v>27</v>
      </c>
      <c r="V859" s="8" t="s">
        <v>25</v>
      </c>
      <c r="W859" s="8" t="s">
        <v>26</v>
      </c>
      <c r="X859" s="8" t="s">
        <v>27</v>
      </c>
      <c r="Y859" s="8" t="s">
        <v>25</v>
      </c>
      <c r="Z859" s="8" t="s">
        <v>26</v>
      </c>
      <c r="AA859" s="8" t="s">
        <v>27</v>
      </c>
      <c r="AB859" s="8" t="s">
        <v>25</v>
      </c>
      <c r="AC859" s="8" t="s">
        <v>26</v>
      </c>
      <c r="AD859" s="8" t="s">
        <v>27</v>
      </c>
      <c r="AE859" s="8" t="s">
        <v>25</v>
      </c>
      <c r="AF859" s="8" t="s">
        <v>26</v>
      </c>
      <c r="AG859" s="8" t="s">
        <v>27</v>
      </c>
      <c r="AH859" s="8" t="s">
        <v>25</v>
      </c>
      <c r="AI859" s="8" t="s">
        <v>26</v>
      </c>
      <c r="AJ859" s="8" t="s">
        <v>27</v>
      </c>
      <c r="AK859" s="8" t="s">
        <v>25</v>
      </c>
      <c r="AL859" s="8" t="s">
        <v>26</v>
      </c>
      <c r="AM859" s="8" t="s">
        <v>27</v>
      </c>
      <c r="AN859" s="75"/>
      <c r="AO859" s="75"/>
      <c r="AP859" s="75"/>
      <c r="AQ859" s="63"/>
      <c r="AR859" s="64"/>
      <c r="AS859" s="63"/>
      <c r="AT859" s="64"/>
      <c r="AU859" s="66"/>
    </row>
    <row r="860" spans="2:47" ht="28.5" thickBot="1">
      <c r="B860" s="36"/>
      <c r="C860" s="39"/>
      <c r="D860" s="42"/>
      <c r="E860" s="45"/>
      <c r="F860" s="25" t="s">
        <v>28</v>
      </c>
      <c r="G860" s="9">
        <v>30</v>
      </c>
      <c r="H860" s="9">
        <v>56</v>
      </c>
      <c r="I860" s="9">
        <v>100</v>
      </c>
      <c r="J860" s="9">
        <v>30</v>
      </c>
      <c r="K860" s="9">
        <v>56</v>
      </c>
      <c r="L860" s="9">
        <v>100</v>
      </c>
      <c r="M860" s="9">
        <v>30</v>
      </c>
      <c r="N860" s="9">
        <v>56</v>
      </c>
      <c r="O860" s="9">
        <v>100</v>
      </c>
      <c r="P860" s="9">
        <v>24</v>
      </c>
      <c r="Q860" s="9">
        <v>29</v>
      </c>
      <c r="R860" s="9">
        <v>60</v>
      </c>
      <c r="S860" s="9">
        <v>24</v>
      </c>
      <c r="T860" s="9">
        <v>29</v>
      </c>
      <c r="U860" s="9">
        <v>60</v>
      </c>
      <c r="V860" s="9">
        <v>24</v>
      </c>
      <c r="W860" s="9">
        <v>29</v>
      </c>
      <c r="X860" s="9">
        <v>60</v>
      </c>
      <c r="Y860" s="9">
        <v>12</v>
      </c>
      <c r="Z860" s="9">
        <v>22</v>
      </c>
      <c r="AA860" s="9">
        <v>40</v>
      </c>
      <c r="AB860" s="9">
        <v>16</v>
      </c>
      <c r="AC860" s="9">
        <v>19</v>
      </c>
      <c r="AD860" s="9">
        <v>40</v>
      </c>
      <c r="AE860" s="9">
        <v>12</v>
      </c>
      <c r="AF860" s="9">
        <v>22</v>
      </c>
      <c r="AG860" s="9">
        <v>40</v>
      </c>
      <c r="AH860" s="9">
        <v>12</v>
      </c>
      <c r="AI860" s="9">
        <v>22</v>
      </c>
      <c r="AJ860" s="9">
        <v>40</v>
      </c>
      <c r="AK860" s="9">
        <v>6</v>
      </c>
      <c r="AL860" s="9">
        <v>11</v>
      </c>
      <c r="AM860" s="9">
        <v>20</v>
      </c>
      <c r="AN860" s="75"/>
      <c r="AO860" s="75"/>
      <c r="AP860" s="75"/>
      <c r="AQ860" s="68" t="s">
        <v>20</v>
      </c>
      <c r="AR860" s="69"/>
      <c r="AS860" s="70" t="s">
        <v>20</v>
      </c>
      <c r="AT860" s="71"/>
      <c r="AU860" s="67"/>
    </row>
    <row r="861" spans="2:47" ht="28.5" thickBot="1">
      <c r="B861" s="37"/>
      <c r="C861" s="40"/>
      <c r="D861" s="43"/>
      <c r="E861" s="46"/>
      <c r="F861" s="10" t="s">
        <v>29</v>
      </c>
      <c r="G861" s="9">
        <v>60</v>
      </c>
      <c r="H861" s="9">
        <v>140</v>
      </c>
      <c r="I861" s="9">
        <v>200</v>
      </c>
      <c r="J861" s="9">
        <v>60</v>
      </c>
      <c r="K861" s="9">
        <v>140</v>
      </c>
      <c r="L861" s="9">
        <v>200</v>
      </c>
      <c r="M861" s="9">
        <v>60</v>
      </c>
      <c r="N861" s="9">
        <v>140</v>
      </c>
      <c r="O861" s="9">
        <v>200</v>
      </c>
      <c r="P861" s="9">
        <v>48</v>
      </c>
      <c r="Q861" s="9">
        <v>72</v>
      </c>
      <c r="R861" s="9">
        <v>120</v>
      </c>
      <c r="S861" s="9">
        <v>48</v>
      </c>
      <c r="T861" s="9">
        <v>72</v>
      </c>
      <c r="U861" s="9">
        <v>120</v>
      </c>
      <c r="V861" s="9">
        <v>48</v>
      </c>
      <c r="W861" s="9">
        <v>72</v>
      </c>
      <c r="X861" s="9">
        <v>120</v>
      </c>
      <c r="Y861" s="9">
        <v>24</v>
      </c>
      <c r="Z861" s="9">
        <v>56</v>
      </c>
      <c r="AA861" s="9">
        <v>80</v>
      </c>
      <c r="AB861" s="9">
        <v>32</v>
      </c>
      <c r="AC861" s="9">
        <v>48</v>
      </c>
      <c r="AD861" s="9">
        <v>80</v>
      </c>
      <c r="AE861" s="9">
        <v>24</v>
      </c>
      <c r="AF861" s="9">
        <v>56</v>
      </c>
      <c r="AG861" s="9">
        <v>80</v>
      </c>
      <c r="AH861" s="9">
        <v>24</v>
      </c>
      <c r="AI861" s="9">
        <v>56</v>
      </c>
      <c r="AJ861" s="9">
        <v>80</v>
      </c>
      <c r="AK861" s="9">
        <v>12</v>
      </c>
      <c r="AL861" s="9">
        <v>28</v>
      </c>
      <c r="AM861" s="9">
        <v>40</v>
      </c>
      <c r="AN861" s="76"/>
      <c r="AO861" s="76"/>
      <c r="AP861" s="76"/>
      <c r="AQ861" s="70"/>
      <c r="AR861" s="71"/>
      <c r="AS861" s="70"/>
      <c r="AT861" s="71"/>
      <c r="AU861" s="67"/>
    </row>
    <row r="862" spans="2:47" ht="28.5" thickBot="1">
      <c r="B862" s="52">
        <v>191</v>
      </c>
      <c r="C862" s="34"/>
      <c r="D862" s="54"/>
      <c r="E862" s="34"/>
      <c r="F862" s="11" t="s">
        <v>30</v>
      </c>
      <c r="G862" s="28"/>
      <c r="H862" s="28"/>
      <c r="I862" s="13"/>
      <c r="J862" s="28"/>
      <c r="K862" s="28"/>
      <c r="L862" s="13"/>
      <c r="M862" s="28"/>
      <c r="N862" s="28"/>
      <c r="O862" s="13"/>
      <c r="P862" s="28"/>
      <c r="Q862" s="28"/>
      <c r="R862" s="13"/>
      <c r="S862" s="28"/>
      <c r="T862" s="28"/>
      <c r="U862" s="13"/>
      <c r="V862" s="28"/>
      <c r="W862" s="28"/>
      <c r="X862" s="13"/>
      <c r="Y862" s="28"/>
      <c r="Z862" s="28"/>
      <c r="AA862" s="13"/>
      <c r="AB862" s="28"/>
      <c r="AC862" s="28"/>
      <c r="AD862" s="13"/>
      <c r="AE862" s="28"/>
      <c r="AF862" s="28"/>
      <c r="AG862" s="13"/>
      <c r="AH862" s="28"/>
      <c r="AI862" s="28"/>
      <c r="AJ862" s="13"/>
      <c r="AK862" s="28"/>
      <c r="AL862" s="28"/>
      <c r="AM862" s="13"/>
      <c r="AN862" s="73"/>
      <c r="AO862" s="73"/>
      <c r="AP862" s="32"/>
      <c r="AQ862" s="34"/>
      <c r="AR862" s="34"/>
      <c r="AS862" s="34"/>
      <c r="AT862" s="34"/>
      <c r="AU862" s="88"/>
    </row>
    <row r="863" spans="2:47" ht="28.5" thickBot="1">
      <c r="B863" s="52"/>
      <c r="C863" s="34"/>
      <c r="D863" s="55"/>
      <c r="E863" s="34"/>
      <c r="F863" s="11" t="s">
        <v>31</v>
      </c>
      <c r="G863" s="28"/>
      <c r="H863" s="28"/>
      <c r="I863" s="13"/>
      <c r="J863" s="28"/>
      <c r="K863" s="28"/>
      <c r="L863" s="13"/>
      <c r="M863" s="28"/>
      <c r="N863" s="28"/>
      <c r="O863" s="13"/>
      <c r="P863" s="28"/>
      <c r="Q863" s="28"/>
      <c r="R863" s="13"/>
      <c r="S863" s="28"/>
      <c r="T863" s="28"/>
      <c r="U863" s="13"/>
      <c r="V863" s="28"/>
      <c r="W863" s="28"/>
      <c r="X863" s="13"/>
      <c r="Y863" s="28"/>
      <c r="Z863" s="28"/>
      <c r="AA863" s="13"/>
      <c r="AB863" s="28"/>
      <c r="AC863" s="28"/>
      <c r="AD863" s="13"/>
      <c r="AE863" s="28"/>
      <c r="AF863" s="28"/>
      <c r="AG863" s="13"/>
      <c r="AH863" s="28"/>
      <c r="AI863" s="28"/>
      <c r="AJ863" s="13"/>
      <c r="AK863" s="28"/>
      <c r="AL863" s="28"/>
      <c r="AM863" s="13"/>
      <c r="AN863" s="33"/>
      <c r="AO863" s="33"/>
      <c r="AP863" s="33"/>
      <c r="AQ863" s="34"/>
      <c r="AR863" s="34"/>
      <c r="AS863" s="34"/>
      <c r="AT863" s="34"/>
      <c r="AU863" s="88"/>
    </row>
    <row r="864" spans="2:47" ht="36" thickBot="1">
      <c r="B864" s="52"/>
      <c r="C864" s="34"/>
      <c r="D864" s="55"/>
      <c r="E864" s="34"/>
      <c r="F864" s="14" t="s">
        <v>32</v>
      </c>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5"/>
      <c r="AO864" s="15"/>
      <c r="AP864" s="15"/>
      <c r="AQ864" s="34"/>
      <c r="AR864" s="34"/>
      <c r="AS864" s="34"/>
      <c r="AT864" s="34"/>
      <c r="AU864" s="88"/>
    </row>
    <row r="865" spans="2:47" ht="28.5" customHeight="1" thickBot="1">
      <c r="B865" s="52">
        <v>192</v>
      </c>
      <c r="C865" s="34"/>
      <c r="D865" s="54"/>
      <c r="E865" s="34"/>
      <c r="F865" s="11" t="s">
        <v>30</v>
      </c>
      <c r="G865" s="28"/>
      <c r="H865" s="28"/>
      <c r="I865" s="13"/>
      <c r="J865" s="28"/>
      <c r="K865" s="28"/>
      <c r="L865" s="13"/>
      <c r="M865" s="28"/>
      <c r="N865" s="28"/>
      <c r="O865" s="13"/>
      <c r="P865" s="28"/>
      <c r="Q865" s="28"/>
      <c r="R865" s="13"/>
      <c r="S865" s="28"/>
      <c r="T865" s="28"/>
      <c r="U865" s="13"/>
      <c r="V865" s="28"/>
      <c r="W865" s="28"/>
      <c r="X865" s="13"/>
      <c r="Y865" s="28"/>
      <c r="Z865" s="28"/>
      <c r="AA865" s="13"/>
      <c r="AB865" s="28"/>
      <c r="AC865" s="28"/>
      <c r="AD865" s="13"/>
      <c r="AE865" s="28"/>
      <c r="AF865" s="28"/>
      <c r="AG865" s="13"/>
      <c r="AH865" s="28"/>
      <c r="AI865" s="28"/>
      <c r="AJ865" s="13"/>
      <c r="AK865" s="28"/>
      <c r="AL865" s="28"/>
      <c r="AM865" s="13"/>
      <c r="AN865" s="57"/>
      <c r="AO865" s="57"/>
      <c r="AP865" s="32"/>
      <c r="AQ865" s="34"/>
      <c r="AR865" s="34"/>
      <c r="AS865" s="34"/>
      <c r="AT865" s="34"/>
      <c r="AU865" s="80"/>
    </row>
    <row r="866" spans="2:47" ht="28.5" customHeight="1" thickBot="1">
      <c r="B866" s="52"/>
      <c r="C866" s="34"/>
      <c r="D866" s="55"/>
      <c r="E866" s="34"/>
      <c r="F866" s="11" t="s">
        <v>31</v>
      </c>
      <c r="G866" s="28"/>
      <c r="H866" s="28"/>
      <c r="I866" s="13"/>
      <c r="J866" s="28"/>
      <c r="K866" s="28"/>
      <c r="L866" s="13"/>
      <c r="M866" s="28"/>
      <c r="N866" s="28"/>
      <c r="O866" s="13"/>
      <c r="P866" s="28"/>
      <c r="Q866" s="28"/>
      <c r="R866" s="13"/>
      <c r="S866" s="28"/>
      <c r="T866" s="28"/>
      <c r="U866" s="13"/>
      <c r="V866" s="28"/>
      <c r="W866" s="28"/>
      <c r="X866" s="13"/>
      <c r="Y866" s="28"/>
      <c r="Z866" s="28"/>
      <c r="AA866" s="13"/>
      <c r="AB866" s="28"/>
      <c r="AC866" s="28"/>
      <c r="AD866" s="13"/>
      <c r="AE866" s="28"/>
      <c r="AF866" s="28"/>
      <c r="AG866" s="13"/>
      <c r="AH866" s="28"/>
      <c r="AI866" s="28"/>
      <c r="AJ866" s="13"/>
      <c r="AK866" s="28"/>
      <c r="AL866" s="28"/>
      <c r="AM866" s="13"/>
      <c r="AN866" s="57"/>
      <c r="AO866" s="57"/>
      <c r="AP866" s="33"/>
      <c r="AQ866" s="34"/>
      <c r="AR866" s="34"/>
      <c r="AS866" s="34"/>
      <c r="AT866" s="34"/>
      <c r="AU866" s="80"/>
    </row>
    <row r="867" spans="2:47" ht="36" thickBot="1">
      <c r="B867" s="52"/>
      <c r="C867" s="34"/>
      <c r="D867" s="55"/>
      <c r="E867" s="34"/>
      <c r="F867" s="14" t="s">
        <v>32</v>
      </c>
      <c r="G867" s="13"/>
      <c r="H867" s="27"/>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5"/>
      <c r="AO867" s="15"/>
      <c r="AP867" s="15"/>
      <c r="AQ867" s="34"/>
      <c r="AR867" s="34"/>
      <c r="AS867" s="34"/>
      <c r="AT867" s="34"/>
      <c r="AU867" s="80"/>
    </row>
    <row r="868" spans="2:47" ht="28.5" customHeight="1" thickBot="1">
      <c r="B868" s="52">
        <v>193</v>
      </c>
      <c r="C868" s="34"/>
      <c r="D868" s="54"/>
      <c r="E868" s="34"/>
      <c r="F868" s="11" t="s">
        <v>30</v>
      </c>
      <c r="G868" s="28"/>
      <c r="H868" s="28"/>
      <c r="I868" s="13"/>
      <c r="J868" s="28"/>
      <c r="K868" s="28"/>
      <c r="L868" s="13"/>
      <c r="M868" s="28"/>
      <c r="N868" s="28"/>
      <c r="O868" s="13"/>
      <c r="P868" s="28"/>
      <c r="Q868" s="28"/>
      <c r="R868" s="13"/>
      <c r="S868" s="28"/>
      <c r="T868" s="28"/>
      <c r="U868" s="13"/>
      <c r="V868" s="28"/>
      <c r="W868" s="28"/>
      <c r="X868" s="13"/>
      <c r="Y868" s="28"/>
      <c r="Z868" s="28"/>
      <c r="AA868" s="13"/>
      <c r="AB868" s="28"/>
      <c r="AC868" s="28"/>
      <c r="AD868" s="13"/>
      <c r="AE868" s="28"/>
      <c r="AF868" s="28"/>
      <c r="AG868" s="13"/>
      <c r="AH868" s="28"/>
      <c r="AI868" s="28"/>
      <c r="AJ868" s="13"/>
      <c r="AK868" s="28"/>
      <c r="AL868" s="28"/>
      <c r="AM868" s="13"/>
      <c r="AN868" s="57"/>
      <c r="AO868" s="57"/>
      <c r="AP868" s="32"/>
      <c r="AQ868" s="34"/>
      <c r="AR868" s="34"/>
      <c r="AS868" s="34"/>
      <c r="AT868" s="34"/>
      <c r="AU868" s="88"/>
    </row>
    <row r="869" spans="2:47" ht="28.5" customHeight="1" thickBot="1">
      <c r="B869" s="52"/>
      <c r="C869" s="34"/>
      <c r="D869" s="55"/>
      <c r="E869" s="34"/>
      <c r="F869" s="11" t="s">
        <v>31</v>
      </c>
      <c r="G869" s="28"/>
      <c r="H869" s="28"/>
      <c r="I869" s="13"/>
      <c r="J869" s="28"/>
      <c r="K869" s="28"/>
      <c r="L869" s="13"/>
      <c r="M869" s="28"/>
      <c r="N869" s="28"/>
      <c r="O869" s="13"/>
      <c r="P869" s="28"/>
      <c r="Q869" s="28"/>
      <c r="R869" s="13"/>
      <c r="S869" s="28"/>
      <c r="T869" s="28"/>
      <c r="U869" s="13"/>
      <c r="V869" s="28"/>
      <c r="W869" s="28"/>
      <c r="X869" s="13"/>
      <c r="Y869" s="28"/>
      <c r="Z869" s="28"/>
      <c r="AA869" s="13"/>
      <c r="AB869" s="28"/>
      <c r="AC869" s="28"/>
      <c r="AD869" s="13"/>
      <c r="AE869" s="28"/>
      <c r="AF869" s="28"/>
      <c r="AG869" s="13"/>
      <c r="AH869" s="28"/>
      <c r="AI869" s="28"/>
      <c r="AJ869" s="13"/>
      <c r="AK869" s="28"/>
      <c r="AL869" s="28"/>
      <c r="AM869" s="13"/>
      <c r="AN869" s="57"/>
      <c r="AO869" s="57"/>
      <c r="AP869" s="33"/>
      <c r="AQ869" s="34"/>
      <c r="AR869" s="34"/>
      <c r="AS869" s="34"/>
      <c r="AT869" s="34"/>
      <c r="AU869" s="88"/>
    </row>
    <row r="870" spans="2:47" ht="36" thickBot="1">
      <c r="B870" s="52"/>
      <c r="C870" s="34"/>
      <c r="D870" s="55"/>
      <c r="E870" s="34"/>
      <c r="F870" s="14" t="s">
        <v>32</v>
      </c>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5"/>
      <c r="AO870" s="15"/>
      <c r="AP870" s="15"/>
      <c r="AQ870" s="34"/>
      <c r="AR870" s="34"/>
      <c r="AS870" s="34"/>
      <c r="AT870" s="34"/>
      <c r="AU870" s="88"/>
    </row>
    <row r="871" spans="2:47" ht="28.5" customHeight="1" thickBot="1">
      <c r="B871" s="52">
        <v>194</v>
      </c>
      <c r="C871" s="34"/>
      <c r="D871" s="54"/>
      <c r="E871" s="34"/>
      <c r="F871" s="11" t="s">
        <v>30</v>
      </c>
      <c r="G871" s="28"/>
      <c r="H871" s="28"/>
      <c r="I871" s="13"/>
      <c r="J871" s="28"/>
      <c r="K871" s="28"/>
      <c r="L871" s="13"/>
      <c r="M871" s="28"/>
      <c r="N871" s="28"/>
      <c r="O871" s="13"/>
      <c r="P871" s="28"/>
      <c r="Q871" s="28"/>
      <c r="R871" s="13"/>
      <c r="S871" s="28"/>
      <c r="T871" s="28"/>
      <c r="U871" s="13"/>
      <c r="V871" s="28"/>
      <c r="W871" s="28"/>
      <c r="X871" s="13"/>
      <c r="Y871" s="28"/>
      <c r="Z871" s="28"/>
      <c r="AA871" s="13"/>
      <c r="AB871" s="28"/>
      <c r="AC871" s="28"/>
      <c r="AD871" s="13"/>
      <c r="AE871" s="28"/>
      <c r="AF871" s="28"/>
      <c r="AG871" s="13"/>
      <c r="AH871" s="28"/>
      <c r="AI871" s="28"/>
      <c r="AJ871" s="13"/>
      <c r="AK871" s="28"/>
      <c r="AL871" s="28"/>
      <c r="AM871" s="13"/>
      <c r="AN871" s="57"/>
      <c r="AO871" s="57"/>
      <c r="AP871" s="32"/>
      <c r="AQ871" s="34"/>
      <c r="AR871" s="34"/>
      <c r="AS871" s="34"/>
      <c r="AT871" s="34"/>
      <c r="AU871" s="88"/>
    </row>
    <row r="872" spans="2:47" ht="28.5" customHeight="1" thickBot="1">
      <c r="B872" s="52"/>
      <c r="C872" s="34"/>
      <c r="D872" s="55"/>
      <c r="E872" s="34"/>
      <c r="F872" s="11" t="s">
        <v>31</v>
      </c>
      <c r="G872" s="28"/>
      <c r="H872" s="28"/>
      <c r="I872" s="13"/>
      <c r="J872" s="28"/>
      <c r="K872" s="28"/>
      <c r="L872" s="13"/>
      <c r="M872" s="28"/>
      <c r="N872" s="28"/>
      <c r="O872" s="13"/>
      <c r="P872" s="28"/>
      <c r="Q872" s="28"/>
      <c r="R872" s="13"/>
      <c r="S872" s="28"/>
      <c r="T872" s="28"/>
      <c r="U872" s="13"/>
      <c r="V872" s="28"/>
      <c r="W872" s="28"/>
      <c r="X872" s="13"/>
      <c r="Y872" s="28"/>
      <c r="Z872" s="28"/>
      <c r="AA872" s="13"/>
      <c r="AB872" s="28"/>
      <c r="AC872" s="28"/>
      <c r="AD872" s="13"/>
      <c r="AE872" s="28"/>
      <c r="AF872" s="28"/>
      <c r="AG872" s="13"/>
      <c r="AH872" s="28"/>
      <c r="AI872" s="28"/>
      <c r="AJ872" s="13"/>
      <c r="AK872" s="28"/>
      <c r="AL872" s="28"/>
      <c r="AM872" s="13"/>
      <c r="AN872" s="57"/>
      <c r="AO872" s="57"/>
      <c r="AP872" s="33"/>
      <c r="AQ872" s="34"/>
      <c r="AR872" s="34"/>
      <c r="AS872" s="34"/>
      <c r="AT872" s="34"/>
      <c r="AU872" s="88"/>
    </row>
    <row r="873" spans="2:47" ht="36" customHeight="1" thickBot="1">
      <c r="B873" s="52"/>
      <c r="C873" s="34"/>
      <c r="D873" s="55"/>
      <c r="E873" s="34"/>
      <c r="F873" s="14" t="s">
        <v>32</v>
      </c>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5"/>
      <c r="AO873" s="15"/>
      <c r="AP873" s="15"/>
      <c r="AQ873" s="34"/>
      <c r="AR873" s="34"/>
      <c r="AS873" s="34"/>
      <c r="AT873" s="34"/>
      <c r="AU873" s="88"/>
    </row>
    <row r="874" spans="2:47" ht="28.5" customHeight="1" thickBot="1">
      <c r="B874" s="52">
        <v>195</v>
      </c>
      <c r="C874" s="34"/>
      <c r="D874" s="54"/>
      <c r="E874" s="34"/>
      <c r="F874" s="11" t="s">
        <v>30</v>
      </c>
      <c r="G874" s="28"/>
      <c r="H874" s="28"/>
      <c r="I874" s="13"/>
      <c r="J874" s="28"/>
      <c r="K874" s="28"/>
      <c r="L874" s="13"/>
      <c r="M874" s="28"/>
      <c r="N874" s="28"/>
      <c r="O874" s="13"/>
      <c r="P874" s="28"/>
      <c r="Q874" s="28"/>
      <c r="R874" s="13"/>
      <c r="S874" s="28"/>
      <c r="T874" s="28"/>
      <c r="U874" s="13"/>
      <c r="V874" s="28"/>
      <c r="W874" s="28"/>
      <c r="X874" s="13"/>
      <c r="Y874" s="28"/>
      <c r="Z874" s="28"/>
      <c r="AA874" s="13"/>
      <c r="AB874" s="28"/>
      <c r="AC874" s="28"/>
      <c r="AD874" s="13"/>
      <c r="AE874" s="28"/>
      <c r="AF874" s="28"/>
      <c r="AG874" s="13"/>
      <c r="AH874" s="28"/>
      <c r="AI874" s="28"/>
      <c r="AJ874" s="13"/>
      <c r="AK874" s="28"/>
      <c r="AL874" s="28"/>
      <c r="AM874" s="13"/>
      <c r="AN874" s="57"/>
      <c r="AO874" s="57"/>
      <c r="AP874" s="32"/>
      <c r="AQ874" s="34"/>
      <c r="AR874" s="34"/>
      <c r="AS874" s="34"/>
      <c r="AT874" s="34"/>
      <c r="AU874" s="88"/>
    </row>
    <row r="875" spans="2:47" ht="28.5" customHeight="1" thickBot="1">
      <c r="B875" s="52"/>
      <c r="C875" s="34"/>
      <c r="D875" s="55"/>
      <c r="E875" s="34"/>
      <c r="F875" s="11" t="s">
        <v>31</v>
      </c>
      <c r="G875" s="28"/>
      <c r="H875" s="28"/>
      <c r="I875" s="13"/>
      <c r="J875" s="28"/>
      <c r="K875" s="28"/>
      <c r="L875" s="13"/>
      <c r="M875" s="28"/>
      <c r="N875" s="28"/>
      <c r="O875" s="13"/>
      <c r="P875" s="28"/>
      <c r="Q875" s="28"/>
      <c r="R875" s="13"/>
      <c r="S875" s="28"/>
      <c r="T875" s="28"/>
      <c r="U875" s="13"/>
      <c r="V875" s="28"/>
      <c r="W875" s="28"/>
      <c r="X875" s="13"/>
      <c r="Y875" s="28"/>
      <c r="Z875" s="28"/>
      <c r="AA875" s="13"/>
      <c r="AB875" s="28"/>
      <c r="AC875" s="28"/>
      <c r="AD875" s="13"/>
      <c r="AE875" s="28"/>
      <c r="AF875" s="28"/>
      <c r="AG875" s="13"/>
      <c r="AH875" s="28"/>
      <c r="AI875" s="28"/>
      <c r="AJ875" s="13"/>
      <c r="AK875" s="28"/>
      <c r="AL875" s="28"/>
      <c r="AM875" s="13"/>
      <c r="AN875" s="57"/>
      <c r="AO875" s="57"/>
      <c r="AP875" s="33"/>
      <c r="AQ875" s="34"/>
      <c r="AR875" s="34"/>
      <c r="AS875" s="34"/>
      <c r="AT875" s="34"/>
      <c r="AU875" s="88"/>
    </row>
    <row r="876" spans="2:47" ht="36" customHeight="1" thickBot="1">
      <c r="B876" s="52"/>
      <c r="C876" s="34"/>
      <c r="D876" s="55"/>
      <c r="E876" s="34"/>
      <c r="F876" s="14" t="s">
        <v>32</v>
      </c>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5"/>
      <c r="AO876" s="15"/>
      <c r="AP876" s="15"/>
      <c r="AQ876" s="34"/>
      <c r="AR876" s="34"/>
      <c r="AS876" s="34"/>
      <c r="AT876" s="34"/>
      <c r="AU876" s="88"/>
    </row>
    <row r="877" spans="2:47" ht="28.5" customHeight="1" thickBot="1">
      <c r="B877" s="52">
        <v>196</v>
      </c>
      <c r="C877" s="34"/>
      <c r="D877" s="54"/>
      <c r="E877" s="34"/>
      <c r="F877" s="11" t="s">
        <v>30</v>
      </c>
      <c r="G877" s="28"/>
      <c r="H877" s="28"/>
      <c r="I877" s="13"/>
      <c r="J877" s="28"/>
      <c r="K877" s="28"/>
      <c r="L877" s="13"/>
      <c r="M877" s="28"/>
      <c r="N877" s="28"/>
      <c r="O877" s="13"/>
      <c r="P877" s="28"/>
      <c r="Q877" s="28"/>
      <c r="R877" s="13"/>
      <c r="S877" s="28"/>
      <c r="T877" s="28"/>
      <c r="U877" s="13"/>
      <c r="V877" s="28"/>
      <c r="W877" s="28"/>
      <c r="X877" s="13"/>
      <c r="Y877" s="28"/>
      <c r="Z877" s="28"/>
      <c r="AA877" s="13"/>
      <c r="AB877" s="28"/>
      <c r="AC877" s="28"/>
      <c r="AD877" s="13"/>
      <c r="AE877" s="28"/>
      <c r="AF877" s="28"/>
      <c r="AG877" s="13"/>
      <c r="AH877" s="28"/>
      <c r="AI877" s="28"/>
      <c r="AJ877" s="13"/>
      <c r="AK877" s="28"/>
      <c r="AL877" s="28"/>
      <c r="AM877" s="13"/>
      <c r="AN877" s="57"/>
      <c r="AO877" s="57"/>
      <c r="AP877" s="32"/>
      <c r="AQ877" s="34"/>
      <c r="AR877" s="34"/>
      <c r="AS877" s="34"/>
      <c r="AT877" s="34"/>
      <c r="AU877" s="88"/>
    </row>
    <row r="878" spans="2:47" ht="28.5" customHeight="1" thickBot="1">
      <c r="B878" s="52"/>
      <c r="C878" s="34"/>
      <c r="D878" s="55"/>
      <c r="E878" s="34"/>
      <c r="F878" s="11" t="s">
        <v>31</v>
      </c>
      <c r="G878" s="28"/>
      <c r="H878" s="28"/>
      <c r="I878" s="13"/>
      <c r="J878" s="28"/>
      <c r="K878" s="28"/>
      <c r="L878" s="13"/>
      <c r="M878" s="28"/>
      <c r="N878" s="28"/>
      <c r="O878" s="13"/>
      <c r="P878" s="28"/>
      <c r="Q878" s="28"/>
      <c r="R878" s="13"/>
      <c r="S878" s="28"/>
      <c r="T878" s="28"/>
      <c r="U878" s="13"/>
      <c r="V878" s="28"/>
      <c r="W878" s="28"/>
      <c r="X878" s="13"/>
      <c r="Y878" s="28"/>
      <c r="Z878" s="28"/>
      <c r="AA878" s="13"/>
      <c r="AB878" s="28"/>
      <c r="AC878" s="28"/>
      <c r="AD878" s="13"/>
      <c r="AE878" s="28"/>
      <c r="AF878" s="28"/>
      <c r="AG878" s="13"/>
      <c r="AH878" s="28"/>
      <c r="AI878" s="28"/>
      <c r="AJ878" s="13"/>
      <c r="AK878" s="28"/>
      <c r="AL878" s="28"/>
      <c r="AM878" s="13"/>
      <c r="AN878" s="57"/>
      <c r="AO878" s="57"/>
      <c r="AP878" s="33"/>
      <c r="AQ878" s="34"/>
      <c r="AR878" s="34"/>
      <c r="AS878" s="34"/>
      <c r="AT878" s="34"/>
      <c r="AU878" s="88"/>
    </row>
    <row r="879" spans="2:47" ht="36" customHeight="1" thickBot="1">
      <c r="B879" s="52"/>
      <c r="C879" s="34"/>
      <c r="D879" s="55"/>
      <c r="E879" s="34"/>
      <c r="F879" s="14" t="s">
        <v>32</v>
      </c>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5"/>
      <c r="AO879" s="15"/>
      <c r="AP879" s="15"/>
      <c r="AQ879" s="34"/>
      <c r="AR879" s="34"/>
      <c r="AS879" s="34"/>
      <c r="AT879" s="34"/>
      <c r="AU879" s="88"/>
    </row>
    <row r="880" spans="2:47" ht="28.5" customHeight="1" thickBot="1">
      <c r="B880" s="52">
        <v>197</v>
      </c>
      <c r="C880" s="34"/>
      <c r="D880" s="54"/>
      <c r="E880" s="34"/>
      <c r="F880" s="11" t="s">
        <v>30</v>
      </c>
      <c r="G880" s="28"/>
      <c r="H880" s="28"/>
      <c r="I880" s="13"/>
      <c r="J880" s="28"/>
      <c r="K880" s="28"/>
      <c r="L880" s="13"/>
      <c r="M880" s="28"/>
      <c r="N880" s="28"/>
      <c r="O880" s="13"/>
      <c r="P880" s="28"/>
      <c r="Q880" s="28"/>
      <c r="R880" s="13"/>
      <c r="S880" s="28"/>
      <c r="T880" s="28"/>
      <c r="U880" s="13"/>
      <c r="V880" s="28"/>
      <c r="W880" s="28"/>
      <c r="X880" s="13"/>
      <c r="Y880" s="28"/>
      <c r="Z880" s="28"/>
      <c r="AA880" s="13"/>
      <c r="AB880" s="28"/>
      <c r="AC880" s="28"/>
      <c r="AD880" s="13"/>
      <c r="AE880" s="28"/>
      <c r="AF880" s="28"/>
      <c r="AG880" s="13"/>
      <c r="AH880" s="28"/>
      <c r="AI880" s="28"/>
      <c r="AJ880" s="13"/>
      <c r="AK880" s="28"/>
      <c r="AL880" s="28"/>
      <c r="AM880" s="13"/>
      <c r="AN880" s="57"/>
      <c r="AO880" s="57"/>
      <c r="AP880" s="32"/>
      <c r="AQ880" s="34"/>
      <c r="AR880" s="34"/>
      <c r="AS880" s="34"/>
      <c r="AT880" s="34"/>
      <c r="AU880" s="88"/>
    </row>
    <row r="881" spans="2:47" ht="28.5" customHeight="1" thickBot="1">
      <c r="B881" s="52"/>
      <c r="C881" s="34"/>
      <c r="D881" s="55"/>
      <c r="E881" s="34"/>
      <c r="F881" s="11" t="s">
        <v>31</v>
      </c>
      <c r="G881" s="28"/>
      <c r="H881" s="28"/>
      <c r="I881" s="13"/>
      <c r="J881" s="28"/>
      <c r="K881" s="28"/>
      <c r="L881" s="13"/>
      <c r="M881" s="28"/>
      <c r="N881" s="28"/>
      <c r="O881" s="13"/>
      <c r="P881" s="28"/>
      <c r="Q881" s="28"/>
      <c r="R881" s="13"/>
      <c r="S881" s="28"/>
      <c r="T881" s="28"/>
      <c r="U881" s="13"/>
      <c r="V881" s="28"/>
      <c r="W881" s="28"/>
      <c r="X881" s="13"/>
      <c r="Y881" s="28"/>
      <c r="Z881" s="28"/>
      <c r="AA881" s="13"/>
      <c r="AB881" s="28"/>
      <c r="AC881" s="28"/>
      <c r="AD881" s="13"/>
      <c r="AE881" s="28"/>
      <c r="AF881" s="28"/>
      <c r="AG881" s="13"/>
      <c r="AH881" s="28"/>
      <c r="AI881" s="28"/>
      <c r="AJ881" s="13"/>
      <c r="AK881" s="28"/>
      <c r="AL881" s="28"/>
      <c r="AM881" s="13"/>
      <c r="AN881" s="57"/>
      <c r="AO881" s="57"/>
      <c r="AP881" s="33"/>
      <c r="AQ881" s="34"/>
      <c r="AR881" s="34"/>
      <c r="AS881" s="34"/>
      <c r="AT881" s="34"/>
      <c r="AU881" s="88"/>
    </row>
    <row r="882" spans="2:47" ht="36" customHeight="1" thickBot="1">
      <c r="B882" s="52"/>
      <c r="C882" s="34"/>
      <c r="D882" s="55"/>
      <c r="E882" s="34"/>
      <c r="F882" s="14" t="s">
        <v>32</v>
      </c>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5"/>
      <c r="AO882" s="15"/>
      <c r="AP882" s="15"/>
      <c r="AQ882" s="34"/>
      <c r="AR882" s="34"/>
      <c r="AS882" s="34"/>
      <c r="AT882" s="34"/>
      <c r="AU882" s="88"/>
    </row>
    <row r="883" spans="2:47" ht="28.5" customHeight="1" thickBot="1">
      <c r="B883" s="52">
        <v>198</v>
      </c>
      <c r="C883" s="34"/>
      <c r="D883" s="54"/>
      <c r="E883" s="34"/>
      <c r="F883" s="11" t="s">
        <v>30</v>
      </c>
      <c r="G883" s="28"/>
      <c r="H883" s="28"/>
      <c r="I883" s="13"/>
      <c r="J883" s="28"/>
      <c r="K883" s="28"/>
      <c r="L883" s="13"/>
      <c r="M883" s="28"/>
      <c r="N883" s="28"/>
      <c r="O883" s="13"/>
      <c r="P883" s="28"/>
      <c r="Q883" s="28"/>
      <c r="R883" s="13"/>
      <c r="S883" s="28"/>
      <c r="T883" s="28"/>
      <c r="U883" s="13"/>
      <c r="V883" s="28"/>
      <c r="W883" s="28"/>
      <c r="X883" s="13"/>
      <c r="Y883" s="28"/>
      <c r="Z883" s="28"/>
      <c r="AA883" s="13"/>
      <c r="AB883" s="28"/>
      <c r="AC883" s="28"/>
      <c r="AD883" s="13"/>
      <c r="AE883" s="28"/>
      <c r="AF883" s="28"/>
      <c r="AG883" s="13"/>
      <c r="AH883" s="28"/>
      <c r="AI883" s="28"/>
      <c r="AJ883" s="13"/>
      <c r="AK883" s="28"/>
      <c r="AL883" s="28"/>
      <c r="AM883" s="13"/>
      <c r="AN883" s="57"/>
      <c r="AO883" s="57"/>
      <c r="AP883" s="32"/>
      <c r="AQ883" s="34"/>
      <c r="AR883" s="34"/>
      <c r="AS883" s="34"/>
      <c r="AT883" s="34"/>
      <c r="AU883" s="80"/>
    </row>
    <row r="884" spans="2:47" ht="28.5" customHeight="1" thickBot="1">
      <c r="B884" s="52"/>
      <c r="C884" s="34"/>
      <c r="D884" s="55"/>
      <c r="E884" s="34"/>
      <c r="F884" s="11" t="s">
        <v>31</v>
      </c>
      <c r="G884" s="28"/>
      <c r="H884" s="28"/>
      <c r="I884" s="13"/>
      <c r="J884" s="28"/>
      <c r="K884" s="28"/>
      <c r="L884" s="13"/>
      <c r="M884" s="28"/>
      <c r="N884" s="28"/>
      <c r="O884" s="13"/>
      <c r="P884" s="28"/>
      <c r="Q884" s="28"/>
      <c r="R884" s="13"/>
      <c r="S884" s="28"/>
      <c r="T884" s="28"/>
      <c r="U884" s="13"/>
      <c r="V884" s="28"/>
      <c r="W884" s="28"/>
      <c r="X884" s="13"/>
      <c r="Y884" s="28"/>
      <c r="Z884" s="28"/>
      <c r="AA884" s="13"/>
      <c r="AB884" s="28"/>
      <c r="AC884" s="28"/>
      <c r="AD884" s="13"/>
      <c r="AE884" s="28"/>
      <c r="AF884" s="28"/>
      <c r="AG884" s="13"/>
      <c r="AH884" s="28"/>
      <c r="AI884" s="28"/>
      <c r="AJ884" s="13"/>
      <c r="AK884" s="28"/>
      <c r="AL884" s="28"/>
      <c r="AM884" s="13"/>
      <c r="AN884" s="57"/>
      <c r="AO884" s="57"/>
      <c r="AP884" s="33"/>
      <c r="AQ884" s="34"/>
      <c r="AR884" s="34"/>
      <c r="AS884" s="34"/>
      <c r="AT884" s="34"/>
      <c r="AU884" s="80"/>
    </row>
    <row r="885" spans="2:47" ht="36" thickBot="1">
      <c r="B885" s="52"/>
      <c r="C885" s="34"/>
      <c r="D885" s="55"/>
      <c r="E885" s="34"/>
      <c r="F885" s="14" t="s">
        <v>32</v>
      </c>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5"/>
      <c r="AO885" s="15"/>
      <c r="AP885" s="15"/>
      <c r="AQ885" s="34"/>
      <c r="AR885" s="34"/>
      <c r="AS885" s="34"/>
      <c r="AT885" s="34"/>
      <c r="AU885" s="80"/>
    </row>
    <row r="886" spans="2:47" ht="28.5" customHeight="1" thickBot="1">
      <c r="B886" s="52">
        <v>199</v>
      </c>
      <c r="C886" s="34"/>
      <c r="D886" s="54"/>
      <c r="E886" s="34"/>
      <c r="F886" s="11" t="s">
        <v>30</v>
      </c>
      <c r="G886" s="28"/>
      <c r="H886" s="28"/>
      <c r="I886" s="13"/>
      <c r="J886" s="28"/>
      <c r="K886" s="28"/>
      <c r="L886" s="13"/>
      <c r="M886" s="28"/>
      <c r="N886" s="28"/>
      <c r="O886" s="13"/>
      <c r="P886" s="28"/>
      <c r="Q886" s="28"/>
      <c r="R886" s="13"/>
      <c r="S886" s="28"/>
      <c r="T886" s="28"/>
      <c r="U886" s="13"/>
      <c r="V886" s="28"/>
      <c r="W886" s="28"/>
      <c r="X886" s="13"/>
      <c r="Y886" s="28"/>
      <c r="Z886" s="28"/>
      <c r="AA886" s="13"/>
      <c r="AB886" s="28"/>
      <c r="AC886" s="28"/>
      <c r="AD886" s="13"/>
      <c r="AE886" s="28"/>
      <c r="AF886" s="28"/>
      <c r="AG886" s="13"/>
      <c r="AH886" s="28"/>
      <c r="AI886" s="28"/>
      <c r="AJ886" s="13"/>
      <c r="AK886" s="28"/>
      <c r="AL886" s="28"/>
      <c r="AM886" s="13"/>
      <c r="AN886" s="57"/>
      <c r="AO886" s="57"/>
      <c r="AP886" s="32"/>
      <c r="AQ886" s="34"/>
      <c r="AR886" s="34"/>
      <c r="AS886" s="34"/>
      <c r="AT886" s="34"/>
      <c r="AU886" s="80"/>
    </row>
    <row r="887" spans="2:47" ht="28.5" customHeight="1" thickBot="1">
      <c r="B887" s="52"/>
      <c r="C887" s="34"/>
      <c r="D887" s="55"/>
      <c r="E887" s="34"/>
      <c r="F887" s="11" t="s">
        <v>31</v>
      </c>
      <c r="G887" s="28"/>
      <c r="H887" s="28"/>
      <c r="I887" s="13"/>
      <c r="J887" s="28"/>
      <c r="K887" s="28"/>
      <c r="L887" s="13"/>
      <c r="M887" s="28"/>
      <c r="N887" s="28"/>
      <c r="O887" s="13"/>
      <c r="P887" s="28"/>
      <c r="Q887" s="28"/>
      <c r="R887" s="13"/>
      <c r="S887" s="28"/>
      <c r="T887" s="28"/>
      <c r="U887" s="13"/>
      <c r="V887" s="28"/>
      <c r="W887" s="28"/>
      <c r="X887" s="13"/>
      <c r="Y887" s="28"/>
      <c r="Z887" s="28"/>
      <c r="AA887" s="13"/>
      <c r="AB887" s="28"/>
      <c r="AC887" s="28"/>
      <c r="AD887" s="13"/>
      <c r="AE887" s="28"/>
      <c r="AF887" s="28"/>
      <c r="AG887" s="13"/>
      <c r="AH887" s="28"/>
      <c r="AI887" s="28"/>
      <c r="AJ887" s="13"/>
      <c r="AK887" s="28"/>
      <c r="AL887" s="28"/>
      <c r="AM887" s="13"/>
      <c r="AN887" s="57"/>
      <c r="AO887" s="57"/>
      <c r="AP887" s="33"/>
      <c r="AQ887" s="34"/>
      <c r="AR887" s="34"/>
      <c r="AS887" s="34"/>
      <c r="AT887" s="34"/>
      <c r="AU887" s="80"/>
    </row>
    <row r="888" spans="2:47" ht="36" thickBot="1">
      <c r="B888" s="52"/>
      <c r="C888" s="34"/>
      <c r="D888" s="85"/>
      <c r="E888" s="34"/>
      <c r="F888" s="14" t="s">
        <v>32</v>
      </c>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5"/>
      <c r="AO888" s="15"/>
      <c r="AP888" s="15"/>
      <c r="AQ888" s="34"/>
      <c r="AR888" s="34"/>
      <c r="AS888" s="34"/>
      <c r="AT888" s="34"/>
      <c r="AU888" s="80"/>
    </row>
    <row r="889" spans="2:47" ht="28.5" customHeight="1" thickBot="1">
      <c r="B889" s="52">
        <v>200</v>
      </c>
      <c r="C889" s="34"/>
      <c r="D889" s="54"/>
      <c r="E889" s="34"/>
      <c r="F889" s="11" t="s">
        <v>30</v>
      </c>
      <c r="G889" s="28"/>
      <c r="H889" s="28"/>
      <c r="I889" s="13"/>
      <c r="J889" s="28"/>
      <c r="K889" s="28"/>
      <c r="L889" s="13"/>
      <c r="M889" s="28"/>
      <c r="N889" s="28"/>
      <c r="O889" s="13"/>
      <c r="P889" s="28"/>
      <c r="Q889" s="28"/>
      <c r="R889" s="13"/>
      <c r="S889" s="28"/>
      <c r="T889" s="28"/>
      <c r="U889" s="13"/>
      <c r="V889" s="28"/>
      <c r="W889" s="28"/>
      <c r="X889" s="13"/>
      <c r="Y889" s="28"/>
      <c r="Z889" s="28"/>
      <c r="AA889" s="13"/>
      <c r="AB889" s="28"/>
      <c r="AC889" s="28"/>
      <c r="AD889" s="13"/>
      <c r="AE889" s="28"/>
      <c r="AF889" s="28"/>
      <c r="AG889" s="13"/>
      <c r="AH889" s="28"/>
      <c r="AI889" s="28"/>
      <c r="AJ889" s="13"/>
      <c r="AK889" s="28"/>
      <c r="AL889" s="28"/>
      <c r="AM889" s="13"/>
      <c r="AN889" s="57"/>
      <c r="AO889" s="57"/>
      <c r="AP889" s="32"/>
      <c r="AQ889" s="34"/>
      <c r="AR889" s="34"/>
      <c r="AS889" s="34"/>
      <c r="AT889" s="34"/>
      <c r="AU889" s="88"/>
    </row>
    <row r="890" spans="2:47" ht="28.5" customHeight="1" thickBot="1">
      <c r="B890" s="52"/>
      <c r="C890" s="34"/>
      <c r="D890" s="55"/>
      <c r="E890" s="34"/>
      <c r="F890" s="11" t="s">
        <v>31</v>
      </c>
      <c r="G890" s="28"/>
      <c r="H890" s="28"/>
      <c r="I890" s="13"/>
      <c r="J890" s="28"/>
      <c r="K890" s="28"/>
      <c r="L890" s="13"/>
      <c r="M890" s="28"/>
      <c r="N890" s="28"/>
      <c r="O890" s="13"/>
      <c r="P890" s="28"/>
      <c r="Q890" s="28"/>
      <c r="R890" s="13"/>
      <c r="S890" s="28"/>
      <c r="T890" s="28"/>
      <c r="U890" s="13"/>
      <c r="V890" s="28"/>
      <c r="W890" s="28"/>
      <c r="X890" s="13"/>
      <c r="Y890" s="28"/>
      <c r="Z890" s="28"/>
      <c r="AA890" s="13"/>
      <c r="AB890" s="28"/>
      <c r="AC890" s="28"/>
      <c r="AD890" s="13"/>
      <c r="AE890" s="28"/>
      <c r="AF890" s="28"/>
      <c r="AG890" s="13"/>
      <c r="AH890" s="28"/>
      <c r="AI890" s="28"/>
      <c r="AJ890" s="13"/>
      <c r="AK890" s="28"/>
      <c r="AL890" s="28"/>
      <c r="AM890" s="13"/>
      <c r="AN890" s="57"/>
      <c r="AO890" s="57"/>
      <c r="AP890" s="33"/>
      <c r="AQ890" s="34"/>
      <c r="AR890" s="34"/>
      <c r="AS890" s="34"/>
      <c r="AT890" s="34"/>
      <c r="AU890" s="88"/>
    </row>
    <row r="891" spans="2:47" ht="36" thickBot="1">
      <c r="B891" s="52"/>
      <c r="C891" s="34"/>
      <c r="D891" s="82"/>
      <c r="E891" s="34"/>
      <c r="F891" s="14" t="s">
        <v>32</v>
      </c>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5"/>
      <c r="AO891" s="15"/>
      <c r="AP891" s="15"/>
      <c r="AQ891" s="89"/>
      <c r="AR891" s="89"/>
      <c r="AS891" s="89"/>
      <c r="AT891" s="89"/>
      <c r="AU891" s="88"/>
    </row>
    <row r="896" spans="2:47" ht="26.25">
      <c r="C896" s="16"/>
      <c r="D896" s="17" t="s">
        <v>33</v>
      </c>
      <c r="E896" s="17"/>
      <c r="F896" s="17"/>
      <c r="G896" s="17"/>
      <c r="H896" s="17"/>
      <c r="I896" s="17"/>
      <c r="J896" s="16"/>
      <c r="K896" s="16"/>
      <c r="L896" s="16"/>
      <c r="M896" s="18" t="s">
        <v>34</v>
      </c>
      <c r="N896" s="18" t="s">
        <v>35</v>
      </c>
      <c r="O896" s="18"/>
      <c r="P896" s="18"/>
      <c r="Q896" s="18"/>
      <c r="R896" s="18"/>
      <c r="S896" s="18"/>
      <c r="T896" s="18"/>
      <c r="U896" s="18"/>
      <c r="V896" s="18"/>
      <c r="W896" s="19"/>
      <c r="X896" s="19"/>
      <c r="Y896" s="19"/>
    </row>
    <row r="897" spans="2:47" ht="26.25">
      <c r="C897" s="19"/>
      <c r="D897" s="20" t="s">
        <v>36</v>
      </c>
      <c r="E897" s="18" t="s">
        <v>37</v>
      </c>
      <c r="F897" s="18"/>
      <c r="G897" s="18"/>
      <c r="H897" s="18"/>
      <c r="I897" s="18"/>
      <c r="J897" s="19"/>
      <c r="K897" s="19"/>
      <c r="L897" s="19"/>
      <c r="M897" s="18" t="s">
        <v>34</v>
      </c>
      <c r="N897" s="18" t="s">
        <v>38</v>
      </c>
      <c r="O897" s="18"/>
      <c r="P897" s="18"/>
      <c r="Q897" s="18"/>
      <c r="R897" s="18"/>
      <c r="S897" s="18"/>
      <c r="T897" s="18"/>
      <c r="U897" s="18"/>
      <c r="V897" s="18"/>
      <c r="W897" s="19"/>
      <c r="X897" s="19"/>
      <c r="Y897" s="19"/>
    </row>
    <row r="900" spans="2:47" ht="114">
      <c r="B900" s="47"/>
      <c r="C900" s="47"/>
      <c r="D900" s="47"/>
      <c r="E900" s="47"/>
      <c r="F900" s="48" t="s">
        <v>0</v>
      </c>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1"/>
      <c r="AG900" s="1"/>
      <c r="AH900" s="1"/>
      <c r="AI900" s="1"/>
      <c r="AJ900" s="1"/>
      <c r="AK900" s="1"/>
      <c r="AL900" s="1"/>
      <c r="AM900" s="1"/>
      <c r="AN900" s="1"/>
      <c r="AO900" s="1"/>
      <c r="AP900" s="1"/>
      <c r="AQ900" s="1"/>
      <c r="AR900" s="1"/>
      <c r="AS900" s="1"/>
      <c r="AT900" s="2"/>
      <c r="AU900" s="2"/>
    </row>
    <row r="901" spans="2:47" ht="35.25">
      <c r="B901" s="4" t="s">
        <v>1</v>
      </c>
      <c r="C901" s="92"/>
      <c r="D901" s="92"/>
      <c r="E901" s="3"/>
      <c r="F901" s="3"/>
      <c r="G901" s="3"/>
      <c r="H901" s="2"/>
      <c r="I901" s="2"/>
      <c r="J901" s="2"/>
      <c r="K901" s="2"/>
      <c r="L901" s="2"/>
      <c r="M901" s="2"/>
      <c r="N901" s="2"/>
      <c r="O901" s="3"/>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6"/>
      <c r="AO901" s="6"/>
      <c r="AP901" s="1"/>
      <c r="AQ901" s="5"/>
      <c r="AR901" s="5"/>
      <c r="AS901" s="5"/>
      <c r="AT901" s="5"/>
      <c r="AU901" s="2"/>
    </row>
    <row r="902" spans="2:47" ht="15.75" thickBot="1">
      <c r="AR902" s="7"/>
    </row>
    <row r="903" spans="2:47" ht="36.75" thickTop="1" thickBot="1">
      <c r="B903" s="35" t="s">
        <v>2</v>
      </c>
      <c r="C903" s="38" t="s">
        <v>3</v>
      </c>
      <c r="D903" s="41" t="s">
        <v>4</v>
      </c>
      <c r="E903" s="44" t="s">
        <v>5</v>
      </c>
      <c r="F903" s="24" t="s">
        <v>6</v>
      </c>
      <c r="G903" s="29" t="s">
        <v>7</v>
      </c>
      <c r="H903" s="30"/>
      <c r="I903" s="31"/>
      <c r="J903" s="29" t="s">
        <v>8</v>
      </c>
      <c r="K903" s="30"/>
      <c r="L903" s="31"/>
      <c r="M903" s="29" t="s">
        <v>9</v>
      </c>
      <c r="N903" s="30"/>
      <c r="O903" s="31"/>
      <c r="P903" s="29" t="s">
        <v>10</v>
      </c>
      <c r="Q903" s="30"/>
      <c r="R903" s="31"/>
      <c r="S903" s="29" t="s">
        <v>11</v>
      </c>
      <c r="T903" s="30"/>
      <c r="U903" s="31"/>
      <c r="V903" s="29" t="s">
        <v>12</v>
      </c>
      <c r="W903" s="30"/>
      <c r="X903" s="31"/>
      <c r="Y903" s="29" t="s">
        <v>13</v>
      </c>
      <c r="Z903" s="30"/>
      <c r="AA903" s="31"/>
      <c r="AB903" s="29" t="s">
        <v>14</v>
      </c>
      <c r="AC903" s="30"/>
      <c r="AD903" s="31"/>
      <c r="AE903" s="29" t="s">
        <v>15</v>
      </c>
      <c r="AF903" s="30"/>
      <c r="AG903" s="31"/>
      <c r="AH903" s="29" t="s">
        <v>16</v>
      </c>
      <c r="AI903" s="30"/>
      <c r="AJ903" s="31"/>
      <c r="AK903" s="29" t="s">
        <v>17</v>
      </c>
      <c r="AL903" s="30"/>
      <c r="AM903" s="31"/>
      <c r="AN903" s="74" t="s">
        <v>18</v>
      </c>
      <c r="AO903" s="74" t="s">
        <v>19</v>
      </c>
      <c r="AP903" s="74" t="s">
        <v>20</v>
      </c>
      <c r="AQ903" s="61" t="s">
        <v>21</v>
      </c>
      <c r="AR903" s="62"/>
      <c r="AS903" s="61" t="s">
        <v>22</v>
      </c>
      <c r="AT903" s="62"/>
      <c r="AU903" s="65" t="s">
        <v>23</v>
      </c>
    </row>
    <row r="904" spans="2:47" ht="190.5" thickBot="1">
      <c r="B904" s="36"/>
      <c r="C904" s="39"/>
      <c r="D904" s="42"/>
      <c r="E904" s="45"/>
      <c r="F904" s="8" t="s">
        <v>24</v>
      </c>
      <c r="G904" s="8" t="s">
        <v>25</v>
      </c>
      <c r="H904" s="8" t="s">
        <v>26</v>
      </c>
      <c r="I904" s="8" t="s">
        <v>27</v>
      </c>
      <c r="J904" s="8" t="s">
        <v>25</v>
      </c>
      <c r="K904" s="8" t="s">
        <v>26</v>
      </c>
      <c r="L904" s="8" t="s">
        <v>27</v>
      </c>
      <c r="M904" s="8" t="s">
        <v>25</v>
      </c>
      <c r="N904" s="8" t="s">
        <v>26</v>
      </c>
      <c r="O904" s="8" t="s">
        <v>27</v>
      </c>
      <c r="P904" s="8" t="s">
        <v>25</v>
      </c>
      <c r="Q904" s="8" t="s">
        <v>26</v>
      </c>
      <c r="R904" s="8" t="s">
        <v>27</v>
      </c>
      <c r="S904" s="8" t="s">
        <v>25</v>
      </c>
      <c r="T904" s="8" t="s">
        <v>26</v>
      </c>
      <c r="U904" s="8" t="s">
        <v>27</v>
      </c>
      <c r="V904" s="8" t="s">
        <v>25</v>
      </c>
      <c r="W904" s="8" t="s">
        <v>26</v>
      </c>
      <c r="X904" s="8" t="s">
        <v>27</v>
      </c>
      <c r="Y904" s="8" t="s">
        <v>25</v>
      </c>
      <c r="Z904" s="8" t="s">
        <v>26</v>
      </c>
      <c r="AA904" s="8" t="s">
        <v>27</v>
      </c>
      <c r="AB904" s="8" t="s">
        <v>25</v>
      </c>
      <c r="AC904" s="8" t="s">
        <v>26</v>
      </c>
      <c r="AD904" s="8" t="s">
        <v>27</v>
      </c>
      <c r="AE904" s="8" t="s">
        <v>25</v>
      </c>
      <c r="AF904" s="8" t="s">
        <v>26</v>
      </c>
      <c r="AG904" s="8" t="s">
        <v>27</v>
      </c>
      <c r="AH904" s="8" t="s">
        <v>25</v>
      </c>
      <c r="AI904" s="8" t="s">
        <v>26</v>
      </c>
      <c r="AJ904" s="8" t="s">
        <v>27</v>
      </c>
      <c r="AK904" s="8" t="s">
        <v>25</v>
      </c>
      <c r="AL904" s="8" t="s">
        <v>26</v>
      </c>
      <c r="AM904" s="8" t="s">
        <v>27</v>
      </c>
      <c r="AN904" s="75"/>
      <c r="AO904" s="75"/>
      <c r="AP904" s="75"/>
      <c r="AQ904" s="63"/>
      <c r="AR904" s="64"/>
      <c r="AS904" s="63"/>
      <c r="AT904" s="64"/>
      <c r="AU904" s="66"/>
    </row>
    <row r="905" spans="2:47" ht="28.5" thickBot="1">
      <c r="B905" s="36"/>
      <c r="C905" s="39"/>
      <c r="D905" s="42"/>
      <c r="E905" s="45"/>
      <c r="F905" s="25" t="s">
        <v>28</v>
      </c>
      <c r="G905" s="9">
        <v>30</v>
      </c>
      <c r="H905" s="9">
        <v>56</v>
      </c>
      <c r="I905" s="9">
        <v>100</v>
      </c>
      <c r="J905" s="9">
        <v>30</v>
      </c>
      <c r="K905" s="9">
        <v>56</v>
      </c>
      <c r="L905" s="9">
        <v>100</v>
      </c>
      <c r="M905" s="9">
        <v>30</v>
      </c>
      <c r="N905" s="9">
        <v>56</v>
      </c>
      <c r="O905" s="9">
        <v>100</v>
      </c>
      <c r="P905" s="9">
        <v>24</v>
      </c>
      <c r="Q905" s="9">
        <v>29</v>
      </c>
      <c r="R905" s="9">
        <v>60</v>
      </c>
      <c r="S905" s="9">
        <v>24</v>
      </c>
      <c r="T905" s="9">
        <v>29</v>
      </c>
      <c r="U905" s="9">
        <v>60</v>
      </c>
      <c r="V905" s="9">
        <v>24</v>
      </c>
      <c r="W905" s="9">
        <v>29</v>
      </c>
      <c r="X905" s="9">
        <v>60</v>
      </c>
      <c r="Y905" s="9">
        <v>12</v>
      </c>
      <c r="Z905" s="9">
        <v>22</v>
      </c>
      <c r="AA905" s="9">
        <v>40</v>
      </c>
      <c r="AB905" s="9">
        <v>16</v>
      </c>
      <c r="AC905" s="9">
        <v>19</v>
      </c>
      <c r="AD905" s="9">
        <v>40</v>
      </c>
      <c r="AE905" s="9">
        <v>12</v>
      </c>
      <c r="AF905" s="9">
        <v>22</v>
      </c>
      <c r="AG905" s="9">
        <v>40</v>
      </c>
      <c r="AH905" s="9">
        <v>12</v>
      </c>
      <c r="AI905" s="9">
        <v>22</v>
      </c>
      <c r="AJ905" s="9">
        <v>40</v>
      </c>
      <c r="AK905" s="9">
        <v>6</v>
      </c>
      <c r="AL905" s="9">
        <v>11</v>
      </c>
      <c r="AM905" s="9">
        <v>20</v>
      </c>
      <c r="AN905" s="75"/>
      <c r="AO905" s="75"/>
      <c r="AP905" s="75"/>
      <c r="AQ905" s="68" t="s">
        <v>20</v>
      </c>
      <c r="AR905" s="69"/>
      <c r="AS905" s="70" t="s">
        <v>20</v>
      </c>
      <c r="AT905" s="71"/>
      <c r="AU905" s="67"/>
    </row>
    <row r="906" spans="2:47" ht="28.5" thickBot="1">
      <c r="B906" s="37"/>
      <c r="C906" s="40"/>
      <c r="D906" s="43"/>
      <c r="E906" s="46"/>
      <c r="F906" s="25" t="s">
        <v>29</v>
      </c>
      <c r="G906" s="9">
        <v>60</v>
      </c>
      <c r="H906" s="9">
        <v>140</v>
      </c>
      <c r="I906" s="9">
        <v>200</v>
      </c>
      <c r="J906" s="9">
        <v>60</v>
      </c>
      <c r="K906" s="9">
        <v>140</v>
      </c>
      <c r="L906" s="9">
        <v>200</v>
      </c>
      <c r="M906" s="9">
        <v>60</v>
      </c>
      <c r="N906" s="9">
        <v>140</v>
      </c>
      <c r="O906" s="9">
        <v>200</v>
      </c>
      <c r="P906" s="9">
        <v>48</v>
      </c>
      <c r="Q906" s="9">
        <v>72</v>
      </c>
      <c r="R906" s="9">
        <v>120</v>
      </c>
      <c r="S906" s="9">
        <v>48</v>
      </c>
      <c r="T906" s="9">
        <v>72</v>
      </c>
      <c r="U906" s="9">
        <v>120</v>
      </c>
      <c r="V906" s="9">
        <v>48</v>
      </c>
      <c r="W906" s="9">
        <v>72</v>
      </c>
      <c r="X906" s="9">
        <v>120</v>
      </c>
      <c r="Y906" s="9">
        <v>24</v>
      </c>
      <c r="Z906" s="9">
        <v>56</v>
      </c>
      <c r="AA906" s="9">
        <v>80</v>
      </c>
      <c r="AB906" s="9">
        <v>32</v>
      </c>
      <c r="AC906" s="9">
        <v>48</v>
      </c>
      <c r="AD906" s="9">
        <v>80</v>
      </c>
      <c r="AE906" s="9">
        <v>24</v>
      </c>
      <c r="AF906" s="9">
        <v>56</v>
      </c>
      <c r="AG906" s="9">
        <v>80</v>
      </c>
      <c r="AH906" s="9">
        <v>24</v>
      </c>
      <c r="AI906" s="9">
        <v>56</v>
      </c>
      <c r="AJ906" s="9">
        <v>80</v>
      </c>
      <c r="AK906" s="9">
        <v>12</v>
      </c>
      <c r="AL906" s="9">
        <v>28</v>
      </c>
      <c r="AM906" s="9">
        <v>40</v>
      </c>
      <c r="AN906" s="76"/>
      <c r="AO906" s="76"/>
      <c r="AP906" s="76"/>
      <c r="AQ906" s="70"/>
      <c r="AR906" s="71"/>
      <c r="AS906" s="70"/>
      <c r="AT906" s="71"/>
      <c r="AU906" s="67"/>
    </row>
    <row r="907" spans="2:47" ht="28.5" customHeight="1" thickBot="1">
      <c r="B907" s="52">
        <v>201</v>
      </c>
      <c r="C907" s="56"/>
      <c r="D907" s="72"/>
      <c r="E907" s="56"/>
      <c r="F907" s="11" t="s">
        <v>30</v>
      </c>
      <c r="G907" s="28"/>
      <c r="H907" s="28"/>
      <c r="I907" s="13"/>
      <c r="J907" s="28"/>
      <c r="K907" s="28"/>
      <c r="L907" s="13"/>
      <c r="M907" s="28"/>
      <c r="N907" s="28"/>
      <c r="O907" s="13"/>
      <c r="P907" s="28"/>
      <c r="Q907" s="28"/>
      <c r="R907" s="13"/>
      <c r="S907" s="28"/>
      <c r="T907" s="28"/>
      <c r="U907" s="13"/>
      <c r="V907" s="28"/>
      <c r="W907" s="28"/>
      <c r="X907" s="13"/>
      <c r="Y907" s="28"/>
      <c r="Z907" s="28"/>
      <c r="AA907" s="13"/>
      <c r="AB907" s="28"/>
      <c r="AC907" s="28"/>
      <c r="AD907" s="13"/>
      <c r="AE907" s="28"/>
      <c r="AF907" s="28"/>
      <c r="AG907" s="13"/>
      <c r="AH907" s="28"/>
      <c r="AI907" s="28"/>
      <c r="AJ907" s="13"/>
      <c r="AK907" s="28"/>
      <c r="AL907" s="28"/>
      <c r="AM907" s="13"/>
      <c r="AN907" s="73"/>
      <c r="AO907" s="73"/>
      <c r="AP907" s="32"/>
      <c r="AQ907" s="34"/>
      <c r="AR907" s="34"/>
      <c r="AS907" s="34"/>
      <c r="AT907" s="34"/>
      <c r="AU907" s="49"/>
    </row>
    <row r="908" spans="2:47" ht="28.5" customHeight="1" thickBot="1">
      <c r="B908" s="52"/>
      <c r="C908" s="53"/>
      <c r="D908" s="55"/>
      <c r="E908" s="53"/>
      <c r="F908" s="11" t="s">
        <v>31</v>
      </c>
      <c r="G908" s="28"/>
      <c r="H908" s="28"/>
      <c r="I908" s="13"/>
      <c r="J908" s="28"/>
      <c r="K908" s="28"/>
      <c r="L908" s="13"/>
      <c r="M908" s="28"/>
      <c r="N908" s="28"/>
      <c r="O908" s="13"/>
      <c r="P908" s="28"/>
      <c r="Q908" s="28"/>
      <c r="R908" s="13"/>
      <c r="S908" s="28"/>
      <c r="T908" s="28"/>
      <c r="U908" s="13"/>
      <c r="V908" s="28"/>
      <c r="W908" s="28"/>
      <c r="X908" s="13"/>
      <c r="Y908" s="28"/>
      <c r="Z908" s="28"/>
      <c r="AA908" s="13"/>
      <c r="AB908" s="28"/>
      <c r="AC908" s="28"/>
      <c r="AD908" s="13"/>
      <c r="AE908" s="28"/>
      <c r="AF908" s="28"/>
      <c r="AG908" s="13"/>
      <c r="AH908" s="28"/>
      <c r="AI908" s="28"/>
      <c r="AJ908" s="13"/>
      <c r="AK908" s="28"/>
      <c r="AL908" s="28"/>
      <c r="AM908" s="13"/>
      <c r="AN908" s="33"/>
      <c r="AO908" s="33"/>
      <c r="AP908" s="33"/>
      <c r="AQ908" s="34"/>
      <c r="AR908" s="34"/>
      <c r="AS908" s="34"/>
      <c r="AT908" s="34"/>
      <c r="AU908" s="50"/>
    </row>
    <row r="909" spans="2:47" ht="36" thickBot="1">
      <c r="B909" s="52"/>
      <c r="C909" s="53"/>
      <c r="D909" s="55"/>
      <c r="E909" s="53"/>
      <c r="F909" s="14" t="s">
        <v>32</v>
      </c>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5"/>
      <c r="AO909" s="15"/>
      <c r="AP909" s="15"/>
      <c r="AQ909" s="34"/>
      <c r="AR909" s="34"/>
      <c r="AS909" s="34"/>
      <c r="AT909" s="34"/>
      <c r="AU909" s="51"/>
    </row>
    <row r="910" spans="2:47" ht="28.5" customHeight="1" thickBot="1">
      <c r="B910" s="52">
        <v>202</v>
      </c>
      <c r="C910" s="53"/>
      <c r="D910" s="54"/>
      <c r="E910" s="56"/>
      <c r="F910" s="11" t="s">
        <v>30</v>
      </c>
      <c r="G910" s="28"/>
      <c r="H910" s="28"/>
      <c r="I910" s="13"/>
      <c r="J910" s="28"/>
      <c r="K910" s="28"/>
      <c r="L910" s="13"/>
      <c r="M910" s="28"/>
      <c r="N910" s="28"/>
      <c r="O910" s="13"/>
      <c r="P910" s="28"/>
      <c r="Q910" s="28"/>
      <c r="R910" s="13"/>
      <c r="S910" s="28"/>
      <c r="T910" s="28"/>
      <c r="U910" s="13"/>
      <c r="V910" s="28"/>
      <c r="W910" s="28"/>
      <c r="X910" s="13"/>
      <c r="Y910" s="28"/>
      <c r="Z910" s="28"/>
      <c r="AA910" s="13"/>
      <c r="AB910" s="28"/>
      <c r="AC910" s="28"/>
      <c r="AD910" s="13"/>
      <c r="AE910" s="28"/>
      <c r="AF910" s="28"/>
      <c r="AG910" s="13"/>
      <c r="AH910" s="28"/>
      <c r="AI910" s="28"/>
      <c r="AJ910" s="13"/>
      <c r="AK910" s="28"/>
      <c r="AL910" s="28"/>
      <c r="AM910" s="13"/>
      <c r="AN910" s="57"/>
      <c r="AO910" s="57"/>
      <c r="AP910" s="32"/>
      <c r="AQ910" s="34"/>
      <c r="AR910" s="34"/>
      <c r="AS910" s="34"/>
      <c r="AT910" s="34"/>
      <c r="AU910" s="58"/>
    </row>
    <row r="911" spans="2:47" ht="28.5" customHeight="1" thickBot="1">
      <c r="B911" s="52"/>
      <c r="C911" s="53"/>
      <c r="D911" s="55"/>
      <c r="E911" s="53"/>
      <c r="F911" s="11" t="s">
        <v>31</v>
      </c>
      <c r="G911" s="28"/>
      <c r="H911" s="28"/>
      <c r="I911" s="13"/>
      <c r="J911" s="28"/>
      <c r="K911" s="28"/>
      <c r="L911" s="13"/>
      <c r="M911" s="28"/>
      <c r="N911" s="28"/>
      <c r="O911" s="13"/>
      <c r="P911" s="28"/>
      <c r="Q911" s="28"/>
      <c r="R911" s="13"/>
      <c r="S911" s="28"/>
      <c r="T911" s="28"/>
      <c r="U911" s="13"/>
      <c r="V911" s="28"/>
      <c r="W911" s="28"/>
      <c r="X911" s="13"/>
      <c r="Y911" s="28"/>
      <c r="Z911" s="28"/>
      <c r="AA911" s="13"/>
      <c r="AB911" s="28"/>
      <c r="AC911" s="28"/>
      <c r="AD911" s="13"/>
      <c r="AE911" s="28"/>
      <c r="AF911" s="28"/>
      <c r="AG911" s="13"/>
      <c r="AH911" s="28"/>
      <c r="AI911" s="28"/>
      <c r="AJ911" s="13"/>
      <c r="AK911" s="28"/>
      <c r="AL911" s="28"/>
      <c r="AM911" s="13"/>
      <c r="AN911" s="57"/>
      <c r="AO911" s="57"/>
      <c r="AP911" s="33"/>
      <c r="AQ911" s="34"/>
      <c r="AR911" s="34"/>
      <c r="AS911" s="34"/>
      <c r="AT911" s="34"/>
      <c r="AU911" s="59"/>
    </row>
    <row r="912" spans="2:47" ht="36" customHeight="1" thickBot="1">
      <c r="B912" s="52"/>
      <c r="C912" s="53"/>
      <c r="D912" s="55"/>
      <c r="E912" s="53"/>
      <c r="F912" s="14" t="s">
        <v>32</v>
      </c>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5"/>
      <c r="AO912" s="15"/>
      <c r="AP912" s="15"/>
      <c r="AQ912" s="34"/>
      <c r="AR912" s="34"/>
      <c r="AS912" s="34"/>
      <c r="AT912" s="34"/>
      <c r="AU912" s="60"/>
    </row>
    <row r="913" spans="2:47" ht="28.5" customHeight="1" thickBot="1">
      <c r="B913" s="52">
        <v>203</v>
      </c>
      <c r="C913" s="53"/>
      <c r="D913" s="54"/>
      <c r="E913" s="56"/>
      <c r="F913" s="11" t="s">
        <v>30</v>
      </c>
      <c r="G913" s="28"/>
      <c r="H913" s="28"/>
      <c r="I913" s="13"/>
      <c r="J913" s="28"/>
      <c r="K913" s="28"/>
      <c r="L913" s="13"/>
      <c r="M913" s="28"/>
      <c r="N913" s="28"/>
      <c r="O913" s="13"/>
      <c r="P913" s="28"/>
      <c r="Q913" s="28"/>
      <c r="R913" s="13"/>
      <c r="S913" s="28"/>
      <c r="T913" s="28"/>
      <c r="U913" s="13"/>
      <c r="V913" s="28"/>
      <c r="W913" s="28"/>
      <c r="X913" s="13"/>
      <c r="Y913" s="28"/>
      <c r="Z913" s="28"/>
      <c r="AA913" s="13"/>
      <c r="AB913" s="28"/>
      <c r="AC913" s="28"/>
      <c r="AD913" s="13"/>
      <c r="AE913" s="28"/>
      <c r="AF913" s="28"/>
      <c r="AG913" s="13"/>
      <c r="AH913" s="28"/>
      <c r="AI913" s="28"/>
      <c r="AJ913" s="13"/>
      <c r="AK913" s="28"/>
      <c r="AL913" s="28"/>
      <c r="AM913" s="13"/>
      <c r="AN913" s="57"/>
      <c r="AO913" s="57"/>
      <c r="AP913" s="32"/>
      <c r="AQ913" s="34"/>
      <c r="AR913" s="34"/>
      <c r="AS913" s="34"/>
      <c r="AT913" s="34"/>
      <c r="AU913" s="77"/>
    </row>
    <row r="914" spans="2:47" ht="28.5" customHeight="1" thickBot="1">
      <c r="B914" s="52"/>
      <c r="C914" s="53"/>
      <c r="D914" s="55"/>
      <c r="E914" s="53"/>
      <c r="F914" s="11" t="s">
        <v>31</v>
      </c>
      <c r="G914" s="28"/>
      <c r="H914" s="28"/>
      <c r="I914" s="13"/>
      <c r="J914" s="28"/>
      <c r="K914" s="28"/>
      <c r="L914" s="13"/>
      <c r="M914" s="28"/>
      <c r="N914" s="28"/>
      <c r="O914" s="13"/>
      <c r="P914" s="28"/>
      <c r="Q914" s="28"/>
      <c r="R914" s="13"/>
      <c r="S914" s="28"/>
      <c r="T914" s="28"/>
      <c r="U914" s="13"/>
      <c r="V914" s="28"/>
      <c r="W914" s="28"/>
      <c r="X914" s="13"/>
      <c r="Y914" s="28"/>
      <c r="Z914" s="28"/>
      <c r="AA914" s="13"/>
      <c r="AB914" s="28"/>
      <c r="AC914" s="28"/>
      <c r="AD914" s="13"/>
      <c r="AE914" s="28"/>
      <c r="AF914" s="28"/>
      <c r="AG914" s="13"/>
      <c r="AH914" s="28"/>
      <c r="AI914" s="28"/>
      <c r="AJ914" s="13"/>
      <c r="AK914" s="28"/>
      <c r="AL914" s="28"/>
      <c r="AM914" s="13"/>
      <c r="AN914" s="57"/>
      <c r="AO914" s="57"/>
      <c r="AP914" s="33"/>
      <c r="AQ914" s="34"/>
      <c r="AR914" s="34"/>
      <c r="AS914" s="34"/>
      <c r="AT914" s="34"/>
      <c r="AU914" s="78"/>
    </row>
    <row r="915" spans="2:47" ht="36" customHeight="1" thickBot="1">
      <c r="B915" s="52"/>
      <c r="C915" s="53"/>
      <c r="D915" s="55"/>
      <c r="E915" s="53"/>
      <c r="F915" s="14" t="s">
        <v>32</v>
      </c>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5"/>
      <c r="AO915" s="15"/>
      <c r="AP915" s="15"/>
      <c r="AQ915" s="34"/>
      <c r="AR915" s="34"/>
      <c r="AS915" s="34"/>
      <c r="AT915" s="34"/>
      <c r="AU915" s="79"/>
    </row>
    <row r="916" spans="2:47" ht="28.5" customHeight="1" thickBot="1">
      <c r="B916" s="52">
        <v>204</v>
      </c>
      <c r="C916" s="53"/>
      <c r="D916" s="54"/>
      <c r="E916" s="56"/>
      <c r="F916" s="11" t="s">
        <v>30</v>
      </c>
      <c r="G916" s="28"/>
      <c r="H916" s="28"/>
      <c r="I916" s="13"/>
      <c r="J916" s="28"/>
      <c r="K916" s="28"/>
      <c r="L916" s="13"/>
      <c r="M916" s="28"/>
      <c r="N916" s="28"/>
      <c r="O916" s="13"/>
      <c r="P916" s="28"/>
      <c r="Q916" s="28"/>
      <c r="R916" s="13"/>
      <c r="S916" s="28"/>
      <c r="T916" s="28"/>
      <c r="U916" s="13"/>
      <c r="V916" s="28"/>
      <c r="W916" s="28"/>
      <c r="X916" s="13"/>
      <c r="Y916" s="28"/>
      <c r="Z916" s="28"/>
      <c r="AA916" s="13"/>
      <c r="AB916" s="28"/>
      <c r="AC916" s="28"/>
      <c r="AD916" s="13"/>
      <c r="AE916" s="28"/>
      <c r="AF916" s="28"/>
      <c r="AG916" s="13"/>
      <c r="AH916" s="28"/>
      <c r="AI916" s="28"/>
      <c r="AJ916" s="13"/>
      <c r="AK916" s="28"/>
      <c r="AL916" s="28"/>
      <c r="AM916" s="13"/>
      <c r="AN916" s="57"/>
      <c r="AO916" s="57"/>
      <c r="AP916" s="32"/>
      <c r="AQ916" s="34"/>
      <c r="AR916" s="34"/>
      <c r="AS916" s="34"/>
      <c r="AT916" s="34"/>
      <c r="AU916" s="80"/>
    </row>
    <row r="917" spans="2:47" ht="28.5" customHeight="1" thickBot="1">
      <c r="B917" s="52"/>
      <c r="C917" s="53"/>
      <c r="D917" s="55"/>
      <c r="E917" s="53"/>
      <c r="F917" s="11" t="s">
        <v>31</v>
      </c>
      <c r="G917" s="28"/>
      <c r="H917" s="28"/>
      <c r="I917" s="13"/>
      <c r="J917" s="28"/>
      <c r="K917" s="28"/>
      <c r="L917" s="13"/>
      <c r="M917" s="28"/>
      <c r="N917" s="28"/>
      <c r="O917" s="13"/>
      <c r="P917" s="28"/>
      <c r="Q917" s="28"/>
      <c r="R917" s="13"/>
      <c r="S917" s="28"/>
      <c r="T917" s="28"/>
      <c r="U917" s="13"/>
      <c r="V917" s="28"/>
      <c r="W917" s="28"/>
      <c r="X917" s="13"/>
      <c r="Y917" s="28"/>
      <c r="Z917" s="28"/>
      <c r="AA917" s="13"/>
      <c r="AB917" s="28"/>
      <c r="AC917" s="28"/>
      <c r="AD917" s="13"/>
      <c r="AE917" s="28"/>
      <c r="AF917" s="28"/>
      <c r="AG917" s="13"/>
      <c r="AH917" s="28"/>
      <c r="AI917" s="28"/>
      <c r="AJ917" s="13"/>
      <c r="AK917" s="28"/>
      <c r="AL917" s="28"/>
      <c r="AM917" s="13"/>
      <c r="AN917" s="57"/>
      <c r="AO917" s="57"/>
      <c r="AP917" s="33"/>
      <c r="AQ917" s="34"/>
      <c r="AR917" s="34"/>
      <c r="AS917" s="34"/>
      <c r="AT917" s="34"/>
      <c r="AU917" s="80"/>
    </row>
    <row r="918" spans="2:47" ht="36" thickBot="1">
      <c r="B918" s="52"/>
      <c r="C918" s="53"/>
      <c r="D918" s="55"/>
      <c r="E918" s="53"/>
      <c r="F918" s="14" t="s">
        <v>32</v>
      </c>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5"/>
      <c r="AO918" s="15"/>
      <c r="AP918" s="15"/>
      <c r="AQ918" s="34"/>
      <c r="AR918" s="34"/>
      <c r="AS918" s="34"/>
      <c r="AT918" s="34"/>
      <c r="AU918" s="80"/>
    </row>
    <row r="919" spans="2:47" ht="28.5" customHeight="1" thickBot="1">
      <c r="B919" s="52">
        <v>205</v>
      </c>
      <c r="C919" s="53"/>
      <c r="D919" s="54"/>
      <c r="E919" s="56"/>
      <c r="F919" s="11" t="s">
        <v>30</v>
      </c>
      <c r="G919" s="28"/>
      <c r="H919" s="28"/>
      <c r="I919" s="13"/>
      <c r="J919" s="28"/>
      <c r="K919" s="28"/>
      <c r="L919" s="13"/>
      <c r="M919" s="28"/>
      <c r="N919" s="28"/>
      <c r="O919" s="13"/>
      <c r="P919" s="28"/>
      <c r="Q919" s="28"/>
      <c r="R919" s="13"/>
      <c r="S919" s="28"/>
      <c r="T919" s="28"/>
      <c r="U919" s="13"/>
      <c r="V919" s="28"/>
      <c r="W919" s="28"/>
      <c r="X919" s="13"/>
      <c r="Y919" s="28"/>
      <c r="Z919" s="28"/>
      <c r="AA919" s="13"/>
      <c r="AB919" s="28"/>
      <c r="AC919" s="28"/>
      <c r="AD919" s="13"/>
      <c r="AE919" s="28"/>
      <c r="AF919" s="28"/>
      <c r="AG919" s="13"/>
      <c r="AH919" s="28"/>
      <c r="AI919" s="28"/>
      <c r="AJ919" s="13"/>
      <c r="AK919" s="28"/>
      <c r="AL919" s="28"/>
      <c r="AM919" s="13"/>
      <c r="AN919" s="57"/>
      <c r="AO919" s="57"/>
      <c r="AP919" s="32"/>
      <c r="AQ919" s="34"/>
      <c r="AR919" s="34"/>
      <c r="AS919" s="34"/>
      <c r="AT919" s="34"/>
      <c r="AU919" s="83"/>
    </row>
    <row r="920" spans="2:47" ht="28.5" customHeight="1" thickBot="1">
      <c r="B920" s="52"/>
      <c r="C920" s="53"/>
      <c r="D920" s="55"/>
      <c r="E920" s="53"/>
      <c r="F920" s="11" t="s">
        <v>31</v>
      </c>
      <c r="G920" s="28"/>
      <c r="H920" s="28"/>
      <c r="I920" s="13"/>
      <c r="J920" s="28"/>
      <c r="K920" s="28"/>
      <c r="L920" s="13"/>
      <c r="M920" s="28"/>
      <c r="N920" s="28"/>
      <c r="O920" s="13"/>
      <c r="P920" s="28"/>
      <c r="Q920" s="28"/>
      <c r="R920" s="13"/>
      <c r="S920" s="28"/>
      <c r="T920" s="28"/>
      <c r="U920" s="13"/>
      <c r="V920" s="28"/>
      <c r="W920" s="28"/>
      <c r="X920" s="13"/>
      <c r="Y920" s="28"/>
      <c r="Z920" s="28"/>
      <c r="AA920" s="13"/>
      <c r="AB920" s="28"/>
      <c r="AC920" s="28"/>
      <c r="AD920" s="13"/>
      <c r="AE920" s="28"/>
      <c r="AF920" s="28"/>
      <c r="AG920" s="13"/>
      <c r="AH920" s="28"/>
      <c r="AI920" s="28"/>
      <c r="AJ920" s="13"/>
      <c r="AK920" s="28"/>
      <c r="AL920" s="28"/>
      <c r="AM920" s="13"/>
      <c r="AN920" s="57"/>
      <c r="AO920" s="57"/>
      <c r="AP920" s="33"/>
      <c r="AQ920" s="34"/>
      <c r="AR920" s="34"/>
      <c r="AS920" s="34"/>
      <c r="AT920" s="34"/>
      <c r="AU920" s="83"/>
    </row>
    <row r="921" spans="2:47" ht="36" thickBot="1">
      <c r="B921" s="52"/>
      <c r="C921" s="53"/>
      <c r="D921" s="55"/>
      <c r="E921" s="53"/>
      <c r="F921" s="14" t="s">
        <v>32</v>
      </c>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5"/>
      <c r="AO921" s="15"/>
      <c r="AP921" s="15"/>
      <c r="AQ921" s="34"/>
      <c r="AR921" s="34"/>
      <c r="AS921" s="34"/>
      <c r="AT921" s="34"/>
      <c r="AU921" s="83"/>
    </row>
    <row r="922" spans="2:47" ht="28.5" customHeight="1" thickBot="1">
      <c r="B922" s="52">
        <v>206</v>
      </c>
      <c r="C922" s="53"/>
      <c r="D922" s="54"/>
      <c r="E922" s="56"/>
      <c r="F922" s="11" t="s">
        <v>30</v>
      </c>
      <c r="G922" s="28"/>
      <c r="H922" s="28"/>
      <c r="I922" s="13"/>
      <c r="J922" s="28"/>
      <c r="K922" s="28"/>
      <c r="L922" s="13"/>
      <c r="M922" s="28"/>
      <c r="N922" s="28"/>
      <c r="O922" s="13"/>
      <c r="P922" s="28"/>
      <c r="Q922" s="28"/>
      <c r="R922" s="13"/>
      <c r="S922" s="28"/>
      <c r="T922" s="28"/>
      <c r="U922" s="13"/>
      <c r="V922" s="28"/>
      <c r="W922" s="28"/>
      <c r="X922" s="13"/>
      <c r="Y922" s="28"/>
      <c r="Z922" s="28"/>
      <c r="AA922" s="13"/>
      <c r="AB922" s="28"/>
      <c r="AC922" s="28"/>
      <c r="AD922" s="13"/>
      <c r="AE922" s="28"/>
      <c r="AF922" s="28"/>
      <c r="AG922" s="13"/>
      <c r="AH922" s="28"/>
      <c r="AI922" s="28"/>
      <c r="AJ922" s="13"/>
      <c r="AK922" s="28"/>
      <c r="AL922" s="28"/>
      <c r="AM922" s="13"/>
      <c r="AN922" s="57"/>
      <c r="AO922" s="57"/>
      <c r="AP922" s="32"/>
      <c r="AQ922" s="34"/>
      <c r="AR922" s="34"/>
      <c r="AS922" s="34"/>
      <c r="AT922" s="34"/>
      <c r="AU922" s="80"/>
    </row>
    <row r="923" spans="2:47" ht="28.5" customHeight="1" thickBot="1">
      <c r="B923" s="52"/>
      <c r="C923" s="53"/>
      <c r="D923" s="55"/>
      <c r="E923" s="53"/>
      <c r="F923" s="11" t="s">
        <v>31</v>
      </c>
      <c r="G923" s="28"/>
      <c r="H923" s="28"/>
      <c r="I923" s="13"/>
      <c r="J923" s="28"/>
      <c r="K923" s="28"/>
      <c r="L923" s="13"/>
      <c r="M923" s="28"/>
      <c r="N923" s="28"/>
      <c r="O923" s="13"/>
      <c r="P923" s="28"/>
      <c r="Q923" s="28"/>
      <c r="R923" s="13"/>
      <c r="S923" s="28"/>
      <c r="T923" s="28"/>
      <c r="U923" s="13"/>
      <c r="V923" s="28"/>
      <c r="W923" s="28"/>
      <c r="X923" s="13"/>
      <c r="Y923" s="28"/>
      <c r="Z923" s="28"/>
      <c r="AA923" s="13"/>
      <c r="AB923" s="28"/>
      <c r="AC923" s="28"/>
      <c r="AD923" s="13"/>
      <c r="AE923" s="28"/>
      <c r="AF923" s="28"/>
      <c r="AG923" s="13"/>
      <c r="AH923" s="28"/>
      <c r="AI923" s="28"/>
      <c r="AJ923" s="13"/>
      <c r="AK923" s="28"/>
      <c r="AL923" s="28"/>
      <c r="AM923" s="13"/>
      <c r="AN923" s="57"/>
      <c r="AO923" s="57"/>
      <c r="AP923" s="33"/>
      <c r="AQ923" s="34"/>
      <c r="AR923" s="34"/>
      <c r="AS923" s="34"/>
      <c r="AT923" s="34"/>
      <c r="AU923" s="80"/>
    </row>
    <row r="924" spans="2:47" ht="36" thickBot="1">
      <c r="B924" s="52"/>
      <c r="C924" s="84"/>
      <c r="D924" s="85"/>
      <c r="E924" s="53"/>
      <c r="F924" s="14" t="s">
        <v>32</v>
      </c>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5"/>
      <c r="AO924" s="15"/>
      <c r="AP924" s="15"/>
      <c r="AQ924" s="34"/>
      <c r="AR924" s="34"/>
      <c r="AS924" s="34"/>
      <c r="AT924" s="34"/>
      <c r="AU924" s="80"/>
    </row>
    <row r="925" spans="2:47" ht="28.5" customHeight="1" thickBot="1">
      <c r="B925" s="52">
        <v>207</v>
      </c>
      <c r="C925" s="53"/>
      <c r="D925" s="54"/>
      <c r="E925" s="56"/>
      <c r="F925" s="11" t="s">
        <v>30</v>
      </c>
      <c r="G925" s="28"/>
      <c r="H925" s="28"/>
      <c r="I925" s="13"/>
      <c r="J925" s="28"/>
      <c r="K925" s="28"/>
      <c r="L925" s="13"/>
      <c r="M925" s="28"/>
      <c r="N925" s="28"/>
      <c r="O925" s="13"/>
      <c r="P925" s="28"/>
      <c r="Q925" s="28"/>
      <c r="R925" s="13"/>
      <c r="S925" s="28"/>
      <c r="T925" s="28"/>
      <c r="U925" s="13"/>
      <c r="V925" s="28"/>
      <c r="W925" s="28"/>
      <c r="X925" s="13"/>
      <c r="Y925" s="28"/>
      <c r="Z925" s="28"/>
      <c r="AA925" s="13"/>
      <c r="AB925" s="28"/>
      <c r="AC925" s="28"/>
      <c r="AD925" s="13"/>
      <c r="AE925" s="28"/>
      <c r="AF925" s="28"/>
      <c r="AG925" s="13"/>
      <c r="AH925" s="28"/>
      <c r="AI925" s="28"/>
      <c r="AJ925" s="13"/>
      <c r="AK925" s="28"/>
      <c r="AL925" s="28"/>
      <c r="AM925" s="13"/>
      <c r="AN925" s="57"/>
      <c r="AO925" s="57"/>
      <c r="AP925" s="32"/>
      <c r="AQ925" s="34"/>
      <c r="AR925" s="34"/>
      <c r="AS925" s="34"/>
      <c r="AT925" s="34"/>
      <c r="AU925" s="88"/>
    </row>
    <row r="926" spans="2:47" ht="28.5" customHeight="1" thickBot="1">
      <c r="B926" s="52"/>
      <c r="C926" s="53"/>
      <c r="D926" s="55"/>
      <c r="E926" s="53"/>
      <c r="F926" s="11" t="s">
        <v>31</v>
      </c>
      <c r="G926" s="28"/>
      <c r="H926" s="28"/>
      <c r="I926" s="13"/>
      <c r="J926" s="28"/>
      <c r="K926" s="28"/>
      <c r="L926" s="13"/>
      <c r="M926" s="28"/>
      <c r="N926" s="28"/>
      <c r="O926" s="13"/>
      <c r="P926" s="28"/>
      <c r="Q926" s="28"/>
      <c r="R926" s="13"/>
      <c r="S926" s="28"/>
      <c r="T926" s="28"/>
      <c r="U926" s="13"/>
      <c r="V926" s="28"/>
      <c r="W926" s="28"/>
      <c r="X926" s="13"/>
      <c r="Y926" s="28"/>
      <c r="Z926" s="28"/>
      <c r="AA926" s="13"/>
      <c r="AB926" s="28"/>
      <c r="AC926" s="28"/>
      <c r="AD926" s="13"/>
      <c r="AE926" s="28"/>
      <c r="AF926" s="28"/>
      <c r="AG926" s="13"/>
      <c r="AH926" s="28"/>
      <c r="AI926" s="28"/>
      <c r="AJ926" s="13"/>
      <c r="AK926" s="28"/>
      <c r="AL926" s="28"/>
      <c r="AM926" s="13"/>
      <c r="AN926" s="57"/>
      <c r="AO926" s="57"/>
      <c r="AP926" s="33"/>
      <c r="AQ926" s="34"/>
      <c r="AR926" s="34"/>
      <c r="AS926" s="34"/>
      <c r="AT926" s="34"/>
      <c r="AU926" s="88"/>
    </row>
    <row r="927" spans="2:47" ht="36" thickBot="1">
      <c r="B927" s="52"/>
      <c r="C927" s="81"/>
      <c r="D927" s="82"/>
      <c r="E927" s="53"/>
      <c r="F927" s="14" t="s">
        <v>32</v>
      </c>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5"/>
      <c r="AO927" s="15"/>
      <c r="AP927" s="15"/>
      <c r="AQ927" s="34"/>
      <c r="AR927" s="34"/>
      <c r="AS927" s="34"/>
      <c r="AT927" s="34"/>
      <c r="AU927" s="88"/>
    </row>
    <row r="928" spans="2:47" ht="28.5" customHeight="1" thickBot="1">
      <c r="B928" s="52">
        <v>208</v>
      </c>
      <c r="C928" s="84"/>
      <c r="D928" s="54"/>
      <c r="E928" s="56"/>
      <c r="F928" s="11" t="s">
        <v>30</v>
      </c>
      <c r="G928" s="28"/>
      <c r="H928" s="28"/>
      <c r="I928" s="13"/>
      <c r="J928" s="28"/>
      <c r="K928" s="28"/>
      <c r="L928" s="13"/>
      <c r="M928" s="28"/>
      <c r="N928" s="28"/>
      <c r="O928" s="13"/>
      <c r="P928" s="28"/>
      <c r="Q928" s="28"/>
      <c r="R928" s="13"/>
      <c r="S928" s="28"/>
      <c r="T928" s="28"/>
      <c r="U928" s="13"/>
      <c r="V928" s="28"/>
      <c r="W928" s="28"/>
      <c r="X928" s="13"/>
      <c r="Y928" s="28"/>
      <c r="Z928" s="28"/>
      <c r="AA928" s="13"/>
      <c r="AB928" s="28"/>
      <c r="AC928" s="28"/>
      <c r="AD928" s="13"/>
      <c r="AE928" s="28"/>
      <c r="AF928" s="28"/>
      <c r="AG928" s="13"/>
      <c r="AH928" s="28"/>
      <c r="AI928" s="28"/>
      <c r="AJ928" s="13"/>
      <c r="AK928" s="28"/>
      <c r="AL928" s="28"/>
      <c r="AM928" s="13"/>
      <c r="AN928" s="57"/>
      <c r="AO928" s="57"/>
      <c r="AP928" s="32"/>
      <c r="AQ928" s="34"/>
      <c r="AR928" s="34"/>
      <c r="AS928" s="34"/>
      <c r="AT928" s="34"/>
      <c r="AU928" s="80"/>
    </row>
    <row r="929" spans="2:47" ht="28.5" customHeight="1" thickBot="1">
      <c r="B929" s="52"/>
      <c r="C929" s="87"/>
      <c r="D929" s="55"/>
      <c r="E929" s="53"/>
      <c r="F929" s="11" t="s">
        <v>31</v>
      </c>
      <c r="G929" s="28"/>
      <c r="H929" s="28"/>
      <c r="I929" s="13"/>
      <c r="J929" s="28"/>
      <c r="K929" s="28"/>
      <c r="L929" s="13"/>
      <c r="M929" s="28"/>
      <c r="N929" s="28"/>
      <c r="O929" s="13"/>
      <c r="P929" s="28"/>
      <c r="Q929" s="28"/>
      <c r="R929" s="13"/>
      <c r="S929" s="28"/>
      <c r="T929" s="28"/>
      <c r="U929" s="13"/>
      <c r="V929" s="28"/>
      <c r="W929" s="28"/>
      <c r="X929" s="13"/>
      <c r="Y929" s="28"/>
      <c r="Z929" s="28"/>
      <c r="AA929" s="13"/>
      <c r="AB929" s="28"/>
      <c r="AC929" s="28"/>
      <c r="AD929" s="13"/>
      <c r="AE929" s="28"/>
      <c r="AF929" s="28"/>
      <c r="AG929" s="13"/>
      <c r="AH929" s="28"/>
      <c r="AI929" s="28"/>
      <c r="AJ929" s="13"/>
      <c r="AK929" s="28"/>
      <c r="AL929" s="28"/>
      <c r="AM929" s="13"/>
      <c r="AN929" s="57"/>
      <c r="AO929" s="57"/>
      <c r="AP929" s="33"/>
      <c r="AQ929" s="34"/>
      <c r="AR929" s="34"/>
      <c r="AS929" s="34"/>
      <c r="AT929" s="34"/>
      <c r="AU929" s="80"/>
    </row>
    <row r="930" spans="2:47" ht="36" thickBot="1">
      <c r="B930" s="52"/>
      <c r="C930" s="56"/>
      <c r="D930" s="55"/>
      <c r="E930" s="53"/>
      <c r="F930" s="14" t="s">
        <v>32</v>
      </c>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5"/>
      <c r="AO930" s="15"/>
      <c r="AP930" s="15"/>
      <c r="AQ930" s="34"/>
      <c r="AR930" s="34"/>
      <c r="AS930" s="34"/>
      <c r="AT930" s="34"/>
      <c r="AU930" s="80"/>
    </row>
    <row r="931" spans="2:47" ht="28.5" customHeight="1" thickBot="1">
      <c r="B931" s="52">
        <v>209</v>
      </c>
      <c r="C931" s="84"/>
      <c r="D931" s="54"/>
      <c r="E931" s="56"/>
      <c r="F931" s="11" t="s">
        <v>30</v>
      </c>
      <c r="G931" s="28"/>
      <c r="H931" s="28"/>
      <c r="I931" s="13"/>
      <c r="J931" s="28"/>
      <c r="K931" s="28"/>
      <c r="L931" s="13"/>
      <c r="M931" s="28"/>
      <c r="N931" s="28"/>
      <c r="O931" s="13"/>
      <c r="P931" s="28"/>
      <c r="Q931" s="28"/>
      <c r="R931" s="13"/>
      <c r="S931" s="28"/>
      <c r="T931" s="28"/>
      <c r="U931" s="13"/>
      <c r="V931" s="28"/>
      <c r="W931" s="28"/>
      <c r="X931" s="13"/>
      <c r="Y931" s="28"/>
      <c r="Z931" s="28"/>
      <c r="AA931" s="13"/>
      <c r="AB931" s="28"/>
      <c r="AC931" s="28"/>
      <c r="AD931" s="13"/>
      <c r="AE931" s="28"/>
      <c r="AF931" s="28"/>
      <c r="AG931" s="13"/>
      <c r="AH931" s="28"/>
      <c r="AI931" s="28"/>
      <c r="AJ931" s="13"/>
      <c r="AK931" s="28"/>
      <c r="AL931" s="28"/>
      <c r="AM931" s="13"/>
      <c r="AN931" s="57"/>
      <c r="AO931" s="57"/>
      <c r="AP931" s="32"/>
      <c r="AQ931" s="34"/>
      <c r="AR931" s="34"/>
      <c r="AS931" s="34"/>
      <c r="AT931" s="34"/>
      <c r="AU931" s="86"/>
    </row>
    <row r="932" spans="2:47" ht="28.5" customHeight="1" thickBot="1">
      <c r="B932" s="52"/>
      <c r="C932" s="87"/>
      <c r="D932" s="55"/>
      <c r="E932" s="53"/>
      <c r="F932" s="11" t="s">
        <v>31</v>
      </c>
      <c r="G932" s="28"/>
      <c r="H932" s="28"/>
      <c r="I932" s="13"/>
      <c r="J932" s="28"/>
      <c r="K932" s="28"/>
      <c r="L932" s="13"/>
      <c r="M932" s="28"/>
      <c r="N932" s="28"/>
      <c r="O932" s="13"/>
      <c r="P932" s="28"/>
      <c r="Q932" s="28"/>
      <c r="R932" s="13"/>
      <c r="S932" s="28"/>
      <c r="T932" s="28"/>
      <c r="U932" s="13"/>
      <c r="V932" s="28"/>
      <c r="W932" s="28"/>
      <c r="X932" s="13"/>
      <c r="Y932" s="28"/>
      <c r="Z932" s="28"/>
      <c r="AA932" s="13"/>
      <c r="AB932" s="28"/>
      <c r="AC932" s="28"/>
      <c r="AD932" s="13"/>
      <c r="AE932" s="28"/>
      <c r="AF932" s="28"/>
      <c r="AG932" s="13"/>
      <c r="AH932" s="28"/>
      <c r="AI932" s="28"/>
      <c r="AJ932" s="13"/>
      <c r="AK932" s="28"/>
      <c r="AL932" s="28"/>
      <c r="AM932" s="13"/>
      <c r="AN932" s="57"/>
      <c r="AO932" s="57"/>
      <c r="AP932" s="33"/>
      <c r="AQ932" s="34"/>
      <c r="AR932" s="34"/>
      <c r="AS932" s="34"/>
      <c r="AT932" s="34"/>
      <c r="AU932" s="86"/>
    </row>
    <row r="933" spans="2:47" ht="36" thickBot="1">
      <c r="B933" s="52"/>
      <c r="C933" s="56"/>
      <c r="D933" s="55"/>
      <c r="E933" s="53"/>
      <c r="F933" s="14" t="s">
        <v>32</v>
      </c>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5"/>
      <c r="AO933" s="15"/>
      <c r="AP933" s="15"/>
      <c r="AQ933" s="34"/>
      <c r="AR933" s="34"/>
      <c r="AS933" s="34"/>
      <c r="AT933" s="34"/>
      <c r="AU933" s="86"/>
    </row>
    <row r="934" spans="2:47" ht="28.5" customHeight="1" thickBot="1">
      <c r="B934" s="52">
        <v>210</v>
      </c>
      <c r="C934" s="84"/>
      <c r="D934" s="54"/>
      <c r="E934" s="56"/>
      <c r="F934" s="11" t="s">
        <v>30</v>
      </c>
      <c r="G934" s="28"/>
      <c r="H934" s="28"/>
      <c r="I934" s="13"/>
      <c r="J934" s="28"/>
      <c r="K934" s="28"/>
      <c r="L934" s="13"/>
      <c r="M934" s="28"/>
      <c r="N934" s="28"/>
      <c r="O934" s="13"/>
      <c r="P934" s="28"/>
      <c r="Q934" s="28"/>
      <c r="R934" s="13"/>
      <c r="S934" s="28"/>
      <c r="T934" s="28"/>
      <c r="U934" s="13"/>
      <c r="V934" s="28"/>
      <c r="W934" s="28"/>
      <c r="X934" s="13"/>
      <c r="Y934" s="28"/>
      <c r="Z934" s="28"/>
      <c r="AA934" s="13"/>
      <c r="AB934" s="28"/>
      <c r="AC934" s="28"/>
      <c r="AD934" s="13"/>
      <c r="AE934" s="28"/>
      <c r="AF934" s="28"/>
      <c r="AG934" s="13"/>
      <c r="AH934" s="28"/>
      <c r="AI934" s="28"/>
      <c r="AJ934" s="13"/>
      <c r="AK934" s="28"/>
      <c r="AL934" s="28"/>
      <c r="AM934" s="13"/>
      <c r="AN934" s="57"/>
      <c r="AO934" s="57"/>
      <c r="AP934" s="32"/>
      <c r="AQ934" s="34"/>
      <c r="AR934" s="34"/>
      <c r="AS934" s="34"/>
      <c r="AT934" s="34"/>
      <c r="AU934" s="80"/>
    </row>
    <row r="935" spans="2:47" ht="28.5" customHeight="1" thickBot="1">
      <c r="B935" s="52"/>
      <c r="C935" s="87"/>
      <c r="D935" s="55"/>
      <c r="E935" s="53"/>
      <c r="F935" s="11" t="s">
        <v>31</v>
      </c>
      <c r="G935" s="28"/>
      <c r="H935" s="28"/>
      <c r="I935" s="13"/>
      <c r="J935" s="28"/>
      <c r="K935" s="28"/>
      <c r="L935" s="13"/>
      <c r="M935" s="28"/>
      <c r="N935" s="28"/>
      <c r="O935" s="13"/>
      <c r="P935" s="28"/>
      <c r="Q935" s="28"/>
      <c r="R935" s="13"/>
      <c r="S935" s="28"/>
      <c r="T935" s="28"/>
      <c r="U935" s="13"/>
      <c r="V935" s="28"/>
      <c r="W935" s="28"/>
      <c r="X935" s="13"/>
      <c r="Y935" s="28"/>
      <c r="Z935" s="28"/>
      <c r="AA935" s="13"/>
      <c r="AB935" s="28"/>
      <c r="AC935" s="28"/>
      <c r="AD935" s="13"/>
      <c r="AE935" s="28"/>
      <c r="AF935" s="28"/>
      <c r="AG935" s="13"/>
      <c r="AH935" s="28"/>
      <c r="AI935" s="28"/>
      <c r="AJ935" s="13"/>
      <c r="AK935" s="28"/>
      <c r="AL935" s="28"/>
      <c r="AM935" s="13"/>
      <c r="AN935" s="57"/>
      <c r="AO935" s="57"/>
      <c r="AP935" s="33"/>
      <c r="AQ935" s="34"/>
      <c r="AR935" s="34"/>
      <c r="AS935" s="34"/>
      <c r="AT935" s="34"/>
      <c r="AU935" s="80"/>
    </row>
    <row r="936" spans="2:47" ht="36" thickBot="1">
      <c r="B936" s="52"/>
      <c r="C936" s="56"/>
      <c r="D936" s="55"/>
      <c r="E936" s="53"/>
      <c r="F936" s="14" t="s">
        <v>32</v>
      </c>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5"/>
      <c r="AO936" s="15"/>
      <c r="AP936" s="15"/>
      <c r="AQ936" s="89"/>
      <c r="AR936" s="89"/>
      <c r="AS936" s="89"/>
      <c r="AT936" s="89"/>
      <c r="AU936" s="80"/>
    </row>
    <row r="937" spans="2:47" ht="26.25">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7"/>
      <c r="AU937" s="17"/>
    </row>
    <row r="938" spans="2:47" ht="26.25">
      <c r="B938" s="16"/>
      <c r="C938" s="17" t="s">
        <v>33</v>
      </c>
      <c r="D938" s="17"/>
      <c r="E938" s="17"/>
      <c r="F938" s="17"/>
      <c r="G938" s="17"/>
      <c r="H938" s="17"/>
      <c r="I938" s="16"/>
      <c r="J938" s="16"/>
      <c r="K938" s="16"/>
      <c r="L938" s="18" t="s">
        <v>34</v>
      </c>
      <c r="M938" s="18" t="s">
        <v>35</v>
      </c>
      <c r="N938" s="18"/>
      <c r="O938" s="18"/>
      <c r="P938" s="18"/>
      <c r="Q938" s="18"/>
      <c r="R938" s="18"/>
      <c r="S938" s="18"/>
      <c r="T938" s="18"/>
      <c r="U938" s="18"/>
      <c r="V938" s="19"/>
      <c r="W938" s="19"/>
      <c r="X938" s="19"/>
      <c r="Y938" s="18"/>
      <c r="Z938" s="17"/>
      <c r="AA938" s="17"/>
      <c r="AB938" s="17"/>
      <c r="AC938" s="17"/>
      <c r="AD938" s="17"/>
      <c r="AE938" s="18"/>
      <c r="AF938" s="17"/>
      <c r="AG938" s="17"/>
      <c r="AH938" s="17"/>
      <c r="AI938" s="17"/>
      <c r="AJ938" s="17"/>
      <c r="AK938" s="17"/>
      <c r="AL938" s="17"/>
      <c r="AM938" s="17"/>
      <c r="AN938" s="17"/>
      <c r="AO938" s="18"/>
    </row>
    <row r="939" spans="2:47" ht="33.75">
      <c r="B939" s="19"/>
      <c r="C939" s="20" t="s">
        <v>36</v>
      </c>
      <c r="D939" s="18" t="s">
        <v>37</v>
      </c>
      <c r="E939" s="18"/>
      <c r="F939" s="18"/>
      <c r="G939" s="18"/>
      <c r="H939" s="18"/>
      <c r="I939" s="19"/>
      <c r="J939" s="19"/>
      <c r="K939" s="19"/>
      <c r="L939" s="18" t="s">
        <v>34</v>
      </c>
      <c r="M939" s="18" t="s">
        <v>38</v>
      </c>
      <c r="N939" s="18"/>
      <c r="O939" s="18"/>
      <c r="P939" s="18"/>
      <c r="Q939" s="18"/>
      <c r="R939" s="18"/>
      <c r="S939" s="18"/>
      <c r="T939" s="18"/>
      <c r="U939" s="18"/>
      <c r="V939" s="19"/>
      <c r="W939" s="19"/>
      <c r="X939" s="19"/>
      <c r="AA939" s="21"/>
      <c r="AB939" s="22"/>
      <c r="AC939" s="21"/>
      <c r="AD939" s="21"/>
      <c r="AE939" s="21"/>
      <c r="AF939" s="21"/>
      <c r="AI939" s="21"/>
      <c r="AJ939" s="21"/>
      <c r="AK939" s="21"/>
      <c r="AL939" s="22"/>
      <c r="AM939" s="21"/>
      <c r="AN939" s="21"/>
      <c r="AO939" s="21"/>
      <c r="AP939" s="21"/>
      <c r="AQ939" s="21"/>
      <c r="AR939" s="23"/>
      <c r="AS939" s="22"/>
      <c r="AT939" s="21"/>
      <c r="AU939" s="17"/>
    </row>
    <row r="940" spans="2:47" ht="33.75">
      <c r="B940" s="19"/>
      <c r="C940" s="20"/>
      <c r="D940" s="18"/>
      <c r="E940" s="18"/>
      <c r="F940" s="18"/>
      <c r="G940" s="18"/>
      <c r="H940" s="18"/>
      <c r="I940" s="19"/>
      <c r="J940" s="19"/>
      <c r="K940" s="19"/>
      <c r="L940" s="18"/>
      <c r="M940" s="18"/>
      <c r="N940" s="18"/>
      <c r="O940" s="18"/>
      <c r="P940" s="18"/>
      <c r="Q940" s="18"/>
      <c r="R940" s="18"/>
      <c r="S940" s="18"/>
      <c r="T940" s="18"/>
      <c r="U940" s="18"/>
      <c r="V940" s="19"/>
      <c r="W940" s="19"/>
      <c r="X940" s="19"/>
      <c r="AA940" s="21"/>
      <c r="AB940" s="22"/>
      <c r="AC940" s="21"/>
      <c r="AD940" s="21"/>
      <c r="AE940" s="21"/>
      <c r="AF940" s="21"/>
      <c r="AI940" s="21"/>
      <c r="AJ940" s="21"/>
      <c r="AK940" s="21"/>
      <c r="AL940" s="22"/>
      <c r="AM940" s="21"/>
      <c r="AN940" s="21"/>
      <c r="AO940" s="21"/>
      <c r="AP940" s="21"/>
      <c r="AQ940" s="21"/>
      <c r="AR940" s="23"/>
      <c r="AS940" s="22"/>
      <c r="AT940" s="21"/>
      <c r="AU940" s="17"/>
    </row>
    <row r="944" spans="2:47" ht="35.25">
      <c r="J944" s="48" t="s">
        <v>0</v>
      </c>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48"/>
      <c r="AH944" s="48"/>
      <c r="AI944" s="48"/>
    </row>
    <row r="947" spans="2:47" ht="15.75" thickBot="1"/>
    <row r="948" spans="2:47" ht="35.25" customHeight="1" thickTop="1" thickBot="1">
      <c r="B948" s="35" t="s">
        <v>2</v>
      </c>
      <c r="C948" s="38" t="s">
        <v>3</v>
      </c>
      <c r="D948" s="41" t="s">
        <v>4</v>
      </c>
      <c r="E948" s="44" t="s">
        <v>5</v>
      </c>
      <c r="F948" s="24" t="s">
        <v>6</v>
      </c>
      <c r="G948" s="29" t="s">
        <v>7</v>
      </c>
      <c r="H948" s="30"/>
      <c r="I948" s="31"/>
      <c r="J948" s="29" t="s">
        <v>8</v>
      </c>
      <c r="K948" s="30"/>
      <c r="L948" s="31"/>
      <c r="M948" s="29" t="s">
        <v>9</v>
      </c>
      <c r="N948" s="30"/>
      <c r="O948" s="31"/>
      <c r="P948" s="29" t="s">
        <v>10</v>
      </c>
      <c r="Q948" s="30"/>
      <c r="R948" s="31"/>
      <c r="S948" s="29" t="s">
        <v>11</v>
      </c>
      <c r="T948" s="30"/>
      <c r="U948" s="31"/>
      <c r="V948" s="29" t="s">
        <v>12</v>
      </c>
      <c r="W948" s="30"/>
      <c r="X948" s="31"/>
      <c r="Y948" s="29" t="s">
        <v>13</v>
      </c>
      <c r="Z948" s="30"/>
      <c r="AA948" s="31"/>
      <c r="AB948" s="29" t="s">
        <v>14</v>
      </c>
      <c r="AC948" s="30"/>
      <c r="AD948" s="31"/>
      <c r="AE948" s="29" t="s">
        <v>15</v>
      </c>
      <c r="AF948" s="30"/>
      <c r="AG948" s="31"/>
      <c r="AH948" s="29" t="s">
        <v>16</v>
      </c>
      <c r="AI948" s="30"/>
      <c r="AJ948" s="31"/>
      <c r="AK948" s="29" t="s">
        <v>17</v>
      </c>
      <c r="AL948" s="30"/>
      <c r="AM948" s="31"/>
      <c r="AN948" s="74" t="s">
        <v>18</v>
      </c>
      <c r="AO948" s="74" t="s">
        <v>19</v>
      </c>
      <c r="AP948" s="74" t="s">
        <v>20</v>
      </c>
      <c r="AQ948" s="61" t="s">
        <v>21</v>
      </c>
      <c r="AR948" s="62"/>
      <c r="AS948" s="61" t="s">
        <v>22</v>
      </c>
      <c r="AT948" s="62"/>
      <c r="AU948" s="65" t="s">
        <v>23</v>
      </c>
    </row>
    <row r="949" spans="2:47" ht="190.5" thickBot="1">
      <c r="B949" s="36"/>
      <c r="C949" s="39"/>
      <c r="D949" s="42"/>
      <c r="E949" s="45"/>
      <c r="F949" s="8" t="s">
        <v>24</v>
      </c>
      <c r="G949" s="8" t="s">
        <v>25</v>
      </c>
      <c r="H949" s="8" t="s">
        <v>26</v>
      </c>
      <c r="I949" s="8" t="s">
        <v>27</v>
      </c>
      <c r="J949" s="8" t="s">
        <v>25</v>
      </c>
      <c r="K949" s="8" t="s">
        <v>26</v>
      </c>
      <c r="L949" s="8" t="s">
        <v>27</v>
      </c>
      <c r="M949" s="8" t="s">
        <v>25</v>
      </c>
      <c r="N949" s="8" t="s">
        <v>26</v>
      </c>
      <c r="O949" s="8" t="s">
        <v>27</v>
      </c>
      <c r="P949" s="8" t="s">
        <v>25</v>
      </c>
      <c r="Q949" s="8" t="s">
        <v>26</v>
      </c>
      <c r="R949" s="8" t="s">
        <v>27</v>
      </c>
      <c r="S949" s="8" t="s">
        <v>25</v>
      </c>
      <c r="T949" s="8" t="s">
        <v>26</v>
      </c>
      <c r="U949" s="8" t="s">
        <v>27</v>
      </c>
      <c r="V949" s="8" t="s">
        <v>25</v>
      </c>
      <c r="W949" s="8" t="s">
        <v>26</v>
      </c>
      <c r="X949" s="8" t="s">
        <v>27</v>
      </c>
      <c r="Y949" s="8" t="s">
        <v>25</v>
      </c>
      <c r="Z949" s="8" t="s">
        <v>26</v>
      </c>
      <c r="AA949" s="8" t="s">
        <v>27</v>
      </c>
      <c r="AB949" s="8" t="s">
        <v>25</v>
      </c>
      <c r="AC949" s="8" t="s">
        <v>26</v>
      </c>
      <c r="AD949" s="8" t="s">
        <v>27</v>
      </c>
      <c r="AE949" s="8" t="s">
        <v>25</v>
      </c>
      <c r="AF949" s="8" t="s">
        <v>26</v>
      </c>
      <c r="AG949" s="8" t="s">
        <v>27</v>
      </c>
      <c r="AH949" s="8" t="s">
        <v>25</v>
      </c>
      <c r="AI949" s="8" t="s">
        <v>26</v>
      </c>
      <c r="AJ949" s="8" t="s">
        <v>27</v>
      </c>
      <c r="AK949" s="8" t="s">
        <v>25</v>
      </c>
      <c r="AL949" s="8" t="s">
        <v>26</v>
      </c>
      <c r="AM949" s="8" t="s">
        <v>27</v>
      </c>
      <c r="AN949" s="75"/>
      <c r="AO949" s="75"/>
      <c r="AP949" s="75"/>
      <c r="AQ949" s="63"/>
      <c r="AR949" s="64"/>
      <c r="AS949" s="63"/>
      <c r="AT949" s="64"/>
      <c r="AU949" s="66"/>
    </row>
    <row r="950" spans="2:47" ht="28.5" thickBot="1">
      <c r="B950" s="36"/>
      <c r="C950" s="39"/>
      <c r="D950" s="42"/>
      <c r="E950" s="45"/>
      <c r="F950" s="25" t="s">
        <v>28</v>
      </c>
      <c r="G950" s="9">
        <v>30</v>
      </c>
      <c r="H950" s="9">
        <v>56</v>
      </c>
      <c r="I950" s="9">
        <v>100</v>
      </c>
      <c r="J950" s="9">
        <v>30</v>
      </c>
      <c r="K950" s="9">
        <v>56</v>
      </c>
      <c r="L950" s="9">
        <v>100</v>
      </c>
      <c r="M950" s="9">
        <v>30</v>
      </c>
      <c r="N950" s="9">
        <v>56</v>
      </c>
      <c r="O950" s="9">
        <v>100</v>
      </c>
      <c r="P950" s="9">
        <v>24</v>
      </c>
      <c r="Q950" s="9">
        <v>29</v>
      </c>
      <c r="R950" s="9">
        <v>60</v>
      </c>
      <c r="S950" s="9">
        <v>24</v>
      </c>
      <c r="T950" s="9">
        <v>29</v>
      </c>
      <c r="U950" s="9">
        <v>60</v>
      </c>
      <c r="V950" s="9">
        <v>24</v>
      </c>
      <c r="W950" s="9">
        <v>29</v>
      </c>
      <c r="X950" s="9">
        <v>60</v>
      </c>
      <c r="Y950" s="9">
        <v>12</v>
      </c>
      <c r="Z950" s="9">
        <v>22</v>
      </c>
      <c r="AA950" s="9">
        <v>40</v>
      </c>
      <c r="AB950" s="9">
        <v>16</v>
      </c>
      <c r="AC950" s="9">
        <v>19</v>
      </c>
      <c r="AD950" s="9">
        <v>40</v>
      </c>
      <c r="AE950" s="9">
        <v>12</v>
      </c>
      <c r="AF950" s="9">
        <v>22</v>
      </c>
      <c r="AG950" s="9">
        <v>40</v>
      </c>
      <c r="AH950" s="9">
        <v>12</v>
      </c>
      <c r="AI950" s="9">
        <v>22</v>
      </c>
      <c r="AJ950" s="9">
        <v>40</v>
      </c>
      <c r="AK950" s="9">
        <v>6</v>
      </c>
      <c r="AL950" s="9">
        <v>11</v>
      </c>
      <c r="AM950" s="9">
        <v>20</v>
      </c>
      <c r="AN950" s="75"/>
      <c r="AO950" s="75"/>
      <c r="AP950" s="75"/>
      <c r="AQ950" s="68" t="s">
        <v>20</v>
      </c>
      <c r="AR950" s="69"/>
      <c r="AS950" s="70" t="s">
        <v>20</v>
      </c>
      <c r="AT950" s="71"/>
      <c r="AU950" s="67"/>
    </row>
    <row r="951" spans="2:47" ht="28.5" thickBot="1">
      <c r="B951" s="37"/>
      <c r="C951" s="40"/>
      <c r="D951" s="43"/>
      <c r="E951" s="46"/>
      <c r="F951" s="10" t="s">
        <v>29</v>
      </c>
      <c r="G951" s="9">
        <v>60</v>
      </c>
      <c r="H951" s="9">
        <v>140</v>
      </c>
      <c r="I951" s="9">
        <v>200</v>
      </c>
      <c r="J951" s="9">
        <v>60</v>
      </c>
      <c r="K951" s="9">
        <v>140</v>
      </c>
      <c r="L951" s="9">
        <v>200</v>
      </c>
      <c r="M951" s="9">
        <v>60</v>
      </c>
      <c r="N951" s="9">
        <v>140</v>
      </c>
      <c r="O951" s="9">
        <v>200</v>
      </c>
      <c r="P951" s="9">
        <v>48</v>
      </c>
      <c r="Q951" s="9">
        <v>72</v>
      </c>
      <c r="R951" s="9">
        <v>120</v>
      </c>
      <c r="S951" s="9">
        <v>48</v>
      </c>
      <c r="T951" s="9">
        <v>72</v>
      </c>
      <c r="U951" s="9">
        <v>120</v>
      </c>
      <c r="V951" s="9">
        <v>48</v>
      </c>
      <c r="W951" s="9">
        <v>72</v>
      </c>
      <c r="X951" s="9">
        <v>120</v>
      </c>
      <c r="Y951" s="9">
        <v>24</v>
      </c>
      <c r="Z951" s="9">
        <v>56</v>
      </c>
      <c r="AA951" s="9">
        <v>80</v>
      </c>
      <c r="AB951" s="9">
        <v>32</v>
      </c>
      <c r="AC951" s="9">
        <v>48</v>
      </c>
      <c r="AD951" s="9">
        <v>80</v>
      </c>
      <c r="AE951" s="9">
        <v>24</v>
      </c>
      <c r="AF951" s="9">
        <v>56</v>
      </c>
      <c r="AG951" s="9">
        <v>80</v>
      </c>
      <c r="AH951" s="9">
        <v>24</v>
      </c>
      <c r="AI951" s="9">
        <v>56</v>
      </c>
      <c r="AJ951" s="9">
        <v>80</v>
      </c>
      <c r="AK951" s="9">
        <v>12</v>
      </c>
      <c r="AL951" s="9">
        <v>28</v>
      </c>
      <c r="AM951" s="9">
        <v>40</v>
      </c>
      <c r="AN951" s="76"/>
      <c r="AO951" s="76"/>
      <c r="AP951" s="76"/>
      <c r="AQ951" s="70"/>
      <c r="AR951" s="71"/>
      <c r="AS951" s="70"/>
      <c r="AT951" s="71"/>
      <c r="AU951" s="67"/>
    </row>
    <row r="952" spans="2:47" ht="28.5" thickBot="1">
      <c r="B952" s="52">
        <v>211</v>
      </c>
      <c r="C952" s="34"/>
      <c r="D952" s="54"/>
      <c r="E952" s="34"/>
      <c r="F952" s="11" t="s">
        <v>30</v>
      </c>
      <c r="G952" s="28"/>
      <c r="H952" s="28"/>
      <c r="I952" s="13"/>
      <c r="J952" s="28"/>
      <c r="K952" s="28"/>
      <c r="L952" s="13"/>
      <c r="M952" s="28"/>
      <c r="N952" s="28"/>
      <c r="O952" s="13"/>
      <c r="P952" s="28"/>
      <c r="Q952" s="28"/>
      <c r="R952" s="13"/>
      <c r="S952" s="28"/>
      <c r="T952" s="28"/>
      <c r="U952" s="13"/>
      <c r="V952" s="28"/>
      <c r="W952" s="28"/>
      <c r="X952" s="13"/>
      <c r="Y952" s="28"/>
      <c r="Z952" s="28"/>
      <c r="AA952" s="13"/>
      <c r="AB952" s="28"/>
      <c r="AC952" s="28"/>
      <c r="AD952" s="13"/>
      <c r="AE952" s="28"/>
      <c r="AF952" s="28"/>
      <c r="AG952" s="13"/>
      <c r="AH952" s="28"/>
      <c r="AI952" s="28"/>
      <c r="AJ952" s="13"/>
      <c r="AK952" s="28"/>
      <c r="AL952" s="28"/>
      <c r="AM952" s="13"/>
      <c r="AN952" s="73"/>
      <c r="AO952" s="73"/>
      <c r="AP952" s="32"/>
      <c r="AQ952" s="34"/>
      <c r="AR952" s="34"/>
      <c r="AS952" s="34"/>
      <c r="AT952" s="34"/>
      <c r="AU952" s="88"/>
    </row>
    <row r="953" spans="2:47" ht="28.5" thickBot="1">
      <c r="B953" s="52"/>
      <c r="C953" s="34"/>
      <c r="D953" s="55"/>
      <c r="E953" s="34"/>
      <c r="F953" s="11" t="s">
        <v>31</v>
      </c>
      <c r="G953" s="28"/>
      <c r="H953" s="28"/>
      <c r="I953" s="13"/>
      <c r="J953" s="28"/>
      <c r="K953" s="28"/>
      <c r="L953" s="13"/>
      <c r="M953" s="28"/>
      <c r="N953" s="28"/>
      <c r="O953" s="13"/>
      <c r="P953" s="28"/>
      <c r="Q953" s="28"/>
      <c r="R953" s="13"/>
      <c r="S953" s="28"/>
      <c r="T953" s="28"/>
      <c r="U953" s="13"/>
      <c r="V953" s="28"/>
      <c r="W953" s="28"/>
      <c r="X953" s="13"/>
      <c r="Y953" s="28"/>
      <c r="Z953" s="28"/>
      <c r="AA953" s="13"/>
      <c r="AB953" s="28"/>
      <c r="AC953" s="28"/>
      <c r="AD953" s="13"/>
      <c r="AE953" s="28"/>
      <c r="AF953" s="28"/>
      <c r="AG953" s="13"/>
      <c r="AH953" s="28"/>
      <c r="AI953" s="28"/>
      <c r="AJ953" s="13"/>
      <c r="AK953" s="28"/>
      <c r="AL953" s="28"/>
      <c r="AM953" s="13"/>
      <c r="AN953" s="33"/>
      <c r="AO953" s="33"/>
      <c r="AP953" s="33"/>
      <c r="AQ953" s="34"/>
      <c r="AR953" s="34"/>
      <c r="AS953" s="34"/>
      <c r="AT953" s="34"/>
      <c r="AU953" s="88"/>
    </row>
    <row r="954" spans="2:47" ht="36" thickBot="1">
      <c r="B954" s="52"/>
      <c r="C954" s="34"/>
      <c r="D954" s="55"/>
      <c r="E954" s="34"/>
      <c r="F954" s="14" t="s">
        <v>32</v>
      </c>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5"/>
      <c r="AO954" s="15"/>
      <c r="AP954" s="15"/>
      <c r="AQ954" s="34"/>
      <c r="AR954" s="34"/>
      <c r="AS954" s="34"/>
      <c r="AT954" s="34"/>
      <c r="AU954" s="88"/>
    </row>
    <row r="955" spans="2:47" ht="28.5" customHeight="1" thickBot="1">
      <c r="B955" s="52">
        <v>212</v>
      </c>
      <c r="C955" s="34"/>
      <c r="D955" s="54"/>
      <c r="E955" s="34"/>
      <c r="F955" s="11" t="s">
        <v>30</v>
      </c>
      <c r="G955" s="28"/>
      <c r="H955" s="28"/>
      <c r="I955" s="13"/>
      <c r="J955" s="28"/>
      <c r="K955" s="28"/>
      <c r="L955" s="13"/>
      <c r="M955" s="28"/>
      <c r="N955" s="28"/>
      <c r="O955" s="13"/>
      <c r="P955" s="28"/>
      <c r="Q955" s="28"/>
      <c r="R955" s="13"/>
      <c r="S955" s="28"/>
      <c r="T955" s="28"/>
      <c r="U955" s="13"/>
      <c r="V955" s="28"/>
      <c r="W955" s="28"/>
      <c r="X955" s="13"/>
      <c r="Y955" s="28"/>
      <c r="Z955" s="28"/>
      <c r="AA955" s="13"/>
      <c r="AB955" s="28"/>
      <c r="AC955" s="28"/>
      <c r="AD955" s="13"/>
      <c r="AE955" s="28"/>
      <c r="AF955" s="28"/>
      <c r="AG955" s="13"/>
      <c r="AH955" s="28"/>
      <c r="AI955" s="28"/>
      <c r="AJ955" s="13"/>
      <c r="AK955" s="28"/>
      <c r="AL955" s="28"/>
      <c r="AM955" s="13"/>
      <c r="AN955" s="57"/>
      <c r="AO955" s="57"/>
      <c r="AP955" s="32"/>
      <c r="AQ955" s="34"/>
      <c r="AR955" s="34"/>
      <c r="AS955" s="34"/>
      <c r="AT955" s="34"/>
      <c r="AU955" s="80"/>
    </row>
    <row r="956" spans="2:47" ht="28.5" customHeight="1" thickBot="1">
      <c r="B956" s="52"/>
      <c r="C956" s="34"/>
      <c r="D956" s="55"/>
      <c r="E956" s="34"/>
      <c r="F956" s="11" t="s">
        <v>31</v>
      </c>
      <c r="G956" s="28"/>
      <c r="H956" s="28"/>
      <c r="I956" s="13"/>
      <c r="J956" s="28"/>
      <c r="K956" s="28"/>
      <c r="L956" s="13"/>
      <c r="M956" s="28"/>
      <c r="N956" s="28"/>
      <c r="O956" s="13"/>
      <c r="P956" s="28"/>
      <c r="Q956" s="28"/>
      <c r="R956" s="13"/>
      <c r="S956" s="28"/>
      <c r="T956" s="28"/>
      <c r="U956" s="13"/>
      <c r="V956" s="28"/>
      <c r="W956" s="28"/>
      <c r="X956" s="13"/>
      <c r="Y956" s="28"/>
      <c r="Z956" s="28"/>
      <c r="AA956" s="13"/>
      <c r="AB956" s="28"/>
      <c r="AC956" s="28"/>
      <c r="AD956" s="13"/>
      <c r="AE956" s="28"/>
      <c r="AF956" s="28"/>
      <c r="AG956" s="13"/>
      <c r="AH956" s="28"/>
      <c r="AI956" s="28"/>
      <c r="AJ956" s="13"/>
      <c r="AK956" s="28"/>
      <c r="AL956" s="28"/>
      <c r="AM956" s="13"/>
      <c r="AN956" s="57"/>
      <c r="AO956" s="57"/>
      <c r="AP956" s="33"/>
      <c r="AQ956" s="34"/>
      <c r="AR956" s="34"/>
      <c r="AS956" s="34"/>
      <c r="AT956" s="34"/>
      <c r="AU956" s="80"/>
    </row>
    <row r="957" spans="2:47" ht="36" thickBot="1">
      <c r="B957" s="52"/>
      <c r="C957" s="34"/>
      <c r="D957" s="55"/>
      <c r="E957" s="34"/>
      <c r="F957" s="14" t="s">
        <v>32</v>
      </c>
      <c r="G957" s="13"/>
      <c r="H957" s="27"/>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5"/>
      <c r="AO957" s="15"/>
      <c r="AP957" s="15"/>
      <c r="AQ957" s="34"/>
      <c r="AR957" s="34"/>
      <c r="AS957" s="34"/>
      <c r="AT957" s="34"/>
      <c r="AU957" s="80"/>
    </row>
    <row r="958" spans="2:47" ht="28.5" customHeight="1" thickBot="1">
      <c r="B958" s="52">
        <v>213</v>
      </c>
      <c r="C958" s="34"/>
      <c r="D958" s="54"/>
      <c r="E958" s="34"/>
      <c r="F958" s="11" t="s">
        <v>30</v>
      </c>
      <c r="G958" s="28"/>
      <c r="H958" s="28"/>
      <c r="I958" s="13"/>
      <c r="J958" s="28"/>
      <c r="K958" s="28"/>
      <c r="L958" s="13"/>
      <c r="M958" s="28"/>
      <c r="N958" s="28"/>
      <c r="O958" s="13"/>
      <c r="P958" s="28"/>
      <c r="Q958" s="28"/>
      <c r="R958" s="13"/>
      <c r="S958" s="28"/>
      <c r="T958" s="28"/>
      <c r="U958" s="13"/>
      <c r="V958" s="28"/>
      <c r="W958" s="28"/>
      <c r="X958" s="13"/>
      <c r="Y958" s="28"/>
      <c r="Z958" s="28"/>
      <c r="AA958" s="13"/>
      <c r="AB958" s="28"/>
      <c r="AC958" s="28"/>
      <c r="AD958" s="13"/>
      <c r="AE958" s="28"/>
      <c r="AF958" s="28"/>
      <c r="AG958" s="13"/>
      <c r="AH958" s="28"/>
      <c r="AI958" s="28"/>
      <c r="AJ958" s="13"/>
      <c r="AK958" s="28"/>
      <c r="AL958" s="28"/>
      <c r="AM958" s="13"/>
      <c r="AN958" s="57"/>
      <c r="AO958" s="57"/>
      <c r="AP958" s="32"/>
      <c r="AQ958" s="34"/>
      <c r="AR958" s="34"/>
      <c r="AS958" s="34"/>
      <c r="AT958" s="34"/>
      <c r="AU958" s="88"/>
    </row>
    <row r="959" spans="2:47" ht="28.5" customHeight="1" thickBot="1">
      <c r="B959" s="52"/>
      <c r="C959" s="34"/>
      <c r="D959" s="55"/>
      <c r="E959" s="34"/>
      <c r="F959" s="11" t="s">
        <v>31</v>
      </c>
      <c r="G959" s="28"/>
      <c r="H959" s="28"/>
      <c r="I959" s="13"/>
      <c r="J959" s="28"/>
      <c r="K959" s="28"/>
      <c r="L959" s="13"/>
      <c r="M959" s="28"/>
      <c r="N959" s="28"/>
      <c r="O959" s="13"/>
      <c r="P959" s="28"/>
      <c r="Q959" s="28"/>
      <c r="R959" s="13"/>
      <c r="S959" s="28"/>
      <c r="T959" s="28"/>
      <c r="U959" s="13"/>
      <c r="V959" s="28"/>
      <c r="W959" s="28"/>
      <c r="X959" s="13"/>
      <c r="Y959" s="28"/>
      <c r="Z959" s="28"/>
      <c r="AA959" s="13"/>
      <c r="AB959" s="28"/>
      <c r="AC959" s="28"/>
      <c r="AD959" s="13"/>
      <c r="AE959" s="28"/>
      <c r="AF959" s="28"/>
      <c r="AG959" s="13"/>
      <c r="AH959" s="28"/>
      <c r="AI959" s="28"/>
      <c r="AJ959" s="13"/>
      <c r="AK959" s="28"/>
      <c r="AL959" s="28"/>
      <c r="AM959" s="13"/>
      <c r="AN959" s="57"/>
      <c r="AO959" s="57"/>
      <c r="AP959" s="33"/>
      <c r="AQ959" s="34"/>
      <c r="AR959" s="34"/>
      <c r="AS959" s="34"/>
      <c r="AT959" s="34"/>
      <c r="AU959" s="88"/>
    </row>
    <row r="960" spans="2:47" ht="36" thickBot="1">
      <c r="B960" s="52"/>
      <c r="C960" s="34"/>
      <c r="D960" s="55"/>
      <c r="E960" s="34"/>
      <c r="F960" s="14" t="s">
        <v>32</v>
      </c>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5"/>
      <c r="AO960" s="15"/>
      <c r="AP960" s="15"/>
      <c r="AQ960" s="34"/>
      <c r="AR960" s="34"/>
      <c r="AS960" s="34"/>
      <c r="AT960" s="34"/>
      <c r="AU960" s="88"/>
    </row>
    <row r="961" spans="2:47" ht="28.5" customHeight="1" thickBot="1">
      <c r="B961" s="52">
        <v>214</v>
      </c>
      <c r="C961" s="34"/>
      <c r="D961" s="54"/>
      <c r="E961" s="34"/>
      <c r="F961" s="11" t="s">
        <v>30</v>
      </c>
      <c r="G961" s="28"/>
      <c r="H961" s="28"/>
      <c r="I961" s="13"/>
      <c r="J961" s="28"/>
      <c r="K961" s="28"/>
      <c r="L961" s="13"/>
      <c r="M961" s="28"/>
      <c r="N961" s="28"/>
      <c r="O961" s="13"/>
      <c r="P961" s="28"/>
      <c r="Q961" s="28"/>
      <c r="R961" s="13"/>
      <c r="S961" s="28"/>
      <c r="T961" s="28"/>
      <c r="U961" s="13"/>
      <c r="V961" s="28"/>
      <c r="W961" s="28"/>
      <c r="X961" s="13"/>
      <c r="Y961" s="28"/>
      <c r="Z961" s="28"/>
      <c r="AA961" s="13"/>
      <c r="AB961" s="28"/>
      <c r="AC961" s="28"/>
      <c r="AD961" s="13"/>
      <c r="AE961" s="28"/>
      <c r="AF961" s="28"/>
      <c r="AG961" s="13"/>
      <c r="AH961" s="28"/>
      <c r="AI961" s="28"/>
      <c r="AJ961" s="13"/>
      <c r="AK961" s="28"/>
      <c r="AL961" s="28"/>
      <c r="AM961" s="13"/>
      <c r="AN961" s="57"/>
      <c r="AO961" s="57"/>
      <c r="AP961" s="32"/>
      <c r="AQ961" s="34"/>
      <c r="AR961" s="34"/>
      <c r="AS961" s="34"/>
      <c r="AT961" s="34"/>
      <c r="AU961" s="88"/>
    </row>
    <row r="962" spans="2:47" ht="28.5" customHeight="1" thickBot="1">
      <c r="B962" s="52"/>
      <c r="C962" s="34"/>
      <c r="D962" s="55"/>
      <c r="E962" s="34"/>
      <c r="F962" s="11" t="s">
        <v>31</v>
      </c>
      <c r="G962" s="28"/>
      <c r="H962" s="28"/>
      <c r="I962" s="13"/>
      <c r="J962" s="28"/>
      <c r="K962" s="28"/>
      <c r="L962" s="13"/>
      <c r="M962" s="28"/>
      <c r="N962" s="28"/>
      <c r="O962" s="13"/>
      <c r="P962" s="28"/>
      <c r="Q962" s="28"/>
      <c r="R962" s="13"/>
      <c r="S962" s="28"/>
      <c r="T962" s="28"/>
      <c r="U962" s="13"/>
      <c r="V962" s="28"/>
      <c r="W962" s="28"/>
      <c r="X962" s="13"/>
      <c r="Y962" s="28"/>
      <c r="Z962" s="28"/>
      <c r="AA962" s="13"/>
      <c r="AB962" s="28"/>
      <c r="AC962" s="28"/>
      <c r="AD962" s="13"/>
      <c r="AE962" s="28"/>
      <c r="AF962" s="28"/>
      <c r="AG962" s="13"/>
      <c r="AH962" s="28"/>
      <c r="AI962" s="28"/>
      <c r="AJ962" s="13"/>
      <c r="AK962" s="28"/>
      <c r="AL962" s="28"/>
      <c r="AM962" s="13"/>
      <c r="AN962" s="57"/>
      <c r="AO962" s="57"/>
      <c r="AP962" s="33"/>
      <c r="AQ962" s="34"/>
      <c r="AR962" s="34"/>
      <c r="AS962" s="34"/>
      <c r="AT962" s="34"/>
      <c r="AU962" s="88"/>
    </row>
    <row r="963" spans="2:47" ht="36" customHeight="1" thickBot="1">
      <c r="B963" s="52"/>
      <c r="C963" s="34"/>
      <c r="D963" s="55"/>
      <c r="E963" s="34"/>
      <c r="F963" s="14" t="s">
        <v>32</v>
      </c>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5"/>
      <c r="AO963" s="15"/>
      <c r="AP963" s="15"/>
      <c r="AQ963" s="34"/>
      <c r="AR963" s="34"/>
      <c r="AS963" s="34"/>
      <c r="AT963" s="34"/>
      <c r="AU963" s="88"/>
    </row>
    <row r="964" spans="2:47" ht="28.5" customHeight="1" thickBot="1">
      <c r="B964" s="52">
        <v>215</v>
      </c>
      <c r="C964" s="34"/>
      <c r="D964" s="54"/>
      <c r="E964" s="34"/>
      <c r="F964" s="11" t="s">
        <v>30</v>
      </c>
      <c r="G964" s="28"/>
      <c r="H964" s="28"/>
      <c r="I964" s="13"/>
      <c r="J964" s="28"/>
      <c r="K964" s="28"/>
      <c r="L964" s="13"/>
      <c r="M964" s="28"/>
      <c r="N964" s="28"/>
      <c r="O964" s="13"/>
      <c r="P964" s="28"/>
      <c r="Q964" s="28"/>
      <c r="R964" s="13"/>
      <c r="S964" s="28"/>
      <c r="T964" s="28"/>
      <c r="U964" s="13"/>
      <c r="V964" s="28"/>
      <c r="W964" s="28"/>
      <c r="X964" s="13"/>
      <c r="Y964" s="28"/>
      <c r="Z964" s="28"/>
      <c r="AA964" s="13"/>
      <c r="AB964" s="28"/>
      <c r="AC964" s="28"/>
      <c r="AD964" s="13"/>
      <c r="AE964" s="28"/>
      <c r="AF964" s="28"/>
      <c r="AG964" s="13"/>
      <c r="AH964" s="28"/>
      <c r="AI964" s="28"/>
      <c r="AJ964" s="13"/>
      <c r="AK964" s="28"/>
      <c r="AL964" s="28"/>
      <c r="AM964" s="13"/>
      <c r="AN964" s="57"/>
      <c r="AO964" s="57"/>
      <c r="AP964" s="32"/>
      <c r="AQ964" s="34"/>
      <c r="AR964" s="34"/>
      <c r="AS964" s="34"/>
      <c r="AT964" s="34"/>
      <c r="AU964" s="88"/>
    </row>
    <row r="965" spans="2:47" ht="28.5" customHeight="1" thickBot="1">
      <c r="B965" s="52"/>
      <c r="C965" s="34"/>
      <c r="D965" s="55"/>
      <c r="E965" s="34"/>
      <c r="F965" s="11" t="s">
        <v>31</v>
      </c>
      <c r="G965" s="28"/>
      <c r="H965" s="28"/>
      <c r="I965" s="13"/>
      <c r="J965" s="28"/>
      <c r="K965" s="28"/>
      <c r="L965" s="13"/>
      <c r="M965" s="28"/>
      <c r="N965" s="28"/>
      <c r="O965" s="13"/>
      <c r="P965" s="28"/>
      <c r="Q965" s="28"/>
      <c r="R965" s="13"/>
      <c r="S965" s="28"/>
      <c r="T965" s="28"/>
      <c r="U965" s="13"/>
      <c r="V965" s="28"/>
      <c r="W965" s="28"/>
      <c r="X965" s="13"/>
      <c r="Y965" s="28"/>
      <c r="Z965" s="28"/>
      <c r="AA965" s="13"/>
      <c r="AB965" s="28"/>
      <c r="AC965" s="28"/>
      <c r="AD965" s="13"/>
      <c r="AE965" s="28"/>
      <c r="AF965" s="28"/>
      <c r="AG965" s="13"/>
      <c r="AH965" s="28"/>
      <c r="AI965" s="28"/>
      <c r="AJ965" s="13"/>
      <c r="AK965" s="28"/>
      <c r="AL965" s="28"/>
      <c r="AM965" s="13"/>
      <c r="AN965" s="57"/>
      <c r="AO965" s="57"/>
      <c r="AP965" s="33"/>
      <c r="AQ965" s="34"/>
      <c r="AR965" s="34"/>
      <c r="AS965" s="34"/>
      <c r="AT965" s="34"/>
      <c r="AU965" s="88"/>
    </row>
    <row r="966" spans="2:47" ht="36" customHeight="1" thickBot="1">
      <c r="B966" s="52"/>
      <c r="C966" s="34"/>
      <c r="D966" s="55"/>
      <c r="E966" s="34"/>
      <c r="F966" s="14" t="s">
        <v>32</v>
      </c>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5"/>
      <c r="AO966" s="15"/>
      <c r="AP966" s="15"/>
      <c r="AQ966" s="34"/>
      <c r="AR966" s="34"/>
      <c r="AS966" s="34"/>
      <c r="AT966" s="34"/>
      <c r="AU966" s="88"/>
    </row>
    <row r="967" spans="2:47" ht="28.5" customHeight="1" thickBot="1">
      <c r="B967" s="52">
        <v>216</v>
      </c>
      <c r="C967" s="34"/>
      <c r="D967" s="54"/>
      <c r="E967" s="34"/>
      <c r="F967" s="11" t="s">
        <v>30</v>
      </c>
      <c r="G967" s="28"/>
      <c r="H967" s="28"/>
      <c r="I967" s="13"/>
      <c r="J967" s="28"/>
      <c r="K967" s="28"/>
      <c r="L967" s="13"/>
      <c r="M967" s="28"/>
      <c r="N967" s="28"/>
      <c r="O967" s="13"/>
      <c r="P967" s="28"/>
      <c r="Q967" s="28"/>
      <c r="R967" s="13"/>
      <c r="S967" s="28"/>
      <c r="T967" s="28"/>
      <c r="U967" s="13"/>
      <c r="V967" s="28"/>
      <c r="W967" s="28"/>
      <c r="X967" s="13"/>
      <c r="Y967" s="28"/>
      <c r="Z967" s="28"/>
      <c r="AA967" s="13"/>
      <c r="AB967" s="28"/>
      <c r="AC967" s="28"/>
      <c r="AD967" s="13"/>
      <c r="AE967" s="28"/>
      <c r="AF967" s="28"/>
      <c r="AG967" s="13"/>
      <c r="AH967" s="28"/>
      <c r="AI967" s="28"/>
      <c r="AJ967" s="13"/>
      <c r="AK967" s="28"/>
      <c r="AL967" s="28"/>
      <c r="AM967" s="13"/>
      <c r="AN967" s="57"/>
      <c r="AO967" s="57"/>
      <c r="AP967" s="32"/>
      <c r="AQ967" s="34"/>
      <c r="AR967" s="34"/>
      <c r="AS967" s="34"/>
      <c r="AT967" s="34"/>
      <c r="AU967" s="88"/>
    </row>
    <row r="968" spans="2:47" ht="28.5" customHeight="1" thickBot="1">
      <c r="B968" s="52"/>
      <c r="C968" s="34"/>
      <c r="D968" s="55"/>
      <c r="E968" s="34"/>
      <c r="F968" s="11" t="s">
        <v>31</v>
      </c>
      <c r="G968" s="28"/>
      <c r="H968" s="28"/>
      <c r="I968" s="13"/>
      <c r="J968" s="28"/>
      <c r="K968" s="28"/>
      <c r="L968" s="13"/>
      <c r="M968" s="28"/>
      <c r="N968" s="28"/>
      <c r="O968" s="13"/>
      <c r="P968" s="28"/>
      <c r="Q968" s="28"/>
      <c r="R968" s="13"/>
      <c r="S968" s="28"/>
      <c r="T968" s="28"/>
      <c r="U968" s="13"/>
      <c r="V968" s="28"/>
      <c r="W968" s="28"/>
      <c r="X968" s="13"/>
      <c r="Y968" s="28"/>
      <c r="Z968" s="28"/>
      <c r="AA968" s="13"/>
      <c r="AB968" s="28"/>
      <c r="AC968" s="28"/>
      <c r="AD968" s="13"/>
      <c r="AE968" s="28"/>
      <c r="AF968" s="28"/>
      <c r="AG968" s="13"/>
      <c r="AH968" s="28"/>
      <c r="AI968" s="28"/>
      <c r="AJ968" s="13"/>
      <c r="AK968" s="28"/>
      <c r="AL968" s="28"/>
      <c r="AM968" s="13"/>
      <c r="AN968" s="57"/>
      <c r="AO968" s="57"/>
      <c r="AP968" s="33"/>
      <c r="AQ968" s="34"/>
      <c r="AR968" s="34"/>
      <c r="AS968" s="34"/>
      <c r="AT968" s="34"/>
      <c r="AU968" s="88"/>
    </row>
    <row r="969" spans="2:47" ht="36" customHeight="1" thickBot="1">
      <c r="B969" s="52"/>
      <c r="C969" s="34"/>
      <c r="D969" s="55"/>
      <c r="E969" s="34"/>
      <c r="F969" s="14" t="s">
        <v>32</v>
      </c>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5"/>
      <c r="AO969" s="15"/>
      <c r="AP969" s="15"/>
      <c r="AQ969" s="34"/>
      <c r="AR969" s="34"/>
      <c r="AS969" s="34"/>
      <c r="AT969" s="34"/>
      <c r="AU969" s="88"/>
    </row>
    <row r="970" spans="2:47" ht="28.5" customHeight="1" thickBot="1">
      <c r="B970" s="52">
        <v>217</v>
      </c>
      <c r="C970" s="34"/>
      <c r="D970" s="54"/>
      <c r="E970" s="34"/>
      <c r="F970" s="11" t="s">
        <v>30</v>
      </c>
      <c r="G970" s="28"/>
      <c r="H970" s="28"/>
      <c r="I970" s="13"/>
      <c r="J970" s="28"/>
      <c r="K970" s="28"/>
      <c r="L970" s="13"/>
      <c r="M970" s="28"/>
      <c r="N970" s="28"/>
      <c r="O970" s="13"/>
      <c r="P970" s="28"/>
      <c r="Q970" s="28"/>
      <c r="R970" s="13"/>
      <c r="S970" s="28"/>
      <c r="T970" s="28"/>
      <c r="U970" s="13"/>
      <c r="V970" s="28"/>
      <c r="W970" s="28"/>
      <c r="X970" s="13"/>
      <c r="Y970" s="28"/>
      <c r="Z970" s="28"/>
      <c r="AA970" s="13"/>
      <c r="AB970" s="28"/>
      <c r="AC970" s="28"/>
      <c r="AD970" s="13"/>
      <c r="AE970" s="28"/>
      <c r="AF970" s="28"/>
      <c r="AG970" s="13"/>
      <c r="AH970" s="28"/>
      <c r="AI970" s="28"/>
      <c r="AJ970" s="13"/>
      <c r="AK970" s="28"/>
      <c r="AL970" s="28"/>
      <c r="AM970" s="13"/>
      <c r="AN970" s="57"/>
      <c r="AO970" s="57"/>
      <c r="AP970" s="32"/>
      <c r="AQ970" s="34"/>
      <c r="AR970" s="34"/>
      <c r="AS970" s="34"/>
      <c r="AT970" s="34"/>
      <c r="AU970" s="88"/>
    </row>
    <row r="971" spans="2:47" ht="28.5" customHeight="1" thickBot="1">
      <c r="B971" s="52"/>
      <c r="C971" s="34"/>
      <c r="D971" s="55"/>
      <c r="E971" s="34"/>
      <c r="F971" s="11" t="s">
        <v>31</v>
      </c>
      <c r="G971" s="28"/>
      <c r="H971" s="28"/>
      <c r="I971" s="13"/>
      <c r="J971" s="28"/>
      <c r="K971" s="28"/>
      <c r="L971" s="13"/>
      <c r="M971" s="28"/>
      <c r="N971" s="28"/>
      <c r="O971" s="13"/>
      <c r="P971" s="28"/>
      <c r="Q971" s="28"/>
      <c r="R971" s="13"/>
      <c r="S971" s="28"/>
      <c r="T971" s="28"/>
      <c r="U971" s="13"/>
      <c r="V971" s="28"/>
      <c r="W971" s="28"/>
      <c r="X971" s="13"/>
      <c r="Y971" s="28"/>
      <c r="Z971" s="28"/>
      <c r="AA971" s="13"/>
      <c r="AB971" s="28"/>
      <c r="AC971" s="28"/>
      <c r="AD971" s="13"/>
      <c r="AE971" s="28"/>
      <c r="AF971" s="28"/>
      <c r="AG971" s="13"/>
      <c r="AH971" s="28"/>
      <c r="AI971" s="28"/>
      <c r="AJ971" s="13"/>
      <c r="AK971" s="28"/>
      <c r="AL971" s="28"/>
      <c r="AM971" s="13"/>
      <c r="AN971" s="57"/>
      <c r="AO971" s="57"/>
      <c r="AP971" s="33"/>
      <c r="AQ971" s="34"/>
      <c r="AR971" s="34"/>
      <c r="AS971" s="34"/>
      <c r="AT971" s="34"/>
      <c r="AU971" s="88"/>
    </row>
    <row r="972" spans="2:47" ht="36" customHeight="1" thickBot="1">
      <c r="B972" s="52"/>
      <c r="C972" s="34"/>
      <c r="D972" s="55"/>
      <c r="E972" s="34"/>
      <c r="F972" s="14" t="s">
        <v>32</v>
      </c>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5"/>
      <c r="AO972" s="15"/>
      <c r="AP972" s="15"/>
      <c r="AQ972" s="34"/>
      <c r="AR972" s="34"/>
      <c r="AS972" s="34"/>
      <c r="AT972" s="34"/>
      <c r="AU972" s="88"/>
    </row>
    <row r="973" spans="2:47" ht="28.5" customHeight="1" thickBot="1">
      <c r="B973" s="52">
        <v>218</v>
      </c>
      <c r="C973" s="34"/>
      <c r="D973" s="54"/>
      <c r="E973" s="34"/>
      <c r="F973" s="11" t="s">
        <v>30</v>
      </c>
      <c r="G973" s="28"/>
      <c r="H973" s="28"/>
      <c r="I973" s="13"/>
      <c r="J973" s="28"/>
      <c r="K973" s="28"/>
      <c r="L973" s="13"/>
      <c r="M973" s="28"/>
      <c r="N973" s="28"/>
      <c r="O973" s="13"/>
      <c r="P973" s="28"/>
      <c r="Q973" s="28"/>
      <c r="R973" s="13"/>
      <c r="S973" s="28"/>
      <c r="T973" s="28"/>
      <c r="U973" s="13"/>
      <c r="V973" s="28"/>
      <c r="W973" s="28"/>
      <c r="X973" s="13"/>
      <c r="Y973" s="28"/>
      <c r="Z973" s="28"/>
      <c r="AA973" s="13"/>
      <c r="AB973" s="28"/>
      <c r="AC973" s="28"/>
      <c r="AD973" s="13"/>
      <c r="AE973" s="28"/>
      <c r="AF973" s="28"/>
      <c r="AG973" s="13"/>
      <c r="AH973" s="28"/>
      <c r="AI973" s="28"/>
      <c r="AJ973" s="13"/>
      <c r="AK973" s="28"/>
      <c r="AL973" s="28"/>
      <c r="AM973" s="13"/>
      <c r="AN973" s="57"/>
      <c r="AO973" s="57"/>
      <c r="AP973" s="32"/>
      <c r="AQ973" s="34"/>
      <c r="AR973" s="34"/>
      <c r="AS973" s="34"/>
      <c r="AT973" s="34"/>
      <c r="AU973" s="80"/>
    </row>
    <row r="974" spans="2:47" ht="28.5" customHeight="1" thickBot="1">
      <c r="B974" s="52"/>
      <c r="C974" s="34"/>
      <c r="D974" s="55"/>
      <c r="E974" s="34"/>
      <c r="F974" s="11" t="s">
        <v>31</v>
      </c>
      <c r="G974" s="28"/>
      <c r="H974" s="28"/>
      <c r="I974" s="13"/>
      <c r="J974" s="28"/>
      <c r="K974" s="28"/>
      <c r="L974" s="13"/>
      <c r="M974" s="28"/>
      <c r="N974" s="28"/>
      <c r="O974" s="13"/>
      <c r="P974" s="28"/>
      <c r="Q974" s="28"/>
      <c r="R974" s="13"/>
      <c r="S974" s="28"/>
      <c r="T974" s="28"/>
      <c r="U974" s="13"/>
      <c r="V974" s="28"/>
      <c r="W974" s="28"/>
      <c r="X974" s="13"/>
      <c r="Y974" s="28"/>
      <c r="Z974" s="28"/>
      <c r="AA974" s="13"/>
      <c r="AB974" s="28"/>
      <c r="AC974" s="28"/>
      <c r="AD974" s="13"/>
      <c r="AE974" s="28"/>
      <c r="AF974" s="28"/>
      <c r="AG974" s="13"/>
      <c r="AH974" s="28"/>
      <c r="AI974" s="28"/>
      <c r="AJ974" s="13"/>
      <c r="AK974" s="28"/>
      <c r="AL974" s="28"/>
      <c r="AM974" s="13"/>
      <c r="AN974" s="57"/>
      <c r="AO974" s="57"/>
      <c r="AP974" s="33"/>
      <c r="AQ974" s="34"/>
      <c r="AR974" s="34"/>
      <c r="AS974" s="34"/>
      <c r="AT974" s="34"/>
      <c r="AU974" s="80"/>
    </row>
    <row r="975" spans="2:47" ht="36" thickBot="1">
      <c r="B975" s="52"/>
      <c r="C975" s="34"/>
      <c r="D975" s="55"/>
      <c r="E975" s="34"/>
      <c r="F975" s="14" t="s">
        <v>32</v>
      </c>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5"/>
      <c r="AO975" s="15"/>
      <c r="AP975" s="15"/>
      <c r="AQ975" s="34"/>
      <c r="AR975" s="34"/>
      <c r="AS975" s="34"/>
      <c r="AT975" s="34"/>
      <c r="AU975" s="80"/>
    </row>
    <row r="976" spans="2:47" ht="28.5" customHeight="1" thickBot="1">
      <c r="B976" s="52">
        <v>219</v>
      </c>
      <c r="C976" s="34"/>
      <c r="D976" s="54"/>
      <c r="E976" s="34"/>
      <c r="F976" s="11" t="s">
        <v>30</v>
      </c>
      <c r="G976" s="28"/>
      <c r="H976" s="28"/>
      <c r="I976" s="13"/>
      <c r="J976" s="28"/>
      <c r="K976" s="28"/>
      <c r="L976" s="13"/>
      <c r="M976" s="28"/>
      <c r="N976" s="28"/>
      <c r="O976" s="13"/>
      <c r="P976" s="28"/>
      <c r="Q976" s="28"/>
      <c r="R976" s="13"/>
      <c r="S976" s="28"/>
      <c r="T976" s="28"/>
      <c r="U976" s="13"/>
      <c r="V976" s="28"/>
      <c r="W976" s="28"/>
      <c r="X976" s="13"/>
      <c r="Y976" s="28"/>
      <c r="Z976" s="28"/>
      <c r="AA976" s="13"/>
      <c r="AB976" s="28"/>
      <c r="AC976" s="28"/>
      <c r="AD976" s="13"/>
      <c r="AE976" s="28"/>
      <c r="AF976" s="28"/>
      <c r="AG976" s="13"/>
      <c r="AH976" s="28"/>
      <c r="AI976" s="28"/>
      <c r="AJ976" s="13"/>
      <c r="AK976" s="28"/>
      <c r="AL976" s="28"/>
      <c r="AM976" s="13"/>
      <c r="AN976" s="57"/>
      <c r="AO976" s="57"/>
      <c r="AP976" s="32"/>
      <c r="AQ976" s="34"/>
      <c r="AR976" s="34"/>
      <c r="AS976" s="34"/>
      <c r="AT976" s="34"/>
      <c r="AU976" s="80"/>
    </row>
    <row r="977" spans="2:47" ht="28.5" customHeight="1" thickBot="1">
      <c r="B977" s="52"/>
      <c r="C977" s="34"/>
      <c r="D977" s="55"/>
      <c r="E977" s="34"/>
      <c r="F977" s="11" t="s">
        <v>31</v>
      </c>
      <c r="G977" s="28"/>
      <c r="H977" s="28"/>
      <c r="I977" s="13"/>
      <c r="J977" s="28"/>
      <c r="K977" s="28"/>
      <c r="L977" s="13"/>
      <c r="M977" s="28"/>
      <c r="N977" s="28"/>
      <c r="O977" s="13"/>
      <c r="P977" s="28"/>
      <c r="Q977" s="28"/>
      <c r="R977" s="13"/>
      <c r="S977" s="28"/>
      <c r="T977" s="28"/>
      <c r="U977" s="13"/>
      <c r="V977" s="28"/>
      <c r="W977" s="28"/>
      <c r="X977" s="13"/>
      <c r="Y977" s="28"/>
      <c r="Z977" s="28"/>
      <c r="AA977" s="13"/>
      <c r="AB977" s="28"/>
      <c r="AC977" s="28"/>
      <c r="AD977" s="13"/>
      <c r="AE977" s="28"/>
      <c r="AF977" s="28"/>
      <c r="AG977" s="13"/>
      <c r="AH977" s="28"/>
      <c r="AI977" s="28"/>
      <c r="AJ977" s="13"/>
      <c r="AK977" s="28"/>
      <c r="AL977" s="28"/>
      <c r="AM977" s="13"/>
      <c r="AN977" s="57"/>
      <c r="AO977" s="57"/>
      <c r="AP977" s="33"/>
      <c r="AQ977" s="34"/>
      <c r="AR977" s="34"/>
      <c r="AS977" s="34"/>
      <c r="AT977" s="34"/>
      <c r="AU977" s="80"/>
    </row>
    <row r="978" spans="2:47" ht="36" thickBot="1">
      <c r="B978" s="52"/>
      <c r="C978" s="34"/>
      <c r="D978" s="85"/>
      <c r="E978" s="34"/>
      <c r="F978" s="14" t="s">
        <v>32</v>
      </c>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5"/>
      <c r="AO978" s="15"/>
      <c r="AP978" s="15"/>
      <c r="AQ978" s="34"/>
      <c r="AR978" s="34"/>
      <c r="AS978" s="34"/>
      <c r="AT978" s="34"/>
      <c r="AU978" s="80"/>
    </row>
    <row r="979" spans="2:47" ht="28.5" customHeight="1" thickBot="1">
      <c r="B979" s="52">
        <v>220</v>
      </c>
      <c r="C979" s="34"/>
      <c r="D979" s="54"/>
      <c r="E979" s="34"/>
      <c r="F979" s="11" t="s">
        <v>30</v>
      </c>
      <c r="G979" s="28"/>
      <c r="H979" s="28"/>
      <c r="I979" s="13"/>
      <c r="J979" s="28"/>
      <c r="K979" s="28"/>
      <c r="L979" s="13"/>
      <c r="M979" s="28"/>
      <c r="N979" s="28"/>
      <c r="O979" s="13"/>
      <c r="P979" s="28"/>
      <c r="Q979" s="28"/>
      <c r="R979" s="13"/>
      <c r="S979" s="28"/>
      <c r="T979" s="28"/>
      <c r="U979" s="13"/>
      <c r="V979" s="28"/>
      <c r="W979" s="28"/>
      <c r="X979" s="13"/>
      <c r="Y979" s="28"/>
      <c r="Z979" s="28"/>
      <c r="AA979" s="13"/>
      <c r="AB979" s="28"/>
      <c r="AC979" s="28"/>
      <c r="AD979" s="13"/>
      <c r="AE979" s="28"/>
      <c r="AF979" s="28"/>
      <c r="AG979" s="13"/>
      <c r="AH979" s="28"/>
      <c r="AI979" s="28"/>
      <c r="AJ979" s="13"/>
      <c r="AK979" s="28"/>
      <c r="AL979" s="28"/>
      <c r="AM979" s="13"/>
      <c r="AN979" s="57"/>
      <c r="AO979" s="57"/>
      <c r="AP979" s="32"/>
      <c r="AQ979" s="34"/>
      <c r="AR979" s="34"/>
      <c r="AS979" s="34"/>
      <c r="AT979" s="34"/>
      <c r="AU979" s="88"/>
    </row>
    <row r="980" spans="2:47" ht="28.5" customHeight="1" thickBot="1">
      <c r="B980" s="52"/>
      <c r="C980" s="34"/>
      <c r="D980" s="55"/>
      <c r="E980" s="34"/>
      <c r="F980" s="11" t="s">
        <v>31</v>
      </c>
      <c r="G980" s="28"/>
      <c r="H980" s="28"/>
      <c r="I980" s="13"/>
      <c r="J980" s="28"/>
      <c r="K980" s="28"/>
      <c r="L980" s="13"/>
      <c r="M980" s="28"/>
      <c r="N980" s="28"/>
      <c r="O980" s="13"/>
      <c r="P980" s="28"/>
      <c r="Q980" s="28"/>
      <c r="R980" s="13"/>
      <c r="S980" s="28"/>
      <c r="T980" s="28"/>
      <c r="U980" s="13"/>
      <c r="V980" s="28"/>
      <c r="W980" s="28"/>
      <c r="X980" s="13"/>
      <c r="Y980" s="28"/>
      <c r="Z980" s="28"/>
      <c r="AA980" s="13"/>
      <c r="AB980" s="28"/>
      <c r="AC980" s="28"/>
      <c r="AD980" s="13"/>
      <c r="AE980" s="28"/>
      <c r="AF980" s="28"/>
      <c r="AG980" s="13"/>
      <c r="AH980" s="28"/>
      <c r="AI980" s="28"/>
      <c r="AJ980" s="13"/>
      <c r="AK980" s="28"/>
      <c r="AL980" s="28"/>
      <c r="AM980" s="13"/>
      <c r="AN980" s="57"/>
      <c r="AO980" s="57"/>
      <c r="AP980" s="33"/>
      <c r="AQ980" s="34"/>
      <c r="AR980" s="34"/>
      <c r="AS980" s="34"/>
      <c r="AT980" s="34"/>
      <c r="AU980" s="88"/>
    </row>
    <row r="981" spans="2:47" ht="36" thickBot="1">
      <c r="B981" s="52"/>
      <c r="C981" s="34"/>
      <c r="D981" s="82"/>
      <c r="E981" s="34"/>
      <c r="F981" s="14" t="s">
        <v>32</v>
      </c>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5"/>
      <c r="AO981" s="15"/>
      <c r="AP981" s="15"/>
      <c r="AQ981" s="89"/>
      <c r="AR981" s="89"/>
      <c r="AS981" s="89"/>
      <c r="AT981" s="89"/>
      <c r="AU981" s="88"/>
    </row>
    <row r="986" spans="2:47" ht="26.25">
      <c r="C986" s="16"/>
      <c r="D986" s="17" t="s">
        <v>33</v>
      </c>
      <c r="E986" s="17"/>
      <c r="F986" s="17"/>
      <c r="G986" s="17"/>
      <c r="H986" s="17"/>
      <c r="I986" s="17"/>
      <c r="J986" s="16"/>
      <c r="K986" s="16"/>
      <c r="L986" s="16"/>
      <c r="M986" s="18" t="s">
        <v>34</v>
      </c>
      <c r="N986" s="18" t="s">
        <v>35</v>
      </c>
      <c r="O986" s="18"/>
      <c r="P986" s="18"/>
      <c r="Q986" s="18"/>
      <c r="R986" s="18"/>
      <c r="S986" s="18"/>
      <c r="T986" s="18"/>
      <c r="U986" s="18"/>
      <c r="V986" s="18"/>
      <c r="W986" s="19"/>
      <c r="X986" s="19"/>
      <c r="Y986" s="19"/>
    </row>
    <row r="987" spans="2:47" ht="26.25">
      <c r="C987" s="19"/>
      <c r="D987" s="20" t="s">
        <v>36</v>
      </c>
      <c r="E987" s="18" t="s">
        <v>37</v>
      </c>
      <c r="F987" s="18"/>
      <c r="G987" s="18"/>
      <c r="H987" s="18"/>
      <c r="I987" s="18"/>
      <c r="J987" s="19"/>
      <c r="K987" s="19"/>
      <c r="L987" s="19"/>
      <c r="M987" s="18" t="s">
        <v>34</v>
      </c>
      <c r="N987" s="18" t="s">
        <v>38</v>
      </c>
      <c r="O987" s="18"/>
      <c r="P987" s="18"/>
      <c r="Q987" s="18"/>
      <c r="R987" s="18"/>
      <c r="S987" s="18"/>
      <c r="T987" s="18"/>
      <c r="U987" s="18"/>
      <c r="V987" s="18"/>
      <c r="W987" s="19"/>
      <c r="X987" s="19"/>
      <c r="Y987" s="19"/>
    </row>
    <row r="989" spans="2:47" ht="114">
      <c r="B989" s="47"/>
      <c r="C989" s="47"/>
      <c r="D989" s="47"/>
      <c r="E989" s="47"/>
      <c r="F989" s="48" t="s">
        <v>0</v>
      </c>
      <c r="G989" s="48"/>
      <c r="H989" s="48"/>
      <c r="I989" s="48"/>
      <c r="J989" s="48"/>
      <c r="K989" s="48"/>
      <c r="L989" s="48"/>
      <c r="M989" s="48"/>
      <c r="N989" s="48"/>
      <c r="O989" s="48"/>
      <c r="P989" s="48"/>
      <c r="Q989" s="48"/>
      <c r="R989" s="48"/>
      <c r="S989" s="48"/>
      <c r="T989" s="48"/>
      <c r="U989" s="48"/>
      <c r="V989" s="48"/>
      <c r="W989" s="48"/>
      <c r="X989" s="48"/>
      <c r="Y989" s="48"/>
      <c r="Z989" s="48"/>
      <c r="AA989" s="48"/>
      <c r="AB989" s="48"/>
      <c r="AC989" s="48"/>
      <c r="AD989" s="48"/>
      <c r="AE989" s="48"/>
      <c r="AF989" s="1"/>
      <c r="AG989" s="1"/>
      <c r="AH989" s="1"/>
      <c r="AI989" s="1"/>
      <c r="AJ989" s="1"/>
      <c r="AK989" s="1"/>
      <c r="AL989" s="1"/>
      <c r="AM989" s="1"/>
      <c r="AN989" s="1"/>
      <c r="AO989" s="1"/>
      <c r="AP989" s="1"/>
      <c r="AQ989" s="1"/>
      <c r="AR989" s="1"/>
      <c r="AS989" s="1"/>
      <c r="AT989" s="2"/>
      <c r="AU989" s="2"/>
    </row>
    <row r="990" spans="2:47" ht="35.25">
      <c r="B990" s="4" t="s">
        <v>1</v>
      </c>
      <c r="C990" s="92"/>
      <c r="D990" s="92"/>
      <c r="E990" s="3"/>
      <c r="F990" s="3"/>
      <c r="G990" s="3"/>
      <c r="H990" s="2"/>
      <c r="I990" s="2"/>
      <c r="J990" s="2"/>
      <c r="K990" s="2"/>
      <c r="L990" s="2"/>
      <c r="M990" s="2"/>
      <c r="N990" s="2"/>
      <c r="O990" s="3"/>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6"/>
      <c r="AO990" s="6"/>
      <c r="AP990" s="1"/>
      <c r="AQ990" s="5"/>
      <c r="AR990" s="5"/>
      <c r="AS990" s="5"/>
      <c r="AT990" s="5"/>
      <c r="AU990" s="2"/>
    </row>
    <row r="991" spans="2:47" ht="15.75" thickBot="1">
      <c r="AR991" s="7"/>
    </row>
    <row r="992" spans="2:47" ht="36.75" thickTop="1" thickBot="1">
      <c r="B992" s="35" t="s">
        <v>2</v>
      </c>
      <c r="C992" s="38" t="s">
        <v>3</v>
      </c>
      <c r="D992" s="41" t="s">
        <v>4</v>
      </c>
      <c r="E992" s="44" t="s">
        <v>5</v>
      </c>
      <c r="F992" s="24" t="s">
        <v>6</v>
      </c>
      <c r="G992" s="29" t="s">
        <v>7</v>
      </c>
      <c r="H992" s="30"/>
      <c r="I992" s="31"/>
      <c r="J992" s="29" t="s">
        <v>8</v>
      </c>
      <c r="K992" s="30"/>
      <c r="L992" s="31"/>
      <c r="M992" s="29" t="s">
        <v>9</v>
      </c>
      <c r="N992" s="30"/>
      <c r="O992" s="31"/>
      <c r="P992" s="29" t="s">
        <v>10</v>
      </c>
      <c r="Q992" s="30"/>
      <c r="R992" s="31"/>
      <c r="S992" s="29" t="s">
        <v>11</v>
      </c>
      <c r="T992" s="30"/>
      <c r="U992" s="31"/>
      <c r="V992" s="29" t="s">
        <v>12</v>
      </c>
      <c r="W992" s="30"/>
      <c r="X992" s="31"/>
      <c r="Y992" s="29" t="s">
        <v>13</v>
      </c>
      <c r="Z992" s="30"/>
      <c r="AA992" s="31"/>
      <c r="AB992" s="29" t="s">
        <v>14</v>
      </c>
      <c r="AC992" s="30"/>
      <c r="AD992" s="31"/>
      <c r="AE992" s="29" t="s">
        <v>15</v>
      </c>
      <c r="AF992" s="30"/>
      <c r="AG992" s="31"/>
      <c r="AH992" s="29" t="s">
        <v>16</v>
      </c>
      <c r="AI992" s="30"/>
      <c r="AJ992" s="31"/>
      <c r="AK992" s="29" t="s">
        <v>17</v>
      </c>
      <c r="AL992" s="30"/>
      <c r="AM992" s="31"/>
      <c r="AN992" s="74" t="s">
        <v>18</v>
      </c>
      <c r="AO992" s="74" t="s">
        <v>19</v>
      </c>
      <c r="AP992" s="74" t="s">
        <v>20</v>
      </c>
      <c r="AQ992" s="61" t="s">
        <v>21</v>
      </c>
      <c r="AR992" s="62"/>
      <c r="AS992" s="61" t="s">
        <v>22</v>
      </c>
      <c r="AT992" s="62"/>
      <c r="AU992" s="65" t="s">
        <v>23</v>
      </c>
    </row>
    <row r="993" spans="2:47" ht="190.5" thickBot="1">
      <c r="B993" s="36"/>
      <c r="C993" s="39"/>
      <c r="D993" s="42"/>
      <c r="E993" s="45"/>
      <c r="F993" s="8" t="s">
        <v>24</v>
      </c>
      <c r="G993" s="8" t="s">
        <v>25</v>
      </c>
      <c r="H993" s="8" t="s">
        <v>26</v>
      </c>
      <c r="I993" s="8" t="s">
        <v>27</v>
      </c>
      <c r="J993" s="8" t="s">
        <v>25</v>
      </c>
      <c r="K993" s="8" t="s">
        <v>26</v>
      </c>
      <c r="L993" s="8" t="s">
        <v>27</v>
      </c>
      <c r="M993" s="8" t="s">
        <v>25</v>
      </c>
      <c r="N993" s="8" t="s">
        <v>26</v>
      </c>
      <c r="O993" s="8" t="s">
        <v>27</v>
      </c>
      <c r="P993" s="8" t="s">
        <v>25</v>
      </c>
      <c r="Q993" s="8" t="s">
        <v>26</v>
      </c>
      <c r="R993" s="8" t="s">
        <v>27</v>
      </c>
      <c r="S993" s="8" t="s">
        <v>25</v>
      </c>
      <c r="T993" s="8" t="s">
        <v>26</v>
      </c>
      <c r="U993" s="8" t="s">
        <v>27</v>
      </c>
      <c r="V993" s="8" t="s">
        <v>25</v>
      </c>
      <c r="W993" s="8" t="s">
        <v>26</v>
      </c>
      <c r="X993" s="8" t="s">
        <v>27</v>
      </c>
      <c r="Y993" s="8" t="s">
        <v>25</v>
      </c>
      <c r="Z993" s="8" t="s">
        <v>26</v>
      </c>
      <c r="AA993" s="8" t="s">
        <v>27</v>
      </c>
      <c r="AB993" s="8" t="s">
        <v>25</v>
      </c>
      <c r="AC993" s="8" t="s">
        <v>26</v>
      </c>
      <c r="AD993" s="8" t="s">
        <v>27</v>
      </c>
      <c r="AE993" s="8" t="s">
        <v>25</v>
      </c>
      <c r="AF993" s="8" t="s">
        <v>26</v>
      </c>
      <c r="AG993" s="8" t="s">
        <v>27</v>
      </c>
      <c r="AH993" s="8" t="s">
        <v>25</v>
      </c>
      <c r="AI993" s="8" t="s">
        <v>26</v>
      </c>
      <c r="AJ993" s="8" t="s">
        <v>27</v>
      </c>
      <c r="AK993" s="8" t="s">
        <v>25</v>
      </c>
      <c r="AL993" s="8" t="s">
        <v>26</v>
      </c>
      <c r="AM993" s="8" t="s">
        <v>27</v>
      </c>
      <c r="AN993" s="75"/>
      <c r="AO993" s="75"/>
      <c r="AP993" s="75"/>
      <c r="AQ993" s="63"/>
      <c r="AR993" s="64"/>
      <c r="AS993" s="63"/>
      <c r="AT993" s="64"/>
      <c r="AU993" s="66"/>
    </row>
    <row r="994" spans="2:47" ht="28.5" thickBot="1">
      <c r="B994" s="36"/>
      <c r="C994" s="39"/>
      <c r="D994" s="42"/>
      <c r="E994" s="45"/>
      <c r="F994" s="25" t="s">
        <v>28</v>
      </c>
      <c r="G994" s="9">
        <v>30</v>
      </c>
      <c r="H994" s="9">
        <v>56</v>
      </c>
      <c r="I994" s="9">
        <v>100</v>
      </c>
      <c r="J994" s="9">
        <v>30</v>
      </c>
      <c r="K994" s="9">
        <v>56</v>
      </c>
      <c r="L994" s="9">
        <v>100</v>
      </c>
      <c r="M994" s="9">
        <v>30</v>
      </c>
      <c r="N994" s="9">
        <v>56</v>
      </c>
      <c r="O994" s="9">
        <v>100</v>
      </c>
      <c r="P994" s="9">
        <v>24</v>
      </c>
      <c r="Q994" s="9">
        <v>29</v>
      </c>
      <c r="R994" s="9">
        <v>60</v>
      </c>
      <c r="S994" s="9">
        <v>24</v>
      </c>
      <c r="T994" s="9">
        <v>29</v>
      </c>
      <c r="U994" s="9">
        <v>60</v>
      </c>
      <c r="V994" s="9">
        <v>24</v>
      </c>
      <c r="W994" s="9">
        <v>29</v>
      </c>
      <c r="X994" s="9">
        <v>60</v>
      </c>
      <c r="Y994" s="9">
        <v>12</v>
      </c>
      <c r="Z994" s="9">
        <v>22</v>
      </c>
      <c r="AA994" s="9">
        <v>40</v>
      </c>
      <c r="AB994" s="9">
        <v>16</v>
      </c>
      <c r="AC994" s="9">
        <v>19</v>
      </c>
      <c r="AD994" s="9">
        <v>40</v>
      </c>
      <c r="AE994" s="9">
        <v>12</v>
      </c>
      <c r="AF994" s="9">
        <v>22</v>
      </c>
      <c r="AG994" s="9">
        <v>40</v>
      </c>
      <c r="AH994" s="9">
        <v>12</v>
      </c>
      <c r="AI994" s="9">
        <v>22</v>
      </c>
      <c r="AJ994" s="9">
        <v>40</v>
      </c>
      <c r="AK994" s="9">
        <v>6</v>
      </c>
      <c r="AL994" s="9">
        <v>11</v>
      </c>
      <c r="AM994" s="9">
        <v>20</v>
      </c>
      <c r="AN994" s="75"/>
      <c r="AO994" s="75"/>
      <c r="AP994" s="75"/>
      <c r="AQ994" s="68" t="s">
        <v>20</v>
      </c>
      <c r="AR994" s="69"/>
      <c r="AS994" s="70" t="s">
        <v>20</v>
      </c>
      <c r="AT994" s="71"/>
      <c r="AU994" s="67"/>
    </row>
    <row r="995" spans="2:47" ht="28.5" thickBot="1">
      <c r="B995" s="37"/>
      <c r="C995" s="40"/>
      <c r="D995" s="43"/>
      <c r="E995" s="46"/>
      <c r="F995" s="25" t="s">
        <v>29</v>
      </c>
      <c r="G995" s="9">
        <v>60</v>
      </c>
      <c r="H995" s="9">
        <v>140</v>
      </c>
      <c r="I995" s="9">
        <v>200</v>
      </c>
      <c r="J995" s="9">
        <v>60</v>
      </c>
      <c r="K995" s="9">
        <v>140</v>
      </c>
      <c r="L995" s="9">
        <v>200</v>
      </c>
      <c r="M995" s="9">
        <v>60</v>
      </c>
      <c r="N995" s="9">
        <v>140</v>
      </c>
      <c r="O995" s="9">
        <v>200</v>
      </c>
      <c r="P995" s="9">
        <v>48</v>
      </c>
      <c r="Q995" s="9">
        <v>72</v>
      </c>
      <c r="R995" s="9">
        <v>120</v>
      </c>
      <c r="S995" s="9">
        <v>48</v>
      </c>
      <c r="T995" s="9">
        <v>72</v>
      </c>
      <c r="U995" s="9">
        <v>120</v>
      </c>
      <c r="V995" s="9">
        <v>48</v>
      </c>
      <c r="W995" s="9">
        <v>72</v>
      </c>
      <c r="X995" s="9">
        <v>120</v>
      </c>
      <c r="Y995" s="9">
        <v>24</v>
      </c>
      <c r="Z995" s="9">
        <v>56</v>
      </c>
      <c r="AA995" s="9">
        <v>80</v>
      </c>
      <c r="AB995" s="9">
        <v>32</v>
      </c>
      <c r="AC995" s="9">
        <v>48</v>
      </c>
      <c r="AD995" s="9">
        <v>80</v>
      </c>
      <c r="AE995" s="9">
        <v>24</v>
      </c>
      <c r="AF995" s="9">
        <v>56</v>
      </c>
      <c r="AG995" s="9">
        <v>80</v>
      </c>
      <c r="AH995" s="9">
        <v>24</v>
      </c>
      <c r="AI995" s="9">
        <v>56</v>
      </c>
      <c r="AJ995" s="9">
        <v>80</v>
      </c>
      <c r="AK995" s="9">
        <v>12</v>
      </c>
      <c r="AL995" s="9">
        <v>28</v>
      </c>
      <c r="AM995" s="9">
        <v>40</v>
      </c>
      <c r="AN995" s="76"/>
      <c r="AO995" s="76"/>
      <c r="AP995" s="76"/>
      <c r="AQ995" s="70"/>
      <c r="AR995" s="71"/>
      <c r="AS995" s="70"/>
      <c r="AT995" s="71"/>
      <c r="AU995" s="67"/>
    </row>
    <row r="996" spans="2:47" ht="28.5" customHeight="1" thickBot="1">
      <c r="B996" s="52">
        <v>221</v>
      </c>
      <c r="C996" s="56"/>
      <c r="D996" s="72"/>
      <c r="E996" s="56"/>
      <c r="F996" s="11" t="s">
        <v>30</v>
      </c>
      <c r="G996" s="28"/>
      <c r="H996" s="28"/>
      <c r="I996" s="13"/>
      <c r="J996" s="28"/>
      <c r="K996" s="28"/>
      <c r="L996" s="13"/>
      <c r="M996" s="28"/>
      <c r="N996" s="28"/>
      <c r="O996" s="13"/>
      <c r="P996" s="28"/>
      <c r="Q996" s="28"/>
      <c r="R996" s="13"/>
      <c r="S996" s="28"/>
      <c r="T996" s="28"/>
      <c r="U996" s="13"/>
      <c r="V996" s="28"/>
      <c r="W996" s="28"/>
      <c r="X996" s="13"/>
      <c r="Y996" s="28"/>
      <c r="Z996" s="28"/>
      <c r="AA996" s="13"/>
      <c r="AB996" s="28"/>
      <c r="AC996" s="28"/>
      <c r="AD996" s="13"/>
      <c r="AE996" s="28"/>
      <c r="AF996" s="28"/>
      <c r="AG996" s="13"/>
      <c r="AH996" s="28"/>
      <c r="AI996" s="28"/>
      <c r="AJ996" s="13"/>
      <c r="AK996" s="28"/>
      <c r="AL996" s="28"/>
      <c r="AM996" s="13"/>
      <c r="AN996" s="73"/>
      <c r="AO996" s="73"/>
      <c r="AP996" s="32"/>
      <c r="AQ996" s="34"/>
      <c r="AR996" s="34"/>
      <c r="AS996" s="34"/>
      <c r="AT996" s="34"/>
      <c r="AU996" s="49"/>
    </row>
    <row r="997" spans="2:47" ht="28.5" customHeight="1" thickBot="1">
      <c r="B997" s="52"/>
      <c r="C997" s="53"/>
      <c r="D997" s="55"/>
      <c r="E997" s="53"/>
      <c r="F997" s="11" t="s">
        <v>31</v>
      </c>
      <c r="G997" s="28"/>
      <c r="H997" s="28"/>
      <c r="I997" s="13"/>
      <c r="J997" s="28"/>
      <c r="K997" s="28"/>
      <c r="L997" s="13"/>
      <c r="M997" s="28"/>
      <c r="N997" s="28"/>
      <c r="O997" s="13"/>
      <c r="P997" s="28"/>
      <c r="Q997" s="28"/>
      <c r="R997" s="13"/>
      <c r="S997" s="28"/>
      <c r="T997" s="28"/>
      <c r="U997" s="13"/>
      <c r="V997" s="28"/>
      <c r="W997" s="28"/>
      <c r="X997" s="13"/>
      <c r="Y997" s="28"/>
      <c r="Z997" s="28"/>
      <c r="AA997" s="13"/>
      <c r="AB997" s="28"/>
      <c r="AC997" s="28"/>
      <c r="AD997" s="13"/>
      <c r="AE997" s="28"/>
      <c r="AF997" s="28"/>
      <c r="AG997" s="13"/>
      <c r="AH997" s="28"/>
      <c r="AI997" s="28"/>
      <c r="AJ997" s="13"/>
      <c r="AK997" s="28"/>
      <c r="AL997" s="28"/>
      <c r="AM997" s="13"/>
      <c r="AN997" s="33"/>
      <c r="AO997" s="33"/>
      <c r="AP997" s="33"/>
      <c r="AQ997" s="34"/>
      <c r="AR997" s="34"/>
      <c r="AS997" s="34"/>
      <c r="AT997" s="34"/>
      <c r="AU997" s="50"/>
    </row>
    <row r="998" spans="2:47" ht="36" thickBot="1">
      <c r="B998" s="52"/>
      <c r="C998" s="53"/>
      <c r="D998" s="55"/>
      <c r="E998" s="53"/>
      <c r="F998" s="14" t="s">
        <v>32</v>
      </c>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5"/>
      <c r="AO998" s="15"/>
      <c r="AP998" s="15"/>
      <c r="AQ998" s="34"/>
      <c r="AR998" s="34"/>
      <c r="AS998" s="34"/>
      <c r="AT998" s="34"/>
      <c r="AU998" s="51"/>
    </row>
    <row r="999" spans="2:47" ht="28.5" customHeight="1" thickBot="1">
      <c r="B999" s="52">
        <v>222</v>
      </c>
      <c r="C999" s="53"/>
      <c r="D999" s="54"/>
      <c r="E999" s="56"/>
      <c r="F999" s="11" t="s">
        <v>30</v>
      </c>
      <c r="G999" s="28"/>
      <c r="H999" s="28"/>
      <c r="I999" s="13"/>
      <c r="J999" s="28"/>
      <c r="K999" s="28"/>
      <c r="L999" s="13"/>
      <c r="M999" s="28"/>
      <c r="N999" s="28"/>
      <c r="O999" s="13"/>
      <c r="P999" s="28"/>
      <c r="Q999" s="28"/>
      <c r="R999" s="13"/>
      <c r="S999" s="28"/>
      <c r="T999" s="28"/>
      <c r="U999" s="13"/>
      <c r="V999" s="28"/>
      <c r="W999" s="28"/>
      <c r="X999" s="13"/>
      <c r="Y999" s="28"/>
      <c r="Z999" s="28"/>
      <c r="AA999" s="13"/>
      <c r="AB999" s="28"/>
      <c r="AC999" s="28"/>
      <c r="AD999" s="13"/>
      <c r="AE999" s="28"/>
      <c r="AF999" s="28"/>
      <c r="AG999" s="13"/>
      <c r="AH999" s="28"/>
      <c r="AI999" s="28"/>
      <c r="AJ999" s="13"/>
      <c r="AK999" s="28"/>
      <c r="AL999" s="28"/>
      <c r="AM999" s="13"/>
      <c r="AN999" s="57"/>
      <c r="AO999" s="57"/>
      <c r="AP999" s="32"/>
      <c r="AQ999" s="34"/>
      <c r="AR999" s="34"/>
      <c r="AS999" s="34"/>
      <c r="AT999" s="34"/>
      <c r="AU999" s="58"/>
    </row>
    <row r="1000" spans="2:47" ht="28.5" customHeight="1" thickBot="1">
      <c r="B1000" s="52"/>
      <c r="C1000" s="53"/>
      <c r="D1000" s="55"/>
      <c r="E1000" s="53"/>
      <c r="F1000" s="11" t="s">
        <v>31</v>
      </c>
      <c r="G1000" s="28"/>
      <c r="H1000" s="28"/>
      <c r="I1000" s="13"/>
      <c r="J1000" s="28"/>
      <c r="K1000" s="28"/>
      <c r="L1000" s="13"/>
      <c r="M1000" s="28"/>
      <c r="N1000" s="28"/>
      <c r="O1000" s="13"/>
      <c r="P1000" s="28"/>
      <c r="Q1000" s="28"/>
      <c r="R1000" s="13"/>
      <c r="S1000" s="28"/>
      <c r="T1000" s="28"/>
      <c r="U1000" s="13"/>
      <c r="V1000" s="28"/>
      <c r="W1000" s="28"/>
      <c r="X1000" s="13"/>
      <c r="Y1000" s="28"/>
      <c r="Z1000" s="28"/>
      <c r="AA1000" s="13"/>
      <c r="AB1000" s="28"/>
      <c r="AC1000" s="28"/>
      <c r="AD1000" s="13"/>
      <c r="AE1000" s="28"/>
      <c r="AF1000" s="28"/>
      <c r="AG1000" s="13"/>
      <c r="AH1000" s="28"/>
      <c r="AI1000" s="28"/>
      <c r="AJ1000" s="13"/>
      <c r="AK1000" s="28"/>
      <c r="AL1000" s="28"/>
      <c r="AM1000" s="13"/>
      <c r="AN1000" s="57"/>
      <c r="AO1000" s="57"/>
      <c r="AP1000" s="33"/>
      <c r="AQ1000" s="34"/>
      <c r="AR1000" s="34"/>
      <c r="AS1000" s="34"/>
      <c r="AT1000" s="34"/>
      <c r="AU1000" s="59"/>
    </row>
    <row r="1001" spans="2:47" ht="36" customHeight="1" thickBot="1">
      <c r="B1001" s="52"/>
      <c r="C1001" s="53"/>
      <c r="D1001" s="55"/>
      <c r="E1001" s="53"/>
      <c r="F1001" s="14" t="s">
        <v>32</v>
      </c>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5"/>
      <c r="AO1001" s="15"/>
      <c r="AP1001" s="15"/>
      <c r="AQ1001" s="34"/>
      <c r="AR1001" s="34"/>
      <c r="AS1001" s="34"/>
      <c r="AT1001" s="34"/>
      <c r="AU1001" s="60"/>
    </row>
    <row r="1002" spans="2:47" ht="28.5" customHeight="1" thickBot="1">
      <c r="B1002" s="52">
        <v>223</v>
      </c>
      <c r="C1002" s="53"/>
      <c r="D1002" s="54"/>
      <c r="E1002" s="56"/>
      <c r="F1002" s="11" t="s">
        <v>30</v>
      </c>
      <c r="G1002" s="28"/>
      <c r="H1002" s="28"/>
      <c r="I1002" s="13"/>
      <c r="J1002" s="28"/>
      <c r="K1002" s="28"/>
      <c r="L1002" s="13"/>
      <c r="M1002" s="28"/>
      <c r="N1002" s="28"/>
      <c r="O1002" s="13"/>
      <c r="P1002" s="28"/>
      <c r="Q1002" s="28"/>
      <c r="R1002" s="13"/>
      <c r="S1002" s="28"/>
      <c r="T1002" s="28"/>
      <c r="U1002" s="13"/>
      <c r="V1002" s="28"/>
      <c r="W1002" s="28"/>
      <c r="X1002" s="13"/>
      <c r="Y1002" s="28"/>
      <c r="Z1002" s="28"/>
      <c r="AA1002" s="13"/>
      <c r="AB1002" s="28"/>
      <c r="AC1002" s="28"/>
      <c r="AD1002" s="13"/>
      <c r="AE1002" s="28"/>
      <c r="AF1002" s="28"/>
      <c r="AG1002" s="13"/>
      <c r="AH1002" s="28"/>
      <c r="AI1002" s="28"/>
      <c r="AJ1002" s="13"/>
      <c r="AK1002" s="28"/>
      <c r="AL1002" s="28"/>
      <c r="AM1002" s="13"/>
      <c r="AN1002" s="57"/>
      <c r="AO1002" s="57"/>
      <c r="AP1002" s="32"/>
      <c r="AQ1002" s="34"/>
      <c r="AR1002" s="34"/>
      <c r="AS1002" s="34"/>
      <c r="AT1002" s="34"/>
      <c r="AU1002" s="77"/>
    </row>
    <row r="1003" spans="2:47" ht="28.5" customHeight="1" thickBot="1">
      <c r="B1003" s="52"/>
      <c r="C1003" s="53"/>
      <c r="D1003" s="55"/>
      <c r="E1003" s="53"/>
      <c r="F1003" s="11" t="s">
        <v>31</v>
      </c>
      <c r="G1003" s="28"/>
      <c r="H1003" s="28"/>
      <c r="I1003" s="13"/>
      <c r="J1003" s="28"/>
      <c r="K1003" s="28"/>
      <c r="L1003" s="13"/>
      <c r="M1003" s="28"/>
      <c r="N1003" s="28"/>
      <c r="O1003" s="13"/>
      <c r="P1003" s="28"/>
      <c r="Q1003" s="28"/>
      <c r="R1003" s="13"/>
      <c r="S1003" s="28"/>
      <c r="T1003" s="28"/>
      <c r="U1003" s="13"/>
      <c r="V1003" s="28"/>
      <c r="W1003" s="28"/>
      <c r="X1003" s="13"/>
      <c r="Y1003" s="28"/>
      <c r="Z1003" s="28"/>
      <c r="AA1003" s="13"/>
      <c r="AB1003" s="28"/>
      <c r="AC1003" s="28"/>
      <c r="AD1003" s="13"/>
      <c r="AE1003" s="28"/>
      <c r="AF1003" s="28"/>
      <c r="AG1003" s="13"/>
      <c r="AH1003" s="28"/>
      <c r="AI1003" s="28"/>
      <c r="AJ1003" s="13"/>
      <c r="AK1003" s="28"/>
      <c r="AL1003" s="28"/>
      <c r="AM1003" s="13"/>
      <c r="AN1003" s="57"/>
      <c r="AO1003" s="57"/>
      <c r="AP1003" s="33"/>
      <c r="AQ1003" s="34"/>
      <c r="AR1003" s="34"/>
      <c r="AS1003" s="34"/>
      <c r="AT1003" s="34"/>
      <c r="AU1003" s="78"/>
    </row>
    <row r="1004" spans="2:47" ht="36" customHeight="1" thickBot="1">
      <c r="B1004" s="52"/>
      <c r="C1004" s="53"/>
      <c r="D1004" s="55"/>
      <c r="E1004" s="53"/>
      <c r="F1004" s="14" t="s">
        <v>32</v>
      </c>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5"/>
      <c r="AO1004" s="15"/>
      <c r="AP1004" s="15"/>
      <c r="AQ1004" s="34"/>
      <c r="AR1004" s="34"/>
      <c r="AS1004" s="34"/>
      <c r="AT1004" s="34"/>
      <c r="AU1004" s="79"/>
    </row>
    <row r="1005" spans="2:47" ht="28.5" customHeight="1" thickBot="1">
      <c r="B1005" s="52">
        <v>224</v>
      </c>
      <c r="C1005" s="53"/>
      <c r="D1005" s="54"/>
      <c r="E1005" s="56"/>
      <c r="F1005" s="11" t="s">
        <v>30</v>
      </c>
      <c r="G1005" s="28"/>
      <c r="H1005" s="28"/>
      <c r="I1005" s="13"/>
      <c r="J1005" s="28"/>
      <c r="K1005" s="28"/>
      <c r="L1005" s="13"/>
      <c r="M1005" s="28"/>
      <c r="N1005" s="28"/>
      <c r="O1005" s="13"/>
      <c r="P1005" s="28"/>
      <c r="Q1005" s="28"/>
      <c r="R1005" s="13"/>
      <c r="S1005" s="28"/>
      <c r="T1005" s="28"/>
      <c r="U1005" s="13"/>
      <c r="V1005" s="28"/>
      <c r="W1005" s="28"/>
      <c r="X1005" s="13"/>
      <c r="Y1005" s="28"/>
      <c r="Z1005" s="28"/>
      <c r="AA1005" s="13"/>
      <c r="AB1005" s="28"/>
      <c r="AC1005" s="28"/>
      <c r="AD1005" s="13"/>
      <c r="AE1005" s="28"/>
      <c r="AF1005" s="28"/>
      <c r="AG1005" s="13"/>
      <c r="AH1005" s="28"/>
      <c r="AI1005" s="28"/>
      <c r="AJ1005" s="13"/>
      <c r="AK1005" s="28"/>
      <c r="AL1005" s="28"/>
      <c r="AM1005" s="13"/>
      <c r="AN1005" s="57"/>
      <c r="AO1005" s="57"/>
      <c r="AP1005" s="32"/>
      <c r="AQ1005" s="34"/>
      <c r="AR1005" s="34"/>
      <c r="AS1005" s="34"/>
      <c r="AT1005" s="34"/>
      <c r="AU1005" s="80"/>
    </row>
    <row r="1006" spans="2:47" ht="28.5" customHeight="1" thickBot="1">
      <c r="B1006" s="52"/>
      <c r="C1006" s="53"/>
      <c r="D1006" s="55"/>
      <c r="E1006" s="53"/>
      <c r="F1006" s="11" t="s">
        <v>31</v>
      </c>
      <c r="G1006" s="28"/>
      <c r="H1006" s="28"/>
      <c r="I1006" s="13"/>
      <c r="J1006" s="28"/>
      <c r="K1006" s="28"/>
      <c r="L1006" s="13"/>
      <c r="M1006" s="28"/>
      <c r="N1006" s="28"/>
      <c r="O1006" s="13"/>
      <c r="P1006" s="28"/>
      <c r="Q1006" s="28"/>
      <c r="R1006" s="13"/>
      <c r="S1006" s="28"/>
      <c r="T1006" s="28"/>
      <c r="U1006" s="13"/>
      <c r="V1006" s="28"/>
      <c r="W1006" s="28"/>
      <c r="X1006" s="13"/>
      <c r="Y1006" s="28"/>
      <c r="Z1006" s="28"/>
      <c r="AA1006" s="13"/>
      <c r="AB1006" s="28"/>
      <c r="AC1006" s="28"/>
      <c r="AD1006" s="13"/>
      <c r="AE1006" s="28"/>
      <c r="AF1006" s="28"/>
      <c r="AG1006" s="13"/>
      <c r="AH1006" s="28"/>
      <c r="AI1006" s="28"/>
      <c r="AJ1006" s="13"/>
      <c r="AK1006" s="28"/>
      <c r="AL1006" s="28"/>
      <c r="AM1006" s="13"/>
      <c r="AN1006" s="57"/>
      <c r="AO1006" s="57"/>
      <c r="AP1006" s="33"/>
      <c r="AQ1006" s="34"/>
      <c r="AR1006" s="34"/>
      <c r="AS1006" s="34"/>
      <c r="AT1006" s="34"/>
      <c r="AU1006" s="80"/>
    </row>
    <row r="1007" spans="2:47" ht="36" thickBot="1">
      <c r="B1007" s="52"/>
      <c r="C1007" s="53"/>
      <c r="D1007" s="55"/>
      <c r="E1007" s="53"/>
      <c r="F1007" s="14" t="s">
        <v>32</v>
      </c>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5"/>
      <c r="AO1007" s="15"/>
      <c r="AP1007" s="15"/>
      <c r="AQ1007" s="34"/>
      <c r="AR1007" s="34"/>
      <c r="AS1007" s="34"/>
      <c r="AT1007" s="34"/>
      <c r="AU1007" s="80"/>
    </row>
    <row r="1008" spans="2:47" ht="28.5" customHeight="1" thickBot="1">
      <c r="B1008" s="52">
        <v>225</v>
      </c>
      <c r="C1008" s="53"/>
      <c r="D1008" s="54"/>
      <c r="E1008" s="56"/>
      <c r="F1008" s="11" t="s">
        <v>30</v>
      </c>
      <c r="G1008" s="28"/>
      <c r="H1008" s="28"/>
      <c r="I1008" s="13"/>
      <c r="J1008" s="28"/>
      <c r="K1008" s="28"/>
      <c r="L1008" s="13"/>
      <c r="M1008" s="28"/>
      <c r="N1008" s="28"/>
      <c r="O1008" s="13"/>
      <c r="P1008" s="28"/>
      <c r="Q1008" s="28"/>
      <c r="R1008" s="13"/>
      <c r="S1008" s="28"/>
      <c r="T1008" s="28"/>
      <c r="U1008" s="13"/>
      <c r="V1008" s="28"/>
      <c r="W1008" s="28"/>
      <c r="X1008" s="13"/>
      <c r="Y1008" s="28"/>
      <c r="Z1008" s="28"/>
      <c r="AA1008" s="13"/>
      <c r="AB1008" s="28"/>
      <c r="AC1008" s="28"/>
      <c r="AD1008" s="13"/>
      <c r="AE1008" s="28"/>
      <c r="AF1008" s="28"/>
      <c r="AG1008" s="13"/>
      <c r="AH1008" s="28"/>
      <c r="AI1008" s="28"/>
      <c r="AJ1008" s="13"/>
      <c r="AK1008" s="28"/>
      <c r="AL1008" s="28"/>
      <c r="AM1008" s="13"/>
      <c r="AN1008" s="57"/>
      <c r="AO1008" s="57"/>
      <c r="AP1008" s="32"/>
      <c r="AQ1008" s="34"/>
      <c r="AR1008" s="34"/>
      <c r="AS1008" s="34"/>
      <c r="AT1008" s="34"/>
      <c r="AU1008" s="83"/>
    </row>
    <row r="1009" spans="2:47" ht="28.5" customHeight="1" thickBot="1">
      <c r="B1009" s="52"/>
      <c r="C1009" s="53"/>
      <c r="D1009" s="55"/>
      <c r="E1009" s="53"/>
      <c r="F1009" s="11" t="s">
        <v>31</v>
      </c>
      <c r="G1009" s="28"/>
      <c r="H1009" s="28"/>
      <c r="I1009" s="13"/>
      <c r="J1009" s="28"/>
      <c r="K1009" s="28"/>
      <c r="L1009" s="13"/>
      <c r="M1009" s="28"/>
      <c r="N1009" s="28"/>
      <c r="O1009" s="13"/>
      <c r="P1009" s="28"/>
      <c r="Q1009" s="28"/>
      <c r="R1009" s="13"/>
      <c r="S1009" s="28"/>
      <c r="T1009" s="28"/>
      <c r="U1009" s="13"/>
      <c r="V1009" s="28"/>
      <c r="W1009" s="28"/>
      <c r="X1009" s="13"/>
      <c r="Y1009" s="28"/>
      <c r="Z1009" s="28"/>
      <c r="AA1009" s="13"/>
      <c r="AB1009" s="28"/>
      <c r="AC1009" s="28"/>
      <c r="AD1009" s="13"/>
      <c r="AE1009" s="28"/>
      <c r="AF1009" s="28"/>
      <c r="AG1009" s="13"/>
      <c r="AH1009" s="28"/>
      <c r="AI1009" s="28"/>
      <c r="AJ1009" s="13"/>
      <c r="AK1009" s="28"/>
      <c r="AL1009" s="28"/>
      <c r="AM1009" s="13"/>
      <c r="AN1009" s="57"/>
      <c r="AO1009" s="57"/>
      <c r="AP1009" s="33"/>
      <c r="AQ1009" s="34"/>
      <c r="AR1009" s="34"/>
      <c r="AS1009" s="34"/>
      <c r="AT1009" s="34"/>
      <c r="AU1009" s="83"/>
    </row>
    <row r="1010" spans="2:47" ht="36" thickBot="1">
      <c r="B1010" s="52"/>
      <c r="C1010" s="53"/>
      <c r="D1010" s="55"/>
      <c r="E1010" s="53"/>
      <c r="F1010" s="14" t="s">
        <v>32</v>
      </c>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5"/>
      <c r="AO1010" s="15"/>
      <c r="AP1010" s="15"/>
      <c r="AQ1010" s="34"/>
      <c r="AR1010" s="34"/>
      <c r="AS1010" s="34"/>
      <c r="AT1010" s="34"/>
      <c r="AU1010" s="83"/>
    </row>
    <row r="1011" spans="2:47" ht="28.5" customHeight="1" thickBot="1">
      <c r="B1011" s="52">
        <v>226</v>
      </c>
      <c r="C1011" s="53"/>
      <c r="D1011" s="54"/>
      <c r="E1011" s="56"/>
      <c r="F1011" s="11" t="s">
        <v>30</v>
      </c>
      <c r="G1011" s="28"/>
      <c r="H1011" s="28"/>
      <c r="I1011" s="13"/>
      <c r="J1011" s="28"/>
      <c r="K1011" s="28"/>
      <c r="L1011" s="13"/>
      <c r="M1011" s="28"/>
      <c r="N1011" s="28"/>
      <c r="O1011" s="13"/>
      <c r="P1011" s="28"/>
      <c r="Q1011" s="28"/>
      <c r="R1011" s="13"/>
      <c r="S1011" s="28"/>
      <c r="T1011" s="28"/>
      <c r="U1011" s="13"/>
      <c r="V1011" s="28"/>
      <c r="W1011" s="28"/>
      <c r="X1011" s="13"/>
      <c r="Y1011" s="28"/>
      <c r="Z1011" s="28"/>
      <c r="AA1011" s="13"/>
      <c r="AB1011" s="28"/>
      <c r="AC1011" s="28"/>
      <c r="AD1011" s="13"/>
      <c r="AE1011" s="28"/>
      <c r="AF1011" s="28"/>
      <c r="AG1011" s="13"/>
      <c r="AH1011" s="28"/>
      <c r="AI1011" s="28"/>
      <c r="AJ1011" s="13"/>
      <c r="AK1011" s="28"/>
      <c r="AL1011" s="28"/>
      <c r="AM1011" s="13"/>
      <c r="AN1011" s="57"/>
      <c r="AO1011" s="57"/>
      <c r="AP1011" s="32"/>
      <c r="AQ1011" s="34"/>
      <c r="AR1011" s="34"/>
      <c r="AS1011" s="34"/>
      <c r="AT1011" s="34"/>
      <c r="AU1011" s="80"/>
    </row>
    <row r="1012" spans="2:47" ht="28.5" customHeight="1" thickBot="1">
      <c r="B1012" s="52"/>
      <c r="C1012" s="53"/>
      <c r="D1012" s="55"/>
      <c r="E1012" s="53"/>
      <c r="F1012" s="11" t="s">
        <v>31</v>
      </c>
      <c r="G1012" s="28"/>
      <c r="H1012" s="28"/>
      <c r="I1012" s="13"/>
      <c r="J1012" s="28"/>
      <c r="K1012" s="28"/>
      <c r="L1012" s="13"/>
      <c r="M1012" s="28"/>
      <c r="N1012" s="28"/>
      <c r="O1012" s="13"/>
      <c r="P1012" s="28"/>
      <c r="Q1012" s="28"/>
      <c r="R1012" s="13"/>
      <c r="S1012" s="28"/>
      <c r="T1012" s="28"/>
      <c r="U1012" s="13"/>
      <c r="V1012" s="28"/>
      <c r="W1012" s="28"/>
      <c r="X1012" s="13"/>
      <c r="Y1012" s="28"/>
      <c r="Z1012" s="28"/>
      <c r="AA1012" s="13"/>
      <c r="AB1012" s="28"/>
      <c r="AC1012" s="28"/>
      <c r="AD1012" s="13"/>
      <c r="AE1012" s="28"/>
      <c r="AF1012" s="28"/>
      <c r="AG1012" s="13"/>
      <c r="AH1012" s="28"/>
      <c r="AI1012" s="28"/>
      <c r="AJ1012" s="13"/>
      <c r="AK1012" s="28"/>
      <c r="AL1012" s="28"/>
      <c r="AM1012" s="13"/>
      <c r="AN1012" s="57"/>
      <c r="AO1012" s="57"/>
      <c r="AP1012" s="33"/>
      <c r="AQ1012" s="34"/>
      <c r="AR1012" s="34"/>
      <c r="AS1012" s="34"/>
      <c r="AT1012" s="34"/>
      <c r="AU1012" s="80"/>
    </row>
    <row r="1013" spans="2:47" ht="36" thickBot="1">
      <c r="B1013" s="52"/>
      <c r="C1013" s="84"/>
      <c r="D1013" s="85"/>
      <c r="E1013" s="53"/>
      <c r="F1013" s="14" t="s">
        <v>32</v>
      </c>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5"/>
      <c r="AO1013" s="15"/>
      <c r="AP1013" s="15"/>
      <c r="AQ1013" s="34"/>
      <c r="AR1013" s="34"/>
      <c r="AS1013" s="34"/>
      <c r="AT1013" s="34"/>
      <c r="AU1013" s="80"/>
    </row>
    <row r="1014" spans="2:47" ht="28.5" customHeight="1" thickBot="1">
      <c r="B1014" s="52">
        <v>227</v>
      </c>
      <c r="C1014" s="53"/>
      <c r="D1014" s="54"/>
      <c r="E1014" s="56"/>
      <c r="F1014" s="11" t="s">
        <v>30</v>
      </c>
      <c r="G1014" s="28"/>
      <c r="H1014" s="28"/>
      <c r="I1014" s="13"/>
      <c r="J1014" s="28"/>
      <c r="K1014" s="28"/>
      <c r="L1014" s="13"/>
      <c r="M1014" s="28"/>
      <c r="N1014" s="28"/>
      <c r="O1014" s="13"/>
      <c r="P1014" s="28"/>
      <c r="Q1014" s="28"/>
      <c r="R1014" s="13"/>
      <c r="S1014" s="28"/>
      <c r="T1014" s="28"/>
      <c r="U1014" s="13"/>
      <c r="V1014" s="28"/>
      <c r="W1014" s="28"/>
      <c r="X1014" s="13"/>
      <c r="Y1014" s="28"/>
      <c r="Z1014" s="28"/>
      <c r="AA1014" s="13"/>
      <c r="AB1014" s="28"/>
      <c r="AC1014" s="28"/>
      <c r="AD1014" s="13"/>
      <c r="AE1014" s="28"/>
      <c r="AF1014" s="28"/>
      <c r="AG1014" s="13"/>
      <c r="AH1014" s="28"/>
      <c r="AI1014" s="28"/>
      <c r="AJ1014" s="13"/>
      <c r="AK1014" s="28"/>
      <c r="AL1014" s="28"/>
      <c r="AM1014" s="13"/>
      <c r="AN1014" s="57"/>
      <c r="AO1014" s="57"/>
      <c r="AP1014" s="32"/>
      <c r="AQ1014" s="34"/>
      <c r="AR1014" s="34"/>
      <c r="AS1014" s="34"/>
      <c r="AT1014" s="34"/>
      <c r="AU1014" s="88"/>
    </row>
    <row r="1015" spans="2:47" ht="28.5" customHeight="1" thickBot="1">
      <c r="B1015" s="52"/>
      <c r="C1015" s="53"/>
      <c r="D1015" s="55"/>
      <c r="E1015" s="53"/>
      <c r="F1015" s="11" t="s">
        <v>31</v>
      </c>
      <c r="G1015" s="28"/>
      <c r="H1015" s="28"/>
      <c r="I1015" s="13"/>
      <c r="J1015" s="28"/>
      <c r="K1015" s="28"/>
      <c r="L1015" s="13"/>
      <c r="M1015" s="28"/>
      <c r="N1015" s="28"/>
      <c r="O1015" s="13"/>
      <c r="P1015" s="28"/>
      <c r="Q1015" s="28"/>
      <c r="R1015" s="13"/>
      <c r="S1015" s="28"/>
      <c r="T1015" s="28"/>
      <c r="U1015" s="13"/>
      <c r="V1015" s="28"/>
      <c r="W1015" s="28"/>
      <c r="X1015" s="13"/>
      <c r="Y1015" s="28"/>
      <c r="Z1015" s="28"/>
      <c r="AA1015" s="13"/>
      <c r="AB1015" s="28"/>
      <c r="AC1015" s="28"/>
      <c r="AD1015" s="13"/>
      <c r="AE1015" s="28"/>
      <c r="AF1015" s="28"/>
      <c r="AG1015" s="13"/>
      <c r="AH1015" s="28"/>
      <c r="AI1015" s="28"/>
      <c r="AJ1015" s="13"/>
      <c r="AK1015" s="28"/>
      <c r="AL1015" s="28"/>
      <c r="AM1015" s="13"/>
      <c r="AN1015" s="57"/>
      <c r="AO1015" s="57"/>
      <c r="AP1015" s="33"/>
      <c r="AQ1015" s="34"/>
      <c r="AR1015" s="34"/>
      <c r="AS1015" s="34"/>
      <c r="AT1015" s="34"/>
      <c r="AU1015" s="88"/>
    </row>
    <row r="1016" spans="2:47" ht="36" thickBot="1">
      <c r="B1016" s="52"/>
      <c r="C1016" s="81"/>
      <c r="D1016" s="82"/>
      <c r="E1016" s="53"/>
      <c r="F1016" s="14" t="s">
        <v>32</v>
      </c>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5"/>
      <c r="AO1016" s="15"/>
      <c r="AP1016" s="15"/>
      <c r="AQ1016" s="34"/>
      <c r="AR1016" s="34"/>
      <c r="AS1016" s="34"/>
      <c r="AT1016" s="34"/>
      <c r="AU1016" s="88"/>
    </row>
    <row r="1017" spans="2:47" ht="28.5" customHeight="1" thickBot="1">
      <c r="B1017" s="52">
        <v>228</v>
      </c>
      <c r="C1017" s="84"/>
      <c r="D1017" s="54"/>
      <c r="E1017" s="56"/>
      <c r="F1017" s="11" t="s">
        <v>30</v>
      </c>
      <c r="G1017" s="28"/>
      <c r="H1017" s="28"/>
      <c r="I1017" s="13"/>
      <c r="J1017" s="28"/>
      <c r="K1017" s="28"/>
      <c r="L1017" s="13"/>
      <c r="M1017" s="28"/>
      <c r="N1017" s="28"/>
      <c r="O1017" s="13"/>
      <c r="P1017" s="28"/>
      <c r="Q1017" s="28"/>
      <c r="R1017" s="13"/>
      <c r="S1017" s="28"/>
      <c r="T1017" s="28"/>
      <c r="U1017" s="13"/>
      <c r="V1017" s="28"/>
      <c r="W1017" s="28"/>
      <c r="X1017" s="13"/>
      <c r="Y1017" s="28"/>
      <c r="Z1017" s="28"/>
      <c r="AA1017" s="13"/>
      <c r="AB1017" s="28"/>
      <c r="AC1017" s="28"/>
      <c r="AD1017" s="13"/>
      <c r="AE1017" s="28"/>
      <c r="AF1017" s="28"/>
      <c r="AG1017" s="13"/>
      <c r="AH1017" s="28"/>
      <c r="AI1017" s="28"/>
      <c r="AJ1017" s="13"/>
      <c r="AK1017" s="28"/>
      <c r="AL1017" s="28"/>
      <c r="AM1017" s="13"/>
      <c r="AN1017" s="57"/>
      <c r="AO1017" s="57"/>
      <c r="AP1017" s="32"/>
      <c r="AQ1017" s="34"/>
      <c r="AR1017" s="34"/>
      <c r="AS1017" s="34"/>
      <c r="AT1017" s="34"/>
      <c r="AU1017" s="80"/>
    </row>
    <row r="1018" spans="2:47" ht="28.5" customHeight="1" thickBot="1">
      <c r="B1018" s="52"/>
      <c r="C1018" s="87"/>
      <c r="D1018" s="55"/>
      <c r="E1018" s="53"/>
      <c r="F1018" s="11" t="s">
        <v>31</v>
      </c>
      <c r="G1018" s="28"/>
      <c r="H1018" s="28"/>
      <c r="I1018" s="13"/>
      <c r="J1018" s="28"/>
      <c r="K1018" s="28"/>
      <c r="L1018" s="13"/>
      <c r="M1018" s="28"/>
      <c r="N1018" s="28"/>
      <c r="O1018" s="13"/>
      <c r="P1018" s="28"/>
      <c r="Q1018" s="28"/>
      <c r="R1018" s="13"/>
      <c r="S1018" s="28"/>
      <c r="T1018" s="28"/>
      <c r="U1018" s="13"/>
      <c r="V1018" s="28"/>
      <c r="W1018" s="28"/>
      <c r="X1018" s="13"/>
      <c r="Y1018" s="28"/>
      <c r="Z1018" s="28"/>
      <c r="AA1018" s="13"/>
      <c r="AB1018" s="28"/>
      <c r="AC1018" s="28"/>
      <c r="AD1018" s="13"/>
      <c r="AE1018" s="28"/>
      <c r="AF1018" s="28"/>
      <c r="AG1018" s="13"/>
      <c r="AH1018" s="28"/>
      <c r="AI1018" s="28"/>
      <c r="AJ1018" s="13"/>
      <c r="AK1018" s="28"/>
      <c r="AL1018" s="28"/>
      <c r="AM1018" s="13"/>
      <c r="AN1018" s="57"/>
      <c r="AO1018" s="57"/>
      <c r="AP1018" s="33"/>
      <c r="AQ1018" s="34"/>
      <c r="AR1018" s="34"/>
      <c r="AS1018" s="34"/>
      <c r="AT1018" s="34"/>
      <c r="AU1018" s="80"/>
    </row>
    <row r="1019" spans="2:47" ht="36" thickBot="1">
      <c r="B1019" s="52"/>
      <c r="C1019" s="56"/>
      <c r="D1019" s="55"/>
      <c r="E1019" s="53"/>
      <c r="F1019" s="14" t="s">
        <v>32</v>
      </c>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5"/>
      <c r="AO1019" s="15"/>
      <c r="AP1019" s="15"/>
      <c r="AQ1019" s="34"/>
      <c r="AR1019" s="34"/>
      <c r="AS1019" s="34"/>
      <c r="AT1019" s="34"/>
      <c r="AU1019" s="80"/>
    </row>
    <row r="1020" spans="2:47" ht="28.5" customHeight="1" thickBot="1">
      <c r="B1020" s="52">
        <v>229</v>
      </c>
      <c r="C1020" s="84"/>
      <c r="D1020" s="54"/>
      <c r="E1020" s="56"/>
      <c r="F1020" s="11" t="s">
        <v>30</v>
      </c>
      <c r="G1020" s="28"/>
      <c r="H1020" s="28"/>
      <c r="I1020" s="13"/>
      <c r="J1020" s="28"/>
      <c r="K1020" s="28"/>
      <c r="L1020" s="13"/>
      <c r="M1020" s="28"/>
      <c r="N1020" s="28"/>
      <c r="O1020" s="13"/>
      <c r="P1020" s="28"/>
      <c r="Q1020" s="28"/>
      <c r="R1020" s="13"/>
      <c r="S1020" s="28"/>
      <c r="T1020" s="28"/>
      <c r="U1020" s="13"/>
      <c r="V1020" s="28"/>
      <c r="W1020" s="28"/>
      <c r="X1020" s="13"/>
      <c r="Y1020" s="28"/>
      <c r="Z1020" s="28"/>
      <c r="AA1020" s="13"/>
      <c r="AB1020" s="28"/>
      <c r="AC1020" s="28"/>
      <c r="AD1020" s="13"/>
      <c r="AE1020" s="28"/>
      <c r="AF1020" s="28"/>
      <c r="AG1020" s="13"/>
      <c r="AH1020" s="28"/>
      <c r="AI1020" s="28"/>
      <c r="AJ1020" s="13"/>
      <c r="AK1020" s="28"/>
      <c r="AL1020" s="28"/>
      <c r="AM1020" s="13"/>
      <c r="AN1020" s="57"/>
      <c r="AO1020" s="57"/>
      <c r="AP1020" s="32"/>
      <c r="AQ1020" s="34"/>
      <c r="AR1020" s="34"/>
      <c r="AS1020" s="34"/>
      <c r="AT1020" s="34"/>
      <c r="AU1020" s="86"/>
    </row>
    <row r="1021" spans="2:47" ht="28.5" customHeight="1" thickBot="1">
      <c r="B1021" s="52"/>
      <c r="C1021" s="87"/>
      <c r="D1021" s="55"/>
      <c r="E1021" s="53"/>
      <c r="F1021" s="11" t="s">
        <v>31</v>
      </c>
      <c r="G1021" s="28"/>
      <c r="H1021" s="28"/>
      <c r="I1021" s="13"/>
      <c r="J1021" s="28"/>
      <c r="K1021" s="28"/>
      <c r="L1021" s="13"/>
      <c r="M1021" s="28"/>
      <c r="N1021" s="28"/>
      <c r="O1021" s="13"/>
      <c r="P1021" s="28"/>
      <c r="Q1021" s="28"/>
      <c r="R1021" s="13"/>
      <c r="S1021" s="28"/>
      <c r="T1021" s="28"/>
      <c r="U1021" s="13"/>
      <c r="V1021" s="28"/>
      <c r="W1021" s="28"/>
      <c r="X1021" s="13"/>
      <c r="Y1021" s="28"/>
      <c r="Z1021" s="28"/>
      <c r="AA1021" s="13"/>
      <c r="AB1021" s="28"/>
      <c r="AC1021" s="28"/>
      <c r="AD1021" s="13"/>
      <c r="AE1021" s="28"/>
      <c r="AF1021" s="28"/>
      <c r="AG1021" s="13"/>
      <c r="AH1021" s="28"/>
      <c r="AI1021" s="28"/>
      <c r="AJ1021" s="13"/>
      <c r="AK1021" s="28"/>
      <c r="AL1021" s="28"/>
      <c r="AM1021" s="13"/>
      <c r="AN1021" s="57"/>
      <c r="AO1021" s="57"/>
      <c r="AP1021" s="33"/>
      <c r="AQ1021" s="34"/>
      <c r="AR1021" s="34"/>
      <c r="AS1021" s="34"/>
      <c r="AT1021" s="34"/>
      <c r="AU1021" s="86"/>
    </row>
    <row r="1022" spans="2:47" ht="36" thickBot="1">
      <c r="B1022" s="52"/>
      <c r="C1022" s="56"/>
      <c r="D1022" s="55"/>
      <c r="E1022" s="53"/>
      <c r="F1022" s="14" t="s">
        <v>32</v>
      </c>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5"/>
      <c r="AO1022" s="15"/>
      <c r="AP1022" s="15"/>
      <c r="AQ1022" s="34"/>
      <c r="AR1022" s="34"/>
      <c r="AS1022" s="34"/>
      <c r="AT1022" s="34"/>
      <c r="AU1022" s="86"/>
    </row>
    <row r="1023" spans="2:47" ht="28.5" customHeight="1" thickBot="1">
      <c r="B1023" s="52">
        <v>230</v>
      </c>
      <c r="C1023" s="84"/>
      <c r="D1023" s="54"/>
      <c r="E1023" s="56"/>
      <c r="F1023" s="11" t="s">
        <v>30</v>
      </c>
      <c r="G1023" s="28"/>
      <c r="H1023" s="28"/>
      <c r="I1023" s="13"/>
      <c r="J1023" s="28"/>
      <c r="K1023" s="28"/>
      <c r="L1023" s="13"/>
      <c r="M1023" s="28"/>
      <c r="N1023" s="28"/>
      <c r="O1023" s="13"/>
      <c r="P1023" s="28"/>
      <c r="Q1023" s="28"/>
      <c r="R1023" s="13"/>
      <c r="S1023" s="28"/>
      <c r="T1023" s="28"/>
      <c r="U1023" s="13"/>
      <c r="V1023" s="28"/>
      <c r="W1023" s="28"/>
      <c r="X1023" s="13"/>
      <c r="Y1023" s="28"/>
      <c r="Z1023" s="28"/>
      <c r="AA1023" s="13"/>
      <c r="AB1023" s="28"/>
      <c r="AC1023" s="28"/>
      <c r="AD1023" s="13"/>
      <c r="AE1023" s="28"/>
      <c r="AF1023" s="28"/>
      <c r="AG1023" s="13"/>
      <c r="AH1023" s="28"/>
      <c r="AI1023" s="28"/>
      <c r="AJ1023" s="13"/>
      <c r="AK1023" s="28"/>
      <c r="AL1023" s="28"/>
      <c r="AM1023" s="13"/>
      <c r="AN1023" s="57"/>
      <c r="AO1023" s="57"/>
      <c r="AP1023" s="32"/>
      <c r="AQ1023" s="34"/>
      <c r="AR1023" s="34"/>
      <c r="AS1023" s="34"/>
      <c r="AT1023" s="34"/>
      <c r="AU1023" s="80"/>
    </row>
    <row r="1024" spans="2:47" ht="28.5" customHeight="1" thickBot="1">
      <c r="B1024" s="52"/>
      <c r="C1024" s="87"/>
      <c r="D1024" s="55"/>
      <c r="E1024" s="53"/>
      <c r="F1024" s="11" t="s">
        <v>31</v>
      </c>
      <c r="G1024" s="28"/>
      <c r="H1024" s="28"/>
      <c r="I1024" s="13"/>
      <c r="J1024" s="28"/>
      <c r="K1024" s="28"/>
      <c r="L1024" s="13"/>
      <c r="M1024" s="28"/>
      <c r="N1024" s="28"/>
      <c r="O1024" s="13"/>
      <c r="P1024" s="28"/>
      <c r="Q1024" s="28"/>
      <c r="R1024" s="13"/>
      <c r="S1024" s="28"/>
      <c r="T1024" s="28"/>
      <c r="U1024" s="13"/>
      <c r="V1024" s="28"/>
      <c r="W1024" s="28"/>
      <c r="X1024" s="13"/>
      <c r="Y1024" s="28"/>
      <c r="Z1024" s="28"/>
      <c r="AA1024" s="13"/>
      <c r="AB1024" s="28"/>
      <c r="AC1024" s="28"/>
      <c r="AD1024" s="13"/>
      <c r="AE1024" s="28"/>
      <c r="AF1024" s="28"/>
      <c r="AG1024" s="13"/>
      <c r="AH1024" s="28"/>
      <c r="AI1024" s="28"/>
      <c r="AJ1024" s="13"/>
      <c r="AK1024" s="28"/>
      <c r="AL1024" s="28"/>
      <c r="AM1024" s="13"/>
      <c r="AN1024" s="57"/>
      <c r="AO1024" s="57"/>
      <c r="AP1024" s="33"/>
      <c r="AQ1024" s="34"/>
      <c r="AR1024" s="34"/>
      <c r="AS1024" s="34"/>
      <c r="AT1024" s="34"/>
      <c r="AU1024" s="80"/>
    </row>
    <row r="1025" spans="2:47" ht="36" thickBot="1">
      <c r="B1025" s="52"/>
      <c r="C1025" s="56"/>
      <c r="D1025" s="55"/>
      <c r="E1025" s="53"/>
      <c r="F1025" s="14" t="s">
        <v>32</v>
      </c>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5"/>
      <c r="AO1025" s="15"/>
      <c r="AP1025" s="15"/>
      <c r="AQ1025" s="89"/>
      <c r="AR1025" s="89"/>
      <c r="AS1025" s="89"/>
      <c r="AT1025" s="89"/>
      <c r="AU1025" s="80"/>
    </row>
    <row r="1026" spans="2:47" ht="26.25">
      <c r="B1026" s="16"/>
      <c r="C1026" s="16"/>
      <c r="D1026" s="16"/>
      <c r="E1026" s="16"/>
      <c r="F1026" s="16"/>
      <c r="G1026" s="16"/>
      <c r="H1026" s="16"/>
      <c r="I1026" s="16"/>
      <c r="J1026" s="16"/>
      <c r="K1026" s="16"/>
      <c r="L1026" s="16"/>
      <c r="M1026" s="16"/>
      <c r="N1026" s="16"/>
      <c r="O1026" s="16"/>
      <c r="P1026" s="16"/>
      <c r="Q1026" s="16"/>
      <c r="R1026" s="16"/>
      <c r="S1026" s="16"/>
      <c r="T1026" s="16"/>
      <c r="U1026" s="16"/>
      <c r="V1026" s="16"/>
      <c r="W1026" s="16"/>
      <c r="X1026" s="16"/>
      <c r="Y1026" s="17"/>
      <c r="Z1026" s="17"/>
      <c r="AA1026" s="17"/>
      <c r="AB1026" s="17"/>
      <c r="AC1026" s="17"/>
      <c r="AD1026" s="17"/>
      <c r="AE1026" s="17"/>
      <c r="AF1026" s="17"/>
      <c r="AG1026" s="17"/>
      <c r="AH1026" s="17"/>
      <c r="AI1026" s="17"/>
      <c r="AJ1026" s="17"/>
      <c r="AK1026" s="17"/>
      <c r="AL1026" s="17"/>
      <c r="AM1026" s="17"/>
      <c r="AN1026" s="17"/>
      <c r="AO1026" s="17"/>
      <c r="AP1026" s="17"/>
      <c r="AQ1026" s="17"/>
      <c r="AR1026" s="17"/>
      <c r="AS1026" s="17"/>
      <c r="AT1026" s="17"/>
      <c r="AU1026" s="17"/>
    </row>
    <row r="1027" spans="2:47" ht="26.25">
      <c r="B1027" s="16"/>
      <c r="C1027" s="17" t="s">
        <v>33</v>
      </c>
      <c r="D1027" s="17"/>
      <c r="E1027" s="17"/>
      <c r="F1027" s="17"/>
      <c r="G1027" s="17"/>
      <c r="H1027" s="17"/>
      <c r="I1027" s="16"/>
      <c r="J1027" s="16"/>
      <c r="K1027" s="16"/>
      <c r="L1027" s="18" t="s">
        <v>34</v>
      </c>
      <c r="M1027" s="18" t="s">
        <v>35</v>
      </c>
      <c r="N1027" s="18"/>
      <c r="O1027" s="18"/>
      <c r="P1027" s="18"/>
      <c r="Q1027" s="18"/>
      <c r="R1027" s="18"/>
      <c r="S1027" s="18"/>
      <c r="T1027" s="18"/>
      <c r="U1027" s="18"/>
      <c r="V1027" s="19"/>
      <c r="W1027" s="19"/>
      <c r="X1027" s="19"/>
      <c r="Y1027" s="18"/>
      <c r="Z1027" s="17"/>
      <c r="AA1027" s="17"/>
      <c r="AB1027" s="17"/>
      <c r="AC1027" s="17"/>
      <c r="AD1027" s="17"/>
      <c r="AE1027" s="18"/>
      <c r="AF1027" s="17"/>
      <c r="AG1027" s="17"/>
      <c r="AH1027" s="17"/>
      <c r="AI1027" s="17"/>
      <c r="AJ1027" s="17"/>
      <c r="AK1027" s="17"/>
      <c r="AL1027" s="17"/>
      <c r="AM1027" s="17"/>
      <c r="AN1027" s="17"/>
      <c r="AO1027" s="18"/>
    </row>
    <row r="1028" spans="2:47" ht="33.75">
      <c r="B1028" s="19"/>
      <c r="C1028" s="20" t="s">
        <v>36</v>
      </c>
      <c r="D1028" s="18" t="s">
        <v>37</v>
      </c>
      <c r="E1028" s="18"/>
      <c r="F1028" s="18"/>
      <c r="G1028" s="18"/>
      <c r="H1028" s="18"/>
      <c r="I1028" s="19"/>
      <c r="J1028" s="19"/>
      <c r="K1028" s="19"/>
      <c r="L1028" s="18" t="s">
        <v>34</v>
      </c>
      <c r="M1028" s="18" t="s">
        <v>38</v>
      </c>
      <c r="N1028" s="18"/>
      <c r="O1028" s="18"/>
      <c r="P1028" s="18"/>
      <c r="Q1028" s="18"/>
      <c r="R1028" s="18"/>
      <c r="S1028" s="18"/>
      <c r="T1028" s="18"/>
      <c r="U1028" s="18"/>
      <c r="V1028" s="19"/>
      <c r="W1028" s="19"/>
      <c r="X1028" s="19"/>
      <c r="AA1028" s="21"/>
      <c r="AB1028" s="22"/>
      <c r="AC1028" s="21"/>
      <c r="AD1028" s="21"/>
      <c r="AE1028" s="21"/>
      <c r="AF1028" s="21"/>
      <c r="AI1028" s="21"/>
      <c r="AJ1028" s="21"/>
      <c r="AK1028" s="21"/>
      <c r="AL1028" s="22"/>
      <c r="AM1028" s="21"/>
      <c r="AN1028" s="21"/>
      <c r="AO1028" s="21"/>
      <c r="AP1028" s="21"/>
      <c r="AQ1028" s="21"/>
      <c r="AR1028" s="23"/>
      <c r="AS1028" s="22"/>
      <c r="AT1028" s="21"/>
      <c r="AU1028" s="17"/>
    </row>
    <row r="1029" spans="2:47" ht="33.75">
      <c r="B1029" s="19"/>
      <c r="C1029" s="20"/>
      <c r="D1029" s="18"/>
      <c r="E1029" s="18"/>
      <c r="F1029" s="18"/>
      <c r="G1029" s="18"/>
      <c r="H1029" s="18"/>
      <c r="I1029" s="19"/>
      <c r="J1029" s="19"/>
      <c r="K1029" s="19"/>
      <c r="L1029" s="18"/>
      <c r="M1029" s="18"/>
      <c r="N1029" s="18"/>
      <c r="O1029" s="18"/>
      <c r="P1029" s="18"/>
      <c r="Q1029" s="18"/>
      <c r="R1029" s="18"/>
      <c r="S1029" s="18"/>
      <c r="T1029" s="18"/>
      <c r="U1029" s="18"/>
      <c r="V1029" s="19"/>
      <c r="W1029" s="19"/>
      <c r="X1029" s="19"/>
      <c r="AA1029" s="21"/>
      <c r="AB1029" s="22"/>
      <c r="AC1029" s="21"/>
      <c r="AD1029" s="21"/>
      <c r="AE1029" s="21"/>
      <c r="AF1029" s="21"/>
      <c r="AI1029" s="21"/>
      <c r="AJ1029" s="21"/>
      <c r="AK1029" s="21"/>
      <c r="AL1029" s="22"/>
      <c r="AM1029" s="21"/>
      <c r="AN1029" s="21"/>
      <c r="AO1029" s="21"/>
      <c r="AP1029" s="21"/>
      <c r="AQ1029" s="21"/>
      <c r="AR1029" s="23"/>
      <c r="AS1029" s="22"/>
      <c r="AT1029" s="21"/>
      <c r="AU1029" s="17"/>
    </row>
    <row r="1033" spans="2:47" ht="35.25">
      <c r="J1033" s="48" t="s">
        <v>0</v>
      </c>
      <c r="K1033" s="48"/>
      <c r="L1033" s="48"/>
      <c r="M1033" s="48"/>
      <c r="N1033" s="48"/>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row>
    <row r="1036" spans="2:47" ht="15.75" thickBot="1"/>
    <row r="1037" spans="2:47" ht="35.25" customHeight="1" thickTop="1" thickBot="1">
      <c r="B1037" s="35" t="s">
        <v>2</v>
      </c>
      <c r="C1037" s="38" t="s">
        <v>3</v>
      </c>
      <c r="D1037" s="41" t="s">
        <v>4</v>
      </c>
      <c r="E1037" s="44" t="s">
        <v>5</v>
      </c>
      <c r="F1037" s="24" t="s">
        <v>6</v>
      </c>
      <c r="G1037" s="29" t="s">
        <v>7</v>
      </c>
      <c r="H1037" s="30"/>
      <c r="I1037" s="31"/>
      <c r="J1037" s="29" t="s">
        <v>8</v>
      </c>
      <c r="K1037" s="30"/>
      <c r="L1037" s="31"/>
      <c r="M1037" s="29" t="s">
        <v>9</v>
      </c>
      <c r="N1037" s="30"/>
      <c r="O1037" s="31"/>
      <c r="P1037" s="29" t="s">
        <v>10</v>
      </c>
      <c r="Q1037" s="30"/>
      <c r="R1037" s="31"/>
      <c r="S1037" s="29" t="s">
        <v>11</v>
      </c>
      <c r="T1037" s="30"/>
      <c r="U1037" s="31"/>
      <c r="V1037" s="29" t="s">
        <v>12</v>
      </c>
      <c r="W1037" s="30"/>
      <c r="X1037" s="31"/>
      <c r="Y1037" s="29" t="s">
        <v>13</v>
      </c>
      <c r="Z1037" s="30"/>
      <c r="AA1037" s="31"/>
      <c r="AB1037" s="29" t="s">
        <v>14</v>
      </c>
      <c r="AC1037" s="30"/>
      <c r="AD1037" s="31"/>
      <c r="AE1037" s="29" t="s">
        <v>15</v>
      </c>
      <c r="AF1037" s="30"/>
      <c r="AG1037" s="31"/>
      <c r="AH1037" s="29" t="s">
        <v>16</v>
      </c>
      <c r="AI1037" s="30"/>
      <c r="AJ1037" s="31"/>
      <c r="AK1037" s="29" t="s">
        <v>17</v>
      </c>
      <c r="AL1037" s="30"/>
      <c r="AM1037" s="31"/>
      <c r="AN1037" s="74" t="s">
        <v>18</v>
      </c>
      <c r="AO1037" s="74" t="s">
        <v>19</v>
      </c>
      <c r="AP1037" s="74" t="s">
        <v>20</v>
      </c>
      <c r="AQ1037" s="61" t="s">
        <v>21</v>
      </c>
      <c r="AR1037" s="62"/>
      <c r="AS1037" s="61" t="s">
        <v>22</v>
      </c>
      <c r="AT1037" s="62"/>
      <c r="AU1037" s="65" t="s">
        <v>23</v>
      </c>
    </row>
    <row r="1038" spans="2:47" ht="190.5" thickBot="1">
      <c r="B1038" s="36"/>
      <c r="C1038" s="39"/>
      <c r="D1038" s="42"/>
      <c r="E1038" s="45"/>
      <c r="F1038" s="8" t="s">
        <v>24</v>
      </c>
      <c r="G1038" s="8" t="s">
        <v>25</v>
      </c>
      <c r="H1038" s="8" t="s">
        <v>26</v>
      </c>
      <c r="I1038" s="8" t="s">
        <v>27</v>
      </c>
      <c r="J1038" s="8" t="s">
        <v>25</v>
      </c>
      <c r="K1038" s="8" t="s">
        <v>26</v>
      </c>
      <c r="L1038" s="8" t="s">
        <v>27</v>
      </c>
      <c r="M1038" s="8" t="s">
        <v>25</v>
      </c>
      <c r="N1038" s="8" t="s">
        <v>26</v>
      </c>
      <c r="O1038" s="8" t="s">
        <v>27</v>
      </c>
      <c r="P1038" s="8" t="s">
        <v>25</v>
      </c>
      <c r="Q1038" s="8" t="s">
        <v>26</v>
      </c>
      <c r="R1038" s="8" t="s">
        <v>27</v>
      </c>
      <c r="S1038" s="8" t="s">
        <v>25</v>
      </c>
      <c r="T1038" s="8" t="s">
        <v>26</v>
      </c>
      <c r="U1038" s="8" t="s">
        <v>27</v>
      </c>
      <c r="V1038" s="8" t="s">
        <v>25</v>
      </c>
      <c r="W1038" s="8" t="s">
        <v>26</v>
      </c>
      <c r="X1038" s="8" t="s">
        <v>27</v>
      </c>
      <c r="Y1038" s="8" t="s">
        <v>25</v>
      </c>
      <c r="Z1038" s="8" t="s">
        <v>26</v>
      </c>
      <c r="AA1038" s="8" t="s">
        <v>27</v>
      </c>
      <c r="AB1038" s="8" t="s">
        <v>25</v>
      </c>
      <c r="AC1038" s="8" t="s">
        <v>26</v>
      </c>
      <c r="AD1038" s="8" t="s">
        <v>27</v>
      </c>
      <c r="AE1038" s="8" t="s">
        <v>25</v>
      </c>
      <c r="AF1038" s="8" t="s">
        <v>26</v>
      </c>
      <c r="AG1038" s="8" t="s">
        <v>27</v>
      </c>
      <c r="AH1038" s="8" t="s">
        <v>25</v>
      </c>
      <c r="AI1038" s="8" t="s">
        <v>26</v>
      </c>
      <c r="AJ1038" s="8" t="s">
        <v>27</v>
      </c>
      <c r="AK1038" s="8" t="s">
        <v>25</v>
      </c>
      <c r="AL1038" s="8" t="s">
        <v>26</v>
      </c>
      <c r="AM1038" s="8" t="s">
        <v>27</v>
      </c>
      <c r="AN1038" s="75"/>
      <c r="AO1038" s="75"/>
      <c r="AP1038" s="75"/>
      <c r="AQ1038" s="63"/>
      <c r="AR1038" s="64"/>
      <c r="AS1038" s="63"/>
      <c r="AT1038" s="64"/>
      <c r="AU1038" s="66"/>
    </row>
    <row r="1039" spans="2:47" ht="28.5" thickBot="1">
      <c r="B1039" s="36"/>
      <c r="C1039" s="39"/>
      <c r="D1039" s="42"/>
      <c r="E1039" s="45"/>
      <c r="F1039" s="25" t="s">
        <v>28</v>
      </c>
      <c r="G1039" s="9">
        <v>30</v>
      </c>
      <c r="H1039" s="9">
        <v>56</v>
      </c>
      <c r="I1039" s="9">
        <v>100</v>
      </c>
      <c r="J1039" s="9">
        <v>30</v>
      </c>
      <c r="K1039" s="9">
        <v>56</v>
      </c>
      <c r="L1039" s="9">
        <v>100</v>
      </c>
      <c r="M1039" s="9">
        <v>30</v>
      </c>
      <c r="N1039" s="9">
        <v>56</v>
      </c>
      <c r="O1039" s="9">
        <v>100</v>
      </c>
      <c r="P1039" s="9">
        <v>24</v>
      </c>
      <c r="Q1039" s="9">
        <v>29</v>
      </c>
      <c r="R1039" s="9">
        <v>60</v>
      </c>
      <c r="S1039" s="9">
        <v>24</v>
      </c>
      <c r="T1039" s="9">
        <v>29</v>
      </c>
      <c r="U1039" s="9">
        <v>60</v>
      </c>
      <c r="V1039" s="9">
        <v>24</v>
      </c>
      <c r="W1039" s="9">
        <v>29</v>
      </c>
      <c r="X1039" s="9">
        <v>60</v>
      </c>
      <c r="Y1039" s="9">
        <v>12</v>
      </c>
      <c r="Z1039" s="9">
        <v>22</v>
      </c>
      <c r="AA1039" s="9">
        <v>40</v>
      </c>
      <c r="AB1039" s="9">
        <v>16</v>
      </c>
      <c r="AC1039" s="9">
        <v>19</v>
      </c>
      <c r="AD1039" s="9">
        <v>40</v>
      </c>
      <c r="AE1039" s="9">
        <v>12</v>
      </c>
      <c r="AF1039" s="9">
        <v>22</v>
      </c>
      <c r="AG1039" s="9">
        <v>40</v>
      </c>
      <c r="AH1039" s="9">
        <v>12</v>
      </c>
      <c r="AI1039" s="9">
        <v>22</v>
      </c>
      <c r="AJ1039" s="9">
        <v>40</v>
      </c>
      <c r="AK1039" s="9">
        <v>6</v>
      </c>
      <c r="AL1039" s="9">
        <v>11</v>
      </c>
      <c r="AM1039" s="9">
        <v>20</v>
      </c>
      <c r="AN1039" s="75"/>
      <c r="AO1039" s="75"/>
      <c r="AP1039" s="75"/>
      <c r="AQ1039" s="68" t="s">
        <v>20</v>
      </c>
      <c r="AR1039" s="69"/>
      <c r="AS1039" s="70" t="s">
        <v>20</v>
      </c>
      <c r="AT1039" s="71"/>
      <c r="AU1039" s="67"/>
    </row>
    <row r="1040" spans="2:47" ht="28.5" thickBot="1">
      <c r="B1040" s="37"/>
      <c r="C1040" s="40"/>
      <c r="D1040" s="43"/>
      <c r="E1040" s="46"/>
      <c r="F1040" s="10" t="s">
        <v>29</v>
      </c>
      <c r="G1040" s="9">
        <v>60</v>
      </c>
      <c r="H1040" s="9">
        <v>140</v>
      </c>
      <c r="I1040" s="9">
        <v>200</v>
      </c>
      <c r="J1040" s="9">
        <v>60</v>
      </c>
      <c r="K1040" s="9">
        <v>140</v>
      </c>
      <c r="L1040" s="9">
        <v>200</v>
      </c>
      <c r="M1040" s="9">
        <v>60</v>
      </c>
      <c r="N1040" s="9">
        <v>140</v>
      </c>
      <c r="O1040" s="9">
        <v>200</v>
      </c>
      <c r="P1040" s="9">
        <v>48</v>
      </c>
      <c r="Q1040" s="9">
        <v>72</v>
      </c>
      <c r="R1040" s="9">
        <v>120</v>
      </c>
      <c r="S1040" s="9">
        <v>48</v>
      </c>
      <c r="T1040" s="9">
        <v>72</v>
      </c>
      <c r="U1040" s="9">
        <v>120</v>
      </c>
      <c r="V1040" s="9">
        <v>48</v>
      </c>
      <c r="W1040" s="9">
        <v>72</v>
      </c>
      <c r="X1040" s="9">
        <v>120</v>
      </c>
      <c r="Y1040" s="9">
        <v>24</v>
      </c>
      <c r="Z1040" s="9">
        <v>56</v>
      </c>
      <c r="AA1040" s="9">
        <v>80</v>
      </c>
      <c r="AB1040" s="9">
        <v>32</v>
      </c>
      <c r="AC1040" s="9">
        <v>48</v>
      </c>
      <c r="AD1040" s="9">
        <v>80</v>
      </c>
      <c r="AE1040" s="9">
        <v>24</v>
      </c>
      <c r="AF1040" s="9">
        <v>56</v>
      </c>
      <c r="AG1040" s="9">
        <v>80</v>
      </c>
      <c r="AH1040" s="9">
        <v>24</v>
      </c>
      <c r="AI1040" s="9">
        <v>56</v>
      </c>
      <c r="AJ1040" s="9">
        <v>80</v>
      </c>
      <c r="AK1040" s="9">
        <v>12</v>
      </c>
      <c r="AL1040" s="9">
        <v>28</v>
      </c>
      <c r="AM1040" s="9">
        <v>40</v>
      </c>
      <c r="AN1040" s="76"/>
      <c r="AO1040" s="76"/>
      <c r="AP1040" s="76"/>
      <c r="AQ1040" s="70"/>
      <c r="AR1040" s="71"/>
      <c r="AS1040" s="70"/>
      <c r="AT1040" s="71"/>
      <c r="AU1040" s="67"/>
    </row>
    <row r="1041" spans="2:47" ht="28.5" thickBot="1">
      <c r="B1041" s="52">
        <v>231</v>
      </c>
      <c r="C1041" s="34"/>
      <c r="D1041" s="54"/>
      <c r="E1041" s="34"/>
      <c r="F1041" s="11" t="s">
        <v>30</v>
      </c>
      <c r="G1041" s="28"/>
      <c r="H1041" s="28"/>
      <c r="I1041" s="13"/>
      <c r="J1041" s="28"/>
      <c r="K1041" s="28"/>
      <c r="L1041" s="13"/>
      <c r="M1041" s="28"/>
      <c r="N1041" s="28"/>
      <c r="O1041" s="13"/>
      <c r="P1041" s="28"/>
      <c r="Q1041" s="28"/>
      <c r="R1041" s="13"/>
      <c r="S1041" s="28"/>
      <c r="T1041" s="28"/>
      <c r="U1041" s="13"/>
      <c r="V1041" s="28"/>
      <c r="W1041" s="28"/>
      <c r="X1041" s="13"/>
      <c r="Y1041" s="28"/>
      <c r="Z1041" s="28"/>
      <c r="AA1041" s="13"/>
      <c r="AB1041" s="28"/>
      <c r="AC1041" s="28"/>
      <c r="AD1041" s="13"/>
      <c r="AE1041" s="28"/>
      <c r="AF1041" s="28"/>
      <c r="AG1041" s="13"/>
      <c r="AH1041" s="28"/>
      <c r="AI1041" s="28"/>
      <c r="AJ1041" s="13"/>
      <c r="AK1041" s="28"/>
      <c r="AL1041" s="28"/>
      <c r="AM1041" s="13"/>
      <c r="AN1041" s="73"/>
      <c r="AO1041" s="73"/>
      <c r="AP1041" s="32"/>
      <c r="AQ1041" s="34"/>
      <c r="AR1041" s="34"/>
      <c r="AS1041" s="34"/>
      <c r="AT1041" s="34"/>
      <c r="AU1041" s="88"/>
    </row>
    <row r="1042" spans="2:47" ht="28.5" thickBot="1">
      <c r="B1042" s="52"/>
      <c r="C1042" s="34"/>
      <c r="D1042" s="55"/>
      <c r="E1042" s="34"/>
      <c r="F1042" s="11" t="s">
        <v>31</v>
      </c>
      <c r="G1042" s="28"/>
      <c r="H1042" s="28"/>
      <c r="I1042" s="13"/>
      <c r="J1042" s="28"/>
      <c r="K1042" s="28"/>
      <c r="L1042" s="13"/>
      <c r="M1042" s="28"/>
      <c r="N1042" s="28"/>
      <c r="O1042" s="13"/>
      <c r="P1042" s="28"/>
      <c r="Q1042" s="28"/>
      <c r="R1042" s="13"/>
      <c r="S1042" s="28"/>
      <c r="T1042" s="28"/>
      <c r="U1042" s="13"/>
      <c r="V1042" s="28"/>
      <c r="W1042" s="28"/>
      <c r="X1042" s="13"/>
      <c r="Y1042" s="28"/>
      <c r="Z1042" s="28"/>
      <c r="AA1042" s="13"/>
      <c r="AB1042" s="28"/>
      <c r="AC1042" s="28"/>
      <c r="AD1042" s="13"/>
      <c r="AE1042" s="28"/>
      <c r="AF1042" s="28"/>
      <c r="AG1042" s="13"/>
      <c r="AH1042" s="28"/>
      <c r="AI1042" s="28"/>
      <c r="AJ1042" s="13"/>
      <c r="AK1042" s="28"/>
      <c r="AL1042" s="28"/>
      <c r="AM1042" s="13"/>
      <c r="AN1042" s="33"/>
      <c r="AO1042" s="33"/>
      <c r="AP1042" s="33"/>
      <c r="AQ1042" s="34"/>
      <c r="AR1042" s="34"/>
      <c r="AS1042" s="34"/>
      <c r="AT1042" s="34"/>
      <c r="AU1042" s="88"/>
    </row>
    <row r="1043" spans="2:47" ht="36" thickBot="1">
      <c r="B1043" s="52"/>
      <c r="C1043" s="34"/>
      <c r="D1043" s="55"/>
      <c r="E1043" s="34"/>
      <c r="F1043" s="14" t="s">
        <v>32</v>
      </c>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5"/>
      <c r="AO1043" s="15"/>
      <c r="AP1043" s="15"/>
      <c r="AQ1043" s="34"/>
      <c r="AR1043" s="34"/>
      <c r="AS1043" s="34"/>
      <c r="AT1043" s="34"/>
      <c r="AU1043" s="88"/>
    </row>
    <row r="1044" spans="2:47" ht="28.5" customHeight="1" thickBot="1">
      <c r="B1044" s="52">
        <v>232</v>
      </c>
      <c r="C1044" s="34"/>
      <c r="D1044" s="54"/>
      <c r="E1044" s="34"/>
      <c r="F1044" s="11" t="s">
        <v>30</v>
      </c>
      <c r="G1044" s="28"/>
      <c r="H1044" s="28"/>
      <c r="I1044" s="13"/>
      <c r="J1044" s="28"/>
      <c r="K1044" s="28"/>
      <c r="L1044" s="13"/>
      <c r="M1044" s="28"/>
      <c r="N1044" s="28"/>
      <c r="O1044" s="13"/>
      <c r="P1044" s="28"/>
      <c r="Q1044" s="28"/>
      <c r="R1044" s="13"/>
      <c r="S1044" s="28"/>
      <c r="T1044" s="28"/>
      <c r="U1044" s="13"/>
      <c r="V1044" s="28"/>
      <c r="W1044" s="28"/>
      <c r="X1044" s="13"/>
      <c r="Y1044" s="28"/>
      <c r="Z1044" s="28"/>
      <c r="AA1044" s="13"/>
      <c r="AB1044" s="28"/>
      <c r="AC1044" s="28"/>
      <c r="AD1044" s="13"/>
      <c r="AE1044" s="28"/>
      <c r="AF1044" s="28"/>
      <c r="AG1044" s="13"/>
      <c r="AH1044" s="28"/>
      <c r="AI1044" s="28"/>
      <c r="AJ1044" s="13"/>
      <c r="AK1044" s="28"/>
      <c r="AL1044" s="28"/>
      <c r="AM1044" s="13"/>
      <c r="AN1044" s="57"/>
      <c r="AO1044" s="57"/>
      <c r="AP1044" s="32"/>
      <c r="AQ1044" s="34"/>
      <c r="AR1044" s="34"/>
      <c r="AS1044" s="34"/>
      <c r="AT1044" s="34"/>
      <c r="AU1044" s="80"/>
    </row>
    <row r="1045" spans="2:47" ht="28.5" customHeight="1" thickBot="1">
      <c r="B1045" s="52"/>
      <c r="C1045" s="34"/>
      <c r="D1045" s="55"/>
      <c r="E1045" s="34"/>
      <c r="F1045" s="11" t="s">
        <v>31</v>
      </c>
      <c r="G1045" s="28"/>
      <c r="H1045" s="28"/>
      <c r="I1045" s="13"/>
      <c r="J1045" s="28"/>
      <c r="K1045" s="28"/>
      <c r="L1045" s="13"/>
      <c r="M1045" s="28"/>
      <c r="N1045" s="28"/>
      <c r="O1045" s="13"/>
      <c r="P1045" s="28"/>
      <c r="Q1045" s="28"/>
      <c r="R1045" s="13"/>
      <c r="S1045" s="28"/>
      <c r="T1045" s="28"/>
      <c r="U1045" s="13"/>
      <c r="V1045" s="28"/>
      <c r="W1045" s="28"/>
      <c r="X1045" s="13"/>
      <c r="Y1045" s="28"/>
      <c r="Z1045" s="28"/>
      <c r="AA1045" s="13"/>
      <c r="AB1045" s="28"/>
      <c r="AC1045" s="28"/>
      <c r="AD1045" s="13"/>
      <c r="AE1045" s="28"/>
      <c r="AF1045" s="28"/>
      <c r="AG1045" s="13"/>
      <c r="AH1045" s="28"/>
      <c r="AI1045" s="28"/>
      <c r="AJ1045" s="13"/>
      <c r="AK1045" s="28"/>
      <c r="AL1045" s="28"/>
      <c r="AM1045" s="13"/>
      <c r="AN1045" s="57"/>
      <c r="AO1045" s="57"/>
      <c r="AP1045" s="33"/>
      <c r="AQ1045" s="34"/>
      <c r="AR1045" s="34"/>
      <c r="AS1045" s="34"/>
      <c r="AT1045" s="34"/>
      <c r="AU1045" s="80"/>
    </row>
    <row r="1046" spans="2:47" ht="36" thickBot="1">
      <c r="B1046" s="52"/>
      <c r="C1046" s="34"/>
      <c r="D1046" s="55"/>
      <c r="E1046" s="34"/>
      <c r="F1046" s="14" t="s">
        <v>32</v>
      </c>
      <c r="G1046" s="13"/>
      <c r="H1046" s="27"/>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5"/>
      <c r="AO1046" s="15"/>
      <c r="AP1046" s="15"/>
      <c r="AQ1046" s="34"/>
      <c r="AR1046" s="34"/>
      <c r="AS1046" s="34"/>
      <c r="AT1046" s="34"/>
      <c r="AU1046" s="80"/>
    </row>
    <row r="1047" spans="2:47" ht="28.5" customHeight="1" thickBot="1">
      <c r="B1047" s="52">
        <v>233</v>
      </c>
      <c r="C1047" s="34"/>
      <c r="D1047" s="54"/>
      <c r="E1047" s="34"/>
      <c r="F1047" s="11" t="s">
        <v>30</v>
      </c>
      <c r="G1047" s="28"/>
      <c r="H1047" s="28"/>
      <c r="I1047" s="13"/>
      <c r="J1047" s="28"/>
      <c r="K1047" s="28"/>
      <c r="L1047" s="13"/>
      <c r="M1047" s="28"/>
      <c r="N1047" s="28"/>
      <c r="O1047" s="13"/>
      <c r="P1047" s="28"/>
      <c r="Q1047" s="28"/>
      <c r="R1047" s="13"/>
      <c r="S1047" s="28"/>
      <c r="T1047" s="28"/>
      <c r="U1047" s="13"/>
      <c r="V1047" s="28"/>
      <c r="W1047" s="28"/>
      <c r="X1047" s="13"/>
      <c r="Y1047" s="28"/>
      <c r="Z1047" s="28"/>
      <c r="AA1047" s="13"/>
      <c r="AB1047" s="28"/>
      <c r="AC1047" s="28"/>
      <c r="AD1047" s="13"/>
      <c r="AE1047" s="28"/>
      <c r="AF1047" s="28"/>
      <c r="AG1047" s="13"/>
      <c r="AH1047" s="28"/>
      <c r="AI1047" s="28"/>
      <c r="AJ1047" s="13"/>
      <c r="AK1047" s="28"/>
      <c r="AL1047" s="28"/>
      <c r="AM1047" s="13"/>
      <c r="AN1047" s="57"/>
      <c r="AO1047" s="57"/>
      <c r="AP1047" s="32"/>
      <c r="AQ1047" s="34"/>
      <c r="AR1047" s="34"/>
      <c r="AS1047" s="34"/>
      <c r="AT1047" s="34"/>
      <c r="AU1047" s="88"/>
    </row>
    <row r="1048" spans="2:47" ht="28.5" customHeight="1" thickBot="1">
      <c r="B1048" s="52"/>
      <c r="C1048" s="34"/>
      <c r="D1048" s="55"/>
      <c r="E1048" s="34"/>
      <c r="F1048" s="11" t="s">
        <v>31</v>
      </c>
      <c r="G1048" s="28"/>
      <c r="H1048" s="28"/>
      <c r="I1048" s="13"/>
      <c r="J1048" s="28"/>
      <c r="K1048" s="28"/>
      <c r="L1048" s="13"/>
      <c r="M1048" s="28"/>
      <c r="N1048" s="28"/>
      <c r="O1048" s="13"/>
      <c r="P1048" s="28"/>
      <c r="Q1048" s="28"/>
      <c r="R1048" s="13"/>
      <c r="S1048" s="28"/>
      <c r="T1048" s="28"/>
      <c r="U1048" s="13"/>
      <c r="V1048" s="28"/>
      <c r="W1048" s="28"/>
      <c r="X1048" s="13"/>
      <c r="Y1048" s="28"/>
      <c r="Z1048" s="28"/>
      <c r="AA1048" s="13"/>
      <c r="AB1048" s="28"/>
      <c r="AC1048" s="28"/>
      <c r="AD1048" s="13"/>
      <c r="AE1048" s="28"/>
      <c r="AF1048" s="28"/>
      <c r="AG1048" s="13"/>
      <c r="AH1048" s="28"/>
      <c r="AI1048" s="28"/>
      <c r="AJ1048" s="13"/>
      <c r="AK1048" s="28"/>
      <c r="AL1048" s="28"/>
      <c r="AM1048" s="13"/>
      <c r="AN1048" s="57"/>
      <c r="AO1048" s="57"/>
      <c r="AP1048" s="33"/>
      <c r="AQ1048" s="34"/>
      <c r="AR1048" s="34"/>
      <c r="AS1048" s="34"/>
      <c r="AT1048" s="34"/>
      <c r="AU1048" s="88"/>
    </row>
    <row r="1049" spans="2:47" ht="36" thickBot="1">
      <c r="B1049" s="52"/>
      <c r="C1049" s="34"/>
      <c r="D1049" s="55"/>
      <c r="E1049" s="34"/>
      <c r="F1049" s="14" t="s">
        <v>32</v>
      </c>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5"/>
      <c r="AO1049" s="15"/>
      <c r="AP1049" s="15"/>
      <c r="AQ1049" s="34"/>
      <c r="AR1049" s="34"/>
      <c r="AS1049" s="34"/>
      <c r="AT1049" s="34"/>
      <c r="AU1049" s="88"/>
    </row>
    <row r="1050" spans="2:47" ht="28.5" customHeight="1" thickBot="1">
      <c r="B1050" s="52">
        <v>234</v>
      </c>
      <c r="C1050" s="34"/>
      <c r="D1050" s="54"/>
      <c r="E1050" s="34"/>
      <c r="F1050" s="11" t="s">
        <v>30</v>
      </c>
      <c r="G1050" s="28"/>
      <c r="H1050" s="28"/>
      <c r="I1050" s="13"/>
      <c r="J1050" s="28"/>
      <c r="K1050" s="28"/>
      <c r="L1050" s="13"/>
      <c r="M1050" s="28"/>
      <c r="N1050" s="28"/>
      <c r="O1050" s="13"/>
      <c r="P1050" s="28"/>
      <c r="Q1050" s="28"/>
      <c r="R1050" s="13"/>
      <c r="S1050" s="28"/>
      <c r="T1050" s="28"/>
      <c r="U1050" s="13"/>
      <c r="V1050" s="28"/>
      <c r="W1050" s="28"/>
      <c r="X1050" s="13"/>
      <c r="Y1050" s="28"/>
      <c r="Z1050" s="28"/>
      <c r="AA1050" s="13"/>
      <c r="AB1050" s="28"/>
      <c r="AC1050" s="28"/>
      <c r="AD1050" s="13"/>
      <c r="AE1050" s="28"/>
      <c r="AF1050" s="28"/>
      <c r="AG1050" s="13"/>
      <c r="AH1050" s="28"/>
      <c r="AI1050" s="28"/>
      <c r="AJ1050" s="13"/>
      <c r="AK1050" s="28"/>
      <c r="AL1050" s="28"/>
      <c r="AM1050" s="13"/>
      <c r="AN1050" s="57"/>
      <c r="AO1050" s="57"/>
      <c r="AP1050" s="32"/>
      <c r="AQ1050" s="34"/>
      <c r="AR1050" s="34"/>
      <c r="AS1050" s="34"/>
      <c r="AT1050" s="34"/>
      <c r="AU1050" s="88"/>
    </row>
    <row r="1051" spans="2:47" ht="28.5" customHeight="1" thickBot="1">
      <c r="B1051" s="52"/>
      <c r="C1051" s="34"/>
      <c r="D1051" s="55"/>
      <c r="E1051" s="34"/>
      <c r="F1051" s="11" t="s">
        <v>31</v>
      </c>
      <c r="G1051" s="28"/>
      <c r="H1051" s="28"/>
      <c r="I1051" s="13"/>
      <c r="J1051" s="28"/>
      <c r="K1051" s="28"/>
      <c r="L1051" s="13"/>
      <c r="M1051" s="28"/>
      <c r="N1051" s="28"/>
      <c r="O1051" s="13"/>
      <c r="P1051" s="28"/>
      <c r="Q1051" s="28"/>
      <c r="R1051" s="13"/>
      <c r="S1051" s="28"/>
      <c r="T1051" s="28"/>
      <c r="U1051" s="13"/>
      <c r="V1051" s="28"/>
      <c r="W1051" s="28"/>
      <c r="X1051" s="13"/>
      <c r="Y1051" s="28"/>
      <c r="Z1051" s="28"/>
      <c r="AA1051" s="13"/>
      <c r="AB1051" s="28"/>
      <c r="AC1051" s="28"/>
      <c r="AD1051" s="13"/>
      <c r="AE1051" s="28"/>
      <c r="AF1051" s="28"/>
      <c r="AG1051" s="13"/>
      <c r="AH1051" s="28"/>
      <c r="AI1051" s="28"/>
      <c r="AJ1051" s="13"/>
      <c r="AK1051" s="28"/>
      <c r="AL1051" s="28"/>
      <c r="AM1051" s="13"/>
      <c r="AN1051" s="57"/>
      <c r="AO1051" s="57"/>
      <c r="AP1051" s="33"/>
      <c r="AQ1051" s="34"/>
      <c r="AR1051" s="34"/>
      <c r="AS1051" s="34"/>
      <c r="AT1051" s="34"/>
      <c r="AU1051" s="88"/>
    </row>
    <row r="1052" spans="2:47" ht="36" customHeight="1" thickBot="1">
      <c r="B1052" s="52"/>
      <c r="C1052" s="34"/>
      <c r="D1052" s="55"/>
      <c r="E1052" s="34"/>
      <c r="F1052" s="14" t="s">
        <v>32</v>
      </c>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5"/>
      <c r="AO1052" s="15"/>
      <c r="AP1052" s="15"/>
      <c r="AQ1052" s="34"/>
      <c r="AR1052" s="34"/>
      <c r="AS1052" s="34"/>
      <c r="AT1052" s="34"/>
      <c r="AU1052" s="88"/>
    </row>
    <row r="1053" spans="2:47" ht="28.5" customHeight="1" thickBot="1">
      <c r="B1053" s="52">
        <v>235</v>
      </c>
      <c r="C1053" s="34"/>
      <c r="D1053" s="54"/>
      <c r="E1053" s="34"/>
      <c r="F1053" s="11" t="s">
        <v>30</v>
      </c>
      <c r="G1053" s="28"/>
      <c r="H1053" s="28"/>
      <c r="I1053" s="13"/>
      <c r="J1053" s="28"/>
      <c r="K1053" s="28"/>
      <c r="L1053" s="13"/>
      <c r="M1053" s="28"/>
      <c r="N1053" s="28"/>
      <c r="O1053" s="13"/>
      <c r="P1053" s="28"/>
      <c r="Q1053" s="28"/>
      <c r="R1053" s="13"/>
      <c r="S1053" s="28"/>
      <c r="T1053" s="28"/>
      <c r="U1053" s="13"/>
      <c r="V1053" s="28"/>
      <c r="W1053" s="28"/>
      <c r="X1053" s="13"/>
      <c r="Y1053" s="28"/>
      <c r="Z1053" s="28"/>
      <c r="AA1053" s="13"/>
      <c r="AB1053" s="28"/>
      <c r="AC1053" s="28"/>
      <c r="AD1053" s="13"/>
      <c r="AE1053" s="28"/>
      <c r="AF1053" s="28"/>
      <c r="AG1053" s="13"/>
      <c r="AH1053" s="28"/>
      <c r="AI1053" s="28"/>
      <c r="AJ1053" s="13"/>
      <c r="AK1053" s="28"/>
      <c r="AL1053" s="28"/>
      <c r="AM1053" s="13"/>
      <c r="AN1053" s="57"/>
      <c r="AO1053" s="57"/>
      <c r="AP1053" s="32"/>
      <c r="AQ1053" s="34"/>
      <c r="AR1053" s="34"/>
      <c r="AS1053" s="34"/>
      <c r="AT1053" s="34"/>
      <c r="AU1053" s="88"/>
    </row>
    <row r="1054" spans="2:47" ht="28.5" customHeight="1" thickBot="1">
      <c r="B1054" s="52"/>
      <c r="C1054" s="34"/>
      <c r="D1054" s="55"/>
      <c r="E1054" s="34"/>
      <c r="F1054" s="11" t="s">
        <v>31</v>
      </c>
      <c r="G1054" s="28"/>
      <c r="H1054" s="28"/>
      <c r="I1054" s="13"/>
      <c r="J1054" s="28"/>
      <c r="K1054" s="28"/>
      <c r="L1054" s="13"/>
      <c r="M1054" s="28"/>
      <c r="N1054" s="28"/>
      <c r="O1054" s="13"/>
      <c r="P1054" s="28"/>
      <c r="Q1054" s="28"/>
      <c r="R1054" s="13"/>
      <c r="S1054" s="28"/>
      <c r="T1054" s="28"/>
      <c r="U1054" s="13"/>
      <c r="V1054" s="28"/>
      <c r="W1054" s="28"/>
      <c r="X1054" s="13"/>
      <c r="Y1054" s="28"/>
      <c r="Z1054" s="28"/>
      <c r="AA1054" s="13"/>
      <c r="AB1054" s="28"/>
      <c r="AC1054" s="28"/>
      <c r="AD1054" s="13"/>
      <c r="AE1054" s="28"/>
      <c r="AF1054" s="28"/>
      <c r="AG1054" s="13"/>
      <c r="AH1054" s="28"/>
      <c r="AI1054" s="28"/>
      <c r="AJ1054" s="13"/>
      <c r="AK1054" s="28"/>
      <c r="AL1054" s="28"/>
      <c r="AM1054" s="13"/>
      <c r="AN1054" s="57"/>
      <c r="AO1054" s="57"/>
      <c r="AP1054" s="33"/>
      <c r="AQ1054" s="34"/>
      <c r="AR1054" s="34"/>
      <c r="AS1054" s="34"/>
      <c r="AT1054" s="34"/>
      <c r="AU1054" s="88"/>
    </row>
    <row r="1055" spans="2:47" ht="36" customHeight="1" thickBot="1">
      <c r="B1055" s="52"/>
      <c r="C1055" s="34"/>
      <c r="D1055" s="55"/>
      <c r="E1055" s="34"/>
      <c r="F1055" s="14" t="s">
        <v>32</v>
      </c>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5"/>
      <c r="AO1055" s="15"/>
      <c r="AP1055" s="15"/>
      <c r="AQ1055" s="34"/>
      <c r="AR1055" s="34"/>
      <c r="AS1055" s="34"/>
      <c r="AT1055" s="34"/>
      <c r="AU1055" s="88"/>
    </row>
    <row r="1056" spans="2:47" ht="28.5" customHeight="1" thickBot="1">
      <c r="B1056" s="52">
        <v>236</v>
      </c>
      <c r="C1056" s="34"/>
      <c r="D1056" s="54"/>
      <c r="E1056" s="34"/>
      <c r="F1056" s="11" t="s">
        <v>30</v>
      </c>
      <c r="G1056" s="28"/>
      <c r="H1056" s="28"/>
      <c r="I1056" s="13"/>
      <c r="J1056" s="28"/>
      <c r="K1056" s="28"/>
      <c r="L1056" s="13"/>
      <c r="M1056" s="28"/>
      <c r="N1056" s="28"/>
      <c r="O1056" s="13"/>
      <c r="P1056" s="28"/>
      <c r="Q1056" s="28"/>
      <c r="R1056" s="13"/>
      <c r="S1056" s="28"/>
      <c r="T1056" s="28"/>
      <c r="U1056" s="13"/>
      <c r="V1056" s="28"/>
      <c r="W1056" s="28"/>
      <c r="X1056" s="13"/>
      <c r="Y1056" s="28"/>
      <c r="Z1056" s="28"/>
      <c r="AA1056" s="13"/>
      <c r="AB1056" s="28"/>
      <c r="AC1056" s="28"/>
      <c r="AD1056" s="13"/>
      <c r="AE1056" s="28"/>
      <c r="AF1056" s="28"/>
      <c r="AG1056" s="13"/>
      <c r="AH1056" s="28"/>
      <c r="AI1056" s="28"/>
      <c r="AJ1056" s="13"/>
      <c r="AK1056" s="28"/>
      <c r="AL1056" s="28"/>
      <c r="AM1056" s="13"/>
      <c r="AN1056" s="57"/>
      <c r="AO1056" s="57"/>
      <c r="AP1056" s="32"/>
      <c r="AQ1056" s="34"/>
      <c r="AR1056" s="34"/>
      <c r="AS1056" s="34"/>
      <c r="AT1056" s="34"/>
      <c r="AU1056" s="88"/>
    </row>
    <row r="1057" spans="2:47" ht="28.5" customHeight="1" thickBot="1">
      <c r="B1057" s="52"/>
      <c r="C1057" s="34"/>
      <c r="D1057" s="55"/>
      <c r="E1057" s="34"/>
      <c r="F1057" s="11" t="s">
        <v>31</v>
      </c>
      <c r="G1057" s="28"/>
      <c r="H1057" s="28"/>
      <c r="I1057" s="13"/>
      <c r="J1057" s="28"/>
      <c r="K1057" s="28"/>
      <c r="L1057" s="13"/>
      <c r="M1057" s="28"/>
      <c r="N1057" s="28"/>
      <c r="O1057" s="13"/>
      <c r="P1057" s="28"/>
      <c r="Q1057" s="28"/>
      <c r="R1057" s="13"/>
      <c r="S1057" s="28"/>
      <c r="T1057" s="28"/>
      <c r="U1057" s="13"/>
      <c r="V1057" s="28"/>
      <c r="W1057" s="28"/>
      <c r="X1057" s="13"/>
      <c r="Y1057" s="28"/>
      <c r="Z1057" s="28"/>
      <c r="AA1057" s="13"/>
      <c r="AB1057" s="28"/>
      <c r="AC1057" s="28"/>
      <c r="AD1057" s="13"/>
      <c r="AE1057" s="28"/>
      <c r="AF1057" s="28"/>
      <c r="AG1057" s="13"/>
      <c r="AH1057" s="28"/>
      <c r="AI1057" s="28"/>
      <c r="AJ1057" s="13"/>
      <c r="AK1057" s="28"/>
      <c r="AL1057" s="28"/>
      <c r="AM1057" s="13"/>
      <c r="AN1057" s="57"/>
      <c r="AO1057" s="57"/>
      <c r="AP1057" s="33"/>
      <c r="AQ1057" s="34"/>
      <c r="AR1057" s="34"/>
      <c r="AS1057" s="34"/>
      <c r="AT1057" s="34"/>
      <c r="AU1057" s="88"/>
    </row>
    <row r="1058" spans="2:47" ht="36" customHeight="1" thickBot="1">
      <c r="B1058" s="52"/>
      <c r="C1058" s="34"/>
      <c r="D1058" s="55"/>
      <c r="E1058" s="34"/>
      <c r="F1058" s="14" t="s">
        <v>32</v>
      </c>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5"/>
      <c r="AO1058" s="15"/>
      <c r="AP1058" s="15"/>
      <c r="AQ1058" s="34"/>
      <c r="AR1058" s="34"/>
      <c r="AS1058" s="34"/>
      <c r="AT1058" s="34"/>
      <c r="AU1058" s="88"/>
    </row>
    <row r="1059" spans="2:47" ht="28.5" customHeight="1" thickBot="1">
      <c r="B1059" s="52">
        <v>237</v>
      </c>
      <c r="C1059" s="34"/>
      <c r="D1059" s="54"/>
      <c r="E1059" s="34"/>
      <c r="F1059" s="11" t="s">
        <v>30</v>
      </c>
      <c r="G1059" s="28"/>
      <c r="H1059" s="28"/>
      <c r="I1059" s="13"/>
      <c r="J1059" s="28"/>
      <c r="K1059" s="28"/>
      <c r="L1059" s="13"/>
      <c r="M1059" s="28"/>
      <c r="N1059" s="28"/>
      <c r="O1059" s="13"/>
      <c r="P1059" s="28"/>
      <c r="Q1059" s="28"/>
      <c r="R1059" s="13"/>
      <c r="S1059" s="28"/>
      <c r="T1059" s="28"/>
      <c r="U1059" s="13"/>
      <c r="V1059" s="28"/>
      <c r="W1059" s="28"/>
      <c r="X1059" s="13"/>
      <c r="Y1059" s="28"/>
      <c r="Z1059" s="28"/>
      <c r="AA1059" s="13"/>
      <c r="AB1059" s="28"/>
      <c r="AC1059" s="28"/>
      <c r="AD1059" s="13"/>
      <c r="AE1059" s="28"/>
      <c r="AF1059" s="28"/>
      <c r="AG1059" s="13"/>
      <c r="AH1059" s="28"/>
      <c r="AI1059" s="28"/>
      <c r="AJ1059" s="13"/>
      <c r="AK1059" s="28"/>
      <c r="AL1059" s="28"/>
      <c r="AM1059" s="13"/>
      <c r="AN1059" s="57"/>
      <c r="AO1059" s="57"/>
      <c r="AP1059" s="32"/>
      <c r="AQ1059" s="34"/>
      <c r="AR1059" s="34"/>
      <c r="AS1059" s="34"/>
      <c r="AT1059" s="34"/>
      <c r="AU1059" s="88"/>
    </row>
    <row r="1060" spans="2:47" ht="28.5" customHeight="1" thickBot="1">
      <c r="B1060" s="52"/>
      <c r="C1060" s="34"/>
      <c r="D1060" s="55"/>
      <c r="E1060" s="34"/>
      <c r="F1060" s="11" t="s">
        <v>31</v>
      </c>
      <c r="G1060" s="28"/>
      <c r="H1060" s="28"/>
      <c r="I1060" s="13"/>
      <c r="J1060" s="28"/>
      <c r="K1060" s="28"/>
      <c r="L1060" s="13"/>
      <c r="M1060" s="28"/>
      <c r="N1060" s="28"/>
      <c r="O1060" s="13"/>
      <c r="P1060" s="28"/>
      <c r="Q1060" s="28"/>
      <c r="R1060" s="13"/>
      <c r="S1060" s="28"/>
      <c r="T1060" s="28"/>
      <c r="U1060" s="13"/>
      <c r="V1060" s="28"/>
      <c r="W1060" s="28"/>
      <c r="X1060" s="13"/>
      <c r="Y1060" s="28"/>
      <c r="Z1060" s="28"/>
      <c r="AA1060" s="13"/>
      <c r="AB1060" s="28"/>
      <c r="AC1060" s="28"/>
      <c r="AD1060" s="13"/>
      <c r="AE1060" s="28"/>
      <c r="AF1060" s="28"/>
      <c r="AG1060" s="13"/>
      <c r="AH1060" s="28"/>
      <c r="AI1060" s="28"/>
      <c r="AJ1060" s="13"/>
      <c r="AK1060" s="28"/>
      <c r="AL1060" s="28"/>
      <c r="AM1060" s="13"/>
      <c r="AN1060" s="57"/>
      <c r="AO1060" s="57"/>
      <c r="AP1060" s="33"/>
      <c r="AQ1060" s="34"/>
      <c r="AR1060" s="34"/>
      <c r="AS1060" s="34"/>
      <c r="AT1060" s="34"/>
      <c r="AU1060" s="88"/>
    </row>
    <row r="1061" spans="2:47" ht="36" customHeight="1" thickBot="1">
      <c r="B1061" s="52"/>
      <c r="C1061" s="34"/>
      <c r="D1061" s="55"/>
      <c r="E1061" s="34"/>
      <c r="F1061" s="14" t="s">
        <v>32</v>
      </c>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5"/>
      <c r="AO1061" s="15"/>
      <c r="AP1061" s="15"/>
      <c r="AQ1061" s="34"/>
      <c r="AR1061" s="34"/>
      <c r="AS1061" s="34"/>
      <c r="AT1061" s="34"/>
      <c r="AU1061" s="88"/>
    </row>
    <row r="1062" spans="2:47" ht="28.5" customHeight="1" thickBot="1">
      <c r="B1062" s="52">
        <v>238</v>
      </c>
      <c r="C1062" s="34"/>
      <c r="D1062" s="54"/>
      <c r="E1062" s="34"/>
      <c r="F1062" s="11" t="s">
        <v>30</v>
      </c>
      <c r="G1062" s="28"/>
      <c r="H1062" s="28"/>
      <c r="I1062" s="13"/>
      <c r="J1062" s="28"/>
      <c r="K1062" s="28"/>
      <c r="L1062" s="13"/>
      <c r="M1062" s="28"/>
      <c r="N1062" s="28"/>
      <c r="O1062" s="13"/>
      <c r="P1062" s="28"/>
      <c r="Q1062" s="28"/>
      <c r="R1062" s="13"/>
      <c r="S1062" s="28"/>
      <c r="T1062" s="28"/>
      <c r="U1062" s="13"/>
      <c r="V1062" s="28"/>
      <c r="W1062" s="28"/>
      <c r="X1062" s="13"/>
      <c r="Y1062" s="28"/>
      <c r="Z1062" s="28"/>
      <c r="AA1062" s="13"/>
      <c r="AB1062" s="28"/>
      <c r="AC1062" s="28"/>
      <c r="AD1062" s="13"/>
      <c r="AE1062" s="28"/>
      <c r="AF1062" s="28"/>
      <c r="AG1062" s="13"/>
      <c r="AH1062" s="28"/>
      <c r="AI1062" s="28"/>
      <c r="AJ1062" s="13"/>
      <c r="AK1062" s="28"/>
      <c r="AL1062" s="28"/>
      <c r="AM1062" s="13"/>
      <c r="AN1062" s="57"/>
      <c r="AO1062" s="57"/>
      <c r="AP1062" s="32"/>
      <c r="AQ1062" s="34"/>
      <c r="AR1062" s="34"/>
      <c r="AS1062" s="34"/>
      <c r="AT1062" s="34"/>
      <c r="AU1062" s="80"/>
    </row>
    <row r="1063" spans="2:47" ht="28.5" customHeight="1" thickBot="1">
      <c r="B1063" s="52"/>
      <c r="C1063" s="34"/>
      <c r="D1063" s="55"/>
      <c r="E1063" s="34"/>
      <c r="F1063" s="11" t="s">
        <v>31</v>
      </c>
      <c r="G1063" s="28"/>
      <c r="H1063" s="28"/>
      <c r="I1063" s="13"/>
      <c r="J1063" s="28"/>
      <c r="K1063" s="28"/>
      <c r="L1063" s="13"/>
      <c r="M1063" s="28"/>
      <c r="N1063" s="28"/>
      <c r="O1063" s="13"/>
      <c r="P1063" s="28"/>
      <c r="Q1063" s="28"/>
      <c r="R1063" s="13"/>
      <c r="S1063" s="28"/>
      <c r="T1063" s="28"/>
      <c r="U1063" s="13"/>
      <c r="V1063" s="28"/>
      <c r="W1063" s="28"/>
      <c r="X1063" s="13"/>
      <c r="Y1063" s="28"/>
      <c r="Z1063" s="28"/>
      <c r="AA1063" s="13"/>
      <c r="AB1063" s="28"/>
      <c r="AC1063" s="28"/>
      <c r="AD1063" s="13"/>
      <c r="AE1063" s="28"/>
      <c r="AF1063" s="28"/>
      <c r="AG1063" s="13"/>
      <c r="AH1063" s="28"/>
      <c r="AI1063" s="28"/>
      <c r="AJ1063" s="13"/>
      <c r="AK1063" s="28"/>
      <c r="AL1063" s="28"/>
      <c r="AM1063" s="13"/>
      <c r="AN1063" s="57"/>
      <c r="AO1063" s="57"/>
      <c r="AP1063" s="33"/>
      <c r="AQ1063" s="34"/>
      <c r="AR1063" s="34"/>
      <c r="AS1063" s="34"/>
      <c r="AT1063" s="34"/>
      <c r="AU1063" s="80"/>
    </row>
    <row r="1064" spans="2:47" ht="36" thickBot="1">
      <c r="B1064" s="52"/>
      <c r="C1064" s="34"/>
      <c r="D1064" s="55"/>
      <c r="E1064" s="34"/>
      <c r="F1064" s="14" t="s">
        <v>32</v>
      </c>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5"/>
      <c r="AO1064" s="15"/>
      <c r="AP1064" s="15"/>
      <c r="AQ1064" s="34"/>
      <c r="AR1064" s="34"/>
      <c r="AS1064" s="34"/>
      <c r="AT1064" s="34"/>
      <c r="AU1064" s="80"/>
    </row>
    <row r="1065" spans="2:47" ht="28.5" customHeight="1" thickBot="1">
      <c r="B1065" s="52">
        <v>239</v>
      </c>
      <c r="C1065" s="34"/>
      <c r="D1065" s="54"/>
      <c r="E1065" s="34"/>
      <c r="F1065" s="11" t="s">
        <v>30</v>
      </c>
      <c r="G1065" s="28"/>
      <c r="H1065" s="28"/>
      <c r="I1065" s="13"/>
      <c r="J1065" s="28"/>
      <c r="K1065" s="28"/>
      <c r="L1065" s="13"/>
      <c r="M1065" s="28"/>
      <c r="N1065" s="28"/>
      <c r="O1065" s="13"/>
      <c r="P1065" s="28"/>
      <c r="Q1065" s="28"/>
      <c r="R1065" s="13"/>
      <c r="S1065" s="28"/>
      <c r="T1065" s="28"/>
      <c r="U1065" s="13"/>
      <c r="V1065" s="28"/>
      <c r="W1065" s="28"/>
      <c r="X1065" s="13"/>
      <c r="Y1065" s="28"/>
      <c r="Z1065" s="28"/>
      <c r="AA1065" s="13"/>
      <c r="AB1065" s="28"/>
      <c r="AC1065" s="28"/>
      <c r="AD1065" s="13"/>
      <c r="AE1065" s="28"/>
      <c r="AF1065" s="28"/>
      <c r="AG1065" s="13"/>
      <c r="AH1065" s="28"/>
      <c r="AI1065" s="28"/>
      <c r="AJ1065" s="13"/>
      <c r="AK1065" s="28"/>
      <c r="AL1065" s="28"/>
      <c r="AM1065" s="13"/>
      <c r="AN1065" s="57"/>
      <c r="AO1065" s="57"/>
      <c r="AP1065" s="32"/>
      <c r="AQ1065" s="34"/>
      <c r="AR1065" s="34"/>
      <c r="AS1065" s="34"/>
      <c r="AT1065" s="34"/>
      <c r="AU1065" s="80"/>
    </row>
    <row r="1066" spans="2:47" ht="28.5" customHeight="1" thickBot="1">
      <c r="B1066" s="52"/>
      <c r="C1066" s="34"/>
      <c r="D1066" s="55"/>
      <c r="E1066" s="34"/>
      <c r="F1066" s="11" t="s">
        <v>31</v>
      </c>
      <c r="G1066" s="28"/>
      <c r="H1066" s="28"/>
      <c r="I1066" s="13"/>
      <c r="J1066" s="28"/>
      <c r="K1066" s="28"/>
      <c r="L1066" s="13"/>
      <c r="M1066" s="28"/>
      <c r="N1066" s="28"/>
      <c r="O1066" s="13"/>
      <c r="P1066" s="28"/>
      <c r="Q1066" s="28"/>
      <c r="R1066" s="13"/>
      <c r="S1066" s="28"/>
      <c r="T1066" s="28"/>
      <c r="U1066" s="13"/>
      <c r="V1066" s="28"/>
      <c r="W1066" s="28"/>
      <c r="X1066" s="13"/>
      <c r="Y1066" s="28"/>
      <c r="Z1066" s="28"/>
      <c r="AA1066" s="13"/>
      <c r="AB1066" s="28"/>
      <c r="AC1066" s="28"/>
      <c r="AD1066" s="13"/>
      <c r="AE1066" s="28"/>
      <c r="AF1066" s="28"/>
      <c r="AG1066" s="13"/>
      <c r="AH1066" s="28"/>
      <c r="AI1066" s="28"/>
      <c r="AJ1066" s="13"/>
      <c r="AK1066" s="28"/>
      <c r="AL1066" s="28"/>
      <c r="AM1066" s="13"/>
      <c r="AN1066" s="57"/>
      <c r="AO1066" s="57"/>
      <c r="AP1066" s="33"/>
      <c r="AQ1066" s="34"/>
      <c r="AR1066" s="34"/>
      <c r="AS1066" s="34"/>
      <c r="AT1066" s="34"/>
      <c r="AU1066" s="80"/>
    </row>
    <row r="1067" spans="2:47" ht="36" thickBot="1">
      <c r="B1067" s="52"/>
      <c r="C1067" s="34"/>
      <c r="D1067" s="85"/>
      <c r="E1067" s="34"/>
      <c r="F1067" s="14" t="s">
        <v>32</v>
      </c>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5"/>
      <c r="AO1067" s="15"/>
      <c r="AP1067" s="15"/>
      <c r="AQ1067" s="34"/>
      <c r="AR1067" s="34"/>
      <c r="AS1067" s="34"/>
      <c r="AT1067" s="34"/>
      <c r="AU1067" s="80"/>
    </row>
    <row r="1068" spans="2:47" ht="28.5" customHeight="1" thickBot="1">
      <c r="B1068" s="52">
        <v>240</v>
      </c>
      <c r="C1068" s="34"/>
      <c r="D1068" s="54"/>
      <c r="E1068" s="34"/>
      <c r="F1068" s="11" t="s">
        <v>30</v>
      </c>
      <c r="G1068" s="28"/>
      <c r="H1068" s="28"/>
      <c r="I1068" s="13"/>
      <c r="J1068" s="28"/>
      <c r="K1068" s="28"/>
      <c r="L1068" s="13"/>
      <c r="M1068" s="28"/>
      <c r="N1068" s="28"/>
      <c r="O1068" s="13"/>
      <c r="P1068" s="28"/>
      <c r="Q1068" s="28"/>
      <c r="R1068" s="13"/>
      <c r="S1068" s="28"/>
      <c r="T1068" s="28"/>
      <c r="U1068" s="13"/>
      <c r="V1068" s="28"/>
      <c r="W1068" s="28"/>
      <c r="X1068" s="13"/>
      <c r="Y1068" s="28"/>
      <c r="Z1068" s="28"/>
      <c r="AA1068" s="13"/>
      <c r="AB1068" s="28"/>
      <c r="AC1068" s="28"/>
      <c r="AD1068" s="13"/>
      <c r="AE1068" s="28"/>
      <c r="AF1068" s="28"/>
      <c r="AG1068" s="13"/>
      <c r="AH1068" s="28"/>
      <c r="AI1068" s="28"/>
      <c r="AJ1068" s="13"/>
      <c r="AK1068" s="28"/>
      <c r="AL1068" s="28"/>
      <c r="AM1068" s="13"/>
      <c r="AN1068" s="57"/>
      <c r="AO1068" s="57"/>
      <c r="AP1068" s="32"/>
      <c r="AQ1068" s="34"/>
      <c r="AR1068" s="34"/>
      <c r="AS1068" s="34"/>
      <c r="AT1068" s="34"/>
      <c r="AU1068" s="88"/>
    </row>
    <row r="1069" spans="2:47" ht="28.5" customHeight="1" thickBot="1">
      <c r="B1069" s="52"/>
      <c r="C1069" s="34"/>
      <c r="D1069" s="55"/>
      <c r="E1069" s="34"/>
      <c r="F1069" s="11" t="s">
        <v>31</v>
      </c>
      <c r="G1069" s="28"/>
      <c r="H1069" s="28"/>
      <c r="I1069" s="13"/>
      <c r="J1069" s="28"/>
      <c r="K1069" s="28"/>
      <c r="L1069" s="13"/>
      <c r="M1069" s="28"/>
      <c r="N1069" s="28"/>
      <c r="O1069" s="13"/>
      <c r="P1069" s="28"/>
      <c r="Q1069" s="28"/>
      <c r="R1069" s="13"/>
      <c r="S1069" s="28"/>
      <c r="T1069" s="28"/>
      <c r="U1069" s="13"/>
      <c r="V1069" s="28"/>
      <c r="W1069" s="28"/>
      <c r="X1069" s="13"/>
      <c r="Y1069" s="28"/>
      <c r="Z1069" s="28"/>
      <c r="AA1069" s="13"/>
      <c r="AB1069" s="28"/>
      <c r="AC1069" s="28"/>
      <c r="AD1069" s="13"/>
      <c r="AE1069" s="28"/>
      <c r="AF1069" s="28"/>
      <c r="AG1069" s="13"/>
      <c r="AH1069" s="28"/>
      <c r="AI1069" s="28"/>
      <c r="AJ1069" s="13"/>
      <c r="AK1069" s="28"/>
      <c r="AL1069" s="28"/>
      <c r="AM1069" s="13"/>
      <c r="AN1069" s="57"/>
      <c r="AO1069" s="57"/>
      <c r="AP1069" s="33"/>
      <c r="AQ1069" s="34"/>
      <c r="AR1069" s="34"/>
      <c r="AS1069" s="34"/>
      <c r="AT1069" s="34"/>
      <c r="AU1069" s="88"/>
    </row>
    <row r="1070" spans="2:47" ht="36" thickBot="1">
      <c r="B1070" s="52"/>
      <c r="C1070" s="34"/>
      <c r="D1070" s="82"/>
      <c r="E1070" s="34"/>
      <c r="F1070" s="14" t="s">
        <v>32</v>
      </c>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5"/>
      <c r="AO1070" s="15"/>
      <c r="AP1070" s="15"/>
      <c r="AQ1070" s="89"/>
      <c r="AR1070" s="89"/>
      <c r="AS1070" s="89"/>
      <c r="AT1070" s="89"/>
      <c r="AU1070" s="88"/>
    </row>
    <row r="1075" spans="2:47" ht="26.25">
      <c r="C1075" s="16"/>
      <c r="D1075" s="17" t="s">
        <v>33</v>
      </c>
      <c r="E1075" s="17"/>
      <c r="F1075" s="17"/>
      <c r="G1075" s="17"/>
      <c r="H1075" s="17"/>
      <c r="I1075" s="17"/>
      <c r="J1075" s="16"/>
      <c r="K1075" s="16"/>
      <c r="L1075" s="16"/>
      <c r="M1075" s="18" t="s">
        <v>34</v>
      </c>
      <c r="N1075" s="18" t="s">
        <v>35</v>
      </c>
      <c r="O1075" s="18"/>
      <c r="P1075" s="18"/>
      <c r="Q1075" s="18"/>
      <c r="R1075" s="18"/>
      <c r="S1075" s="18"/>
      <c r="T1075" s="18"/>
      <c r="U1075" s="18"/>
      <c r="V1075" s="18"/>
      <c r="W1075" s="19"/>
      <c r="X1075" s="19"/>
      <c r="Y1075" s="19"/>
    </row>
    <row r="1076" spans="2:47" ht="26.25">
      <c r="C1076" s="19"/>
      <c r="D1076" s="20" t="s">
        <v>36</v>
      </c>
      <c r="E1076" s="18" t="s">
        <v>37</v>
      </c>
      <c r="F1076" s="18"/>
      <c r="G1076" s="18"/>
      <c r="H1076" s="18"/>
      <c r="I1076" s="18"/>
      <c r="J1076" s="19"/>
      <c r="K1076" s="19"/>
      <c r="L1076" s="19"/>
      <c r="M1076" s="18" t="s">
        <v>34</v>
      </c>
      <c r="N1076" s="18" t="s">
        <v>38</v>
      </c>
      <c r="O1076" s="18"/>
      <c r="P1076" s="18"/>
      <c r="Q1076" s="18"/>
      <c r="R1076" s="18"/>
      <c r="S1076" s="18"/>
      <c r="T1076" s="18"/>
      <c r="U1076" s="18"/>
      <c r="V1076" s="18"/>
      <c r="W1076" s="19"/>
      <c r="X1076" s="19"/>
      <c r="Y1076" s="19"/>
    </row>
    <row r="1078" spans="2:47" ht="114">
      <c r="B1078" s="47"/>
      <c r="C1078" s="47"/>
      <c r="D1078" s="47"/>
      <c r="E1078" s="47"/>
      <c r="F1078" s="48" t="s">
        <v>0</v>
      </c>
      <c r="G1078" s="48"/>
      <c r="H1078" s="48"/>
      <c r="I1078" s="48"/>
      <c r="J1078" s="48"/>
      <c r="K1078" s="48"/>
      <c r="L1078" s="48"/>
      <c r="M1078" s="48"/>
      <c r="N1078" s="48"/>
      <c r="O1078" s="48"/>
      <c r="P1078" s="48"/>
      <c r="Q1078" s="48"/>
      <c r="R1078" s="48"/>
      <c r="S1078" s="48"/>
      <c r="T1078" s="48"/>
      <c r="U1078" s="48"/>
      <c r="V1078" s="48"/>
      <c r="W1078" s="48"/>
      <c r="X1078" s="48"/>
      <c r="Y1078" s="48"/>
      <c r="Z1078" s="48"/>
      <c r="AA1078" s="48"/>
      <c r="AB1078" s="48"/>
      <c r="AC1078" s="48"/>
      <c r="AD1078" s="48"/>
      <c r="AE1078" s="48"/>
      <c r="AF1078" s="1"/>
      <c r="AG1078" s="1"/>
      <c r="AH1078" s="1"/>
      <c r="AI1078" s="1"/>
      <c r="AJ1078" s="1"/>
      <c r="AK1078" s="1"/>
      <c r="AL1078" s="1"/>
      <c r="AM1078" s="1"/>
      <c r="AN1078" s="1"/>
      <c r="AO1078" s="1"/>
      <c r="AP1078" s="1"/>
      <c r="AQ1078" s="1"/>
      <c r="AR1078" s="1"/>
      <c r="AS1078" s="1"/>
      <c r="AT1078" s="2"/>
      <c r="AU1078" s="2"/>
    </row>
    <row r="1079" spans="2:47" ht="35.25">
      <c r="B1079" s="4" t="s">
        <v>1</v>
      </c>
      <c r="C1079" s="92"/>
      <c r="D1079" s="92"/>
      <c r="E1079" s="3"/>
      <c r="F1079" s="3"/>
      <c r="G1079" s="3"/>
      <c r="H1079" s="2"/>
      <c r="I1079" s="2"/>
      <c r="J1079" s="2"/>
      <c r="K1079" s="2"/>
      <c r="L1079" s="2"/>
      <c r="M1079" s="2"/>
      <c r="N1079" s="2"/>
      <c r="O1079" s="3"/>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6"/>
      <c r="AO1079" s="6"/>
      <c r="AP1079" s="1"/>
      <c r="AQ1079" s="5"/>
      <c r="AR1079" s="5"/>
      <c r="AS1079" s="5"/>
      <c r="AT1079" s="5"/>
      <c r="AU1079" s="2"/>
    </row>
    <row r="1080" spans="2:47" ht="15.75" thickBot="1">
      <c r="AR1080" s="7"/>
    </row>
    <row r="1081" spans="2:47" ht="36.75" thickTop="1" thickBot="1">
      <c r="B1081" s="35" t="s">
        <v>2</v>
      </c>
      <c r="C1081" s="38" t="s">
        <v>3</v>
      </c>
      <c r="D1081" s="41" t="s">
        <v>4</v>
      </c>
      <c r="E1081" s="44" t="s">
        <v>5</v>
      </c>
      <c r="F1081" s="24" t="s">
        <v>6</v>
      </c>
      <c r="G1081" s="29" t="s">
        <v>7</v>
      </c>
      <c r="H1081" s="30"/>
      <c r="I1081" s="31"/>
      <c r="J1081" s="29" t="s">
        <v>8</v>
      </c>
      <c r="K1081" s="30"/>
      <c r="L1081" s="31"/>
      <c r="M1081" s="29" t="s">
        <v>9</v>
      </c>
      <c r="N1081" s="30"/>
      <c r="O1081" s="31"/>
      <c r="P1081" s="29" t="s">
        <v>10</v>
      </c>
      <c r="Q1081" s="30"/>
      <c r="R1081" s="31"/>
      <c r="S1081" s="29" t="s">
        <v>11</v>
      </c>
      <c r="T1081" s="30"/>
      <c r="U1081" s="31"/>
      <c r="V1081" s="29" t="s">
        <v>12</v>
      </c>
      <c r="W1081" s="30"/>
      <c r="X1081" s="31"/>
      <c r="Y1081" s="29" t="s">
        <v>13</v>
      </c>
      <c r="Z1081" s="30"/>
      <c r="AA1081" s="31"/>
      <c r="AB1081" s="29" t="s">
        <v>14</v>
      </c>
      <c r="AC1081" s="30"/>
      <c r="AD1081" s="31"/>
      <c r="AE1081" s="29" t="s">
        <v>15</v>
      </c>
      <c r="AF1081" s="30"/>
      <c r="AG1081" s="31"/>
      <c r="AH1081" s="29" t="s">
        <v>16</v>
      </c>
      <c r="AI1081" s="30"/>
      <c r="AJ1081" s="31"/>
      <c r="AK1081" s="29" t="s">
        <v>17</v>
      </c>
      <c r="AL1081" s="30"/>
      <c r="AM1081" s="31"/>
      <c r="AN1081" s="74" t="s">
        <v>18</v>
      </c>
      <c r="AO1081" s="74" t="s">
        <v>19</v>
      </c>
      <c r="AP1081" s="74" t="s">
        <v>20</v>
      </c>
      <c r="AQ1081" s="61" t="s">
        <v>21</v>
      </c>
      <c r="AR1081" s="62"/>
      <c r="AS1081" s="61" t="s">
        <v>22</v>
      </c>
      <c r="AT1081" s="62"/>
      <c r="AU1081" s="65" t="s">
        <v>23</v>
      </c>
    </row>
    <row r="1082" spans="2:47" ht="190.5" thickBot="1">
      <c r="B1082" s="36"/>
      <c r="C1082" s="39"/>
      <c r="D1082" s="42"/>
      <c r="E1082" s="45"/>
      <c r="F1082" s="8" t="s">
        <v>24</v>
      </c>
      <c r="G1082" s="8" t="s">
        <v>25</v>
      </c>
      <c r="H1082" s="8" t="s">
        <v>26</v>
      </c>
      <c r="I1082" s="8" t="s">
        <v>27</v>
      </c>
      <c r="J1082" s="8" t="s">
        <v>25</v>
      </c>
      <c r="K1082" s="8" t="s">
        <v>26</v>
      </c>
      <c r="L1082" s="8" t="s">
        <v>27</v>
      </c>
      <c r="M1082" s="8" t="s">
        <v>25</v>
      </c>
      <c r="N1082" s="8" t="s">
        <v>26</v>
      </c>
      <c r="O1082" s="8" t="s">
        <v>27</v>
      </c>
      <c r="P1082" s="8" t="s">
        <v>25</v>
      </c>
      <c r="Q1082" s="8" t="s">
        <v>26</v>
      </c>
      <c r="R1082" s="8" t="s">
        <v>27</v>
      </c>
      <c r="S1082" s="8" t="s">
        <v>25</v>
      </c>
      <c r="T1082" s="8" t="s">
        <v>26</v>
      </c>
      <c r="U1082" s="8" t="s">
        <v>27</v>
      </c>
      <c r="V1082" s="8" t="s">
        <v>25</v>
      </c>
      <c r="W1082" s="8" t="s">
        <v>26</v>
      </c>
      <c r="X1082" s="8" t="s">
        <v>27</v>
      </c>
      <c r="Y1082" s="8" t="s">
        <v>25</v>
      </c>
      <c r="Z1082" s="8" t="s">
        <v>26</v>
      </c>
      <c r="AA1082" s="8" t="s">
        <v>27</v>
      </c>
      <c r="AB1082" s="8" t="s">
        <v>25</v>
      </c>
      <c r="AC1082" s="8" t="s">
        <v>26</v>
      </c>
      <c r="AD1082" s="8" t="s">
        <v>27</v>
      </c>
      <c r="AE1082" s="8" t="s">
        <v>25</v>
      </c>
      <c r="AF1082" s="8" t="s">
        <v>26</v>
      </c>
      <c r="AG1082" s="8" t="s">
        <v>27</v>
      </c>
      <c r="AH1082" s="8" t="s">
        <v>25</v>
      </c>
      <c r="AI1082" s="8" t="s">
        <v>26</v>
      </c>
      <c r="AJ1082" s="8" t="s">
        <v>27</v>
      </c>
      <c r="AK1082" s="8" t="s">
        <v>25</v>
      </c>
      <c r="AL1082" s="8" t="s">
        <v>26</v>
      </c>
      <c r="AM1082" s="8" t="s">
        <v>27</v>
      </c>
      <c r="AN1082" s="75"/>
      <c r="AO1082" s="75"/>
      <c r="AP1082" s="75"/>
      <c r="AQ1082" s="63"/>
      <c r="AR1082" s="64"/>
      <c r="AS1082" s="63"/>
      <c r="AT1082" s="64"/>
      <c r="AU1082" s="66"/>
    </row>
    <row r="1083" spans="2:47" ht="28.5" thickBot="1">
      <c r="B1083" s="36"/>
      <c r="C1083" s="39"/>
      <c r="D1083" s="42"/>
      <c r="E1083" s="45"/>
      <c r="F1083" s="25" t="s">
        <v>28</v>
      </c>
      <c r="G1083" s="9">
        <v>30</v>
      </c>
      <c r="H1083" s="9">
        <v>56</v>
      </c>
      <c r="I1083" s="9">
        <v>100</v>
      </c>
      <c r="J1083" s="9">
        <v>30</v>
      </c>
      <c r="K1083" s="9">
        <v>56</v>
      </c>
      <c r="L1083" s="9">
        <v>100</v>
      </c>
      <c r="M1083" s="9">
        <v>30</v>
      </c>
      <c r="N1083" s="9">
        <v>56</v>
      </c>
      <c r="O1083" s="9">
        <v>100</v>
      </c>
      <c r="P1083" s="9">
        <v>24</v>
      </c>
      <c r="Q1083" s="9">
        <v>29</v>
      </c>
      <c r="R1083" s="9">
        <v>60</v>
      </c>
      <c r="S1083" s="9">
        <v>24</v>
      </c>
      <c r="T1083" s="9">
        <v>29</v>
      </c>
      <c r="U1083" s="9">
        <v>60</v>
      </c>
      <c r="V1083" s="9">
        <v>24</v>
      </c>
      <c r="W1083" s="9">
        <v>29</v>
      </c>
      <c r="X1083" s="9">
        <v>60</v>
      </c>
      <c r="Y1083" s="9">
        <v>12</v>
      </c>
      <c r="Z1083" s="9">
        <v>22</v>
      </c>
      <c r="AA1083" s="9">
        <v>40</v>
      </c>
      <c r="AB1083" s="9">
        <v>16</v>
      </c>
      <c r="AC1083" s="9">
        <v>19</v>
      </c>
      <c r="AD1083" s="9">
        <v>40</v>
      </c>
      <c r="AE1083" s="9">
        <v>12</v>
      </c>
      <c r="AF1083" s="9">
        <v>22</v>
      </c>
      <c r="AG1083" s="9">
        <v>40</v>
      </c>
      <c r="AH1083" s="9">
        <v>12</v>
      </c>
      <c r="AI1083" s="9">
        <v>22</v>
      </c>
      <c r="AJ1083" s="9">
        <v>40</v>
      </c>
      <c r="AK1083" s="9">
        <v>6</v>
      </c>
      <c r="AL1083" s="9">
        <v>11</v>
      </c>
      <c r="AM1083" s="9">
        <v>20</v>
      </c>
      <c r="AN1083" s="75"/>
      <c r="AO1083" s="75"/>
      <c r="AP1083" s="75"/>
      <c r="AQ1083" s="68" t="s">
        <v>20</v>
      </c>
      <c r="AR1083" s="69"/>
      <c r="AS1083" s="70" t="s">
        <v>20</v>
      </c>
      <c r="AT1083" s="71"/>
      <c r="AU1083" s="67"/>
    </row>
    <row r="1084" spans="2:47" ht="28.5" thickBot="1">
      <c r="B1084" s="37"/>
      <c r="C1084" s="40"/>
      <c r="D1084" s="43"/>
      <c r="E1084" s="46"/>
      <c r="F1084" s="25" t="s">
        <v>29</v>
      </c>
      <c r="G1084" s="9">
        <v>60</v>
      </c>
      <c r="H1084" s="9">
        <v>140</v>
      </c>
      <c r="I1084" s="9">
        <v>200</v>
      </c>
      <c r="J1084" s="9">
        <v>60</v>
      </c>
      <c r="K1084" s="9">
        <v>140</v>
      </c>
      <c r="L1084" s="9">
        <v>200</v>
      </c>
      <c r="M1084" s="9">
        <v>60</v>
      </c>
      <c r="N1084" s="9">
        <v>140</v>
      </c>
      <c r="O1084" s="9">
        <v>200</v>
      </c>
      <c r="P1084" s="9">
        <v>48</v>
      </c>
      <c r="Q1084" s="9">
        <v>72</v>
      </c>
      <c r="R1084" s="9">
        <v>120</v>
      </c>
      <c r="S1084" s="9">
        <v>48</v>
      </c>
      <c r="T1084" s="9">
        <v>72</v>
      </c>
      <c r="U1084" s="9">
        <v>120</v>
      </c>
      <c r="V1084" s="9">
        <v>48</v>
      </c>
      <c r="W1084" s="9">
        <v>72</v>
      </c>
      <c r="X1084" s="9">
        <v>120</v>
      </c>
      <c r="Y1084" s="9">
        <v>24</v>
      </c>
      <c r="Z1084" s="9">
        <v>56</v>
      </c>
      <c r="AA1084" s="9">
        <v>80</v>
      </c>
      <c r="AB1084" s="9">
        <v>32</v>
      </c>
      <c r="AC1084" s="9">
        <v>48</v>
      </c>
      <c r="AD1084" s="9">
        <v>80</v>
      </c>
      <c r="AE1084" s="9">
        <v>24</v>
      </c>
      <c r="AF1084" s="9">
        <v>56</v>
      </c>
      <c r="AG1084" s="9">
        <v>80</v>
      </c>
      <c r="AH1084" s="9">
        <v>24</v>
      </c>
      <c r="AI1084" s="9">
        <v>56</v>
      </c>
      <c r="AJ1084" s="9">
        <v>80</v>
      </c>
      <c r="AK1084" s="9">
        <v>12</v>
      </c>
      <c r="AL1084" s="9">
        <v>28</v>
      </c>
      <c r="AM1084" s="9">
        <v>40</v>
      </c>
      <c r="AN1084" s="76"/>
      <c r="AO1084" s="76"/>
      <c r="AP1084" s="76"/>
      <c r="AQ1084" s="70"/>
      <c r="AR1084" s="71"/>
      <c r="AS1084" s="70"/>
      <c r="AT1084" s="71"/>
      <c r="AU1084" s="67"/>
    </row>
    <row r="1085" spans="2:47" ht="28.5" customHeight="1" thickBot="1">
      <c r="B1085" s="52">
        <v>241</v>
      </c>
      <c r="C1085" s="56"/>
      <c r="D1085" s="72"/>
      <c r="E1085" s="56"/>
      <c r="F1085" s="11" t="s">
        <v>30</v>
      </c>
      <c r="G1085" s="28"/>
      <c r="H1085" s="28"/>
      <c r="I1085" s="13"/>
      <c r="J1085" s="28"/>
      <c r="K1085" s="28"/>
      <c r="L1085" s="13"/>
      <c r="M1085" s="28"/>
      <c r="N1085" s="28"/>
      <c r="O1085" s="13"/>
      <c r="P1085" s="28"/>
      <c r="Q1085" s="28"/>
      <c r="R1085" s="13"/>
      <c r="S1085" s="28"/>
      <c r="T1085" s="28"/>
      <c r="U1085" s="13"/>
      <c r="V1085" s="28"/>
      <c r="W1085" s="28"/>
      <c r="X1085" s="13"/>
      <c r="Y1085" s="28"/>
      <c r="Z1085" s="28"/>
      <c r="AA1085" s="13"/>
      <c r="AB1085" s="28"/>
      <c r="AC1085" s="28"/>
      <c r="AD1085" s="13"/>
      <c r="AE1085" s="28"/>
      <c r="AF1085" s="28"/>
      <c r="AG1085" s="13"/>
      <c r="AH1085" s="28"/>
      <c r="AI1085" s="28"/>
      <c r="AJ1085" s="13"/>
      <c r="AK1085" s="28"/>
      <c r="AL1085" s="28"/>
      <c r="AM1085" s="13"/>
      <c r="AN1085" s="73"/>
      <c r="AO1085" s="73"/>
      <c r="AP1085" s="32"/>
      <c r="AQ1085" s="34"/>
      <c r="AR1085" s="34"/>
      <c r="AS1085" s="34"/>
      <c r="AT1085" s="34"/>
      <c r="AU1085" s="49"/>
    </row>
    <row r="1086" spans="2:47" ht="28.5" customHeight="1" thickBot="1">
      <c r="B1086" s="52"/>
      <c r="C1086" s="53"/>
      <c r="D1086" s="55"/>
      <c r="E1086" s="53"/>
      <c r="F1086" s="11" t="s">
        <v>31</v>
      </c>
      <c r="G1086" s="28"/>
      <c r="H1086" s="28"/>
      <c r="I1086" s="13"/>
      <c r="J1086" s="28"/>
      <c r="K1086" s="28"/>
      <c r="L1086" s="13"/>
      <c r="M1086" s="28"/>
      <c r="N1086" s="28"/>
      <c r="O1086" s="13"/>
      <c r="P1086" s="28"/>
      <c r="Q1086" s="28"/>
      <c r="R1086" s="13"/>
      <c r="S1086" s="28"/>
      <c r="T1086" s="28"/>
      <c r="U1086" s="13"/>
      <c r="V1086" s="28"/>
      <c r="W1086" s="28"/>
      <c r="X1086" s="13"/>
      <c r="Y1086" s="28"/>
      <c r="Z1086" s="28"/>
      <c r="AA1086" s="13"/>
      <c r="AB1086" s="28"/>
      <c r="AC1086" s="28"/>
      <c r="AD1086" s="13"/>
      <c r="AE1086" s="28"/>
      <c r="AF1086" s="28"/>
      <c r="AG1086" s="13"/>
      <c r="AH1086" s="28"/>
      <c r="AI1086" s="28"/>
      <c r="AJ1086" s="13"/>
      <c r="AK1086" s="28"/>
      <c r="AL1086" s="28"/>
      <c r="AM1086" s="13"/>
      <c r="AN1086" s="33"/>
      <c r="AO1086" s="33"/>
      <c r="AP1086" s="33"/>
      <c r="AQ1086" s="34"/>
      <c r="AR1086" s="34"/>
      <c r="AS1086" s="34"/>
      <c r="AT1086" s="34"/>
      <c r="AU1086" s="50"/>
    </row>
    <row r="1087" spans="2:47" ht="36" thickBot="1">
      <c r="B1087" s="52"/>
      <c r="C1087" s="53"/>
      <c r="D1087" s="55"/>
      <c r="E1087" s="53"/>
      <c r="F1087" s="14" t="s">
        <v>32</v>
      </c>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5"/>
      <c r="AO1087" s="15"/>
      <c r="AP1087" s="15"/>
      <c r="AQ1087" s="34"/>
      <c r="AR1087" s="34"/>
      <c r="AS1087" s="34"/>
      <c r="AT1087" s="34"/>
      <c r="AU1087" s="51"/>
    </row>
    <row r="1088" spans="2:47" ht="28.5" customHeight="1" thickBot="1">
      <c r="B1088" s="52">
        <v>242</v>
      </c>
      <c r="C1088" s="53"/>
      <c r="D1088" s="54"/>
      <c r="E1088" s="56"/>
      <c r="F1088" s="11" t="s">
        <v>30</v>
      </c>
      <c r="G1088" s="28"/>
      <c r="H1088" s="28"/>
      <c r="I1088" s="13"/>
      <c r="J1088" s="28"/>
      <c r="K1088" s="28"/>
      <c r="L1088" s="13"/>
      <c r="M1088" s="28"/>
      <c r="N1088" s="28"/>
      <c r="O1088" s="13"/>
      <c r="P1088" s="28"/>
      <c r="Q1088" s="28"/>
      <c r="R1088" s="13"/>
      <c r="S1088" s="28"/>
      <c r="T1088" s="28"/>
      <c r="U1088" s="13"/>
      <c r="V1088" s="28"/>
      <c r="W1088" s="28"/>
      <c r="X1088" s="13"/>
      <c r="Y1088" s="28"/>
      <c r="Z1088" s="28"/>
      <c r="AA1088" s="13"/>
      <c r="AB1088" s="28"/>
      <c r="AC1088" s="28"/>
      <c r="AD1088" s="13"/>
      <c r="AE1088" s="28"/>
      <c r="AF1088" s="28"/>
      <c r="AG1088" s="13"/>
      <c r="AH1088" s="28"/>
      <c r="AI1088" s="28"/>
      <c r="AJ1088" s="13"/>
      <c r="AK1088" s="28"/>
      <c r="AL1088" s="28"/>
      <c r="AM1088" s="13"/>
      <c r="AN1088" s="57"/>
      <c r="AO1088" s="57"/>
      <c r="AP1088" s="32"/>
      <c r="AQ1088" s="34"/>
      <c r="AR1088" s="34"/>
      <c r="AS1088" s="34"/>
      <c r="AT1088" s="34"/>
      <c r="AU1088" s="58"/>
    </row>
    <row r="1089" spans="2:47" ht="28.5" customHeight="1" thickBot="1">
      <c r="B1089" s="52"/>
      <c r="C1089" s="53"/>
      <c r="D1089" s="55"/>
      <c r="E1089" s="53"/>
      <c r="F1089" s="11" t="s">
        <v>31</v>
      </c>
      <c r="G1089" s="28"/>
      <c r="H1089" s="28"/>
      <c r="I1089" s="13"/>
      <c r="J1089" s="28"/>
      <c r="K1089" s="28"/>
      <c r="L1089" s="13"/>
      <c r="M1089" s="28"/>
      <c r="N1089" s="28"/>
      <c r="O1089" s="13"/>
      <c r="P1089" s="28"/>
      <c r="Q1089" s="28"/>
      <c r="R1089" s="13"/>
      <c r="S1089" s="28"/>
      <c r="T1089" s="28"/>
      <c r="U1089" s="13"/>
      <c r="V1089" s="28"/>
      <c r="W1089" s="28"/>
      <c r="X1089" s="13"/>
      <c r="Y1089" s="28"/>
      <c r="Z1089" s="28"/>
      <c r="AA1089" s="13"/>
      <c r="AB1089" s="28"/>
      <c r="AC1089" s="28"/>
      <c r="AD1089" s="13"/>
      <c r="AE1089" s="28"/>
      <c r="AF1089" s="28"/>
      <c r="AG1089" s="13"/>
      <c r="AH1089" s="28"/>
      <c r="AI1089" s="28"/>
      <c r="AJ1089" s="13"/>
      <c r="AK1089" s="28"/>
      <c r="AL1089" s="28"/>
      <c r="AM1089" s="13"/>
      <c r="AN1089" s="57"/>
      <c r="AO1089" s="57"/>
      <c r="AP1089" s="33"/>
      <c r="AQ1089" s="34"/>
      <c r="AR1089" s="34"/>
      <c r="AS1089" s="34"/>
      <c r="AT1089" s="34"/>
      <c r="AU1089" s="59"/>
    </row>
    <row r="1090" spans="2:47" ht="36" customHeight="1" thickBot="1">
      <c r="B1090" s="52"/>
      <c r="C1090" s="53"/>
      <c r="D1090" s="55"/>
      <c r="E1090" s="53"/>
      <c r="F1090" s="14" t="s">
        <v>32</v>
      </c>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5"/>
      <c r="AO1090" s="15"/>
      <c r="AP1090" s="15"/>
      <c r="AQ1090" s="34"/>
      <c r="AR1090" s="34"/>
      <c r="AS1090" s="34"/>
      <c r="AT1090" s="34"/>
      <c r="AU1090" s="60"/>
    </row>
    <row r="1091" spans="2:47" ht="28.5" customHeight="1" thickBot="1">
      <c r="B1091" s="52">
        <v>243</v>
      </c>
      <c r="C1091" s="53"/>
      <c r="D1091" s="54"/>
      <c r="E1091" s="56"/>
      <c r="F1091" s="11" t="s">
        <v>30</v>
      </c>
      <c r="G1091" s="28"/>
      <c r="H1091" s="28"/>
      <c r="I1091" s="13"/>
      <c r="J1091" s="28"/>
      <c r="K1091" s="28"/>
      <c r="L1091" s="13"/>
      <c r="M1091" s="28"/>
      <c r="N1091" s="28"/>
      <c r="O1091" s="13"/>
      <c r="P1091" s="28"/>
      <c r="Q1091" s="28"/>
      <c r="R1091" s="13"/>
      <c r="S1091" s="28"/>
      <c r="T1091" s="28"/>
      <c r="U1091" s="13"/>
      <c r="V1091" s="28"/>
      <c r="W1091" s="28"/>
      <c r="X1091" s="13"/>
      <c r="Y1091" s="28"/>
      <c r="Z1091" s="28"/>
      <c r="AA1091" s="13"/>
      <c r="AB1091" s="28"/>
      <c r="AC1091" s="28"/>
      <c r="AD1091" s="13"/>
      <c r="AE1091" s="28"/>
      <c r="AF1091" s="28"/>
      <c r="AG1091" s="13"/>
      <c r="AH1091" s="28"/>
      <c r="AI1091" s="28"/>
      <c r="AJ1091" s="13"/>
      <c r="AK1091" s="28"/>
      <c r="AL1091" s="28"/>
      <c r="AM1091" s="13"/>
      <c r="AN1091" s="57"/>
      <c r="AO1091" s="57"/>
      <c r="AP1091" s="32"/>
      <c r="AQ1091" s="34"/>
      <c r="AR1091" s="34"/>
      <c r="AS1091" s="34"/>
      <c r="AT1091" s="34"/>
      <c r="AU1091" s="77"/>
    </row>
    <row r="1092" spans="2:47" ht="28.5" customHeight="1" thickBot="1">
      <c r="B1092" s="52"/>
      <c r="C1092" s="53"/>
      <c r="D1092" s="55"/>
      <c r="E1092" s="53"/>
      <c r="F1092" s="11" t="s">
        <v>31</v>
      </c>
      <c r="G1092" s="28"/>
      <c r="H1092" s="28"/>
      <c r="I1092" s="13"/>
      <c r="J1092" s="28"/>
      <c r="K1092" s="28"/>
      <c r="L1092" s="13"/>
      <c r="M1092" s="28"/>
      <c r="N1092" s="28"/>
      <c r="O1092" s="13"/>
      <c r="P1092" s="28"/>
      <c r="Q1092" s="28"/>
      <c r="R1092" s="13"/>
      <c r="S1092" s="28"/>
      <c r="T1092" s="28"/>
      <c r="U1092" s="13"/>
      <c r="V1092" s="28"/>
      <c r="W1092" s="28"/>
      <c r="X1092" s="13"/>
      <c r="Y1092" s="28"/>
      <c r="Z1092" s="28"/>
      <c r="AA1092" s="13"/>
      <c r="AB1092" s="28"/>
      <c r="AC1092" s="28"/>
      <c r="AD1092" s="13"/>
      <c r="AE1092" s="28"/>
      <c r="AF1092" s="28"/>
      <c r="AG1092" s="13"/>
      <c r="AH1092" s="28"/>
      <c r="AI1092" s="28"/>
      <c r="AJ1092" s="13"/>
      <c r="AK1092" s="28"/>
      <c r="AL1092" s="28"/>
      <c r="AM1092" s="13"/>
      <c r="AN1092" s="57"/>
      <c r="AO1092" s="57"/>
      <c r="AP1092" s="33"/>
      <c r="AQ1092" s="34"/>
      <c r="AR1092" s="34"/>
      <c r="AS1092" s="34"/>
      <c r="AT1092" s="34"/>
      <c r="AU1092" s="78"/>
    </row>
    <row r="1093" spans="2:47" ht="36" customHeight="1" thickBot="1">
      <c r="B1093" s="52"/>
      <c r="C1093" s="53"/>
      <c r="D1093" s="55"/>
      <c r="E1093" s="53"/>
      <c r="F1093" s="14" t="s">
        <v>32</v>
      </c>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5"/>
      <c r="AO1093" s="15"/>
      <c r="AP1093" s="15"/>
      <c r="AQ1093" s="34"/>
      <c r="AR1093" s="34"/>
      <c r="AS1093" s="34"/>
      <c r="AT1093" s="34"/>
      <c r="AU1093" s="79"/>
    </row>
    <row r="1094" spans="2:47" ht="28.5" customHeight="1" thickBot="1">
      <c r="B1094" s="52">
        <v>244</v>
      </c>
      <c r="C1094" s="53"/>
      <c r="D1094" s="54"/>
      <c r="E1094" s="56"/>
      <c r="F1094" s="11" t="s">
        <v>30</v>
      </c>
      <c r="G1094" s="28"/>
      <c r="H1094" s="28"/>
      <c r="I1094" s="13"/>
      <c r="J1094" s="28"/>
      <c r="K1094" s="28"/>
      <c r="L1094" s="13"/>
      <c r="M1094" s="28"/>
      <c r="N1094" s="28"/>
      <c r="O1094" s="13"/>
      <c r="P1094" s="28"/>
      <c r="Q1094" s="28"/>
      <c r="R1094" s="13"/>
      <c r="S1094" s="28"/>
      <c r="T1094" s="28"/>
      <c r="U1094" s="13"/>
      <c r="V1094" s="28"/>
      <c r="W1094" s="28"/>
      <c r="X1094" s="13"/>
      <c r="Y1094" s="28"/>
      <c r="Z1094" s="28"/>
      <c r="AA1094" s="13"/>
      <c r="AB1094" s="28"/>
      <c r="AC1094" s="28"/>
      <c r="AD1094" s="13"/>
      <c r="AE1094" s="28"/>
      <c r="AF1094" s="28"/>
      <c r="AG1094" s="13"/>
      <c r="AH1094" s="28"/>
      <c r="AI1094" s="28"/>
      <c r="AJ1094" s="13"/>
      <c r="AK1094" s="28"/>
      <c r="AL1094" s="28"/>
      <c r="AM1094" s="13"/>
      <c r="AN1094" s="57"/>
      <c r="AO1094" s="57"/>
      <c r="AP1094" s="32"/>
      <c r="AQ1094" s="34"/>
      <c r="AR1094" s="34"/>
      <c r="AS1094" s="34"/>
      <c r="AT1094" s="34"/>
      <c r="AU1094" s="80"/>
    </row>
    <row r="1095" spans="2:47" ht="28.5" customHeight="1" thickBot="1">
      <c r="B1095" s="52"/>
      <c r="C1095" s="53"/>
      <c r="D1095" s="55"/>
      <c r="E1095" s="53"/>
      <c r="F1095" s="11" t="s">
        <v>31</v>
      </c>
      <c r="G1095" s="28"/>
      <c r="H1095" s="28"/>
      <c r="I1095" s="13"/>
      <c r="J1095" s="28"/>
      <c r="K1095" s="28"/>
      <c r="L1095" s="13"/>
      <c r="M1095" s="28"/>
      <c r="N1095" s="28"/>
      <c r="O1095" s="13"/>
      <c r="P1095" s="28"/>
      <c r="Q1095" s="28"/>
      <c r="R1095" s="13"/>
      <c r="S1095" s="28"/>
      <c r="T1095" s="28"/>
      <c r="U1095" s="13"/>
      <c r="V1095" s="28"/>
      <c r="W1095" s="28"/>
      <c r="X1095" s="13"/>
      <c r="Y1095" s="28"/>
      <c r="Z1095" s="28"/>
      <c r="AA1095" s="13"/>
      <c r="AB1095" s="28"/>
      <c r="AC1095" s="28"/>
      <c r="AD1095" s="13"/>
      <c r="AE1095" s="28"/>
      <c r="AF1095" s="28"/>
      <c r="AG1095" s="13"/>
      <c r="AH1095" s="28"/>
      <c r="AI1095" s="28"/>
      <c r="AJ1095" s="13"/>
      <c r="AK1095" s="28"/>
      <c r="AL1095" s="28"/>
      <c r="AM1095" s="13"/>
      <c r="AN1095" s="57"/>
      <c r="AO1095" s="57"/>
      <c r="AP1095" s="33"/>
      <c r="AQ1095" s="34"/>
      <c r="AR1095" s="34"/>
      <c r="AS1095" s="34"/>
      <c r="AT1095" s="34"/>
      <c r="AU1095" s="80"/>
    </row>
    <row r="1096" spans="2:47" ht="36" thickBot="1">
      <c r="B1096" s="52"/>
      <c r="C1096" s="53"/>
      <c r="D1096" s="55"/>
      <c r="E1096" s="53"/>
      <c r="F1096" s="14" t="s">
        <v>32</v>
      </c>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5"/>
      <c r="AO1096" s="15"/>
      <c r="AP1096" s="15"/>
      <c r="AQ1096" s="34"/>
      <c r="AR1096" s="34"/>
      <c r="AS1096" s="34"/>
      <c r="AT1096" s="34"/>
      <c r="AU1096" s="80"/>
    </row>
    <row r="1097" spans="2:47" ht="28.5" customHeight="1" thickBot="1">
      <c r="B1097" s="52">
        <v>245</v>
      </c>
      <c r="C1097" s="53"/>
      <c r="D1097" s="54"/>
      <c r="E1097" s="56"/>
      <c r="F1097" s="11" t="s">
        <v>30</v>
      </c>
      <c r="G1097" s="28"/>
      <c r="H1097" s="28"/>
      <c r="I1097" s="13"/>
      <c r="J1097" s="28"/>
      <c r="K1097" s="28"/>
      <c r="L1097" s="13"/>
      <c r="M1097" s="28"/>
      <c r="N1097" s="28"/>
      <c r="O1097" s="13"/>
      <c r="P1097" s="28"/>
      <c r="Q1097" s="28"/>
      <c r="R1097" s="13"/>
      <c r="S1097" s="28"/>
      <c r="T1097" s="28"/>
      <c r="U1097" s="13"/>
      <c r="V1097" s="28"/>
      <c r="W1097" s="28"/>
      <c r="X1097" s="13"/>
      <c r="Y1097" s="28"/>
      <c r="Z1097" s="28"/>
      <c r="AA1097" s="13"/>
      <c r="AB1097" s="28"/>
      <c r="AC1097" s="28"/>
      <c r="AD1097" s="13"/>
      <c r="AE1097" s="28"/>
      <c r="AF1097" s="28"/>
      <c r="AG1097" s="13"/>
      <c r="AH1097" s="28"/>
      <c r="AI1097" s="28"/>
      <c r="AJ1097" s="13"/>
      <c r="AK1097" s="28"/>
      <c r="AL1097" s="28"/>
      <c r="AM1097" s="13"/>
      <c r="AN1097" s="57"/>
      <c r="AO1097" s="57"/>
      <c r="AP1097" s="32"/>
      <c r="AQ1097" s="34"/>
      <c r="AR1097" s="34"/>
      <c r="AS1097" s="34"/>
      <c r="AT1097" s="34"/>
      <c r="AU1097" s="83"/>
    </row>
    <row r="1098" spans="2:47" ht="28.5" customHeight="1" thickBot="1">
      <c r="B1098" s="52"/>
      <c r="C1098" s="53"/>
      <c r="D1098" s="55"/>
      <c r="E1098" s="53"/>
      <c r="F1098" s="11" t="s">
        <v>31</v>
      </c>
      <c r="G1098" s="28"/>
      <c r="H1098" s="28"/>
      <c r="I1098" s="13"/>
      <c r="J1098" s="28"/>
      <c r="K1098" s="28"/>
      <c r="L1098" s="13"/>
      <c r="M1098" s="28"/>
      <c r="N1098" s="28"/>
      <c r="O1098" s="13"/>
      <c r="P1098" s="28"/>
      <c r="Q1098" s="28"/>
      <c r="R1098" s="13"/>
      <c r="S1098" s="28"/>
      <c r="T1098" s="28"/>
      <c r="U1098" s="13"/>
      <c r="V1098" s="28"/>
      <c r="W1098" s="28"/>
      <c r="X1098" s="13"/>
      <c r="Y1098" s="28"/>
      <c r="Z1098" s="28"/>
      <c r="AA1098" s="13"/>
      <c r="AB1098" s="28"/>
      <c r="AC1098" s="28"/>
      <c r="AD1098" s="13"/>
      <c r="AE1098" s="28"/>
      <c r="AF1098" s="28"/>
      <c r="AG1098" s="13"/>
      <c r="AH1098" s="28"/>
      <c r="AI1098" s="28"/>
      <c r="AJ1098" s="13"/>
      <c r="AK1098" s="28"/>
      <c r="AL1098" s="28"/>
      <c r="AM1098" s="13"/>
      <c r="AN1098" s="57"/>
      <c r="AO1098" s="57"/>
      <c r="AP1098" s="33"/>
      <c r="AQ1098" s="34"/>
      <c r="AR1098" s="34"/>
      <c r="AS1098" s="34"/>
      <c r="AT1098" s="34"/>
      <c r="AU1098" s="83"/>
    </row>
    <row r="1099" spans="2:47" ht="36" thickBot="1">
      <c r="B1099" s="52"/>
      <c r="C1099" s="53"/>
      <c r="D1099" s="55"/>
      <c r="E1099" s="53"/>
      <c r="F1099" s="14" t="s">
        <v>32</v>
      </c>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5"/>
      <c r="AO1099" s="15"/>
      <c r="AP1099" s="15"/>
      <c r="AQ1099" s="34"/>
      <c r="AR1099" s="34"/>
      <c r="AS1099" s="34"/>
      <c r="AT1099" s="34"/>
      <c r="AU1099" s="83"/>
    </row>
    <row r="1100" spans="2:47" ht="28.5" customHeight="1" thickBot="1">
      <c r="B1100" s="52">
        <v>246</v>
      </c>
      <c r="C1100" s="53"/>
      <c r="D1100" s="54"/>
      <c r="E1100" s="56"/>
      <c r="F1100" s="11" t="s">
        <v>30</v>
      </c>
      <c r="G1100" s="28"/>
      <c r="H1100" s="28"/>
      <c r="I1100" s="13"/>
      <c r="J1100" s="28"/>
      <c r="K1100" s="28"/>
      <c r="L1100" s="13"/>
      <c r="M1100" s="28"/>
      <c r="N1100" s="28"/>
      <c r="O1100" s="13"/>
      <c r="P1100" s="28"/>
      <c r="Q1100" s="28"/>
      <c r="R1100" s="13"/>
      <c r="S1100" s="28"/>
      <c r="T1100" s="28"/>
      <c r="U1100" s="13"/>
      <c r="V1100" s="28"/>
      <c r="W1100" s="28"/>
      <c r="X1100" s="13"/>
      <c r="Y1100" s="28"/>
      <c r="Z1100" s="28"/>
      <c r="AA1100" s="13"/>
      <c r="AB1100" s="28"/>
      <c r="AC1100" s="28"/>
      <c r="AD1100" s="13"/>
      <c r="AE1100" s="28"/>
      <c r="AF1100" s="28"/>
      <c r="AG1100" s="13"/>
      <c r="AH1100" s="28"/>
      <c r="AI1100" s="28"/>
      <c r="AJ1100" s="13"/>
      <c r="AK1100" s="28"/>
      <c r="AL1100" s="28"/>
      <c r="AM1100" s="13"/>
      <c r="AN1100" s="57"/>
      <c r="AO1100" s="57"/>
      <c r="AP1100" s="32"/>
      <c r="AQ1100" s="34"/>
      <c r="AR1100" s="34"/>
      <c r="AS1100" s="34"/>
      <c r="AT1100" s="34"/>
      <c r="AU1100" s="80"/>
    </row>
    <row r="1101" spans="2:47" ht="28.5" customHeight="1" thickBot="1">
      <c r="B1101" s="52"/>
      <c r="C1101" s="53"/>
      <c r="D1101" s="55"/>
      <c r="E1101" s="53"/>
      <c r="F1101" s="11" t="s">
        <v>31</v>
      </c>
      <c r="G1101" s="28"/>
      <c r="H1101" s="28"/>
      <c r="I1101" s="13"/>
      <c r="J1101" s="28"/>
      <c r="K1101" s="28"/>
      <c r="L1101" s="13"/>
      <c r="M1101" s="28"/>
      <c r="N1101" s="28"/>
      <c r="O1101" s="13"/>
      <c r="P1101" s="28"/>
      <c r="Q1101" s="28"/>
      <c r="R1101" s="13"/>
      <c r="S1101" s="28"/>
      <c r="T1101" s="28"/>
      <c r="U1101" s="13"/>
      <c r="V1101" s="28"/>
      <c r="W1101" s="28"/>
      <c r="X1101" s="13"/>
      <c r="Y1101" s="28"/>
      <c r="Z1101" s="28"/>
      <c r="AA1101" s="13"/>
      <c r="AB1101" s="28"/>
      <c r="AC1101" s="28"/>
      <c r="AD1101" s="13"/>
      <c r="AE1101" s="28"/>
      <c r="AF1101" s="28"/>
      <c r="AG1101" s="13"/>
      <c r="AH1101" s="28"/>
      <c r="AI1101" s="28"/>
      <c r="AJ1101" s="13"/>
      <c r="AK1101" s="28"/>
      <c r="AL1101" s="28"/>
      <c r="AM1101" s="13"/>
      <c r="AN1101" s="57"/>
      <c r="AO1101" s="57"/>
      <c r="AP1101" s="33"/>
      <c r="AQ1101" s="34"/>
      <c r="AR1101" s="34"/>
      <c r="AS1101" s="34"/>
      <c r="AT1101" s="34"/>
      <c r="AU1101" s="80"/>
    </row>
    <row r="1102" spans="2:47" ht="36" thickBot="1">
      <c r="B1102" s="52"/>
      <c r="C1102" s="84"/>
      <c r="D1102" s="85"/>
      <c r="E1102" s="53"/>
      <c r="F1102" s="14" t="s">
        <v>32</v>
      </c>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5"/>
      <c r="AO1102" s="15"/>
      <c r="AP1102" s="15"/>
      <c r="AQ1102" s="34"/>
      <c r="AR1102" s="34"/>
      <c r="AS1102" s="34"/>
      <c r="AT1102" s="34"/>
      <c r="AU1102" s="80"/>
    </row>
    <row r="1103" spans="2:47" ht="28.5" customHeight="1" thickBot="1">
      <c r="B1103" s="52">
        <v>247</v>
      </c>
      <c r="C1103" s="53"/>
      <c r="D1103" s="54"/>
      <c r="E1103" s="56"/>
      <c r="F1103" s="11" t="s">
        <v>30</v>
      </c>
      <c r="G1103" s="28"/>
      <c r="H1103" s="28"/>
      <c r="I1103" s="13"/>
      <c r="J1103" s="28"/>
      <c r="K1103" s="28"/>
      <c r="L1103" s="13"/>
      <c r="M1103" s="28"/>
      <c r="N1103" s="28"/>
      <c r="O1103" s="13"/>
      <c r="P1103" s="28"/>
      <c r="Q1103" s="28"/>
      <c r="R1103" s="13"/>
      <c r="S1103" s="28"/>
      <c r="T1103" s="28"/>
      <c r="U1103" s="13"/>
      <c r="V1103" s="28"/>
      <c r="W1103" s="28"/>
      <c r="X1103" s="13"/>
      <c r="Y1103" s="28"/>
      <c r="Z1103" s="28"/>
      <c r="AA1103" s="13"/>
      <c r="AB1103" s="28"/>
      <c r="AC1103" s="28"/>
      <c r="AD1103" s="13"/>
      <c r="AE1103" s="28"/>
      <c r="AF1103" s="28"/>
      <c r="AG1103" s="13"/>
      <c r="AH1103" s="28"/>
      <c r="AI1103" s="28"/>
      <c r="AJ1103" s="13"/>
      <c r="AK1103" s="28"/>
      <c r="AL1103" s="28"/>
      <c r="AM1103" s="13"/>
      <c r="AN1103" s="57"/>
      <c r="AO1103" s="57"/>
      <c r="AP1103" s="32"/>
      <c r="AQ1103" s="34"/>
      <c r="AR1103" s="34"/>
      <c r="AS1103" s="34"/>
      <c r="AT1103" s="34"/>
      <c r="AU1103" s="88"/>
    </row>
    <row r="1104" spans="2:47" ht="28.5" customHeight="1" thickBot="1">
      <c r="B1104" s="52"/>
      <c r="C1104" s="53"/>
      <c r="D1104" s="55"/>
      <c r="E1104" s="53"/>
      <c r="F1104" s="11" t="s">
        <v>31</v>
      </c>
      <c r="G1104" s="28"/>
      <c r="H1104" s="28"/>
      <c r="I1104" s="13"/>
      <c r="J1104" s="28"/>
      <c r="K1104" s="28"/>
      <c r="L1104" s="13"/>
      <c r="M1104" s="28"/>
      <c r="N1104" s="28"/>
      <c r="O1104" s="13"/>
      <c r="P1104" s="28"/>
      <c r="Q1104" s="28"/>
      <c r="R1104" s="13"/>
      <c r="S1104" s="28"/>
      <c r="T1104" s="28"/>
      <c r="U1104" s="13"/>
      <c r="V1104" s="28"/>
      <c r="W1104" s="28"/>
      <c r="X1104" s="13"/>
      <c r="Y1104" s="28"/>
      <c r="Z1104" s="28"/>
      <c r="AA1104" s="13"/>
      <c r="AB1104" s="28"/>
      <c r="AC1104" s="28"/>
      <c r="AD1104" s="13"/>
      <c r="AE1104" s="28"/>
      <c r="AF1104" s="28"/>
      <c r="AG1104" s="13"/>
      <c r="AH1104" s="28"/>
      <c r="AI1104" s="28"/>
      <c r="AJ1104" s="13"/>
      <c r="AK1104" s="28"/>
      <c r="AL1104" s="28"/>
      <c r="AM1104" s="13"/>
      <c r="AN1104" s="57"/>
      <c r="AO1104" s="57"/>
      <c r="AP1104" s="33"/>
      <c r="AQ1104" s="34"/>
      <c r="AR1104" s="34"/>
      <c r="AS1104" s="34"/>
      <c r="AT1104" s="34"/>
      <c r="AU1104" s="88"/>
    </row>
    <row r="1105" spans="2:47" ht="36" thickBot="1">
      <c r="B1105" s="52"/>
      <c r="C1105" s="81"/>
      <c r="D1105" s="82"/>
      <c r="E1105" s="53"/>
      <c r="F1105" s="14" t="s">
        <v>32</v>
      </c>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5"/>
      <c r="AO1105" s="15"/>
      <c r="AP1105" s="15"/>
      <c r="AQ1105" s="34"/>
      <c r="AR1105" s="34"/>
      <c r="AS1105" s="34"/>
      <c r="AT1105" s="34"/>
      <c r="AU1105" s="88"/>
    </row>
    <row r="1106" spans="2:47" ht="28.5" customHeight="1" thickBot="1">
      <c r="B1106" s="52">
        <v>248</v>
      </c>
      <c r="C1106" s="84"/>
      <c r="D1106" s="54"/>
      <c r="E1106" s="56"/>
      <c r="F1106" s="11" t="s">
        <v>30</v>
      </c>
      <c r="G1106" s="28"/>
      <c r="H1106" s="28"/>
      <c r="I1106" s="13"/>
      <c r="J1106" s="28"/>
      <c r="K1106" s="28"/>
      <c r="L1106" s="13"/>
      <c r="M1106" s="28"/>
      <c r="N1106" s="28"/>
      <c r="O1106" s="13"/>
      <c r="P1106" s="28"/>
      <c r="Q1106" s="28"/>
      <c r="R1106" s="13"/>
      <c r="S1106" s="28"/>
      <c r="T1106" s="28"/>
      <c r="U1106" s="13"/>
      <c r="V1106" s="28"/>
      <c r="W1106" s="28"/>
      <c r="X1106" s="13"/>
      <c r="Y1106" s="28"/>
      <c r="Z1106" s="28"/>
      <c r="AA1106" s="13"/>
      <c r="AB1106" s="28"/>
      <c r="AC1106" s="28"/>
      <c r="AD1106" s="13"/>
      <c r="AE1106" s="28"/>
      <c r="AF1106" s="28"/>
      <c r="AG1106" s="13"/>
      <c r="AH1106" s="28"/>
      <c r="AI1106" s="28"/>
      <c r="AJ1106" s="13"/>
      <c r="AK1106" s="28"/>
      <c r="AL1106" s="28"/>
      <c r="AM1106" s="13"/>
      <c r="AN1106" s="57"/>
      <c r="AO1106" s="57"/>
      <c r="AP1106" s="32"/>
      <c r="AQ1106" s="34"/>
      <c r="AR1106" s="34"/>
      <c r="AS1106" s="34"/>
      <c r="AT1106" s="34"/>
      <c r="AU1106" s="80"/>
    </row>
    <row r="1107" spans="2:47" ht="28.5" customHeight="1" thickBot="1">
      <c r="B1107" s="52"/>
      <c r="C1107" s="87"/>
      <c r="D1107" s="55"/>
      <c r="E1107" s="53"/>
      <c r="F1107" s="11" t="s">
        <v>31</v>
      </c>
      <c r="G1107" s="28"/>
      <c r="H1107" s="28"/>
      <c r="I1107" s="13"/>
      <c r="J1107" s="28"/>
      <c r="K1107" s="28"/>
      <c r="L1107" s="13"/>
      <c r="M1107" s="28"/>
      <c r="N1107" s="28"/>
      <c r="O1107" s="13"/>
      <c r="P1107" s="28"/>
      <c r="Q1107" s="28"/>
      <c r="R1107" s="13"/>
      <c r="S1107" s="28"/>
      <c r="T1107" s="28"/>
      <c r="U1107" s="13"/>
      <c r="V1107" s="28"/>
      <c r="W1107" s="28"/>
      <c r="X1107" s="13"/>
      <c r="Y1107" s="28"/>
      <c r="Z1107" s="28"/>
      <c r="AA1107" s="13"/>
      <c r="AB1107" s="28"/>
      <c r="AC1107" s="28"/>
      <c r="AD1107" s="13"/>
      <c r="AE1107" s="28"/>
      <c r="AF1107" s="28"/>
      <c r="AG1107" s="13"/>
      <c r="AH1107" s="28"/>
      <c r="AI1107" s="28"/>
      <c r="AJ1107" s="13"/>
      <c r="AK1107" s="28"/>
      <c r="AL1107" s="28"/>
      <c r="AM1107" s="13"/>
      <c r="AN1107" s="57"/>
      <c r="AO1107" s="57"/>
      <c r="AP1107" s="33"/>
      <c r="AQ1107" s="34"/>
      <c r="AR1107" s="34"/>
      <c r="AS1107" s="34"/>
      <c r="AT1107" s="34"/>
      <c r="AU1107" s="80"/>
    </row>
    <row r="1108" spans="2:47" ht="36" thickBot="1">
      <c r="B1108" s="52"/>
      <c r="C1108" s="56"/>
      <c r="D1108" s="55"/>
      <c r="E1108" s="53"/>
      <c r="F1108" s="14" t="s">
        <v>32</v>
      </c>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5"/>
      <c r="AO1108" s="15"/>
      <c r="AP1108" s="15"/>
      <c r="AQ1108" s="34"/>
      <c r="AR1108" s="34"/>
      <c r="AS1108" s="34"/>
      <c r="AT1108" s="34"/>
      <c r="AU1108" s="80"/>
    </row>
    <row r="1109" spans="2:47" ht="28.5" customHeight="1" thickBot="1">
      <c r="B1109" s="52">
        <v>249</v>
      </c>
      <c r="C1109" s="84"/>
      <c r="D1109" s="54"/>
      <c r="E1109" s="56"/>
      <c r="F1109" s="11" t="s">
        <v>30</v>
      </c>
      <c r="G1109" s="28"/>
      <c r="H1109" s="28"/>
      <c r="I1109" s="13"/>
      <c r="J1109" s="28"/>
      <c r="K1109" s="28"/>
      <c r="L1109" s="13"/>
      <c r="M1109" s="28"/>
      <c r="N1109" s="28"/>
      <c r="O1109" s="13"/>
      <c r="P1109" s="28"/>
      <c r="Q1109" s="28"/>
      <c r="R1109" s="13"/>
      <c r="S1109" s="28"/>
      <c r="T1109" s="28"/>
      <c r="U1109" s="13"/>
      <c r="V1109" s="28"/>
      <c r="W1109" s="28"/>
      <c r="X1109" s="13"/>
      <c r="Y1109" s="28"/>
      <c r="Z1109" s="28"/>
      <c r="AA1109" s="13"/>
      <c r="AB1109" s="28"/>
      <c r="AC1109" s="28"/>
      <c r="AD1109" s="13"/>
      <c r="AE1109" s="28"/>
      <c r="AF1109" s="28"/>
      <c r="AG1109" s="13"/>
      <c r="AH1109" s="28"/>
      <c r="AI1109" s="28"/>
      <c r="AJ1109" s="13"/>
      <c r="AK1109" s="28"/>
      <c r="AL1109" s="28"/>
      <c r="AM1109" s="13"/>
      <c r="AN1109" s="57"/>
      <c r="AO1109" s="57"/>
      <c r="AP1109" s="32"/>
      <c r="AQ1109" s="34"/>
      <c r="AR1109" s="34"/>
      <c r="AS1109" s="34"/>
      <c r="AT1109" s="34"/>
      <c r="AU1109" s="86"/>
    </row>
    <row r="1110" spans="2:47" ht="28.5" customHeight="1" thickBot="1">
      <c r="B1110" s="52"/>
      <c r="C1110" s="87"/>
      <c r="D1110" s="55"/>
      <c r="E1110" s="53"/>
      <c r="F1110" s="11" t="s">
        <v>31</v>
      </c>
      <c r="G1110" s="28"/>
      <c r="H1110" s="28"/>
      <c r="I1110" s="13"/>
      <c r="J1110" s="28"/>
      <c r="K1110" s="28"/>
      <c r="L1110" s="13"/>
      <c r="M1110" s="28"/>
      <c r="N1110" s="28"/>
      <c r="O1110" s="13"/>
      <c r="P1110" s="28"/>
      <c r="Q1110" s="28"/>
      <c r="R1110" s="13"/>
      <c r="S1110" s="28"/>
      <c r="T1110" s="28"/>
      <c r="U1110" s="13"/>
      <c r="V1110" s="28"/>
      <c r="W1110" s="28"/>
      <c r="X1110" s="13"/>
      <c r="Y1110" s="28"/>
      <c r="Z1110" s="28"/>
      <c r="AA1110" s="13"/>
      <c r="AB1110" s="28"/>
      <c r="AC1110" s="28"/>
      <c r="AD1110" s="13"/>
      <c r="AE1110" s="28"/>
      <c r="AF1110" s="28"/>
      <c r="AG1110" s="13"/>
      <c r="AH1110" s="28"/>
      <c r="AI1110" s="28"/>
      <c r="AJ1110" s="13"/>
      <c r="AK1110" s="28"/>
      <c r="AL1110" s="28"/>
      <c r="AM1110" s="13"/>
      <c r="AN1110" s="57"/>
      <c r="AO1110" s="57"/>
      <c r="AP1110" s="33"/>
      <c r="AQ1110" s="34"/>
      <c r="AR1110" s="34"/>
      <c r="AS1110" s="34"/>
      <c r="AT1110" s="34"/>
      <c r="AU1110" s="86"/>
    </row>
    <row r="1111" spans="2:47" ht="36" thickBot="1">
      <c r="B1111" s="52"/>
      <c r="C1111" s="56"/>
      <c r="D1111" s="55"/>
      <c r="E1111" s="53"/>
      <c r="F1111" s="14" t="s">
        <v>32</v>
      </c>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5"/>
      <c r="AO1111" s="15"/>
      <c r="AP1111" s="15"/>
      <c r="AQ1111" s="34"/>
      <c r="AR1111" s="34"/>
      <c r="AS1111" s="34"/>
      <c r="AT1111" s="34"/>
      <c r="AU1111" s="86"/>
    </row>
    <row r="1112" spans="2:47" ht="28.5" customHeight="1" thickBot="1">
      <c r="B1112" s="52">
        <v>250</v>
      </c>
      <c r="C1112" s="84"/>
      <c r="D1112" s="54"/>
      <c r="E1112" s="56"/>
      <c r="F1112" s="11" t="s">
        <v>30</v>
      </c>
      <c r="G1112" s="28"/>
      <c r="H1112" s="28"/>
      <c r="I1112" s="13"/>
      <c r="J1112" s="28"/>
      <c r="K1112" s="28"/>
      <c r="L1112" s="13"/>
      <c r="M1112" s="28"/>
      <c r="N1112" s="28"/>
      <c r="O1112" s="13"/>
      <c r="P1112" s="28"/>
      <c r="Q1112" s="28"/>
      <c r="R1112" s="13"/>
      <c r="S1112" s="28"/>
      <c r="T1112" s="28"/>
      <c r="U1112" s="13"/>
      <c r="V1112" s="28"/>
      <c r="W1112" s="28"/>
      <c r="X1112" s="13"/>
      <c r="Y1112" s="28"/>
      <c r="Z1112" s="28"/>
      <c r="AA1112" s="13"/>
      <c r="AB1112" s="28"/>
      <c r="AC1112" s="28"/>
      <c r="AD1112" s="13"/>
      <c r="AE1112" s="28"/>
      <c r="AF1112" s="28"/>
      <c r="AG1112" s="13"/>
      <c r="AH1112" s="28"/>
      <c r="AI1112" s="28"/>
      <c r="AJ1112" s="13"/>
      <c r="AK1112" s="28"/>
      <c r="AL1112" s="28"/>
      <c r="AM1112" s="13"/>
      <c r="AN1112" s="57"/>
      <c r="AO1112" s="57"/>
      <c r="AP1112" s="32"/>
      <c r="AQ1112" s="34"/>
      <c r="AR1112" s="34"/>
      <c r="AS1112" s="34"/>
      <c r="AT1112" s="34"/>
      <c r="AU1112" s="80"/>
    </row>
    <row r="1113" spans="2:47" ht="28.5" customHeight="1" thickBot="1">
      <c r="B1113" s="52"/>
      <c r="C1113" s="87"/>
      <c r="D1113" s="55"/>
      <c r="E1113" s="53"/>
      <c r="F1113" s="11" t="s">
        <v>31</v>
      </c>
      <c r="G1113" s="28"/>
      <c r="H1113" s="28"/>
      <c r="I1113" s="13"/>
      <c r="J1113" s="28"/>
      <c r="K1113" s="28"/>
      <c r="L1113" s="13"/>
      <c r="M1113" s="28"/>
      <c r="N1113" s="28"/>
      <c r="O1113" s="13"/>
      <c r="P1113" s="28"/>
      <c r="Q1113" s="28"/>
      <c r="R1113" s="13"/>
      <c r="S1113" s="28"/>
      <c r="T1113" s="28"/>
      <c r="U1113" s="13"/>
      <c r="V1113" s="28"/>
      <c r="W1113" s="28"/>
      <c r="X1113" s="13"/>
      <c r="Y1113" s="28"/>
      <c r="Z1113" s="28"/>
      <c r="AA1113" s="13"/>
      <c r="AB1113" s="28"/>
      <c r="AC1113" s="28"/>
      <c r="AD1113" s="13"/>
      <c r="AE1113" s="28"/>
      <c r="AF1113" s="28"/>
      <c r="AG1113" s="13"/>
      <c r="AH1113" s="28"/>
      <c r="AI1113" s="28"/>
      <c r="AJ1113" s="13"/>
      <c r="AK1113" s="28"/>
      <c r="AL1113" s="28"/>
      <c r="AM1113" s="13"/>
      <c r="AN1113" s="57"/>
      <c r="AO1113" s="57"/>
      <c r="AP1113" s="33"/>
      <c r="AQ1113" s="34"/>
      <c r="AR1113" s="34"/>
      <c r="AS1113" s="34"/>
      <c r="AT1113" s="34"/>
      <c r="AU1113" s="80"/>
    </row>
    <row r="1114" spans="2:47" ht="36" thickBot="1">
      <c r="B1114" s="52"/>
      <c r="C1114" s="56"/>
      <c r="D1114" s="55"/>
      <c r="E1114" s="53"/>
      <c r="F1114" s="14" t="s">
        <v>32</v>
      </c>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5"/>
      <c r="AO1114" s="15"/>
      <c r="AP1114" s="15"/>
      <c r="AQ1114" s="89"/>
      <c r="AR1114" s="89"/>
      <c r="AS1114" s="89"/>
      <c r="AT1114" s="89"/>
      <c r="AU1114" s="80"/>
    </row>
    <row r="1115" spans="2:47" ht="26.25">
      <c r="B1115" s="16"/>
      <c r="C1115" s="16"/>
      <c r="D1115" s="16"/>
      <c r="E1115" s="16"/>
      <c r="F1115" s="16"/>
      <c r="G1115" s="16"/>
      <c r="H1115" s="16"/>
      <c r="I1115" s="16"/>
      <c r="J1115" s="16"/>
      <c r="K1115" s="16"/>
      <c r="L1115" s="16"/>
      <c r="M1115" s="16"/>
      <c r="N1115" s="16"/>
      <c r="O1115" s="16"/>
      <c r="P1115" s="16"/>
      <c r="Q1115" s="16"/>
      <c r="R1115" s="16"/>
      <c r="S1115" s="16"/>
      <c r="T1115" s="16"/>
      <c r="U1115" s="16"/>
      <c r="V1115" s="16"/>
      <c r="W1115" s="16"/>
      <c r="X1115" s="16"/>
      <c r="Y1115" s="17"/>
      <c r="Z1115" s="17"/>
      <c r="AA1115" s="17"/>
      <c r="AB1115" s="17"/>
      <c r="AC1115" s="17"/>
      <c r="AD1115" s="17"/>
      <c r="AE1115" s="17"/>
      <c r="AF1115" s="17"/>
      <c r="AG1115" s="17"/>
      <c r="AH1115" s="17"/>
      <c r="AI1115" s="17"/>
      <c r="AJ1115" s="17"/>
      <c r="AK1115" s="17"/>
      <c r="AL1115" s="17"/>
      <c r="AM1115" s="17"/>
      <c r="AN1115" s="17"/>
      <c r="AO1115" s="17"/>
      <c r="AP1115" s="17"/>
      <c r="AQ1115" s="17"/>
      <c r="AR1115" s="17"/>
      <c r="AS1115" s="17"/>
      <c r="AT1115" s="17"/>
      <c r="AU1115" s="17"/>
    </row>
    <row r="1116" spans="2:47" ht="26.25">
      <c r="B1116" s="16"/>
      <c r="C1116" s="17" t="s">
        <v>33</v>
      </c>
      <c r="D1116" s="17"/>
      <c r="E1116" s="17"/>
      <c r="F1116" s="17"/>
      <c r="G1116" s="17"/>
      <c r="H1116" s="17"/>
      <c r="I1116" s="16"/>
      <c r="J1116" s="16"/>
      <c r="K1116" s="16"/>
      <c r="L1116" s="18" t="s">
        <v>34</v>
      </c>
      <c r="M1116" s="18" t="s">
        <v>35</v>
      </c>
      <c r="N1116" s="18"/>
      <c r="O1116" s="18"/>
      <c r="P1116" s="18"/>
      <c r="Q1116" s="18"/>
      <c r="R1116" s="18"/>
      <c r="S1116" s="18"/>
      <c r="T1116" s="18"/>
      <c r="U1116" s="18"/>
      <c r="V1116" s="19"/>
      <c r="W1116" s="19"/>
      <c r="X1116" s="19"/>
      <c r="Y1116" s="18"/>
      <c r="Z1116" s="17"/>
      <c r="AA1116" s="17"/>
      <c r="AB1116" s="17"/>
      <c r="AC1116" s="17"/>
      <c r="AD1116" s="17"/>
      <c r="AE1116" s="18"/>
      <c r="AF1116" s="17"/>
      <c r="AG1116" s="17"/>
      <c r="AH1116" s="17"/>
      <c r="AI1116" s="17"/>
      <c r="AJ1116" s="17"/>
      <c r="AK1116" s="17"/>
      <c r="AL1116" s="17"/>
      <c r="AM1116" s="17"/>
      <c r="AN1116" s="17"/>
      <c r="AO1116" s="18"/>
    </row>
    <row r="1117" spans="2:47" ht="33.75">
      <c r="B1117" s="19"/>
      <c r="C1117" s="20" t="s">
        <v>36</v>
      </c>
      <c r="D1117" s="18" t="s">
        <v>37</v>
      </c>
      <c r="E1117" s="18"/>
      <c r="F1117" s="18"/>
      <c r="G1117" s="18"/>
      <c r="H1117" s="18"/>
      <c r="I1117" s="19"/>
      <c r="J1117" s="19"/>
      <c r="K1117" s="19"/>
      <c r="L1117" s="18" t="s">
        <v>34</v>
      </c>
      <c r="M1117" s="18" t="s">
        <v>38</v>
      </c>
      <c r="N1117" s="18"/>
      <c r="O1117" s="18"/>
      <c r="P1117" s="18"/>
      <c r="Q1117" s="18"/>
      <c r="R1117" s="18"/>
      <c r="S1117" s="18"/>
      <c r="T1117" s="18"/>
      <c r="U1117" s="18"/>
      <c r="V1117" s="19"/>
      <c r="W1117" s="19"/>
      <c r="X1117" s="19"/>
      <c r="AA1117" s="21"/>
      <c r="AB1117" s="22"/>
      <c r="AC1117" s="21"/>
      <c r="AD1117" s="21"/>
      <c r="AE1117" s="21"/>
      <c r="AF1117" s="21"/>
      <c r="AI1117" s="21"/>
      <c r="AJ1117" s="21"/>
      <c r="AK1117" s="21"/>
      <c r="AL1117" s="22"/>
      <c r="AM1117" s="21"/>
      <c r="AN1117" s="21"/>
      <c r="AO1117" s="21"/>
      <c r="AP1117" s="21"/>
      <c r="AQ1117" s="21"/>
      <c r="AR1117" s="23"/>
      <c r="AS1117" s="22"/>
      <c r="AT1117" s="21"/>
      <c r="AU1117" s="17"/>
    </row>
    <row r="1118" spans="2:47" ht="33.75">
      <c r="B1118" s="19"/>
      <c r="C1118" s="20"/>
      <c r="D1118" s="18"/>
      <c r="E1118" s="18"/>
      <c r="F1118" s="18"/>
      <c r="G1118" s="18"/>
      <c r="H1118" s="18"/>
      <c r="I1118" s="19"/>
      <c r="J1118" s="19"/>
      <c r="K1118" s="19"/>
      <c r="L1118" s="18"/>
      <c r="M1118" s="18"/>
      <c r="N1118" s="18"/>
      <c r="O1118" s="18"/>
      <c r="P1118" s="18"/>
      <c r="Q1118" s="18"/>
      <c r="R1118" s="18"/>
      <c r="S1118" s="18"/>
      <c r="T1118" s="18"/>
      <c r="U1118" s="18"/>
      <c r="V1118" s="19"/>
      <c r="W1118" s="19"/>
      <c r="X1118" s="19"/>
      <c r="AA1118" s="21"/>
      <c r="AB1118" s="22"/>
      <c r="AC1118" s="21"/>
      <c r="AD1118" s="21"/>
      <c r="AE1118" s="21"/>
      <c r="AF1118" s="21"/>
      <c r="AI1118" s="21"/>
      <c r="AJ1118" s="21"/>
      <c r="AK1118" s="21"/>
      <c r="AL1118" s="22"/>
      <c r="AM1118" s="21"/>
      <c r="AN1118" s="21"/>
      <c r="AO1118" s="21"/>
      <c r="AP1118" s="21"/>
      <c r="AQ1118" s="21"/>
      <c r="AR1118" s="23"/>
      <c r="AS1118" s="22"/>
      <c r="AT1118" s="21"/>
      <c r="AU1118" s="17"/>
    </row>
    <row r="1122" spans="2:47" ht="35.25">
      <c r="J1122" s="48" t="s">
        <v>0</v>
      </c>
      <c r="K1122" s="48"/>
      <c r="L1122" s="48"/>
      <c r="M1122" s="48"/>
      <c r="N1122" s="48"/>
      <c r="O1122" s="48"/>
      <c r="P1122" s="48"/>
      <c r="Q1122" s="48"/>
      <c r="R1122" s="48"/>
      <c r="S1122" s="48"/>
      <c r="T1122" s="48"/>
      <c r="U1122" s="48"/>
      <c r="V1122" s="48"/>
      <c r="W1122" s="48"/>
      <c r="X1122" s="48"/>
      <c r="Y1122" s="48"/>
      <c r="Z1122" s="48"/>
      <c r="AA1122" s="48"/>
      <c r="AB1122" s="48"/>
      <c r="AC1122" s="48"/>
      <c r="AD1122" s="48"/>
      <c r="AE1122" s="48"/>
      <c r="AF1122" s="48"/>
      <c r="AG1122" s="48"/>
      <c r="AH1122" s="48"/>
      <c r="AI1122" s="48"/>
    </row>
    <row r="1125" spans="2:47" ht="15.75" thickBot="1"/>
    <row r="1126" spans="2:47" ht="35.25" customHeight="1" thickTop="1" thickBot="1">
      <c r="B1126" s="35" t="s">
        <v>2</v>
      </c>
      <c r="C1126" s="38" t="s">
        <v>3</v>
      </c>
      <c r="D1126" s="41" t="s">
        <v>4</v>
      </c>
      <c r="E1126" s="44" t="s">
        <v>5</v>
      </c>
      <c r="F1126" s="24" t="s">
        <v>6</v>
      </c>
      <c r="G1126" s="29" t="s">
        <v>7</v>
      </c>
      <c r="H1126" s="30"/>
      <c r="I1126" s="31"/>
      <c r="J1126" s="29" t="s">
        <v>8</v>
      </c>
      <c r="K1126" s="30"/>
      <c r="L1126" s="31"/>
      <c r="M1126" s="29" t="s">
        <v>9</v>
      </c>
      <c r="N1126" s="30"/>
      <c r="O1126" s="31"/>
      <c r="P1126" s="29" t="s">
        <v>10</v>
      </c>
      <c r="Q1126" s="30"/>
      <c r="R1126" s="31"/>
      <c r="S1126" s="29" t="s">
        <v>11</v>
      </c>
      <c r="T1126" s="30"/>
      <c r="U1126" s="31"/>
      <c r="V1126" s="29" t="s">
        <v>12</v>
      </c>
      <c r="W1126" s="30"/>
      <c r="X1126" s="31"/>
      <c r="Y1126" s="29" t="s">
        <v>13</v>
      </c>
      <c r="Z1126" s="30"/>
      <c r="AA1126" s="31"/>
      <c r="AB1126" s="29" t="s">
        <v>14</v>
      </c>
      <c r="AC1126" s="30"/>
      <c r="AD1126" s="31"/>
      <c r="AE1126" s="29" t="s">
        <v>15</v>
      </c>
      <c r="AF1126" s="30"/>
      <c r="AG1126" s="31"/>
      <c r="AH1126" s="29" t="s">
        <v>16</v>
      </c>
      <c r="AI1126" s="30"/>
      <c r="AJ1126" s="31"/>
      <c r="AK1126" s="29" t="s">
        <v>17</v>
      </c>
      <c r="AL1126" s="30"/>
      <c r="AM1126" s="31"/>
      <c r="AN1126" s="74" t="s">
        <v>18</v>
      </c>
      <c r="AO1126" s="74" t="s">
        <v>19</v>
      </c>
      <c r="AP1126" s="74" t="s">
        <v>20</v>
      </c>
      <c r="AQ1126" s="61" t="s">
        <v>21</v>
      </c>
      <c r="AR1126" s="62"/>
      <c r="AS1126" s="61" t="s">
        <v>22</v>
      </c>
      <c r="AT1126" s="62"/>
      <c r="AU1126" s="65" t="s">
        <v>23</v>
      </c>
    </row>
    <row r="1127" spans="2:47" ht="190.5" thickBot="1">
      <c r="B1127" s="36"/>
      <c r="C1127" s="39"/>
      <c r="D1127" s="42"/>
      <c r="E1127" s="45"/>
      <c r="F1127" s="8" t="s">
        <v>24</v>
      </c>
      <c r="G1127" s="8" t="s">
        <v>25</v>
      </c>
      <c r="H1127" s="8" t="s">
        <v>26</v>
      </c>
      <c r="I1127" s="8" t="s">
        <v>27</v>
      </c>
      <c r="J1127" s="8" t="s">
        <v>25</v>
      </c>
      <c r="K1127" s="8" t="s">
        <v>26</v>
      </c>
      <c r="L1127" s="8" t="s">
        <v>27</v>
      </c>
      <c r="M1127" s="8" t="s">
        <v>25</v>
      </c>
      <c r="N1127" s="8" t="s">
        <v>26</v>
      </c>
      <c r="O1127" s="8" t="s">
        <v>27</v>
      </c>
      <c r="P1127" s="8" t="s">
        <v>25</v>
      </c>
      <c r="Q1127" s="8" t="s">
        <v>26</v>
      </c>
      <c r="R1127" s="8" t="s">
        <v>27</v>
      </c>
      <c r="S1127" s="8" t="s">
        <v>25</v>
      </c>
      <c r="T1127" s="8" t="s">
        <v>26</v>
      </c>
      <c r="U1127" s="8" t="s">
        <v>27</v>
      </c>
      <c r="V1127" s="8" t="s">
        <v>25</v>
      </c>
      <c r="W1127" s="8" t="s">
        <v>26</v>
      </c>
      <c r="X1127" s="8" t="s">
        <v>27</v>
      </c>
      <c r="Y1127" s="8" t="s">
        <v>25</v>
      </c>
      <c r="Z1127" s="8" t="s">
        <v>26</v>
      </c>
      <c r="AA1127" s="8" t="s">
        <v>27</v>
      </c>
      <c r="AB1127" s="8" t="s">
        <v>25</v>
      </c>
      <c r="AC1127" s="8" t="s">
        <v>26</v>
      </c>
      <c r="AD1127" s="8" t="s">
        <v>27</v>
      </c>
      <c r="AE1127" s="8" t="s">
        <v>25</v>
      </c>
      <c r="AF1127" s="8" t="s">
        <v>26</v>
      </c>
      <c r="AG1127" s="8" t="s">
        <v>27</v>
      </c>
      <c r="AH1127" s="8" t="s">
        <v>25</v>
      </c>
      <c r="AI1127" s="8" t="s">
        <v>26</v>
      </c>
      <c r="AJ1127" s="8" t="s">
        <v>27</v>
      </c>
      <c r="AK1127" s="8" t="s">
        <v>25</v>
      </c>
      <c r="AL1127" s="8" t="s">
        <v>26</v>
      </c>
      <c r="AM1127" s="8" t="s">
        <v>27</v>
      </c>
      <c r="AN1127" s="75"/>
      <c r="AO1127" s="75"/>
      <c r="AP1127" s="75"/>
      <c r="AQ1127" s="63"/>
      <c r="AR1127" s="64"/>
      <c r="AS1127" s="63"/>
      <c r="AT1127" s="64"/>
      <c r="AU1127" s="66"/>
    </row>
    <row r="1128" spans="2:47" ht="28.5" thickBot="1">
      <c r="B1128" s="36"/>
      <c r="C1128" s="39"/>
      <c r="D1128" s="42"/>
      <c r="E1128" s="45"/>
      <c r="F1128" s="25" t="s">
        <v>28</v>
      </c>
      <c r="G1128" s="9">
        <v>30</v>
      </c>
      <c r="H1128" s="9">
        <v>56</v>
      </c>
      <c r="I1128" s="9">
        <v>100</v>
      </c>
      <c r="J1128" s="9">
        <v>30</v>
      </c>
      <c r="K1128" s="9">
        <v>56</v>
      </c>
      <c r="L1128" s="9">
        <v>100</v>
      </c>
      <c r="M1128" s="9">
        <v>30</v>
      </c>
      <c r="N1128" s="9">
        <v>56</v>
      </c>
      <c r="O1128" s="9">
        <v>100</v>
      </c>
      <c r="P1128" s="9">
        <v>24</v>
      </c>
      <c r="Q1128" s="9">
        <v>29</v>
      </c>
      <c r="R1128" s="9">
        <v>60</v>
      </c>
      <c r="S1128" s="9">
        <v>24</v>
      </c>
      <c r="T1128" s="9">
        <v>29</v>
      </c>
      <c r="U1128" s="9">
        <v>60</v>
      </c>
      <c r="V1128" s="9">
        <v>24</v>
      </c>
      <c r="W1128" s="9">
        <v>29</v>
      </c>
      <c r="X1128" s="9">
        <v>60</v>
      </c>
      <c r="Y1128" s="9">
        <v>12</v>
      </c>
      <c r="Z1128" s="9">
        <v>22</v>
      </c>
      <c r="AA1128" s="9">
        <v>40</v>
      </c>
      <c r="AB1128" s="9">
        <v>16</v>
      </c>
      <c r="AC1128" s="9">
        <v>19</v>
      </c>
      <c r="AD1128" s="9">
        <v>40</v>
      </c>
      <c r="AE1128" s="9">
        <v>12</v>
      </c>
      <c r="AF1128" s="9">
        <v>22</v>
      </c>
      <c r="AG1128" s="9">
        <v>40</v>
      </c>
      <c r="AH1128" s="9">
        <v>12</v>
      </c>
      <c r="AI1128" s="9">
        <v>22</v>
      </c>
      <c r="AJ1128" s="9">
        <v>40</v>
      </c>
      <c r="AK1128" s="9">
        <v>6</v>
      </c>
      <c r="AL1128" s="9">
        <v>11</v>
      </c>
      <c r="AM1128" s="9">
        <v>20</v>
      </c>
      <c r="AN1128" s="75"/>
      <c r="AO1128" s="75"/>
      <c r="AP1128" s="75"/>
      <c r="AQ1128" s="68" t="s">
        <v>20</v>
      </c>
      <c r="AR1128" s="69"/>
      <c r="AS1128" s="70" t="s">
        <v>20</v>
      </c>
      <c r="AT1128" s="71"/>
      <c r="AU1128" s="67"/>
    </row>
    <row r="1129" spans="2:47" ht="28.5" thickBot="1">
      <c r="B1129" s="37"/>
      <c r="C1129" s="40"/>
      <c r="D1129" s="43"/>
      <c r="E1129" s="46"/>
      <c r="F1129" s="10" t="s">
        <v>29</v>
      </c>
      <c r="G1129" s="9">
        <v>60</v>
      </c>
      <c r="H1129" s="9">
        <v>140</v>
      </c>
      <c r="I1129" s="9">
        <v>200</v>
      </c>
      <c r="J1129" s="9">
        <v>60</v>
      </c>
      <c r="K1129" s="9">
        <v>140</v>
      </c>
      <c r="L1129" s="9">
        <v>200</v>
      </c>
      <c r="M1129" s="9">
        <v>60</v>
      </c>
      <c r="N1129" s="9">
        <v>140</v>
      </c>
      <c r="O1129" s="9">
        <v>200</v>
      </c>
      <c r="P1129" s="9">
        <v>48</v>
      </c>
      <c r="Q1129" s="9">
        <v>72</v>
      </c>
      <c r="R1129" s="9">
        <v>120</v>
      </c>
      <c r="S1129" s="9">
        <v>48</v>
      </c>
      <c r="T1129" s="9">
        <v>72</v>
      </c>
      <c r="U1129" s="9">
        <v>120</v>
      </c>
      <c r="V1129" s="9">
        <v>48</v>
      </c>
      <c r="W1129" s="9">
        <v>72</v>
      </c>
      <c r="X1129" s="9">
        <v>120</v>
      </c>
      <c r="Y1129" s="9">
        <v>24</v>
      </c>
      <c r="Z1129" s="9">
        <v>56</v>
      </c>
      <c r="AA1129" s="9">
        <v>80</v>
      </c>
      <c r="AB1129" s="9">
        <v>32</v>
      </c>
      <c r="AC1129" s="9">
        <v>48</v>
      </c>
      <c r="AD1129" s="9">
        <v>80</v>
      </c>
      <c r="AE1129" s="9">
        <v>24</v>
      </c>
      <c r="AF1129" s="9">
        <v>56</v>
      </c>
      <c r="AG1129" s="9">
        <v>80</v>
      </c>
      <c r="AH1129" s="9">
        <v>24</v>
      </c>
      <c r="AI1129" s="9">
        <v>56</v>
      </c>
      <c r="AJ1129" s="9">
        <v>80</v>
      </c>
      <c r="AK1129" s="9">
        <v>12</v>
      </c>
      <c r="AL1129" s="9">
        <v>28</v>
      </c>
      <c r="AM1129" s="9">
        <v>40</v>
      </c>
      <c r="AN1129" s="76"/>
      <c r="AO1129" s="76"/>
      <c r="AP1129" s="76"/>
      <c r="AQ1129" s="70"/>
      <c r="AR1129" s="71"/>
      <c r="AS1129" s="70"/>
      <c r="AT1129" s="71"/>
      <c r="AU1129" s="67"/>
    </row>
    <row r="1130" spans="2:47" ht="28.5" thickBot="1">
      <c r="B1130" s="52">
        <v>251</v>
      </c>
      <c r="C1130" s="34"/>
      <c r="D1130" s="54"/>
      <c r="E1130" s="34"/>
      <c r="F1130" s="11" t="s">
        <v>30</v>
      </c>
      <c r="G1130" s="28"/>
      <c r="H1130" s="28"/>
      <c r="I1130" s="13"/>
      <c r="J1130" s="28"/>
      <c r="K1130" s="28"/>
      <c r="L1130" s="13"/>
      <c r="M1130" s="28"/>
      <c r="N1130" s="28"/>
      <c r="O1130" s="13"/>
      <c r="P1130" s="28"/>
      <c r="Q1130" s="28"/>
      <c r="R1130" s="13"/>
      <c r="S1130" s="28"/>
      <c r="T1130" s="28"/>
      <c r="U1130" s="13"/>
      <c r="V1130" s="28"/>
      <c r="W1130" s="28"/>
      <c r="X1130" s="13"/>
      <c r="Y1130" s="28"/>
      <c r="Z1130" s="28"/>
      <c r="AA1130" s="13"/>
      <c r="AB1130" s="28"/>
      <c r="AC1130" s="28"/>
      <c r="AD1130" s="13"/>
      <c r="AE1130" s="28"/>
      <c r="AF1130" s="28"/>
      <c r="AG1130" s="13"/>
      <c r="AH1130" s="28"/>
      <c r="AI1130" s="28"/>
      <c r="AJ1130" s="13"/>
      <c r="AK1130" s="28"/>
      <c r="AL1130" s="28"/>
      <c r="AM1130" s="13"/>
      <c r="AN1130" s="73"/>
      <c r="AO1130" s="73"/>
      <c r="AP1130" s="32"/>
      <c r="AQ1130" s="34"/>
      <c r="AR1130" s="34"/>
      <c r="AS1130" s="34"/>
      <c r="AT1130" s="34"/>
      <c r="AU1130" s="88"/>
    </row>
    <row r="1131" spans="2:47" ht="28.5" thickBot="1">
      <c r="B1131" s="52"/>
      <c r="C1131" s="34"/>
      <c r="D1131" s="55"/>
      <c r="E1131" s="34"/>
      <c r="F1131" s="11" t="s">
        <v>31</v>
      </c>
      <c r="G1131" s="28"/>
      <c r="H1131" s="28"/>
      <c r="I1131" s="13"/>
      <c r="J1131" s="28"/>
      <c r="K1131" s="28"/>
      <c r="L1131" s="13"/>
      <c r="M1131" s="28"/>
      <c r="N1131" s="28"/>
      <c r="O1131" s="13"/>
      <c r="P1131" s="28"/>
      <c r="Q1131" s="28"/>
      <c r="R1131" s="13"/>
      <c r="S1131" s="28"/>
      <c r="T1131" s="28"/>
      <c r="U1131" s="13"/>
      <c r="V1131" s="28"/>
      <c r="W1131" s="28"/>
      <c r="X1131" s="13"/>
      <c r="Y1131" s="28"/>
      <c r="Z1131" s="28"/>
      <c r="AA1131" s="13"/>
      <c r="AB1131" s="28"/>
      <c r="AC1131" s="28"/>
      <c r="AD1131" s="13"/>
      <c r="AE1131" s="28"/>
      <c r="AF1131" s="28"/>
      <c r="AG1131" s="13"/>
      <c r="AH1131" s="28"/>
      <c r="AI1131" s="28"/>
      <c r="AJ1131" s="13"/>
      <c r="AK1131" s="28"/>
      <c r="AL1131" s="28"/>
      <c r="AM1131" s="13"/>
      <c r="AN1131" s="33"/>
      <c r="AO1131" s="33"/>
      <c r="AP1131" s="33"/>
      <c r="AQ1131" s="34"/>
      <c r="AR1131" s="34"/>
      <c r="AS1131" s="34"/>
      <c r="AT1131" s="34"/>
      <c r="AU1131" s="88"/>
    </row>
    <row r="1132" spans="2:47" ht="36" thickBot="1">
      <c r="B1132" s="52"/>
      <c r="C1132" s="34"/>
      <c r="D1132" s="55"/>
      <c r="E1132" s="34"/>
      <c r="F1132" s="14" t="s">
        <v>32</v>
      </c>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13"/>
      <c r="AE1132" s="13"/>
      <c r="AF1132" s="13"/>
      <c r="AG1132" s="13"/>
      <c r="AH1132" s="13"/>
      <c r="AI1132" s="13"/>
      <c r="AJ1132" s="13"/>
      <c r="AK1132" s="13"/>
      <c r="AL1132" s="13"/>
      <c r="AM1132" s="13"/>
      <c r="AN1132" s="15"/>
      <c r="AO1132" s="15"/>
      <c r="AP1132" s="15"/>
      <c r="AQ1132" s="34"/>
      <c r="AR1132" s="34"/>
      <c r="AS1132" s="34"/>
      <c r="AT1132" s="34"/>
      <c r="AU1132" s="88"/>
    </row>
    <row r="1133" spans="2:47" ht="28.5" customHeight="1" thickBot="1">
      <c r="B1133" s="52">
        <v>252</v>
      </c>
      <c r="C1133" s="34"/>
      <c r="D1133" s="54"/>
      <c r="E1133" s="34"/>
      <c r="F1133" s="11" t="s">
        <v>30</v>
      </c>
      <c r="G1133" s="28"/>
      <c r="H1133" s="28"/>
      <c r="I1133" s="13"/>
      <c r="J1133" s="28"/>
      <c r="K1133" s="28"/>
      <c r="L1133" s="13"/>
      <c r="M1133" s="28"/>
      <c r="N1133" s="28"/>
      <c r="O1133" s="13"/>
      <c r="P1133" s="28"/>
      <c r="Q1133" s="28"/>
      <c r="R1133" s="13"/>
      <c r="S1133" s="28"/>
      <c r="T1133" s="28"/>
      <c r="U1133" s="13"/>
      <c r="V1133" s="28"/>
      <c r="W1133" s="28"/>
      <c r="X1133" s="13"/>
      <c r="Y1133" s="28"/>
      <c r="Z1133" s="28"/>
      <c r="AA1133" s="13"/>
      <c r="AB1133" s="28"/>
      <c r="AC1133" s="28"/>
      <c r="AD1133" s="13"/>
      <c r="AE1133" s="28"/>
      <c r="AF1133" s="28"/>
      <c r="AG1133" s="13"/>
      <c r="AH1133" s="28"/>
      <c r="AI1133" s="28"/>
      <c r="AJ1133" s="13"/>
      <c r="AK1133" s="28"/>
      <c r="AL1133" s="28"/>
      <c r="AM1133" s="13"/>
      <c r="AN1133" s="57"/>
      <c r="AO1133" s="57"/>
      <c r="AP1133" s="32"/>
      <c r="AQ1133" s="34"/>
      <c r="AR1133" s="34"/>
      <c r="AS1133" s="34"/>
      <c r="AT1133" s="34"/>
      <c r="AU1133" s="80"/>
    </row>
    <row r="1134" spans="2:47" ht="28.5" customHeight="1" thickBot="1">
      <c r="B1134" s="52"/>
      <c r="C1134" s="34"/>
      <c r="D1134" s="55"/>
      <c r="E1134" s="34"/>
      <c r="F1134" s="11" t="s">
        <v>31</v>
      </c>
      <c r="G1134" s="28"/>
      <c r="H1134" s="28"/>
      <c r="I1134" s="13"/>
      <c r="J1134" s="28"/>
      <c r="K1134" s="28"/>
      <c r="L1134" s="13"/>
      <c r="M1134" s="28"/>
      <c r="N1134" s="28"/>
      <c r="O1134" s="13"/>
      <c r="P1134" s="28"/>
      <c r="Q1134" s="28"/>
      <c r="R1134" s="13"/>
      <c r="S1134" s="28"/>
      <c r="T1134" s="28"/>
      <c r="U1134" s="13"/>
      <c r="V1134" s="28"/>
      <c r="W1134" s="28"/>
      <c r="X1134" s="13"/>
      <c r="Y1134" s="28"/>
      <c r="Z1134" s="28"/>
      <c r="AA1134" s="13"/>
      <c r="AB1134" s="28"/>
      <c r="AC1134" s="28"/>
      <c r="AD1134" s="13"/>
      <c r="AE1134" s="28"/>
      <c r="AF1134" s="28"/>
      <c r="AG1134" s="13"/>
      <c r="AH1134" s="28"/>
      <c r="AI1134" s="28"/>
      <c r="AJ1134" s="13"/>
      <c r="AK1134" s="28"/>
      <c r="AL1134" s="28"/>
      <c r="AM1134" s="13"/>
      <c r="AN1134" s="57"/>
      <c r="AO1134" s="57"/>
      <c r="AP1134" s="33"/>
      <c r="AQ1134" s="34"/>
      <c r="AR1134" s="34"/>
      <c r="AS1134" s="34"/>
      <c r="AT1134" s="34"/>
      <c r="AU1134" s="80"/>
    </row>
    <row r="1135" spans="2:47" ht="36" thickBot="1">
      <c r="B1135" s="52"/>
      <c r="C1135" s="34"/>
      <c r="D1135" s="55"/>
      <c r="E1135" s="34"/>
      <c r="F1135" s="14" t="s">
        <v>32</v>
      </c>
      <c r="G1135" s="13"/>
      <c r="H1135" s="27"/>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13"/>
      <c r="AL1135" s="13"/>
      <c r="AM1135" s="13"/>
      <c r="AN1135" s="15"/>
      <c r="AO1135" s="15"/>
      <c r="AP1135" s="15"/>
      <c r="AQ1135" s="34"/>
      <c r="AR1135" s="34"/>
      <c r="AS1135" s="34"/>
      <c r="AT1135" s="34"/>
      <c r="AU1135" s="80"/>
    </row>
    <row r="1136" spans="2:47" ht="28.5" customHeight="1" thickBot="1">
      <c r="B1136" s="52">
        <v>253</v>
      </c>
      <c r="C1136" s="34"/>
      <c r="D1136" s="54"/>
      <c r="E1136" s="34"/>
      <c r="F1136" s="11" t="s">
        <v>30</v>
      </c>
      <c r="G1136" s="28"/>
      <c r="H1136" s="28"/>
      <c r="I1136" s="13"/>
      <c r="J1136" s="28"/>
      <c r="K1136" s="28"/>
      <c r="L1136" s="13"/>
      <c r="M1136" s="28"/>
      <c r="N1136" s="28"/>
      <c r="O1136" s="13"/>
      <c r="P1136" s="28"/>
      <c r="Q1136" s="28"/>
      <c r="R1136" s="13"/>
      <c r="S1136" s="28"/>
      <c r="T1136" s="28"/>
      <c r="U1136" s="13"/>
      <c r="V1136" s="28"/>
      <c r="W1136" s="28"/>
      <c r="X1136" s="13"/>
      <c r="Y1136" s="28"/>
      <c r="Z1136" s="28"/>
      <c r="AA1136" s="13"/>
      <c r="AB1136" s="28"/>
      <c r="AC1136" s="28"/>
      <c r="AD1136" s="13"/>
      <c r="AE1136" s="28"/>
      <c r="AF1136" s="28"/>
      <c r="AG1136" s="13"/>
      <c r="AH1136" s="28"/>
      <c r="AI1136" s="28"/>
      <c r="AJ1136" s="13"/>
      <c r="AK1136" s="28"/>
      <c r="AL1136" s="28"/>
      <c r="AM1136" s="13"/>
      <c r="AN1136" s="57"/>
      <c r="AO1136" s="57"/>
      <c r="AP1136" s="32"/>
      <c r="AQ1136" s="34"/>
      <c r="AR1136" s="34"/>
      <c r="AS1136" s="34"/>
      <c r="AT1136" s="34"/>
      <c r="AU1136" s="88"/>
    </row>
    <row r="1137" spans="2:47" ht="28.5" customHeight="1" thickBot="1">
      <c r="B1137" s="52"/>
      <c r="C1137" s="34"/>
      <c r="D1137" s="55"/>
      <c r="E1137" s="34"/>
      <c r="F1137" s="11" t="s">
        <v>31</v>
      </c>
      <c r="G1137" s="28"/>
      <c r="H1137" s="28"/>
      <c r="I1137" s="13"/>
      <c r="J1137" s="28"/>
      <c r="K1137" s="28"/>
      <c r="L1137" s="13"/>
      <c r="M1137" s="28"/>
      <c r="N1137" s="28"/>
      <c r="O1137" s="13"/>
      <c r="P1137" s="28"/>
      <c r="Q1137" s="28"/>
      <c r="R1137" s="13"/>
      <c r="S1137" s="28"/>
      <c r="T1137" s="28"/>
      <c r="U1137" s="13"/>
      <c r="V1137" s="28"/>
      <c r="W1137" s="28"/>
      <c r="X1137" s="13"/>
      <c r="Y1137" s="28"/>
      <c r="Z1137" s="28"/>
      <c r="AA1137" s="13"/>
      <c r="AB1137" s="28"/>
      <c r="AC1137" s="28"/>
      <c r="AD1137" s="13"/>
      <c r="AE1137" s="28"/>
      <c r="AF1137" s="28"/>
      <c r="AG1137" s="13"/>
      <c r="AH1137" s="28"/>
      <c r="AI1137" s="28"/>
      <c r="AJ1137" s="13"/>
      <c r="AK1137" s="28"/>
      <c r="AL1137" s="28"/>
      <c r="AM1137" s="13"/>
      <c r="AN1137" s="57"/>
      <c r="AO1137" s="57"/>
      <c r="AP1137" s="33"/>
      <c r="AQ1137" s="34"/>
      <c r="AR1137" s="34"/>
      <c r="AS1137" s="34"/>
      <c r="AT1137" s="34"/>
      <c r="AU1137" s="88"/>
    </row>
    <row r="1138" spans="2:47" ht="36" thickBot="1">
      <c r="B1138" s="52"/>
      <c r="C1138" s="34"/>
      <c r="D1138" s="55"/>
      <c r="E1138" s="34"/>
      <c r="F1138" s="14" t="s">
        <v>32</v>
      </c>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5"/>
      <c r="AO1138" s="15"/>
      <c r="AP1138" s="15"/>
      <c r="AQ1138" s="34"/>
      <c r="AR1138" s="34"/>
      <c r="AS1138" s="34"/>
      <c r="AT1138" s="34"/>
      <c r="AU1138" s="88"/>
    </row>
    <row r="1139" spans="2:47" ht="28.5" customHeight="1" thickBot="1">
      <c r="B1139" s="52">
        <v>254</v>
      </c>
      <c r="C1139" s="34"/>
      <c r="D1139" s="54"/>
      <c r="E1139" s="34"/>
      <c r="F1139" s="11" t="s">
        <v>30</v>
      </c>
      <c r="G1139" s="28"/>
      <c r="H1139" s="28"/>
      <c r="I1139" s="13"/>
      <c r="J1139" s="28"/>
      <c r="K1139" s="28"/>
      <c r="L1139" s="13"/>
      <c r="M1139" s="28"/>
      <c r="N1139" s="28"/>
      <c r="O1139" s="13"/>
      <c r="P1139" s="28"/>
      <c r="Q1139" s="28"/>
      <c r="R1139" s="13"/>
      <c r="S1139" s="28"/>
      <c r="T1139" s="28"/>
      <c r="U1139" s="13"/>
      <c r="V1139" s="28"/>
      <c r="W1139" s="28"/>
      <c r="X1139" s="13"/>
      <c r="Y1139" s="28"/>
      <c r="Z1139" s="28"/>
      <c r="AA1139" s="13"/>
      <c r="AB1139" s="28"/>
      <c r="AC1139" s="28"/>
      <c r="AD1139" s="13"/>
      <c r="AE1139" s="28"/>
      <c r="AF1139" s="28"/>
      <c r="AG1139" s="13"/>
      <c r="AH1139" s="28"/>
      <c r="AI1139" s="28"/>
      <c r="AJ1139" s="13"/>
      <c r="AK1139" s="28"/>
      <c r="AL1139" s="28"/>
      <c r="AM1139" s="13"/>
      <c r="AN1139" s="57"/>
      <c r="AO1139" s="57"/>
      <c r="AP1139" s="32"/>
      <c r="AQ1139" s="34"/>
      <c r="AR1139" s="34"/>
      <c r="AS1139" s="34"/>
      <c r="AT1139" s="34"/>
      <c r="AU1139" s="88"/>
    </row>
    <row r="1140" spans="2:47" ht="28.5" customHeight="1" thickBot="1">
      <c r="B1140" s="52"/>
      <c r="C1140" s="34"/>
      <c r="D1140" s="55"/>
      <c r="E1140" s="34"/>
      <c r="F1140" s="11" t="s">
        <v>31</v>
      </c>
      <c r="G1140" s="28"/>
      <c r="H1140" s="28"/>
      <c r="I1140" s="13"/>
      <c r="J1140" s="28"/>
      <c r="K1140" s="28"/>
      <c r="L1140" s="13"/>
      <c r="M1140" s="28"/>
      <c r="N1140" s="28"/>
      <c r="O1140" s="13"/>
      <c r="P1140" s="28"/>
      <c r="Q1140" s="28"/>
      <c r="R1140" s="13"/>
      <c r="S1140" s="28"/>
      <c r="T1140" s="28"/>
      <c r="U1140" s="13"/>
      <c r="V1140" s="28"/>
      <c r="W1140" s="28"/>
      <c r="X1140" s="13"/>
      <c r="Y1140" s="28"/>
      <c r="Z1140" s="28"/>
      <c r="AA1140" s="13"/>
      <c r="AB1140" s="28"/>
      <c r="AC1140" s="28"/>
      <c r="AD1140" s="13"/>
      <c r="AE1140" s="28"/>
      <c r="AF1140" s="28"/>
      <c r="AG1140" s="13"/>
      <c r="AH1140" s="28"/>
      <c r="AI1140" s="28"/>
      <c r="AJ1140" s="13"/>
      <c r="AK1140" s="28"/>
      <c r="AL1140" s="28"/>
      <c r="AM1140" s="13"/>
      <c r="AN1140" s="57"/>
      <c r="AO1140" s="57"/>
      <c r="AP1140" s="33"/>
      <c r="AQ1140" s="34"/>
      <c r="AR1140" s="34"/>
      <c r="AS1140" s="34"/>
      <c r="AT1140" s="34"/>
      <c r="AU1140" s="88"/>
    </row>
    <row r="1141" spans="2:47" ht="36" customHeight="1" thickBot="1">
      <c r="B1141" s="52"/>
      <c r="C1141" s="34"/>
      <c r="D1141" s="55"/>
      <c r="E1141" s="34"/>
      <c r="F1141" s="14" t="s">
        <v>32</v>
      </c>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5"/>
      <c r="AO1141" s="15"/>
      <c r="AP1141" s="15"/>
      <c r="AQ1141" s="34"/>
      <c r="AR1141" s="34"/>
      <c r="AS1141" s="34"/>
      <c r="AT1141" s="34"/>
      <c r="AU1141" s="88"/>
    </row>
    <row r="1142" spans="2:47" ht="28.5" customHeight="1" thickBot="1">
      <c r="B1142" s="52">
        <v>255</v>
      </c>
      <c r="C1142" s="34"/>
      <c r="D1142" s="54"/>
      <c r="E1142" s="34"/>
      <c r="F1142" s="11" t="s">
        <v>30</v>
      </c>
      <c r="G1142" s="28"/>
      <c r="H1142" s="28"/>
      <c r="I1142" s="13"/>
      <c r="J1142" s="28"/>
      <c r="K1142" s="28"/>
      <c r="L1142" s="13"/>
      <c r="M1142" s="28"/>
      <c r="N1142" s="28"/>
      <c r="O1142" s="13"/>
      <c r="P1142" s="28"/>
      <c r="Q1142" s="28"/>
      <c r="R1142" s="13"/>
      <c r="S1142" s="28"/>
      <c r="T1142" s="28"/>
      <c r="U1142" s="13"/>
      <c r="V1142" s="28"/>
      <c r="W1142" s="28"/>
      <c r="X1142" s="13"/>
      <c r="Y1142" s="28"/>
      <c r="Z1142" s="28"/>
      <c r="AA1142" s="13"/>
      <c r="AB1142" s="28"/>
      <c r="AC1142" s="28"/>
      <c r="AD1142" s="13"/>
      <c r="AE1142" s="28"/>
      <c r="AF1142" s="28"/>
      <c r="AG1142" s="13"/>
      <c r="AH1142" s="28"/>
      <c r="AI1142" s="28"/>
      <c r="AJ1142" s="13"/>
      <c r="AK1142" s="28"/>
      <c r="AL1142" s="28"/>
      <c r="AM1142" s="13"/>
      <c r="AN1142" s="57"/>
      <c r="AO1142" s="57"/>
      <c r="AP1142" s="32"/>
      <c r="AQ1142" s="34"/>
      <c r="AR1142" s="34"/>
      <c r="AS1142" s="34"/>
      <c r="AT1142" s="34"/>
      <c r="AU1142" s="88"/>
    </row>
    <row r="1143" spans="2:47" ht="28.5" customHeight="1" thickBot="1">
      <c r="B1143" s="52"/>
      <c r="C1143" s="34"/>
      <c r="D1143" s="55"/>
      <c r="E1143" s="34"/>
      <c r="F1143" s="11" t="s">
        <v>31</v>
      </c>
      <c r="G1143" s="28"/>
      <c r="H1143" s="28"/>
      <c r="I1143" s="13"/>
      <c r="J1143" s="28"/>
      <c r="K1143" s="28"/>
      <c r="L1143" s="13"/>
      <c r="M1143" s="28"/>
      <c r="N1143" s="28"/>
      <c r="O1143" s="13"/>
      <c r="P1143" s="28"/>
      <c r="Q1143" s="28"/>
      <c r="R1143" s="13"/>
      <c r="S1143" s="28"/>
      <c r="T1143" s="28"/>
      <c r="U1143" s="13"/>
      <c r="V1143" s="28"/>
      <c r="W1143" s="28"/>
      <c r="X1143" s="13"/>
      <c r="Y1143" s="28"/>
      <c r="Z1143" s="28"/>
      <c r="AA1143" s="13"/>
      <c r="AB1143" s="28"/>
      <c r="AC1143" s="28"/>
      <c r="AD1143" s="13"/>
      <c r="AE1143" s="28"/>
      <c r="AF1143" s="28"/>
      <c r="AG1143" s="13"/>
      <c r="AH1143" s="28"/>
      <c r="AI1143" s="28"/>
      <c r="AJ1143" s="13"/>
      <c r="AK1143" s="28"/>
      <c r="AL1143" s="28"/>
      <c r="AM1143" s="13"/>
      <c r="AN1143" s="57"/>
      <c r="AO1143" s="57"/>
      <c r="AP1143" s="33"/>
      <c r="AQ1143" s="34"/>
      <c r="AR1143" s="34"/>
      <c r="AS1143" s="34"/>
      <c r="AT1143" s="34"/>
      <c r="AU1143" s="88"/>
    </row>
    <row r="1144" spans="2:47" ht="36" customHeight="1" thickBot="1">
      <c r="B1144" s="52"/>
      <c r="C1144" s="34"/>
      <c r="D1144" s="55"/>
      <c r="E1144" s="34"/>
      <c r="F1144" s="14" t="s">
        <v>32</v>
      </c>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5"/>
      <c r="AO1144" s="15"/>
      <c r="AP1144" s="15"/>
      <c r="AQ1144" s="34"/>
      <c r="AR1144" s="34"/>
      <c r="AS1144" s="34"/>
      <c r="AT1144" s="34"/>
      <c r="AU1144" s="88"/>
    </row>
    <row r="1145" spans="2:47" ht="28.5" customHeight="1" thickBot="1">
      <c r="B1145" s="52">
        <v>256</v>
      </c>
      <c r="C1145" s="34"/>
      <c r="D1145" s="54"/>
      <c r="E1145" s="34"/>
      <c r="F1145" s="11" t="s">
        <v>30</v>
      </c>
      <c r="G1145" s="28"/>
      <c r="H1145" s="28"/>
      <c r="I1145" s="13"/>
      <c r="J1145" s="28"/>
      <c r="K1145" s="28"/>
      <c r="L1145" s="13"/>
      <c r="M1145" s="28"/>
      <c r="N1145" s="28"/>
      <c r="O1145" s="13"/>
      <c r="P1145" s="28"/>
      <c r="Q1145" s="28"/>
      <c r="R1145" s="13"/>
      <c r="S1145" s="28"/>
      <c r="T1145" s="28"/>
      <c r="U1145" s="13"/>
      <c r="V1145" s="28"/>
      <c r="W1145" s="28"/>
      <c r="X1145" s="13"/>
      <c r="Y1145" s="28"/>
      <c r="Z1145" s="28"/>
      <c r="AA1145" s="13"/>
      <c r="AB1145" s="28"/>
      <c r="AC1145" s="28"/>
      <c r="AD1145" s="13"/>
      <c r="AE1145" s="28"/>
      <c r="AF1145" s="28"/>
      <c r="AG1145" s="13"/>
      <c r="AH1145" s="28"/>
      <c r="AI1145" s="28"/>
      <c r="AJ1145" s="13"/>
      <c r="AK1145" s="28"/>
      <c r="AL1145" s="28"/>
      <c r="AM1145" s="13"/>
      <c r="AN1145" s="57"/>
      <c r="AO1145" s="57"/>
      <c r="AP1145" s="32"/>
      <c r="AQ1145" s="34"/>
      <c r="AR1145" s="34"/>
      <c r="AS1145" s="34"/>
      <c r="AT1145" s="34"/>
      <c r="AU1145" s="88"/>
    </row>
    <row r="1146" spans="2:47" ht="28.5" customHeight="1" thickBot="1">
      <c r="B1146" s="52"/>
      <c r="C1146" s="34"/>
      <c r="D1146" s="55"/>
      <c r="E1146" s="34"/>
      <c r="F1146" s="11" t="s">
        <v>31</v>
      </c>
      <c r="G1146" s="28"/>
      <c r="H1146" s="28"/>
      <c r="I1146" s="13"/>
      <c r="J1146" s="28"/>
      <c r="K1146" s="28"/>
      <c r="L1146" s="13"/>
      <c r="M1146" s="28"/>
      <c r="N1146" s="28"/>
      <c r="O1146" s="13"/>
      <c r="P1146" s="28"/>
      <c r="Q1146" s="28"/>
      <c r="R1146" s="13"/>
      <c r="S1146" s="28"/>
      <c r="T1146" s="28"/>
      <c r="U1146" s="13"/>
      <c r="V1146" s="28"/>
      <c r="W1146" s="28"/>
      <c r="X1146" s="13"/>
      <c r="Y1146" s="28"/>
      <c r="Z1146" s="28"/>
      <c r="AA1146" s="13"/>
      <c r="AB1146" s="28"/>
      <c r="AC1146" s="28"/>
      <c r="AD1146" s="13"/>
      <c r="AE1146" s="28"/>
      <c r="AF1146" s="28"/>
      <c r="AG1146" s="13"/>
      <c r="AH1146" s="28"/>
      <c r="AI1146" s="28"/>
      <c r="AJ1146" s="13"/>
      <c r="AK1146" s="28"/>
      <c r="AL1146" s="28"/>
      <c r="AM1146" s="13"/>
      <c r="AN1146" s="57"/>
      <c r="AO1146" s="57"/>
      <c r="AP1146" s="33"/>
      <c r="AQ1146" s="34"/>
      <c r="AR1146" s="34"/>
      <c r="AS1146" s="34"/>
      <c r="AT1146" s="34"/>
      <c r="AU1146" s="88"/>
    </row>
    <row r="1147" spans="2:47" ht="36" customHeight="1" thickBot="1">
      <c r="B1147" s="52"/>
      <c r="C1147" s="34"/>
      <c r="D1147" s="55"/>
      <c r="E1147" s="34"/>
      <c r="F1147" s="14" t="s">
        <v>32</v>
      </c>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5"/>
      <c r="AO1147" s="15"/>
      <c r="AP1147" s="15"/>
      <c r="AQ1147" s="34"/>
      <c r="AR1147" s="34"/>
      <c r="AS1147" s="34"/>
      <c r="AT1147" s="34"/>
      <c r="AU1147" s="88"/>
    </row>
    <row r="1148" spans="2:47" ht="28.5" customHeight="1" thickBot="1">
      <c r="B1148" s="52">
        <v>257</v>
      </c>
      <c r="C1148" s="34"/>
      <c r="D1148" s="54"/>
      <c r="E1148" s="34"/>
      <c r="F1148" s="11" t="s">
        <v>30</v>
      </c>
      <c r="G1148" s="28"/>
      <c r="H1148" s="28"/>
      <c r="I1148" s="13"/>
      <c r="J1148" s="28"/>
      <c r="K1148" s="28"/>
      <c r="L1148" s="13"/>
      <c r="M1148" s="28"/>
      <c r="N1148" s="28"/>
      <c r="O1148" s="13"/>
      <c r="P1148" s="28"/>
      <c r="Q1148" s="28"/>
      <c r="R1148" s="13"/>
      <c r="S1148" s="28"/>
      <c r="T1148" s="28"/>
      <c r="U1148" s="13"/>
      <c r="V1148" s="28"/>
      <c r="W1148" s="28"/>
      <c r="X1148" s="13"/>
      <c r="Y1148" s="28"/>
      <c r="Z1148" s="28"/>
      <c r="AA1148" s="13"/>
      <c r="AB1148" s="28"/>
      <c r="AC1148" s="28"/>
      <c r="AD1148" s="13"/>
      <c r="AE1148" s="28"/>
      <c r="AF1148" s="28"/>
      <c r="AG1148" s="13"/>
      <c r="AH1148" s="28"/>
      <c r="AI1148" s="28"/>
      <c r="AJ1148" s="13"/>
      <c r="AK1148" s="28"/>
      <c r="AL1148" s="28"/>
      <c r="AM1148" s="13"/>
      <c r="AN1148" s="57"/>
      <c r="AO1148" s="57"/>
      <c r="AP1148" s="32"/>
      <c r="AQ1148" s="34"/>
      <c r="AR1148" s="34"/>
      <c r="AS1148" s="34"/>
      <c r="AT1148" s="34"/>
      <c r="AU1148" s="88"/>
    </row>
    <row r="1149" spans="2:47" ht="28.5" customHeight="1" thickBot="1">
      <c r="B1149" s="52"/>
      <c r="C1149" s="34"/>
      <c r="D1149" s="55"/>
      <c r="E1149" s="34"/>
      <c r="F1149" s="11" t="s">
        <v>31</v>
      </c>
      <c r="G1149" s="28"/>
      <c r="H1149" s="28"/>
      <c r="I1149" s="13"/>
      <c r="J1149" s="28"/>
      <c r="K1149" s="28"/>
      <c r="L1149" s="13"/>
      <c r="M1149" s="28"/>
      <c r="N1149" s="28"/>
      <c r="O1149" s="13"/>
      <c r="P1149" s="28"/>
      <c r="Q1149" s="28"/>
      <c r="R1149" s="13"/>
      <c r="S1149" s="28"/>
      <c r="T1149" s="28"/>
      <c r="U1149" s="13"/>
      <c r="V1149" s="28"/>
      <c r="W1149" s="28"/>
      <c r="X1149" s="13"/>
      <c r="Y1149" s="28"/>
      <c r="Z1149" s="28"/>
      <c r="AA1149" s="13"/>
      <c r="AB1149" s="28"/>
      <c r="AC1149" s="28"/>
      <c r="AD1149" s="13"/>
      <c r="AE1149" s="28"/>
      <c r="AF1149" s="28"/>
      <c r="AG1149" s="13"/>
      <c r="AH1149" s="28"/>
      <c r="AI1149" s="28"/>
      <c r="AJ1149" s="13"/>
      <c r="AK1149" s="28"/>
      <c r="AL1149" s="28"/>
      <c r="AM1149" s="13"/>
      <c r="AN1149" s="57"/>
      <c r="AO1149" s="57"/>
      <c r="AP1149" s="33"/>
      <c r="AQ1149" s="34"/>
      <c r="AR1149" s="34"/>
      <c r="AS1149" s="34"/>
      <c r="AT1149" s="34"/>
      <c r="AU1149" s="88"/>
    </row>
    <row r="1150" spans="2:47" ht="36" customHeight="1" thickBot="1">
      <c r="B1150" s="52"/>
      <c r="C1150" s="34"/>
      <c r="D1150" s="55"/>
      <c r="E1150" s="34"/>
      <c r="F1150" s="14" t="s">
        <v>32</v>
      </c>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5"/>
      <c r="AO1150" s="15"/>
      <c r="AP1150" s="15"/>
      <c r="AQ1150" s="34"/>
      <c r="AR1150" s="34"/>
      <c r="AS1150" s="34"/>
      <c r="AT1150" s="34"/>
      <c r="AU1150" s="88"/>
    </row>
    <row r="1151" spans="2:47" ht="28.5" customHeight="1" thickBot="1">
      <c r="B1151" s="52">
        <v>258</v>
      </c>
      <c r="C1151" s="34"/>
      <c r="D1151" s="54"/>
      <c r="E1151" s="34"/>
      <c r="F1151" s="11" t="s">
        <v>30</v>
      </c>
      <c r="G1151" s="28"/>
      <c r="H1151" s="28"/>
      <c r="I1151" s="13"/>
      <c r="J1151" s="28"/>
      <c r="K1151" s="28"/>
      <c r="L1151" s="13"/>
      <c r="M1151" s="28"/>
      <c r="N1151" s="28"/>
      <c r="O1151" s="13"/>
      <c r="P1151" s="28"/>
      <c r="Q1151" s="28"/>
      <c r="R1151" s="13"/>
      <c r="S1151" s="28"/>
      <c r="T1151" s="28"/>
      <c r="U1151" s="13"/>
      <c r="V1151" s="28"/>
      <c r="W1151" s="28"/>
      <c r="X1151" s="13"/>
      <c r="Y1151" s="28"/>
      <c r="Z1151" s="28"/>
      <c r="AA1151" s="13"/>
      <c r="AB1151" s="28"/>
      <c r="AC1151" s="28"/>
      <c r="AD1151" s="13"/>
      <c r="AE1151" s="28"/>
      <c r="AF1151" s="28"/>
      <c r="AG1151" s="13"/>
      <c r="AH1151" s="28"/>
      <c r="AI1151" s="28"/>
      <c r="AJ1151" s="13"/>
      <c r="AK1151" s="28"/>
      <c r="AL1151" s="28"/>
      <c r="AM1151" s="13"/>
      <c r="AN1151" s="57"/>
      <c r="AO1151" s="57"/>
      <c r="AP1151" s="32"/>
      <c r="AQ1151" s="34"/>
      <c r="AR1151" s="34"/>
      <c r="AS1151" s="34"/>
      <c r="AT1151" s="34"/>
      <c r="AU1151" s="80"/>
    </row>
    <row r="1152" spans="2:47" ht="28.5" customHeight="1" thickBot="1">
      <c r="B1152" s="52"/>
      <c r="C1152" s="34"/>
      <c r="D1152" s="55"/>
      <c r="E1152" s="34"/>
      <c r="F1152" s="11" t="s">
        <v>31</v>
      </c>
      <c r="G1152" s="28"/>
      <c r="H1152" s="28"/>
      <c r="I1152" s="13"/>
      <c r="J1152" s="28"/>
      <c r="K1152" s="28"/>
      <c r="L1152" s="13"/>
      <c r="M1152" s="28"/>
      <c r="N1152" s="28"/>
      <c r="O1152" s="13"/>
      <c r="P1152" s="28"/>
      <c r="Q1152" s="28"/>
      <c r="R1152" s="13"/>
      <c r="S1152" s="28"/>
      <c r="T1152" s="28"/>
      <c r="U1152" s="13"/>
      <c r="V1152" s="28"/>
      <c r="W1152" s="28"/>
      <c r="X1152" s="13"/>
      <c r="Y1152" s="28"/>
      <c r="Z1152" s="28"/>
      <c r="AA1152" s="13"/>
      <c r="AB1152" s="28"/>
      <c r="AC1152" s="28"/>
      <c r="AD1152" s="13"/>
      <c r="AE1152" s="28"/>
      <c r="AF1152" s="28"/>
      <c r="AG1152" s="13"/>
      <c r="AH1152" s="28"/>
      <c r="AI1152" s="28"/>
      <c r="AJ1152" s="13"/>
      <c r="AK1152" s="28"/>
      <c r="AL1152" s="28"/>
      <c r="AM1152" s="13"/>
      <c r="AN1152" s="57"/>
      <c r="AO1152" s="57"/>
      <c r="AP1152" s="33"/>
      <c r="AQ1152" s="34"/>
      <c r="AR1152" s="34"/>
      <c r="AS1152" s="34"/>
      <c r="AT1152" s="34"/>
      <c r="AU1152" s="80"/>
    </row>
    <row r="1153" spans="2:47" ht="36" thickBot="1">
      <c r="B1153" s="52"/>
      <c r="C1153" s="34"/>
      <c r="D1153" s="55"/>
      <c r="E1153" s="34"/>
      <c r="F1153" s="14" t="s">
        <v>32</v>
      </c>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5"/>
      <c r="AO1153" s="15"/>
      <c r="AP1153" s="15"/>
      <c r="AQ1153" s="34"/>
      <c r="AR1153" s="34"/>
      <c r="AS1153" s="34"/>
      <c r="AT1153" s="34"/>
      <c r="AU1153" s="80"/>
    </row>
    <row r="1154" spans="2:47" ht="28.5" customHeight="1" thickBot="1">
      <c r="B1154" s="52">
        <v>259</v>
      </c>
      <c r="C1154" s="34"/>
      <c r="D1154" s="54"/>
      <c r="E1154" s="34"/>
      <c r="F1154" s="11" t="s">
        <v>30</v>
      </c>
      <c r="G1154" s="28"/>
      <c r="H1154" s="28"/>
      <c r="I1154" s="13"/>
      <c r="J1154" s="28"/>
      <c r="K1154" s="28"/>
      <c r="L1154" s="13"/>
      <c r="M1154" s="28"/>
      <c r="N1154" s="28"/>
      <c r="O1154" s="13"/>
      <c r="P1154" s="28"/>
      <c r="Q1154" s="28"/>
      <c r="R1154" s="13"/>
      <c r="S1154" s="28"/>
      <c r="T1154" s="28"/>
      <c r="U1154" s="13"/>
      <c r="V1154" s="28"/>
      <c r="W1154" s="28"/>
      <c r="X1154" s="13"/>
      <c r="Y1154" s="28"/>
      <c r="Z1154" s="28"/>
      <c r="AA1154" s="13"/>
      <c r="AB1154" s="28"/>
      <c r="AC1154" s="28"/>
      <c r="AD1154" s="13"/>
      <c r="AE1154" s="28"/>
      <c r="AF1154" s="28"/>
      <c r="AG1154" s="13"/>
      <c r="AH1154" s="28"/>
      <c r="AI1154" s="28"/>
      <c r="AJ1154" s="13"/>
      <c r="AK1154" s="28"/>
      <c r="AL1154" s="28"/>
      <c r="AM1154" s="13"/>
      <c r="AN1154" s="57"/>
      <c r="AO1154" s="57"/>
      <c r="AP1154" s="32"/>
      <c r="AQ1154" s="34"/>
      <c r="AR1154" s="34"/>
      <c r="AS1154" s="34"/>
      <c r="AT1154" s="34"/>
      <c r="AU1154" s="80"/>
    </row>
    <row r="1155" spans="2:47" ht="28.5" customHeight="1" thickBot="1">
      <c r="B1155" s="52"/>
      <c r="C1155" s="34"/>
      <c r="D1155" s="55"/>
      <c r="E1155" s="34"/>
      <c r="F1155" s="11" t="s">
        <v>31</v>
      </c>
      <c r="G1155" s="28"/>
      <c r="H1155" s="28"/>
      <c r="I1155" s="13"/>
      <c r="J1155" s="28"/>
      <c r="K1155" s="28"/>
      <c r="L1155" s="13"/>
      <c r="M1155" s="28"/>
      <c r="N1155" s="28"/>
      <c r="O1155" s="13"/>
      <c r="P1155" s="28"/>
      <c r="Q1155" s="28"/>
      <c r="R1155" s="13"/>
      <c r="S1155" s="28"/>
      <c r="T1155" s="28"/>
      <c r="U1155" s="13"/>
      <c r="V1155" s="28"/>
      <c r="W1155" s="28"/>
      <c r="X1155" s="13"/>
      <c r="Y1155" s="28"/>
      <c r="Z1155" s="28"/>
      <c r="AA1155" s="13"/>
      <c r="AB1155" s="28"/>
      <c r="AC1155" s="28"/>
      <c r="AD1155" s="13"/>
      <c r="AE1155" s="28"/>
      <c r="AF1155" s="28"/>
      <c r="AG1155" s="13"/>
      <c r="AH1155" s="28"/>
      <c r="AI1155" s="28"/>
      <c r="AJ1155" s="13"/>
      <c r="AK1155" s="28"/>
      <c r="AL1155" s="28"/>
      <c r="AM1155" s="13"/>
      <c r="AN1155" s="57"/>
      <c r="AO1155" s="57"/>
      <c r="AP1155" s="33"/>
      <c r="AQ1155" s="34"/>
      <c r="AR1155" s="34"/>
      <c r="AS1155" s="34"/>
      <c r="AT1155" s="34"/>
      <c r="AU1155" s="80"/>
    </row>
    <row r="1156" spans="2:47" ht="36" thickBot="1">
      <c r="B1156" s="52"/>
      <c r="C1156" s="34"/>
      <c r="D1156" s="85"/>
      <c r="E1156" s="34"/>
      <c r="F1156" s="14" t="s">
        <v>32</v>
      </c>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5"/>
      <c r="AO1156" s="15"/>
      <c r="AP1156" s="15"/>
      <c r="AQ1156" s="34"/>
      <c r="AR1156" s="34"/>
      <c r="AS1156" s="34"/>
      <c r="AT1156" s="34"/>
      <c r="AU1156" s="80"/>
    </row>
    <row r="1157" spans="2:47" ht="28.5" customHeight="1" thickBot="1">
      <c r="B1157" s="52">
        <v>260</v>
      </c>
      <c r="C1157" s="34"/>
      <c r="D1157" s="54"/>
      <c r="E1157" s="34"/>
      <c r="F1157" s="11" t="s">
        <v>30</v>
      </c>
      <c r="G1157" s="28"/>
      <c r="H1157" s="28"/>
      <c r="I1157" s="13"/>
      <c r="J1157" s="28"/>
      <c r="K1157" s="28"/>
      <c r="L1157" s="13"/>
      <c r="M1157" s="28"/>
      <c r="N1157" s="28"/>
      <c r="O1157" s="13"/>
      <c r="P1157" s="28"/>
      <c r="Q1157" s="28"/>
      <c r="R1157" s="13"/>
      <c r="S1157" s="28"/>
      <c r="T1157" s="28"/>
      <c r="U1157" s="13"/>
      <c r="V1157" s="28"/>
      <c r="W1157" s="28"/>
      <c r="X1157" s="13"/>
      <c r="Y1157" s="28"/>
      <c r="Z1157" s="28"/>
      <c r="AA1157" s="13"/>
      <c r="AB1157" s="28"/>
      <c r="AC1157" s="28"/>
      <c r="AD1157" s="13"/>
      <c r="AE1157" s="28"/>
      <c r="AF1157" s="28"/>
      <c r="AG1157" s="13"/>
      <c r="AH1157" s="28"/>
      <c r="AI1157" s="28"/>
      <c r="AJ1157" s="13"/>
      <c r="AK1157" s="28"/>
      <c r="AL1157" s="28"/>
      <c r="AM1157" s="13"/>
      <c r="AN1157" s="57"/>
      <c r="AO1157" s="57"/>
      <c r="AP1157" s="32"/>
      <c r="AQ1157" s="34"/>
      <c r="AR1157" s="34"/>
      <c r="AS1157" s="34"/>
      <c r="AT1157" s="34"/>
      <c r="AU1157" s="88"/>
    </row>
    <row r="1158" spans="2:47" ht="28.5" customHeight="1" thickBot="1">
      <c r="B1158" s="52"/>
      <c r="C1158" s="34"/>
      <c r="D1158" s="55"/>
      <c r="E1158" s="34"/>
      <c r="F1158" s="11" t="s">
        <v>31</v>
      </c>
      <c r="G1158" s="28"/>
      <c r="H1158" s="28"/>
      <c r="I1158" s="13"/>
      <c r="J1158" s="28"/>
      <c r="K1158" s="28"/>
      <c r="L1158" s="13"/>
      <c r="M1158" s="28"/>
      <c r="N1158" s="28"/>
      <c r="O1158" s="13"/>
      <c r="P1158" s="28"/>
      <c r="Q1158" s="28"/>
      <c r="R1158" s="13"/>
      <c r="S1158" s="28"/>
      <c r="T1158" s="28"/>
      <c r="U1158" s="13"/>
      <c r="V1158" s="28"/>
      <c r="W1158" s="28"/>
      <c r="X1158" s="13"/>
      <c r="Y1158" s="28"/>
      <c r="Z1158" s="28"/>
      <c r="AA1158" s="13"/>
      <c r="AB1158" s="28"/>
      <c r="AC1158" s="28"/>
      <c r="AD1158" s="13"/>
      <c r="AE1158" s="28"/>
      <c r="AF1158" s="28"/>
      <c r="AG1158" s="13"/>
      <c r="AH1158" s="28"/>
      <c r="AI1158" s="28"/>
      <c r="AJ1158" s="13"/>
      <c r="AK1158" s="28"/>
      <c r="AL1158" s="28"/>
      <c r="AM1158" s="13"/>
      <c r="AN1158" s="57"/>
      <c r="AO1158" s="57"/>
      <c r="AP1158" s="33"/>
      <c r="AQ1158" s="34"/>
      <c r="AR1158" s="34"/>
      <c r="AS1158" s="34"/>
      <c r="AT1158" s="34"/>
      <c r="AU1158" s="88"/>
    </row>
    <row r="1159" spans="2:47" ht="36" thickBot="1">
      <c r="B1159" s="52"/>
      <c r="C1159" s="34"/>
      <c r="D1159" s="82"/>
      <c r="E1159" s="34"/>
      <c r="F1159" s="14" t="s">
        <v>32</v>
      </c>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5"/>
      <c r="AO1159" s="15"/>
      <c r="AP1159" s="15"/>
      <c r="AQ1159" s="89"/>
      <c r="AR1159" s="89"/>
      <c r="AS1159" s="89"/>
      <c r="AT1159" s="89"/>
      <c r="AU1159" s="88"/>
    </row>
    <row r="1164" spans="2:47" ht="26.25">
      <c r="C1164" s="16"/>
      <c r="D1164" s="17" t="s">
        <v>33</v>
      </c>
      <c r="E1164" s="17"/>
      <c r="F1164" s="17"/>
      <c r="G1164" s="17"/>
      <c r="H1164" s="17"/>
      <c r="I1164" s="17"/>
      <c r="J1164" s="16"/>
      <c r="K1164" s="16"/>
      <c r="L1164" s="16"/>
      <c r="M1164" s="18" t="s">
        <v>34</v>
      </c>
      <c r="N1164" s="18" t="s">
        <v>35</v>
      </c>
      <c r="O1164" s="18"/>
      <c r="P1164" s="18"/>
      <c r="Q1164" s="18"/>
      <c r="R1164" s="18"/>
      <c r="S1164" s="18"/>
      <c r="T1164" s="18"/>
      <c r="U1164" s="18"/>
      <c r="V1164" s="18"/>
      <c r="W1164" s="19"/>
      <c r="X1164" s="19"/>
      <c r="Y1164" s="19"/>
    </row>
    <row r="1165" spans="2:47" ht="26.25">
      <c r="C1165" s="19"/>
      <c r="D1165" s="20" t="s">
        <v>36</v>
      </c>
      <c r="E1165" s="18" t="s">
        <v>37</v>
      </c>
      <c r="F1165" s="18"/>
      <c r="G1165" s="18"/>
      <c r="H1165" s="18"/>
      <c r="I1165" s="18"/>
      <c r="J1165" s="19"/>
      <c r="K1165" s="19"/>
      <c r="L1165" s="19"/>
      <c r="M1165" s="18" t="s">
        <v>34</v>
      </c>
      <c r="N1165" s="18" t="s">
        <v>38</v>
      </c>
      <c r="O1165" s="18"/>
      <c r="P1165" s="18"/>
      <c r="Q1165" s="18"/>
      <c r="R1165" s="18"/>
      <c r="S1165" s="18"/>
      <c r="T1165" s="18"/>
      <c r="U1165" s="18"/>
      <c r="V1165" s="18"/>
      <c r="W1165" s="19"/>
      <c r="X1165" s="19"/>
      <c r="Y1165" s="19"/>
    </row>
  </sheetData>
  <mergeCells count="3250">
    <mergeCell ref="AU1154:AU1156"/>
    <mergeCell ref="B1157:B1159"/>
    <mergeCell ref="C1157:C1159"/>
    <mergeCell ref="D1157:D1159"/>
    <mergeCell ref="E1157:E1159"/>
    <mergeCell ref="AN1157:AN1158"/>
    <mergeCell ref="AO1157:AO1158"/>
    <mergeCell ref="AP1157:AP1158"/>
    <mergeCell ref="AQ1157:AR1159"/>
    <mergeCell ref="AS1157:AT1159"/>
    <mergeCell ref="AU1157:AU1159"/>
    <mergeCell ref="B1154:B1156"/>
    <mergeCell ref="C1154:C1156"/>
    <mergeCell ref="D1154:D1156"/>
    <mergeCell ref="E1154:E1156"/>
    <mergeCell ref="AN1154:AN1155"/>
    <mergeCell ref="AO1154:AO1155"/>
    <mergeCell ref="AP1154:AP1155"/>
    <mergeCell ref="AQ1154:AR1156"/>
    <mergeCell ref="AS1154:AT1156"/>
    <mergeCell ref="AU1148:AU1150"/>
    <mergeCell ref="B1151:B1153"/>
    <mergeCell ref="C1151:C1153"/>
    <mergeCell ref="D1151:D1153"/>
    <mergeCell ref="E1151:E1153"/>
    <mergeCell ref="AN1151:AN1152"/>
    <mergeCell ref="AO1151:AO1152"/>
    <mergeCell ref="AP1151:AP1152"/>
    <mergeCell ref="AQ1151:AR1153"/>
    <mergeCell ref="AS1151:AT1153"/>
    <mergeCell ref="AU1151:AU1153"/>
    <mergeCell ref="B1148:B1150"/>
    <mergeCell ref="C1148:C1150"/>
    <mergeCell ref="D1148:D1150"/>
    <mergeCell ref="E1148:E1150"/>
    <mergeCell ref="AN1148:AN1149"/>
    <mergeCell ref="AO1148:AO1149"/>
    <mergeCell ref="AP1148:AP1149"/>
    <mergeCell ref="AQ1148:AR1150"/>
    <mergeCell ref="AS1148:AT1150"/>
    <mergeCell ref="AU1142:AU1144"/>
    <mergeCell ref="B1145:B1147"/>
    <mergeCell ref="C1145:C1147"/>
    <mergeCell ref="D1145:D1147"/>
    <mergeCell ref="E1145:E1147"/>
    <mergeCell ref="AN1145:AN1146"/>
    <mergeCell ref="AO1145:AO1146"/>
    <mergeCell ref="AP1145:AP1146"/>
    <mergeCell ref="AQ1145:AR1147"/>
    <mergeCell ref="AS1145:AT1147"/>
    <mergeCell ref="AU1145:AU1147"/>
    <mergeCell ref="B1142:B1144"/>
    <mergeCell ref="C1142:C1144"/>
    <mergeCell ref="D1142:D1144"/>
    <mergeCell ref="E1142:E1144"/>
    <mergeCell ref="AN1142:AN1143"/>
    <mergeCell ref="AO1142:AO1143"/>
    <mergeCell ref="AP1142:AP1143"/>
    <mergeCell ref="AQ1142:AR1144"/>
    <mergeCell ref="AS1142:AT1144"/>
    <mergeCell ref="AU1136:AU1138"/>
    <mergeCell ref="B1139:B1141"/>
    <mergeCell ref="C1139:C1141"/>
    <mergeCell ref="D1139:D1141"/>
    <mergeCell ref="E1139:E1141"/>
    <mergeCell ref="AN1139:AN1140"/>
    <mergeCell ref="AO1139:AO1140"/>
    <mergeCell ref="AP1139:AP1140"/>
    <mergeCell ref="AQ1139:AR1141"/>
    <mergeCell ref="AS1139:AT1141"/>
    <mergeCell ref="AU1139:AU1141"/>
    <mergeCell ref="B1136:B1138"/>
    <mergeCell ref="C1136:C1138"/>
    <mergeCell ref="D1136:D1138"/>
    <mergeCell ref="E1136:E1138"/>
    <mergeCell ref="AN1136:AN1137"/>
    <mergeCell ref="AO1136:AO1137"/>
    <mergeCell ref="AP1136:AP1137"/>
    <mergeCell ref="AQ1136:AR1138"/>
    <mergeCell ref="AS1136:AT1138"/>
    <mergeCell ref="AU1130:AU1132"/>
    <mergeCell ref="B1133:B1135"/>
    <mergeCell ref="C1133:C1135"/>
    <mergeCell ref="D1133:D1135"/>
    <mergeCell ref="E1133:E1135"/>
    <mergeCell ref="AN1133:AN1134"/>
    <mergeCell ref="AO1133:AO1134"/>
    <mergeCell ref="AP1133:AP1134"/>
    <mergeCell ref="AQ1133:AR1135"/>
    <mergeCell ref="AS1133:AT1135"/>
    <mergeCell ref="AU1133:AU1135"/>
    <mergeCell ref="B1130:B1132"/>
    <mergeCell ref="C1130:C1132"/>
    <mergeCell ref="D1130:D1132"/>
    <mergeCell ref="E1130:E1132"/>
    <mergeCell ref="AN1130:AN1131"/>
    <mergeCell ref="AO1130:AO1131"/>
    <mergeCell ref="AP1130:AP1131"/>
    <mergeCell ref="AQ1130:AR1132"/>
    <mergeCell ref="AS1130:AT1132"/>
    <mergeCell ref="AK1126:AM1126"/>
    <mergeCell ref="AN1126:AN1129"/>
    <mergeCell ref="AO1126:AO1129"/>
    <mergeCell ref="AP1126:AP1129"/>
    <mergeCell ref="AQ1126:AR1127"/>
    <mergeCell ref="AS1126:AT1127"/>
    <mergeCell ref="AU1126:AU1129"/>
    <mergeCell ref="AQ1128:AR1129"/>
    <mergeCell ref="AS1128:AT1129"/>
    <mergeCell ref="J1122:AI1122"/>
    <mergeCell ref="B1126:B1129"/>
    <mergeCell ref="C1126:C1129"/>
    <mergeCell ref="D1126:D1129"/>
    <mergeCell ref="E1126:E1129"/>
    <mergeCell ref="G1126:I1126"/>
    <mergeCell ref="J1126:L1126"/>
    <mergeCell ref="M1126:O1126"/>
    <mergeCell ref="P1126:R1126"/>
    <mergeCell ref="S1126:U1126"/>
    <mergeCell ref="V1126:X1126"/>
    <mergeCell ref="Y1126:AA1126"/>
    <mergeCell ref="AB1126:AD1126"/>
    <mergeCell ref="AE1126:AG1126"/>
    <mergeCell ref="AH1126:AJ1126"/>
    <mergeCell ref="AU1109:AU1111"/>
    <mergeCell ref="B1112:B1114"/>
    <mergeCell ref="C1112:C1114"/>
    <mergeCell ref="D1112:D1114"/>
    <mergeCell ref="E1112:E1114"/>
    <mergeCell ref="AN1112:AN1113"/>
    <mergeCell ref="AO1112:AO1113"/>
    <mergeCell ref="AP1112:AP1113"/>
    <mergeCell ref="AQ1112:AR1114"/>
    <mergeCell ref="AS1112:AT1114"/>
    <mergeCell ref="AU1112:AU1114"/>
    <mergeCell ref="B1109:B1111"/>
    <mergeCell ref="C1109:C1111"/>
    <mergeCell ref="D1109:D1111"/>
    <mergeCell ref="E1109:E1111"/>
    <mergeCell ref="AN1109:AN1110"/>
    <mergeCell ref="AO1109:AO1110"/>
    <mergeCell ref="AP1109:AP1110"/>
    <mergeCell ref="AQ1109:AR1111"/>
    <mergeCell ref="AS1109:AT1111"/>
    <mergeCell ref="AU1103:AU1105"/>
    <mergeCell ref="B1106:B1108"/>
    <mergeCell ref="C1106:C1108"/>
    <mergeCell ref="D1106:D1108"/>
    <mergeCell ref="E1106:E1108"/>
    <mergeCell ref="AN1106:AN1107"/>
    <mergeCell ref="AO1106:AO1107"/>
    <mergeCell ref="AP1106:AP1107"/>
    <mergeCell ref="AQ1106:AR1108"/>
    <mergeCell ref="AS1106:AT1108"/>
    <mergeCell ref="AU1106:AU1108"/>
    <mergeCell ref="B1103:B1105"/>
    <mergeCell ref="C1103:C1105"/>
    <mergeCell ref="D1103:D1105"/>
    <mergeCell ref="E1103:E1105"/>
    <mergeCell ref="AN1103:AN1104"/>
    <mergeCell ref="AO1103:AO1104"/>
    <mergeCell ref="AP1103:AP1104"/>
    <mergeCell ref="AQ1103:AR1105"/>
    <mergeCell ref="AS1103:AT1105"/>
    <mergeCell ref="AU1097:AU1099"/>
    <mergeCell ref="B1100:B1102"/>
    <mergeCell ref="C1100:C1102"/>
    <mergeCell ref="D1100:D1102"/>
    <mergeCell ref="E1100:E1102"/>
    <mergeCell ref="AN1100:AN1101"/>
    <mergeCell ref="AO1100:AO1101"/>
    <mergeCell ref="AP1100:AP1101"/>
    <mergeCell ref="AQ1100:AR1102"/>
    <mergeCell ref="AS1100:AT1102"/>
    <mergeCell ref="AU1100:AU1102"/>
    <mergeCell ref="B1097:B1099"/>
    <mergeCell ref="C1097:C1099"/>
    <mergeCell ref="D1097:D1099"/>
    <mergeCell ref="E1097:E1099"/>
    <mergeCell ref="AN1097:AN1098"/>
    <mergeCell ref="AO1097:AO1098"/>
    <mergeCell ref="AP1097:AP1098"/>
    <mergeCell ref="AQ1097:AR1099"/>
    <mergeCell ref="AS1097:AT1099"/>
    <mergeCell ref="AU1091:AU1093"/>
    <mergeCell ref="B1094:B1096"/>
    <mergeCell ref="C1094:C1096"/>
    <mergeCell ref="D1094:D1096"/>
    <mergeCell ref="E1094:E1096"/>
    <mergeCell ref="AN1094:AN1095"/>
    <mergeCell ref="AO1094:AO1095"/>
    <mergeCell ref="AP1094:AP1095"/>
    <mergeCell ref="AQ1094:AR1096"/>
    <mergeCell ref="AS1094:AT1096"/>
    <mergeCell ref="AU1094:AU1096"/>
    <mergeCell ref="B1091:B1093"/>
    <mergeCell ref="C1091:C1093"/>
    <mergeCell ref="D1091:D1093"/>
    <mergeCell ref="E1091:E1093"/>
    <mergeCell ref="AN1091:AN1092"/>
    <mergeCell ref="AO1091:AO1092"/>
    <mergeCell ref="AP1091:AP1092"/>
    <mergeCell ref="AQ1091:AR1093"/>
    <mergeCell ref="AS1091:AT1093"/>
    <mergeCell ref="AU1085:AU1087"/>
    <mergeCell ref="B1088:B1090"/>
    <mergeCell ref="C1088:C1090"/>
    <mergeCell ref="D1088:D1090"/>
    <mergeCell ref="E1088:E1090"/>
    <mergeCell ref="AN1088:AN1089"/>
    <mergeCell ref="AO1088:AO1089"/>
    <mergeCell ref="AP1088:AP1089"/>
    <mergeCell ref="AQ1088:AR1090"/>
    <mergeCell ref="AS1088:AT1090"/>
    <mergeCell ref="AU1088:AU1090"/>
    <mergeCell ref="B1085:B1087"/>
    <mergeCell ref="C1085:C1087"/>
    <mergeCell ref="D1085:D1087"/>
    <mergeCell ref="E1085:E1087"/>
    <mergeCell ref="AN1085:AN1086"/>
    <mergeCell ref="AO1085:AO1086"/>
    <mergeCell ref="AP1085:AP1086"/>
    <mergeCell ref="AQ1085:AR1087"/>
    <mergeCell ref="AS1085:AT1087"/>
    <mergeCell ref="AH1081:AJ1081"/>
    <mergeCell ref="AK1081:AM1081"/>
    <mergeCell ref="AN1081:AN1084"/>
    <mergeCell ref="AO1081:AO1084"/>
    <mergeCell ref="AP1081:AP1084"/>
    <mergeCell ref="AQ1081:AR1082"/>
    <mergeCell ref="AS1081:AT1082"/>
    <mergeCell ref="AU1081:AU1084"/>
    <mergeCell ref="AQ1083:AR1084"/>
    <mergeCell ref="AS1083:AT1084"/>
    <mergeCell ref="B1078:E1078"/>
    <mergeCell ref="F1078:AE1078"/>
    <mergeCell ref="C1079:D1079"/>
    <mergeCell ref="B1081:B1084"/>
    <mergeCell ref="C1081:C1084"/>
    <mergeCell ref="D1081:D1084"/>
    <mergeCell ref="E1081:E1084"/>
    <mergeCell ref="G1081:I1081"/>
    <mergeCell ref="J1081:L1081"/>
    <mergeCell ref="M1081:O1081"/>
    <mergeCell ref="P1081:R1081"/>
    <mergeCell ref="S1081:U1081"/>
    <mergeCell ref="V1081:X1081"/>
    <mergeCell ref="Y1081:AA1081"/>
    <mergeCell ref="AB1081:AD1081"/>
    <mergeCell ref="AE1081:AG1081"/>
    <mergeCell ref="AU1065:AU1067"/>
    <mergeCell ref="B1068:B1070"/>
    <mergeCell ref="C1068:C1070"/>
    <mergeCell ref="D1068:D1070"/>
    <mergeCell ref="E1068:E1070"/>
    <mergeCell ref="AN1068:AN1069"/>
    <mergeCell ref="AO1068:AO1069"/>
    <mergeCell ref="AP1068:AP1069"/>
    <mergeCell ref="AQ1068:AR1070"/>
    <mergeCell ref="AS1068:AT1070"/>
    <mergeCell ref="AU1068:AU1070"/>
    <mergeCell ref="B1065:B1067"/>
    <mergeCell ref="C1065:C1067"/>
    <mergeCell ref="D1065:D1067"/>
    <mergeCell ref="E1065:E1067"/>
    <mergeCell ref="AN1065:AN1066"/>
    <mergeCell ref="AO1065:AO1066"/>
    <mergeCell ref="AP1065:AP1066"/>
    <mergeCell ref="AQ1065:AR1067"/>
    <mergeCell ref="AS1065:AT1067"/>
    <mergeCell ref="AU1059:AU1061"/>
    <mergeCell ref="B1062:B1064"/>
    <mergeCell ref="C1062:C1064"/>
    <mergeCell ref="D1062:D1064"/>
    <mergeCell ref="E1062:E1064"/>
    <mergeCell ref="AN1062:AN1063"/>
    <mergeCell ref="AO1062:AO1063"/>
    <mergeCell ref="AP1062:AP1063"/>
    <mergeCell ref="AQ1062:AR1064"/>
    <mergeCell ref="AS1062:AT1064"/>
    <mergeCell ref="AU1062:AU1064"/>
    <mergeCell ref="B1059:B1061"/>
    <mergeCell ref="C1059:C1061"/>
    <mergeCell ref="D1059:D1061"/>
    <mergeCell ref="E1059:E1061"/>
    <mergeCell ref="AN1059:AN1060"/>
    <mergeCell ref="AO1059:AO1060"/>
    <mergeCell ref="AP1059:AP1060"/>
    <mergeCell ref="AQ1059:AR1061"/>
    <mergeCell ref="AS1059:AT1061"/>
    <mergeCell ref="AU1053:AU1055"/>
    <mergeCell ref="B1056:B1058"/>
    <mergeCell ref="C1056:C1058"/>
    <mergeCell ref="D1056:D1058"/>
    <mergeCell ref="E1056:E1058"/>
    <mergeCell ref="AN1056:AN1057"/>
    <mergeCell ref="AO1056:AO1057"/>
    <mergeCell ref="AP1056:AP1057"/>
    <mergeCell ref="AQ1056:AR1058"/>
    <mergeCell ref="AS1056:AT1058"/>
    <mergeCell ref="AU1056:AU1058"/>
    <mergeCell ref="B1053:B1055"/>
    <mergeCell ref="C1053:C1055"/>
    <mergeCell ref="D1053:D1055"/>
    <mergeCell ref="E1053:E1055"/>
    <mergeCell ref="AN1053:AN1054"/>
    <mergeCell ref="AO1053:AO1054"/>
    <mergeCell ref="AP1053:AP1054"/>
    <mergeCell ref="AQ1053:AR1055"/>
    <mergeCell ref="AS1053:AT1055"/>
    <mergeCell ref="AU1047:AU1049"/>
    <mergeCell ref="B1050:B1052"/>
    <mergeCell ref="C1050:C1052"/>
    <mergeCell ref="D1050:D1052"/>
    <mergeCell ref="E1050:E1052"/>
    <mergeCell ref="AN1050:AN1051"/>
    <mergeCell ref="AO1050:AO1051"/>
    <mergeCell ref="AP1050:AP1051"/>
    <mergeCell ref="AQ1050:AR1052"/>
    <mergeCell ref="AS1050:AT1052"/>
    <mergeCell ref="AU1050:AU1052"/>
    <mergeCell ref="B1047:B1049"/>
    <mergeCell ref="C1047:C1049"/>
    <mergeCell ref="D1047:D1049"/>
    <mergeCell ref="E1047:E1049"/>
    <mergeCell ref="AN1047:AN1048"/>
    <mergeCell ref="AO1047:AO1048"/>
    <mergeCell ref="AP1047:AP1048"/>
    <mergeCell ref="AQ1047:AR1049"/>
    <mergeCell ref="AS1047:AT1049"/>
    <mergeCell ref="AU1041:AU1043"/>
    <mergeCell ref="B1044:B1046"/>
    <mergeCell ref="C1044:C1046"/>
    <mergeCell ref="D1044:D1046"/>
    <mergeCell ref="E1044:E1046"/>
    <mergeCell ref="AN1044:AN1045"/>
    <mergeCell ref="AO1044:AO1045"/>
    <mergeCell ref="AP1044:AP1045"/>
    <mergeCell ref="AQ1044:AR1046"/>
    <mergeCell ref="AS1044:AT1046"/>
    <mergeCell ref="AU1044:AU1046"/>
    <mergeCell ref="B1041:B1043"/>
    <mergeCell ref="C1041:C1043"/>
    <mergeCell ref="D1041:D1043"/>
    <mergeCell ref="E1041:E1043"/>
    <mergeCell ref="AN1041:AN1042"/>
    <mergeCell ref="AO1041:AO1042"/>
    <mergeCell ref="AP1041:AP1042"/>
    <mergeCell ref="AQ1041:AR1043"/>
    <mergeCell ref="AS1041:AT1043"/>
    <mergeCell ref="AK1037:AM1037"/>
    <mergeCell ref="AN1037:AN1040"/>
    <mergeCell ref="AO1037:AO1040"/>
    <mergeCell ref="AP1037:AP1040"/>
    <mergeCell ref="AQ1037:AR1038"/>
    <mergeCell ref="AS1037:AT1038"/>
    <mergeCell ref="AU1037:AU1040"/>
    <mergeCell ref="AQ1039:AR1040"/>
    <mergeCell ref="AS1039:AT1040"/>
    <mergeCell ref="J1033:AI1033"/>
    <mergeCell ref="B1037:B1040"/>
    <mergeCell ref="C1037:C1040"/>
    <mergeCell ref="D1037:D1040"/>
    <mergeCell ref="E1037:E1040"/>
    <mergeCell ref="G1037:I1037"/>
    <mergeCell ref="J1037:L1037"/>
    <mergeCell ref="M1037:O1037"/>
    <mergeCell ref="P1037:R1037"/>
    <mergeCell ref="S1037:U1037"/>
    <mergeCell ref="V1037:X1037"/>
    <mergeCell ref="Y1037:AA1037"/>
    <mergeCell ref="AB1037:AD1037"/>
    <mergeCell ref="AE1037:AG1037"/>
    <mergeCell ref="AH1037:AJ1037"/>
    <mergeCell ref="AU1020:AU1022"/>
    <mergeCell ref="B1023:B1025"/>
    <mergeCell ref="C1023:C1025"/>
    <mergeCell ref="D1023:D1025"/>
    <mergeCell ref="E1023:E1025"/>
    <mergeCell ref="AN1023:AN1024"/>
    <mergeCell ref="AO1023:AO1024"/>
    <mergeCell ref="AP1023:AP1024"/>
    <mergeCell ref="AQ1023:AR1025"/>
    <mergeCell ref="AS1023:AT1025"/>
    <mergeCell ref="AU1023:AU1025"/>
    <mergeCell ref="B1020:B1022"/>
    <mergeCell ref="C1020:C1022"/>
    <mergeCell ref="D1020:D1022"/>
    <mergeCell ref="E1020:E1022"/>
    <mergeCell ref="AN1020:AN1021"/>
    <mergeCell ref="AO1020:AO1021"/>
    <mergeCell ref="AP1020:AP1021"/>
    <mergeCell ref="AQ1020:AR1022"/>
    <mergeCell ref="AS1020:AT1022"/>
    <mergeCell ref="AU1014:AU1016"/>
    <mergeCell ref="B1017:B1019"/>
    <mergeCell ref="C1017:C1019"/>
    <mergeCell ref="D1017:D1019"/>
    <mergeCell ref="E1017:E1019"/>
    <mergeCell ref="AN1017:AN1018"/>
    <mergeCell ref="AO1017:AO1018"/>
    <mergeCell ref="AP1017:AP1018"/>
    <mergeCell ref="AQ1017:AR1019"/>
    <mergeCell ref="AS1017:AT1019"/>
    <mergeCell ref="AU1017:AU1019"/>
    <mergeCell ref="B1014:B1016"/>
    <mergeCell ref="C1014:C1016"/>
    <mergeCell ref="D1014:D1016"/>
    <mergeCell ref="E1014:E1016"/>
    <mergeCell ref="AN1014:AN1015"/>
    <mergeCell ref="AO1014:AO1015"/>
    <mergeCell ref="AP1014:AP1015"/>
    <mergeCell ref="AQ1014:AR1016"/>
    <mergeCell ref="AS1014:AT1016"/>
    <mergeCell ref="AU1008:AU1010"/>
    <mergeCell ref="B1011:B1013"/>
    <mergeCell ref="C1011:C1013"/>
    <mergeCell ref="D1011:D1013"/>
    <mergeCell ref="E1011:E1013"/>
    <mergeCell ref="AN1011:AN1012"/>
    <mergeCell ref="AO1011:AO1012"/>
    <mergeCell ref="AP1011:AP1012"/>
    <mergeCell ref="AQ1011:AR1013"/>
    <mergeCell ref="AS1011:AT1013"/>
    <mergeCell ref="AU1011:AU1013"/>
    <mergeCell ref="B1008:B1010"/>
    <mergeCell ref="C1008:C1010"/>
    <mergeCell ref="D1008:D1010"/>
    <mergeCell ref="E1008:E1010"/>
    <mergeCell ref="AN1008:AN1009"/>
    <mergeCell ref="AO1008:AO1009"/>
    <mergeCell ref="AP1008:AP1009"/>
    <mergeCell ref="AQ1008:AR1010"/>
    <mergeCell ref="AS1008:AT1010"/>
    <mergeCell ref="AU1002:AU1004"/>
    <mergeCell ref="B1005:B1007"/>
    <mergeCell ref="C1005:C1007"/>
    <mergeCell ref="D1005:D1007"/>
    <mergeCell ref="E1005:E1007"/>
    <mergeCell ref="AN1005:AN1006"/>
    <mergeCell ref="AO1005:AO1006"/>
    <mergeCell ref="AP1005:AP1006"/>
    <mergeCell ref="AQ1005:AR1007"/>
    <mergeCell ref="AS1005:AT1007"/>
    <mergeCell ref="AU1005:AU1007"/>
    <mergeCell ref="B1002:B1004"/>
    <mergeCell ref="C1002:C1004"/>
    <mergeCell ref="D1002:D1004"/>
    <mergeCell ref="E1002:E1004"/>
    <mergeCell ref="AN1002:AN1003"/>
    <mergeCell ref="AO1002:AO1003"/>
    <mergeCell ref="AP1002:AP1003"/>
    <mergeCell ref="AQ1002:AR1004"/>
    <mergeCell ref="AS1002:AT1004"/>
    <mergeCell ref="AU996:AU998"/>
    <mergeCell ref="B999:B1001"/>
    <mergeCell ref="C999:C1001"/>
    <mergeCell ref="D999:D1001"/>
    <mergeCell ref="E999:E1001"/>
    <mergeCell ref="AN999:AN1000"/>
    <mergeCell ref="AO999:AO1000"/>
    <mergeCell ref="AP999:AP1000"/>
    <mergeCell ref="AQ999:AR1001"/>
    <mergeCell ref="AS999:AT1001"/>
    <mergeCell ref="AU999:AU1001"/>
    <mergeCell ref="B996:B998"/>
    <mergeCell ref="C996:C998"/>
    <mergeCell ref="D996:D998"/>
    <mergeCell ref="E996:E998"/>
    <mergeCell ref="AN996:AN997"/>
    <mergeCell ref="AO996:AO997"/>
    <mergeCell ref="AP996:AP997"/>
    <mergeCell ref="AQ996:AR998"/>
    <mergeCell ref="AS996:AT998"/>
    <mergeCell ref="AH992:AJ992"/>
    <mergeCell ref="AK992:AM992"/>
    <mergeCell ref="AN992:AN995"/>
    <mergeCell ref="AO992:AO995"/>
    <mergeCell ref="AP992:AP995"/>
    <mergeCell ref="AQ992:AR993"/>
    <mergeCell ref="AS992:AT993"/>
    <mergeCell ref="AU992:AU995"/>
    <mergeCell ref="AQ994:AR995"/>
    <mergeCell ref="AS994:AT995"/>
    <mergeCell ref="B989:E989"/>
    <mergeCell ref="F989:AE989"/>
    <mergeCell ref="C990:D990"/>
    <mergeCell ref="B992:B995"/>
    <mergeCell ref="C992:C995"/>
    <mergeCell ref="D992:D995"/>
    <mergeCell ref="E992:E995"/>
    <mergeCell ref="G992:I992"/>
    <mergeCell ref="J992:L992"/>
    <mergeCell ref="M992:O992"/>
    <mergeCell ref="P992:R992"/>
    <mergeCell ref="S992:U992"/>
    <mergeCell ref="V992:X992"/>
    <mergeCell ref="Y992:AA992"/>
    <mergeCell ref="AB992:AD992"/>
    <mergeCell ref="AE992:AG992"/>
    <mergeCell ref="AU976:AU978"/>
    <mergeCell ref="B979:B981"/>
    <mergeCell ref="C979:C981"/>
    <mergeCell ref="D979:D981"/>
    <mergeCell ref="E979:E981"/>
    <mergeCell ref="AN979:AN980"/>
    <mergeCell ref="AO979:AO980"/>
    <mergeCell ref="AP979:AP980"/>
    <mergeCell ref="AQ979:AR981"/>
    <mergeCell ref="AS979:AT981"/>
    <mergeCell ref="AU979:AU981"/>
    <mergeCell ref="B976:B978"/>
    <mergeCell ref="C976:C978"/>
    <mergeCell ref="D976:D978"/>
    <mergeCell ref="E976:E978"/>
    <mergeCell ref="AN976:AN977"/>
    <mergeCell ref="AO976:AO977"/>
    <mergeCell ref="AP976:AP977"/>
    <mergeCell ref="AQ976:AR978"/>
    <mergeCell ref="AS976:AT978"/>
    <mergeCell ref="AU970:AU972"/>
    <mergeCell ref="B973:B975"/>
    <mergeCell ref="C973:C975"/>
    <mergeCell ref="D973:D975"/>
    <mergeCell ref="E973:E975"/>
    <mergeCell ref="AN973:AN974"/>
    <mergeCell ref="AO973:AO974"/>
    <mergeCell ref="AP973:AP974"/>
    <mergeCell ref="AQ973:AR975"/>
    <mergeCell ref="AS973:AT975"/>
    <mergeCell ref="AU973:AU975"/>
    <mergeCell ref="B970:B972"/>
    <mergeCell ref="C970:C972"/>
    <mergeCell ref="D970:D972"/>
    <mergeCell ref="E970:E972"/>
    <mergeCell ref="AN970:AN971"/>
    <mergeCell ref="AO970:AO971"/>
    <mergeCell ref="AP970:AP971"/>
    <mergeCell ref="AQ970:AR972"/>
    <mergeCell ref="AS970:AT972"/>
    <mergeCell ref="AU964:AU966"/>
    <mergeCell ref="B967:B969"/>
    <mergeCell ref="C967:C969"/>
    <mergeCell ref="D967:D969"/>
    <mergeCell ref="E967:E969"/>
    <mergeCell ref="AN967:AN968"/>
    <mergeCell ref="AO967:AO968"/>
    <mergeCell ref="AP967:AP968"/>
    <mergeCell ref="AQ967:AR969"/>
    <mergeCell ref="AS967:AT969"/>
    <mergeCell ref="AU967:AU969"/>
    <mergeCell ref="B964:B966"/>
    <mergeCell ref="C964:C966"/>
    <mergeCell ref="D964:D966"/>
    <mergeCell ref="E964:E966"/>
    <mergeCell ref="AN964:AN965"/>
    <mergeCell ref="AO964:AO965"/>
    <mergeCell ref="AP964:AP965"/>
    <mergeCell ref="AQ964:AR966"/>
    <mergeCell ref="AS964:AT966"/>
    <mergeCell ref="AU958:AU960"/>
    <mergeCell ref="B961:B963"/>
    <mergeCell ref="C961:C963"/>
    <mergeCell ref="D961:D963"/>
    <mergeCell ref="E961:E963"/>
    <mergeCell ref="AN961:AN962"/>
    <mergeCell ref="AO961:AO962"/>
    <mergeCell ref="AP961:AP962"/>
    <mergeCell ref="AQ961:AR963"/>
    <mergeCell ref="AS961:AT963"/>
    <mergeCell ref="AU961:AU963"/>
    <mergeCell ref="B958:B960"/>
    <mergeCell ref="C958:C960"/>
    <mergeCell ref="D958:D960"/>
    <mergeCell ref="E958:E960"/>
    <mergeCell ref="AN958:AN959"/>
    <mergeCell ref="AO958:AO959"/>
    <mergeCell ref="AP958:AP959"/>
    <mergeCell ref="AQ958:AR960"/>
    <mergeCell ref="AS958:AT960"/>
    <mergeCell ref="AU952:AU954"/>
    <mergeCell ref="B955:B957"/>
    <mergeCell ref="C955:C957"/>
    <mergeCell ref="D955:D957"/>
    <mergeCell ref="E955:E957"/>
    <mergeCell ref="AN955:AN956"/>
    <mergeCell ref="AO955:AO956"/>
    <mergeCell ref="AP955:AP956"/>
    <mergeCell ref="AQ955:AR957"/>
    <mergeCell ref="AS955:AT957"/>
    <mergeCell ref="AU955:AU957"/>
    <mergeCell ref="B952:B954"/>
    <mergeCell ref="C952:C954"/>
    <mergeCell ref="D952:D954"/>
    <mergeCell ref="E952:E954"/>
    <mergeCell ref="AN952:AN953"/>
    <mergeCell ref="AO952:AO953"/>
    <mergeCell ref="AP952:AP953"/>
    <mergeCell ref="AQ952:AR954"/>
    <mergeCell ref="AS952:AT954"/>
    <mergeCell ref="AK948:AM948"/>
    <mergeCell ref="AN948:AN951"/>
    <mergeCell ref="AO948:AO951"/>
    <mergeCell ref="AP948:AP951"/>
    <mergeCell ref="AQ948:AR949"/>
    <mergeCell ref="AS948:AT949"/>
    <mergeCell ref="AU948:AU951"/>
    <mergeCell ref="AQ950:AR951"/>
    <mergeCell ref="AS950:AT951"/>
    <mergeCell ref="J944:AI944"/>
    <mergeCell ref="B948:B951"/>
    <mergeCell ref="C948:C951"/>
    <mergeCell ref="D948:D951"/>
    <mergeCell ref="E948:E951"/>
    <mergeCell ref="G948:I948"/>
    <mergeCell ref="J948:L948"/>
    <mergeCell ref="M948:O948"/>
    <mergeCell ref="P948:R948"/>
    <mergeCell ref="S948:U948"/>
    <mergeCell ref="V948:X948"/>
    <mergeCell ref="Y948:AA948"/>
    <mergeCell ref="AB948:AD948"/>
    <mergeCell ref="AE948:AG948"/>
    <mergeCell ref="AH948:AJ948"/>
    <mergeCell ref="AU931:AU933"/>
    <mergeCell ref="B934:B936"/>
    <mergeCell ref="C934:C936"/>
    <mergeCell ref="D934:D936"/>
    <mergeCell ref="E934:E936"/>
    <mergeCell ref="AN934:AN935"/>
    <mergeCell ref="AO934:AO935"/>
    <mergeCell ref="AP934:AP935"/>
    <mergeCell ref="AQ934:AR936"/>
    <mergeCell ref="AS934:AT936"/>
    <mergeCell ref="AU934:AU936"/>
    <mergeCell ref="B931:B933"/>
    <mergeCell ref="C931:C933"/>
    <mergeCell ref="D931:D933"/>
    <mergeCell ref="E931:E933"/>
    <mergeCell ref="AN931:AN932"/>
    <mergeCell ref="AO931:AO932"/>
    <mergeCell ref="AP931:AP932"/>
    <mergeCell ref="AQ931:AR933"/>
    <mergeCell ref="AS931:AT933"/>
    <mergeCell ref="AU925:AU927"/>
    <mergeCell ref="B928:B930"/>
    <mergeCell ref="C928:C930"/>
    <mergeCell ref="D928:D930"/>
    <mergeCell ref="E928:E930"/>
    <mergeCell ref="AN928:AN929"/>
    <mergeCell ref="AO928:AO929"/>
    <mergeCell ref="AP928:AP929"/>
    <mergeCell ref="AQ928:AR930"/>
    <mergeCell ref="AS928:AT930"/>
    <mergeCell ref="AU928:AU930"/>
    <mergeCell ref="B925:B927"/>
    <mergeCell ref="C925:C927"/>
    <mergeCell ref="D925:D927"/>
    <mergeCell ref="E925:E927"/>
    <mergeCell ref="AN925:AN926"/>
    <mergeCell ref="AO925:AO926"/>
    <mergeCell ref="AP925:AP926"/>
    <mergeCell ref="AQ925:AR927"/>
    <mergeCell ref="AS925:AT927"/>
    <mergeCell ref="AU919:AU921"/>
    <mergeCell ref="B922:B924"/>
    <mergeCell ref="C922:C924"/>
    <mergeCell ref="D922:D924"/>
    <mergeCell ref="E922:E924"/>
    <mergeCell ref="AN922:AN923"/>
    <mergeCell ref="AO922:AO923"/>
    <mergeCell ref="AP922:AP923"/>
    <mergeCell ref="AQ922:AR924"/>
    <mergeCell ref="AS922:AT924"/>
    <mergeCell ref="AU922:AU924"/>
    <mergeCell ref="B919:B921"/>
    <mergeCell ref="C919:C921"/>
    <mergeCell ref="D919:D921"/>
    <mergeCell ref="E919:E921"/>
    <mergeCell ref="AN919:AN920"/>
    <mergeCell ref="AO919:AO920"/>
    <mergeCell ref="AP919:AP920"/>
    <mergeCell ref="AQ919:AR921"/>
    <mergeCell ref="AS919:AT921"/>
    <mergeCell ref="AU913:AU915"/>
    <mergeCell ref="B916:B918"/>
    <mergeCell ref="C916:C918"/>
    <mergeCell ref="D916:D918"/>
    <mergeCell ref="E916:E918"/>
    <mergeCell ref="AN916:AN917"/>
    <mergeCell ref="AO916:AO917"/>
    <mergeCell ref="AP916:AP917"/>
    <mergeCell ref="AQ916:AR918"/>
    <mergeCell ref="AS916:AT918"/>
    <mergeCell ref="AU916:AU918"/>
    <mergeCell ref="B913:B915"/>
    <mergeCell ref="C913:C915"/>
    <mergeCell ref="D913:D915"/>
    <mergeCell ref="E913:E915"/>
    <mergeCell ref="AN913:AN914"/>
    <mergeCell ref="AO913:AO914"/>
    <mergeCell ref="AP913:AP914"/>
    <mergeCell ref="AQ913:AR915"/>
    <mergeCell ref="AS913:AT915"/>
    <mergeCell ref="AU907:AU909"/>
    <mergeCell ref="B910:B912"/>
    <mergeCell ref="C910:C912"/>
    <mergeCell ref="D910:D912"/>
    <mergeCell ref="E910:E912"/>
    <mergeCell ref="AN910:AN911"/>
    <mergeCell ref="AO910:AO911"/>
    <mergeCell ref="AP910:AP911"/>
    <mergeCell ref="AQ910:AR912"/>
    <mergeCell ref="AS910:AT912"/>
    <mergeCell ref="AU910:AU912"/>
    <mergeCell ref="B907:B909"/>
    <mergeCell ref="C907:C909"/>
    <mergeCell ref="D907:D909"/>
    <mergeCell ref="E907:E909"/>
    <mergeCell ref="AN907:AN908"/>
    <mergeCell ref="AO907:AO908"/>
    <mergeCell ref="AP907:AP908"/>
    <mergeCell ref="AQ907:AR909"/>
    <mergeCell ref="AS907:AT909"/>
    <mergeCell ref="AH903:AJ903"/>
    <mergeCell ref="AK903:AM903"/>
    <mergeCell ref="AN903:AN906"/>
    <mergeCell ref="AO903:AO906"/>
    <mergeCell ref="AP903:AP906"/>
    <mergeCell ref="AQ903:AR904"/>
    <mergeCell ref="AS903:AT904"/>
    <mergeCell ref="AU903:AU906"/>
    <mergeCell ref="AQ905:AR906"/>
    <mergeCell ref="AS905:AT906"/>
    <mergeCell ref="B900:E900"/>
    <mergeCell ref="F900:AE900"/>
    <mergeCell ref="C901:D901"/>
    <mergeCell ref="B903:B906"/>
    <mergeCell ref="C903:C906"/>
    <mergeCell ref="D903:D906"/>
    <mergeCell ref="E903:E906"/>
    <mergeCell ref="G903:I903"/>
    <mergeCell ref="J903:L903"/>
    <mergeCell ref="M903:O903"/>
    <mergeCell ref="P903:R903"/>
    <mergeCell ref="S903:U903"/>
    <mergeCell ref="V903:X903"/>
    <mergeCell ref="Y903:AA903"/>
    <mergeCell ref="AB903:AD903"/>
    <mergeCell ref="AE903:AG903"/>
    <mergeCell ref="AU886:AU888"/>
    <mergeCell ref="B889:B891"/>
    <mergeCell ref="C889:C891"/>
    <mergeCell ref="D889:D891"/>
    <mergeCell ref="E889:E891"/>
    <mergeCell ref="AN889:AN890"/>
    <mergeCell ref="AO889:AO890"/>
    <mergeCell ref="AP889:AP890"/>
    <mergeCell ref="AQ889:AR891"/>
    <mergeCell ref="AS889:AT891"/>
    <mergeCell ref="AU889:AU891"/>
    <mergeCell ref="B886:B888"/>
    <mergeCell ref="C886:C888"/>
    <mergeCell ref="D886:D888"/>
    <mergeCell ref="E886:E888"/>
    <mergeCell ref="AN886:AN887"/>
    <mergeCell ref="AO886:AO887"/>
    <mergeCell ref="AP886:AP887"/>
    <mergeCell ref="AQ886:AR888"/>
    <mergeCell ref="AS886:AT888"/>
    <mergeCell ref="AU880:AU882"/>
    <mergeCell ref="B883:B885"/>
    <mergeCell ref="C883:C885"/>
    <mergeCell ref="D883:D885"/>
    <mergeCell ref="E883:E885"/>
    <mergeCell ref="AN883:AN884"/>
    <mergeCell ref="AO883:AO884"/>
    <mergeCell ref="AP883:AP884"/>
    <mergeCell ref="AQ883:AR885"/>
    <mergeCell ref="AS883:AT885"/>
    <mergeCell ref="AU883:AU885"/>
    <mergeCell ref="B880:B882"/>
    <mergeCell ref="C880:C882"/>
    <mergeCell ref="D880:D882"/>
    <mergeCell ref="E880:E882"/>
    <mergeCell ref="AN880:AN881"/>
    <mergeCell ref="AO880:AO881"/>
    <mergeCell ref="AP880:AP881"/>
    <mergeCell ref="AQ880:AR882"/>
    <mergeCell ref="AS880:AT882"/>
    <mergeCell ref="AU874:AU876"/>
    <mergeCell ref="B877:B879"/>
    <mergeCell ref="C877:C879"/>
    <mergeCell ref="D877:D879"/>
    <mergeCell ref="E877:E879"/>
    <mergeCell ref="AN877:AN878"/>
    <mergeCell ref="AO877:AO878"/>
    <mergeCell ref="AP877:AP878"/>
    <mergeCell ref="AQ877:AR879"/>
    <mergeCell ref="AS877:AT879"/>
    <mergeCell ref="AU877:AU879"/>
    <mergeCell ref="B874:B876"/>
    <mergeCell ref="C874:C876"/>
    <mergeCell ref="D874:D876"/>
    <mergeCell ref="E874:E876"/>
    <mergeCell ref="AN874:AN875"/>
    <mergeCell ref="AO874:AO875"/>
    <mergeCell ref="AP874:AP875"/>
    <mergeCell ref="AQ874:AR876"/>
    <mergeCell ref="AS874:AT876"/>
    <mergeCell ref="AU868:AU870"/>
    <mergeCell ref="B871:B873"/>
    <mergeCell ref="C871:C873"/>
    <mergeCell ref="D871:D873"/>
    <mergeCell ref="E871:E873"/>
    <mergeCell ref="AN871:AN872"/>
    <mergeCell ref="AO871:AO872"/>
    <mergeCell ref="AP871:AP872"/>
    <mergeCell ref="AQ871:AR873"/>
    <mergeCell ref="AS871:AT873"/>
    <mergeCell ref="AU871:AU873"/>
    <mergeCell ref="B868:B870"/>
    <mergeCell ref="C868:C870"/>
    <mergeCell ref="D868:D870"/>
    <mergeCell ref="E868:E870"/>
    <mergeCell ref="AN868:AN869"/>
    <mergeCell ref="AO868:AO869"/>
    <mergeCell ref="AP868:AP869"/>
    <mergeCell ref="AQ868:AR870"/>
    <mergeCell ref="AS868:AT870"/>
    <mergeCell ref="AU862:AU864"/>
    <mergeCell ref="B865:B867"/>
    <mergeCell ref="C865:C867"/>
    <mergeCell ref="D865:D867"/>
    <mergeCell ref="E865:E867"/>
    <mergeCell ref="AN865:AN866"/>
    <mergeCell ref="AO865:AO866"/>
    <mergeCell ref="AP865:AP866"/>
    <mergeCell ref="AQ865:AR867"/>
    <mergeCell ref="AS865:AT867"/>
    <mergeCell ref="AU865:AU867"/>
    <mergeCell ref="B862:B864"/>
    <mergeCell ref="C862:C864"/>
    <mergeCell ref="D862:D864"/>
    <mergeCell ref="E862:E864"/>
    <mergeCell ref="AN862:AN863"/>
    <mergeCell ref="AO862:AO863"/>
    <mergeCell ref="AP862:AP863"/>
    <mergeCell ref="AQ862:AR864"/>
    <mergeCell ref="AS862:AT864"/>
    <mergeCell ref="AK858:AM858"/>
    <mergeCell ref="AN858:AN861"/>
    <mergeCell ref="AO858:AO861"/>
    <mergeCell ref="AP858:AP861"/>
    <mergeCell ref="AQ858:AR859"/>
    <mergeCell ref="AS858:AT859"/>
    <mergeCell ref="AU858:AU861"/>
    <mergeCell ref="AQ860:AR861"/>
    <mergeCell ref="AS860:AT861"/>
    <mergeCell ref="J854:AI854"/>
    <mergeCell ref="B858:B861"/>
    <mergeCell ref="C858:C861"/>
    <mergeCell ref="D858:D861"/>
    <mergeCell ref="E858:E861"/>
    <mergeCell ref="G858:I858"/>
    <mergeCell ref="J858:L858"/>
    <mergeCell ref="M858:O858"/>
    <mergeCell ref="P858:R858"/>
    <mergeCell ref="S858:U858"/>
    <mergeCell ref="V858:X858"/>
    <mergeCell ref="Y858:AA858"/>
    <mergeCell ref="AB858:AD858"/>
    <mergeCell ref="AE858:AG858"/>
    <mergeCell ref="AH858:AJ858"/>
    <mergeCell ref="AU841:AU843"/>
    <mergeCell ref="B844:B846"/>
    <mergeCell ref="C844:C846"/>
    <mergeCell ref="D844:D846"/>
    <mergeCell ref="E844:E846"/>
    <mergeCell ref="AN844:AN845"/>
    <mergeCell ref="AO844:AO845"/>
    <mergeCell ref="AP844:AP845"/>
    <mergeCell ref="AQ844:AR846"/>
    <mergeCell ref="AS844:AT846"/>
    <mergeCell ref="AU844:AU846"/>
    <mergeCell ref="B841:B843"/>
    <mergeCell ref="C841:C843"/>
    <mergeCell ref="D841:D843"/>
    <mergeCell ref="E841:E843"/>
    <mergeCell ref="AN841:AN842"/>
    <mergeCell ref="AO841:AO842"/>
    <mergeCell ref="AP841:AP842"/>
    <mergeCell ref="AQ841:AR843"/>
    <mergeCell ref="AS841:AT843"/>
    <mergeCell ref="AU835:AU837"/>
    <mergeCell ref="B838:B840"/>
    <mergeCell ref="C838:C840"/>
    <mergeCell ref="D838:D840"/>
    <mergeCell ref="E838:E840"/>
    <mergeCell ref="AN838:AN839"/>
    <mergeCell ref="AO838:AO839"/>
    <mergeCell ref="AP838:AP839"/>
    <mergeCell ref="AQ838:AR840"/>
    <mergeCell ref="AS838:AT840"/>
    <mergeCell ref="AU838:AU840"/>
    <mergeCell ref="B835:B837"/>
    <mergeCell ref="C835:C837"/>
    <mergeCell ref="D835:D837"/>
    <mergeCell ref="E835:E837"/>
    <mergeCell ref="AN835:AN836"/>
    <mergeCell ref="AO835:AO836"/>
    <mergeCell ref="AP835:AP836"/>
    <mergeCell ref="AQ835:AR837"/>
    <mergeCell ref="AS835:AT837"/>
    <mergeCell ref="AU829:AU831"/>
    <mergeCell ref="B832:B834"/>
    <mergeCell ref="C832:C834"/>
    <mergeCell ref="D832:D834"/>
    <mergeCell ref="E832:E834"/>
    <mergeCell ref="AN832:AN833"/>
    <mergeCell ref="AO832:AO833"/>
    <mergeCell ref="AP832:AP833"/>
    <mergeCell ref="AQ832:AR834"/>
    <mergeCell ref="AS832:AT834"/>
    <mergeCell ref="AU832:AU834"/>
    <mergeCell ref="B829:B831"/>
    <mergeCell ref="C829:C831"/>
    <mergeCell ref="D829:D831"/>
    <mergeCell ref="E829:E831"/>
    <mergeCell ref="AN829:AN830"/>
    <mergeCell ref="AO829:AO830"/>
    <mergeCell ref="AP829:AP830"/>
    <mergeCell ref="AQ829:AR831"/>
    <mergeCell ref="AS829:AT831"/>
    <mergeCell ref="AU823:AU825"/>
    <mergeCell ref="B826:B828"/>
    <mergeCell ref="C826:C828"/>
    <mergeCell ref="D826:D828"/>
    <mergeCell ref="E826:E828"/>
    <mergeCell ref="AN826:AN827"/>
    <mergeCell ref="AO826:AO827"/>
    <mergeCell ref="AP826:AP827"/>
    <mergeCell ref="AQ826:AR828"/>
    <mergeCell ref="AS826:AT828"/>
    <mergeCell ref="AU826:AU828"/>
    <mergeCell ref="B823:B825"/>
    <mergeCell ref="C823:C825"/>
    <mergeCell ref="D823:D825"/>
    <mergeCell ref="E823:E825"/>
    <mergeCell ref="AN823:AN824"/>
    <mergeCell ref="AO823:AO824"/>
    <mergeCell ref="AP823:AP824"/>
    <mergeCell ref="AQ823:AR825"/>
    <mergeCell ref="AS823:AT825"/>
    <mergeCell ref="AU817:AU819"/>
    <mergeCell ref="B820:B822"/>
    <mergeCell ref="C820:C822"/>
    <mergeCell ref="D820:D822"/>
    <mergeCell ref="E820:E822"/>
    <mergeCell ref="AN820:AN821"/>
    <mergeCell ref="AO820:AO821"/>
    <mergeCell ref="AP820:AP821"/>
    <mergeCell ref="AQ820:AR822"/>
    <mergeCell ref="AS820:AT822"/>
    <mergeCell ref="AU820:AU822"/>
    <mergeCell ref="B817:B819"/>
    <mergeCell ref="C817:C819"/>
    <mergeCell ref="D817:D819"/>
    <mergeCell ref="E817:E819"/>
    <mergeCell ref="AN817:AN818"/>
    <mergeCell ref="AO817:AO818"/>
    <mergeCell ref="AP817:AP818"/>
    <mergeCell ref="AQ817:AR819"/>
    <mergeCell ref="AS817:AT819"/>
    <mergeCell ref="AH813:AJ813"/>
    <mergeCell ref="AK813:AM813"/>
    <mergeCell ref="AN813:AN816"/>
    <mergeCell ref="AO813:AO816"/>
    <mergeCell ref="AP813:AP816"/>
    <mergeCell ref="AQ813:AR814"/>
    <mergeCell ref="AS813:AT814"/>
    <mergeCell ref="AU813:AU816"/>
    <mergeCell ref="AQ815:AR816"/>
    <mergeCell ref="AS815:AT816"/>
    <mergeCell ref="B810:E810"/>
    <mergeCell ref="F810:AE810"/>
    <mergeCell ref="C811:D811"/>
    <mergeCell ref="B813:B816"/>
    <mergeCell ref="C813:C816"/>
    <mergeCell ref="D813:D816"/>
    <mergeCell ref="E813:E816"/>
    <mergeCell ref="G813:I813"/>
    <mergeCell ref="J813:L813"/>
    <mergeCell ref="M813:O813"/>
    <mergeCell ref="P813:R813"/>
    <mergeCell ref="S813:U813"/>
    <mergeCell ref="V813:X813"/>
    <mergeCell ref="Y813:AA813"/>
    <mergeCell ref="AB813:AD813"/>
    <mergeCell ref="AE813:AG813"/>
    <mergeCell ref="AU796:AU798"/>
    <mergeCell ref="B799:B801"/>
    <mergeCell ref="C799:C801"/>
    <mergeCell ref="D799:D801"/>
    <mergeCell ref="E799:E801"/>
    <mergeCell ref="AN799:AN800"/>
    <mergeCell ref="AO799:AO800"/>
    <mergeCell ref="AP799:AP800"/>
    <mergeCell ref="AQ799:AR801"/>
    <mergeCell ref="AS799:AT801"/>
    <mergeCell ref="AU799:AU801"/>
    <mergeCell ref="B796:B798"/>
    <mergeCell ref="C796:C798"/>
    <mergeCell ref="D796:D798"/>
    <mergeCell ref="E796:E798"/>
    <mergeCell ref="AN796:AN797"/>
    <mergeCell ref="AO796:AO797"/>
    <mergeCell ref="AP796:AP797"/>
    <mergeCell ref="AQ796:AR798"/>
    <mergeCell ref="AS796:AT798"/>
    <mergeCell ref="AU790:AU792"/>
    <mergeCell ref="B793:B795"/>
    <mergeCell ref="C793:C795"/>
    <mergeCell ref="D793:D795"/>
    <mergeCell ref="E793:E795"/>
    <mergeCell ref="AN793:AN794"/>
    <mergeCell ref="AO793:AO794"/>
    <mergeCell ref="AP793:AP794"/>
    <mergeCell ref="AQ793:AR795"/>
    <mergeCell ref="AS793:AT795"/>
    <mergeCell ref="AU793:AU795"/>
    <mergeCell ref="B790:B792"/>
    <mergeCell ref="C790:C792"/>
    <mergeCell ref="D790:D792"/>
    <mergeCell ref="E790:E792"/>
    <mergeCell ref="AN790:AN791"/>
    <mergeCell ref="AO790:AO791"/>
    <mergeCell ref="AP790:AP791"/>
    <mergeCell ref="AQ790:AR792"/>
    <mergeCell ref="AS790:AT792"/>
    <mergeCell ref="AU784:AU786"/>
    <mergeCell ref="B787:B789"/>
    <mergeCell ref="C787:C789"/>
    <mergeCell ref="D787:D789"/>
    <mergeCell ref="E787:E789"/>
    <mergeCell ref="AN787:AN788"/>
    <mergeCell ref="AO787:AO788"/>
    <mergeCell ref="AP787:AP788"/>
    <mergeCell ref="AQ787:AR789"/>
    <mergeCell ref="AS787:AT789"/>
    <mergeCell ref="AU787:AU789"/>
    <mergeCell ref="B784:B786"/>
    <mergeCell ref="C784:C786"/>
    <mergeCell ref="D784:D786"/>
    <mergeCell ref="E784:E786"/>
    <mergeCell ref="AN784:AN785"/>
    <mergeCell ref="AO784:AO785"/>
    <mergeCell ref="AP784:AP785"/>
    <mergeCell ref="AQ784:AR786"/>
    <mergeCell ref="AS784:AT786"/>
    <mergeCell ref="AU778:AU780"/>
    <mergeCell ref="B781:B783"/>
    <mergeCell ref="C781:C783"/>
    <mergeCell ref="D781:D783"/>
    <mergeCell ref="E781:E783"/>
    <mergeCell ref="AN781:AN782"/>
    <mergeCell ref="AO781:AO782"/>
    <mergeCell ref="AP781:AP782"/>
    <mergeCell ref="AQ781:AR783"/>
    <mergeCell ref="AS781:AT783"/>
    <mergeCell ref="AU781:AU783"/>
    <mergeCell ref="B778:B780"/>
    <mergeCell ref="C778:C780"/>
    <mergeCell ref="D778:D780"/>
    <mergeCell ref="E778:E780"/>
    <mergeCell ref="AN778:AN779"/>
    <mergeCell ref="AO778:AO779"/>
    <mergeCell ref="AP778:AP779"/>
    <mergeCell ref="AQ778:AR780"/>
    <mergeCell ref="AS778:AT780"/>
    <mergeCell ref="AU772:AU774"/>
    <mergeCell ref="B775:B777"/>
    <mergeCell ref="C775:C777"/>
    <mergeCell ref="D775:D777"/>
    <mergeCell ref="E775:E777"/>
    <mergeCell ref="AN775:AN776"/>
    <mergeCell ref="AO775:AO776"/>
    <mergeCell ref="AP775:AP776"/>
    <mergeCell ref="AQ775:AR777"/>
    <mergeCell ref="AS775:AT777"/>
    <mergeCell ref="AU775:AU777"/>
    <mergeCell ref="B772:B774"/>
    <mergeCell ref="C772:C774"/>
    <mergeCell ref="D772:D774"/>
    <mergeCell ref="E772:E774"/>
    <mergeCell ref="AN772:AN773"/>
    <mergeCell ref="AO772:AO773"/>
    <mergeCell ref="AP772:AP773"/>
    <mergeCell ref="AQ772:AR774"/>
    <mergeCell ref="AS772:AT774"/>
    <mergeCell ref="AK768:AM768"/>
    <mergeCell ref="AN768:AN771"/>
    <mergeCell ref="AO768:AO771"/>
    <mergeCell ref="AP768:AP771"/>
    <mergeCell ref="AQ768:AR769"/>
    <mergeCell ref="AS768:AT769"/>
    <mergeCell ref="AU768:AU771"/>
    <mergeCell ref="AQ770:AR771"/>
    <mergeCell ref="AS770:AT771"/>
    <mergeCell ref="J764:AI764"/>
    <mergeCell ref="B768:B771"/>
    <mergeCell ref="C768:C771"/>
    <mergeCell ref="D768:D771"/>
    <mergeCell ref="E768:E771"/>
    <mergeCell ref="G768:I768"/>
    <mergeCell ref="J768:L768"/>
    <mergeCell ref="M768:O768"/>
    <mergeCell ref="P768:R768"/>
    <mergeCell ref="S768:U768"/>
    <mergeCell ref="V768:X768"/>
    <mergeCell ref="Y768:AA768"/>
    <mergeCell ref="AB768:AD768"/>
    <mergeCell ref="AE768:AG768"/>
    <mergeCell ref="AH768:AJ768"/>
    <mergeCell ref="AU751:AU753"/>
    <mergeCell ref="B754:B756"/>
    <mergeCell ref="C754:C756"/>
    <mergeCell ref="D754:D756"/>
    <mergeCell ref="E754:E756"/>
    <mergeCell ref="AN754:AN755"/>
    <mergeCell ref="AO754:AO755"/>
    <mergeCell ref="AP754:AP755"/>
    <mergeCell ref="AQ754:AR756"/>
    <mergeCell ref="AS754:AT756"/>
    <mergeCell ref="AU754:AU756"/>
    <mergeCell ref="B751:B753"/>
    <mergeCell ref="C751:C753"/>
    <mergeCell ref="D751:D753"/>
    <mergeCell ref="E751:E753"/>
    <mergeCell ref="AN751:AN752"/>
    <mergeCell ref="AO751:AO752"/>
    <mergeCell ref="AP751:AP752"/>
    <mergeCell ref="AQ751:AR753"/>
    <mergeCell ref="AS751:AT753"/>
    <mergeCell ref="AU745:AU747"/>
    <mergeCell ref="B748:B750"/>
    <mergeCell ref="C748:C750"/>
    <mergeCell ref="D748:D750"/>
    <mergeCell ref="E748:E750"/>
    <mergeCell ref="AN748:AN749"/>
    <mergeCell ref="AO748:AO749"/>
    <mergeCell ref="AP748:AP749"/>
    <mergeCell ref="AQ748:AR750"/>
    <mergeCell ref="AS748:AT750"/>
    <mergeCell ref="AU748:AU750"/>
    <mergeCell ref="B745:B747"/>
    <mergeCell ref="C745:C747"/>
    <mergeCell ref="D745:D747"/>
    <mergeCell ref="E745:E747"/>
    <mergeCell ref="AN745:AN746"/>
    <mergeCell ref="AO745:AO746"/>
    <mergeCell ref="AP745:AP746"/>
    <mergeCell ref="AQ745:AR747"/>
    <mergeCell ref="AS745:AT747"/>
    <mergeCell ref="AU739:AU741"/>
    <mergeCell ref="B742:B744"/>
    <mergeCell ref="C742:C744"/>
    <mergeCell ref="D742:D744"/>
    <mergeCell ref="E742:E744"/>
    <mergeCell ref="AN742:AN743"/>
    <mergeCell ref="AO742:AO743"/>
    <mergeCell ref="AP742:AP743"/>
    <mergeCell ref="AQ742:AR744"/>
    <mergeCell ref="AS742:AT744"/>
    <mergeCell ref="AU742:AU744"/>
    <mergeCell ref="B739:B741"/>
    <mergeCell ref="C739:C741"/>
    <mergeCell ref="D739:D741"/>
    <mergeCell ref="E739:E741"/>
    <mergeCell ref="AN739:AN740"/>
    <mergeCell ref="AO739:AO740"/>
    <mergeCell ref="AP739:AP740"/>
    <mergeCell ref="AQ739:AR741"/>
    <mergeCell ref="AS739:AT741"/>
    <mergeCell ref="AU733:AU735"/>
    <mergeCell ref="B736:B738"/>
    <mergeCell ref="C736:C738"/>
    <mergeCell ref="D736:D738"/>
    <mergeCell ref="E736:E738"/>
    <mergeCell ref="AN736:AN737"/>
    <mergeCell ref="AO736:AO737"/>
    <mergeCell ref="AP736:AP737"/>
    <mergeCell ref="AQ736:AR738"/>
    <mergeCell ref="AS736:AT738"/>
    <mergeCell ref="AU736:AU738"/>
    <mergeCell ref="B733:B735"/>
    <mergeCell ref="C733:C735"/>
    <mergeCell ref="D733:D735"/>
    <mergeCell ref="E733:E735"/>
    <mergeCell ref="AN733:AN734"/>
    <mergeCell ref="AO733:AO734"/>
    <mergeCell ref="AP733:AP734"/>
    <mergeCell ref="AQ733:AR735"/>
    <mergeCell ref="AS733:AT735"/>
    <mergeCell ref="AU727:AU729"/>
    <mergeCell ref="B730:B732"/>
    <mergeCell ref="C730:C732"/>
    <mergeCell ref="D730:D732"/>
    <mergeCell ref="E730:E732"/>
    <mergeCell ref="AN730:AN731"/>
    <mergeCell ref="AO730:AO731"/>
    <mergeCell ref="AP730:AP731"/>
    <mergeCell ref="AQ730:AR732"/>
    <mergeCell ref="AS730:AT732"/>
    <mergeCell ref="AU730:AU732"/>
    <mergeCell ref="B727:B729"/>
    <mergeCell ref="C727:C729"/>
    <mergeCell ref="D727:D729"/>
    <mergeCell ref="E727:E729"/>
    <mergeCell ref="AN727:AN728"/>
    <mergeCell ref="AO727:AO728"/>
    <mergeCell ref="AP727:AP728"/>
    <mergeCell ref="AQ727:AR729"/>
    <mergeCell ref="AS727:AT729"/>
    <mergeCell ref="AH723:AJ723"/>
    <mergeCell ref="AK723:AM723"/>
    <mergeCell ref="AN723:AN726"/>
    <mergeCell ref="AO723:AO726"/>
    <mergeCell ref="AP723:AP726"/>
    <mergeCell ref="AQ723:AR724"/>
    <mergeCell ref="AS723:AT724"/>
    <mergeCell ref="AU723:AU726"/>
    <mergeCell ref="AQ725:AR726"/>
    <mergeCell ref="AS725:AT726"/>
    <mergeCell ref="B720:E720"/>
    <mergeCell ref="F720:AE720"/>
    <mergeCell ref="C721:D721"/>
    <mergeCell ref="B723:B726"/>
    <mergeCell ref="C723:C726"/>
    <mergeCell ref="D723:D726"/>
    <mergeCell ref="E723:E726"/>
    <mergeCell ref="G723:I723"/>
    <mergeCell ref="J723:L723"/>
    <mergeCell ref="M723:O723"/>
    <mergeCell ref="P723:R723"/>
    <mergeCell ref="S723:U723"/>
    <mergeCell ref="V723:X723"/>
    <mergeCell ref="Y723:AA723"/>
    <mergeCell ref="AB723:AD723"/>
    <mergeCell ref="AE723:AG723"/>
    <mergeCell ref="AU705:AU707"/>
    <mergeCell ref="B708:B710"/>
    <mergeCell ref="C708:C710"/>
    <mergeCell ref="D708:D710"/>
    <mergeCell ref="E708:E710"/>
    <mergeCell ref="AN708:AN709"/>
    <mergeCell ref="AO708:AO709"/>
    <mergeCell ref="AP708:AP709"/>
    <mergeCell ref="AQ708:AR710"/>
    <mergeCell ref="AS708:AT710"/>
    <mergeCell ref="AU708:AU710"/>
    <mergeCell ref="B705:B707"/>
    <mergeCell ref="C705:C707"/>
    <mergeCell ref="D705:D707"/>
    <mergeCell ref="E705:E707"/>
    <mergeCell ref="AN705:AN706"/>
    <mergeCell ref="AO705:AO706"/>
    <mergeCell ref="AP705:AP706"/>
    <mergeCell ref="AQ705:AR707"/>
    <mergeCell ref="AS705:AT707"/>
    <mergeCell ref="AU699:AU701"/>
    <mergeCell ref="B702:B704"/>
    <mergeCell ref="C702:C704"/>
    <mergeCell ref="D702:D704"/>
    <mergeCell ref="E702:E704"/>
    <mergeCell ref="AN702:AN703"/>
    <mergeCell ref="AO702:AO703"/>
    <mergeCell ref="AP702:AP703"/>
    <mergeCell ref="AQ702:AR704"/>
    <mergeCell ref="AS702:AT704"/>
    <mergeCell ref="AU702:AU704"/>
    <mergeCell ref="B699:B701"/>
    <mergeCell ref="C699:C701"/>
    <mergeCell ref="D699:D701"/>
    <mergeCell ref="E699:E701"/>
    <mergeCell ref="AN699:AN700"/>
    <mergeCell ref="AO699:AO700"/>
    <mergeCell ref="AP699:AP700"/>
    <mergeCell ref="AQ699:AR701"/>
    <mergeCell ref="AS699:AT701"/>
    <mergeCell ref="AU693:AU695"/>
    <mergeCell ref="B696:B698"/>
    <mergeCell ref="C696:C698"/>
    <mergeCell ref="D696:D698"/>
    <mergeCell ref="E696:E698"/>
    <mergeCell ref="AN696:AN697"/>
    <mergeCell ref="AO696:AO697"/>
    <mergeCell ref="AP696:AP697"/>
    <mergeCell ref="AQ696:AR698"/>
    <mergeCell ref="AS696:AT698"/>
    <mergeCell ref="AU696:AU698"/>
    <mergeCell ref="B693:B695"/>
    <mergeCell ref="C693:C695"/>
    <mergeCell ref="D693:D695"/>
    <mergeCell ref="E693:E695"/>
    <mergeCell ref="AN693:AN694"/>
    <mergeCell ref="AO693:AO694"/>
    <mergeCell ref="AP693:AP694"/>
    <mergeCell ref="AQ693:AR695"/>
    <mergeCell ref="AS693:AT695"/>
    <mergeCell ref="AU687:AU689"/>
    <mergeCell ref="B690:B692"/>
    <mergeCell ref="C690:C692"/>
    <mergeCell ref="D690:D692"/>
    <mergeCell ref="E690:E692"/>
    <mergeCell ref="AN690:AN691"/>
    <mergeCell ref="AO690:AO691"/>
    <mergeCell ref="AP690:AP691"/>
    <mergeCell ref="AQ690:AR692"/>
    <mergeCell ref="AS690:AT692"/>
    <mergeCell ref="AU690:AU692"/>
    <mergeCell ref="B687:B689"/>
    <mergeCell ref="C687:C689"/>
    <mergeCell ref="D687:D689"/>
    <mergeCell ref="E687:E689"/>
    <mergeCell ref="AN687:AN688"/>
    <mergeCell ref="AO687:AO688"/>
    <mergeCell ref="AP687:AP688"/>
    <mergeCell ref="AQ687:AR689"/>
    <mergeCell ref="AS687:AT689"/>
    <mergeCell ref="AU681:AU683"/>
    <mergeCell ref="B684:B686"/>
    <mergeCell ref="C684:C686"/>
    <mergeCell ref="D684:D686"/>
    <mergeCell ref="E684:E686"/>
    <mergeCell ref="AN684:AN685"/>
    <mergeCell ref="AO684:AO685"/>
    <mergeCell ref="AP684:AP685"/>
    <mergeCell ref="AQ684:AR686"/>
    <mergeCell ref="AS684:AT686"/>
    <mergeCell ref="AU684:AU686"/>
    <mergeCell ref="B681:B683"/>
    <mergeCell ref="C681:C683"/>
    <mergeCell ref="D681:D683"/>
    <mergeCell ref="E681:E683"/>
    <mergeCell ref="AN681:AN682"/>
    <mergeCell ref="AO681:AO682"/>
    <mergeCell ref="AP681:AP682"/>
    <mergeCell ref="AQ681:AR683"/>
    <mergeCell ref="AS681:AT683"/>
    <mergeCell ref="AK677:AM677"/>
    <mergeCell ref="AN677:AN680"/>
    <mergeCell ref="AO677:AO680"/>
    <mergeCell ref="AP677:AP680"/>
    <mergeCell ref="AQ677:AR678"/>
    <mergeCell ref="AS677:AT678"/>
    <mergeCell ref="AU677:AU680"/>
    <mergeCell ref="AQ679:AR680"/>
    <mergeCell ref="AS679:AT680"/>
    <mergeCell ref="J673:AI673"/>
    <mergeCell ref="B677:B680"/>
    <mergeCell ref="C677:C680"/>
    <mergeCell ref="D677:D680"/>
    <mergeCell ref="E677:E680"/>
    <mergeCell ref="G677:I677"/>
    <mergeCell ref="J677:L677"/>
    <mergeCell ref="M677:O677"/>
    <mergeCell ref="P677:R677"/>
    <mergeCell ref="S677:U677"/>
    <mergeCell ref="V677:X677"/>
    <mergeCell ref="Y677:AA677"/>
    <mergeCell ref="AB677:AD677"/>
    <mergeCell ref="AE677:AG677"/>
    <mergeCell ref="AH677:AJ677"/>
    <mergeCell ref="AU660:AU662"/>
    <mergeCell ref="B663:B665"/>
    <mergeCell ref="C663:C665"/>
    <mergeCell ref="D663:D665"/>
    <mergeCell ref="E663:E665"/>
    <mergeCell ref="AN663:AN664"/>
    <mergeCell ref="AO663:AO664"/>
    <mergeCell ref="AP663:AP664"/>
    <mergeCell ref="AQ663:AR665"/>
    <mergeCell ref="AS663:AT665"/>
    <mergeCell ref="AU663:AU665"/>
    <mergeCell ref="B660:B662"/>
    <mergeCell ref="C660:C662"/>
    <mergeCell ref="D660:D662"/>
    <mergeCell ref="E660:E662"/>
    <mergeCell ref="AN660:AN661"/>
    <mergeCell ref="AO660:AO661"/>
    <mergeCell ref="AP660:AP661"/>
    <mergeCell ref="AQ660:AR662"/>
    <mergeCell ref="AS660:AT662"/>
    <mergeCell ref="AU654:AU656"/>
    <mergeCell ref="B657:B659"/>
    <mergeCell ref="C657:C659"/>
    <mergeCell ref="D657:D659"/>
    <mergeCell ref="E657:E659"/>
    <mergeCell ref="AN657:AN658"/>
    <mergeCell ref="AO657:AO658"/>
    <mergeCell ref="AP657:AP658"/>
    <mergeCell ref="AQ657:AR659"/>
    <mergeCell ref="AS657:AT659"/>
    <mergeCell ref="AU657:AU659"/>
    <mergeCell ref="B654:B656"/>
    <mergeCell ref="C654:C656"/>
    <mergeCell ref="D654:D656"/>
    <mergeCell ref="E654:E656"/>
    <mergeCell ref="AN654:AN655"/>
    <mergeCell ref="AO654:AO655"/>
    <mergeCell ref="AP654:AP655"/>
    <mergeCell ref="AQ654:AR656"/>
    <mergeCell ref="AS654:AT656"/>
    <mergeCell ref="AU648:AU650"/>
    <mergeCell ref="B651:B653"/>
    <mergeCell ref="C651:C653"/>
    <mergeCell ref="D651:D653"/>
    <mergeCell ref="E651:E653"/>
    <mergeCell ref="AN651:AN652"/>
    <mergeCell ref="AO651:AO652"/>
    <mergeCell ref="AP651:AP652"/>
    <mergeCell ref="AQ651:AR653"/>
    <mergeCell ref="AS651:AT653"/>
    <mergeCell ref="AU651:AU653"/>
    <mergeCell ref="B648:B650"/>
    <mergeCell ref="C648:C650"/>
    <mergeCell ref="D648:D650"/>
    <mergeCell ref="E648:E650"/>
    <mergeCell ref="AN648:AN649"/>
    <mergeCell ref="AO648:AO649"/>
    <mergeCell ref="AP648:AP649"/>
    <mergeCell ref="AQ648:AR650"/>
    <mergeCell ref="AS648:AT650"/>
    <mergeCell ref="AU642:AU644"/>
    <mergeCell ref="B645:B647"/>
    <mergeCell ref="C645:C647"/>
    <mergeCell ref="D645:D647"/>
    <mergeCell ref="E645:E647"/>
    <mergeCell ref="AN645:AN646"/>
    <mergeCell ref="AO645:AO646"/>
    <mergeCell ref="AP645:AP646"/>
    <mergeCell ref="AQ645:AR647"/>
    <mergeCell ref="AS645:AT647"/>
    <mergeCell ref="AU645:AU647"/>
    <mergeCell ref="B642:B644"/>
    <mergeCell ref="C642:C644"/>
    <mergeCell ref="D642:D644"/>
    <mergeCell ref="E642:E644"/>
    <mergeCell ref="AN642:AN643"/>
    <mergeCell ref="AO642:AO643"/>
    <mergeCell ref="AP642:AP643"/>
    <mergeCell ref="AQ642:AR644"/>
    <mergeCell ref="AS642:AT644"/>
    <mergeCell ref="AU636:AU638"/>
    <mergeCell ref="B639:B641"/>
    <mergeCell ref="C639:C641"/>
    <mergeCell ref="D639:D641"/>
    <mergeCell ref="E639:E641"/>
    <mergeCell ref="AN639:AN640"/>
    <mergeCell ref="AO639:AO640"/>
    <mergeCell ref="AP639:AP640"/>
    <mergeCell ref="AQ639:AR641"/>
    <mergeCell ref="AS639:AT641"/>
    <mergeCell ref="AU639:AU641"/>
    <mergeCell ref="B636:B638"/>
    <mergeCell ref="C636:C638"/>
    <mergeCell ref="D636:D638"/>
    <mergeCell ref="E636:E638"/>
    <mergeCell ref="AN636:AN637"/>
    <mergeCell ref="AO636:AO637"/>
    <mergeCell ref="AP636:AP637"/>
    <mergeCell ref="AQ636:AR638"/>
    <mergeCell ref="AS636:AT638"/>
    <mergeCell ref="AH632:AJ632"/>
    <mergeCell ref="AK632:AM632"/>
    <mergeCell ref="AN632:AN635"/>
    <mergeCell ref="AO632:AO635"/>
    <mergeCell ref="AP632:AP635"/>
    <mergeCell ref="AQ632:AR633"/>
    <mergeCell ref="AS632:AT633"/>
    <mergeCell ref="AU632:AU635"/>
    <mergeCell ref="AQ634:AR635"/>
    <mergeCell ref="AS634:AT635"/>
    <mergeCell ref="B629:E629"/>
    <mergeCell ref="F629:AE629"/>
    <mergeCell ref="C630:D630"/>
    <mergeCell ref="B632:B635"/>
    <mergeCell ref="C632:C635"/>
    <mergeCell ref="D632:D635"/>
    <mergeCell ref="E632:E635"/>
    <mergeCell ref="G632:I632"/>
    <mergeCell ref="J632:L632"/>
    <mergeCell ref="M632:O632"/>
    <mergeCell ref="P632:R632"/>
    <mergeCell ref="S632:U632"/>
    <mergeCell ref="V632:X632"/>
    <mergeCell ref="Y632:AA632"/>
    <mergeCell ref="AB632:AD632"/>
    <mergeCell ref="AE632:AG632"/>
    <mergeCell ref="AU616:AU618"/>
    <mergeCell ref="B619:B621"/>
    <mergeCell ref="C619:C621"/>
    <mergeCell ref="D619:D621"/>
    <mergeCell ref="E619:E621"/>
    <mergeCell ref="AN619:AN620"/>
    <mergeCell ref="AO619:AO620"/>
    <mergeCell ref="AP619:AP620"/>
    <mergeCell ref="AQ619:AR621"/>
    <mergeCell ref="AS619:AT621"/>
    <mergeCell ref="AU619:AU621"/>
    <mergeCell ref="B616:B618"/>
    <mergeCell ref="C616:C618"/>
    <mergeCell ref="D616:D618"/>
    <mergeCell ref="E616:E618"/>
    <mergeCell ref="AN616:AN617"/>
    <mergeCell ref="AO616:AO617"/>
    <mergeCell ref="AP616:AP617"/>
    <mergeCell ref="AQ616:AR618"/>
    <mergeCell ref="AS616:AT618"/>
    <mergeCell ref="AU610:AU612"/>
    <mergeCell ref="B613:B615"/>
    <mergeCell ref="C613:C615"/>
    <mergeCell ref="D613:D615"/>
    <mergeCell ref="E613:E615"/>
    <mergeCell ref="AN613:AN614"/>
    <mergeCell ref="AO613:AO614"/>
    <mergeCell ref="AP613:AP614"/>
    <mergeCell ref="AQ613:AR615"/>
    <mergeCell ref="AS613:AT615"/>
    <mergeCell ref="AU613:AU615"/>
    <mergeCell ref="B610:B612"/>
    <mergeCell ref="C610:C612"/>
    <mergeCell ref="D610:D612"/>
    <mergeCell ref="E610:E612"/>
    <mergeCell ref="AN610:AN611"/>
    <mergeCell ref="AO610:AO611"/>
    <mergeCell ref="AP610:AP611"/>
    <mergeCell ref="AQ610:AR612"/>
    <mergeCell ref="AS610:AT612"/>
    <mergeCell ref="AU604:AU606"/>
    <mergeCell ref="B607:B609"/>
    <mergeCell ref="C607:C609"/>
    <mergeCell ref="D607:D609"/>
    <mergeCell ref="E607:E609"/>
    <mergeCell ref="AN607:AN608"/>
    <mergeCell ref="AO607:AO608"/>
    <mergeCell ref="AP607:AP608"/>
    <mergeCell ref="AQ607:AR609"/>
    <mergeCell ref="AS607:AT609"/>
    <mergeCell ref="AU607:AU609"/>
    <mergeCell ref="B604:B606"/>
    <mergeCell ref="C604:C606"/>
    <mergeCell ref="D604:D606"/>
    <mergeCell ref="E604:E606"/>
    <mergeCell ref="AN604:AN605"/>
    <mergeCell ref="AO604:AO605"/>
    <mergeCell ref="AP604:AP605"/>
    <mergeCell ref="AQ604:AR606"/>
    <mergeCell ref="AS604:AT606"/>
    <mergeCell ref="AU598:AU600"/>
    <mergeCell ref="B601:B603"/>
    <mergeCell ref="C601:C603"/>
    <mergeCell ref="D601:D603"/>
    <mergeCell ref="E601:E603"/>
    <mergeCell ref="AN601:AN602"/>
    <mergeCell ref="AO601:AO602"/>
    <mergeCell ref="AP601:AP602"/>
    <mergeCell ref="AQ601:AR603"/>
    <mergeCell ref="AS601:AT603"/>
    <mergeCell ref="AU601:AU603"/>
    <mergeCell ref="B598:B600"/>
    <mergeCell ref="C598:C600"/>
    <mergeCell ref="D598:D600"/>
    <mergeCell ref="E598:E600"/>
    <mergeCell ref="AN598:AN599"/>
    <mergeCell ref="AO598:AO599"/>
    <mergeCell ref="AP598:AP599"/>
    <mergeCell ref="AQ598:AR600"/>
    <mergeCell ref="AS598:AT600"/>
    <mergeCell ref="AU592:AU594"/>
    <mergeCell ref="B595:B597"/>
    <mergeCell ref="C595:C597"/>
    <mergeCell ref="D595:D597"/>
    <mergeCell ref="E595:E597"/>
    <mergeCell ref="AN595:AN596"/>
    <mergeCell ref="AO595:AO596"/>
    <mergeCell ref="AP595:AP596"/>
    <mergeCell ref="AQ595:AR597"/>
    <mergeCell ref="AS595:AT597"/>
    <mergeCell ref="AU595:AU597"/>
    <mergeCell ref="B592:B594"/>
    <mergeCell ref="C592:C594"/>
    <mergeCell ref="D592:D594"/>
    <mergeCell ref="E592:E594"/>
    <mergeCell ref="AN592:AN593"/>
    <mergeCell ref="AO592:AO593"/>
    <mergeCell ref="AP592:AP593"/>
    <mergeCell ref="AQ592:AR594"/>
    <mergeCell ref="AS592:AT594"/>
    <mergeCell ref="AK588:AM588"/>
    <mergeCell ref="AN588:AN591"/>
    <mergeCell ref="AO588:AO591"/>
    <mergeCell ref="AP588:AP591"/>
    <mergeCell ref="AQ588:AR589"/>
    <mergeCell ref="AS588:AT589"/>
    <mergeCell ref="AU588:AU591"/>
    <mergeCell ref="AQ590:AR591"/>
    <mergeCell ref="AS590:AT591"/>
    <mergeCell ref="J584:AI584"/>
    <mergeCell ref="B588:B591"/>
    <mergeCell ref="C588:C591"/>
    <mergeCell ref="D588:D591"/>
    <mergeCell ref="E588:E591"/>
    <mergeCell ref="G588:I588"/>
    <mergeCell ref="J588:L588"/>
    <mergeCell ref="M588:O588"/>
    <mergeCell ref="P588:R588"/>
    <mergeCell ref="S588:U588"/>
    <mergeCell ref="V588:X588"/>
    <mergeCell ref="Y588:AA588"/>
    <mergeCell ref="AB588:AD588"/>
    <mergeCell ref="AE588:AG588"/>
    <mergeCell ref="AH588:AJ588"/>
    <mergeCell ref="AU571:AU573"/>
    <mergeCell ref="B574:B576"/>
    <mergeCell ref="C574:C576"/>
    <mergeCell ref="D574:D576"/>
    <mergeCell ref="E574:E576"/>
    <mergeCell ref="AN574:AN575"/>
    <mergeCell ref="AO574:AO575"/>
    <mergeCell ref="AP574:AP575"/>
    <mergeCell ref="AQ574:AR576"/>
    <mergeCell ref="AS574:AT576"/>
    <mergeCell ref="AU574:AU576"/>
    <mergeCell ref="B571:B573"/>
    <mergeCell ref="C571:C573"/>
    <mergeCell ref="D571:D573"/>
    <mergeCell ref="E571:E573"/>
    <mergeCell ref="AN571:AN572"/>
    <mergeCell ref="AO571:AO572"/>
    <mergeCell ref="AP571:AP572"/>
    <mergeCell ref="AQ571:AR573"/>
    <mergeCell ref="AS571:AT573"/>
    <mergeCell ref="AU565:AU567"/>
    <mergeCell ref="B568:B570"/>
    <mergeCell ref="C568:C570"/>
    <mergeCell ref="D568:D570"/>
    <mergeCell ref="E568:E570"/>
    <mergeCell ref="AN568:AN569"/>
    <mergeCell ref="AO568:AO569"/>
    <mergeCell ref="AP568:AP569"/>
    <mergeCell ref="AQ568:AR570"/>
    <mergeCell ref="AS568:AT570"/>
    <mergeCell ref="AU568:AU570"/>
    <mergeCell ref="B565:B567"/>
    <mergeCell ref="C565:C567"/>
    <mergeCell ref="D565:D567"/>
    <mergeCell ref="E565:E567"/>
    <mergeCell ref="AN565:AN566"/>
    <mergeCell ref="AO565:AO566"/>
    <mergeCell ref="AP565:AP566"/>
    <mergeCell ref="AQ565:AR567"/>
    <mergeCell ref="AS565:AT567"/>
    <mergeCell ref="AU559:AU561"/>
    <mergeCell ref="B562:B564"/>
    <mergeCell ref="C562:C564"/>
    <mergeCell ref="D562:D564"/>
    <mergeCell ref="E562:E564"/>
    <mergeCell ref="AN562:AN563"/>
    <mergeCell ref="AO562:AO563"/>
    <mergeCell ref="AP562:AP563"/>
    <mergeCell ref="AQ562:AR564"/>
    <mergeCell ref="AS562:AT564"/>
    <mergeCell ref="AU562:AU564"/>
    <mergeCell ref="B559:B561"/>
    <mergeCell ref="C559:C561"/>
    <mergeCell ref="D559:D561"/>
    <mergeCell ref="E559:E561"/>
    <mergeCell ref="AN559:AN560"/>
    <mergeCell ref="AO559:AO560"/>
    <mergeCell ref="AP559:AP560"/>
    <mergeCell ref="AQ559:AR561"/>
    <mergeCell ref="AS559:AT561"/>
    <mergeCell ref="AU553:AU555"/>
    <mergeCell ref="B556:B558"/>
    <mergeCell ref="C556:C558"/>
    <mergeCell ref="D556:D558"/>
    <mergeCell ref="E556:E558"/>
    <mergeCell ref="AN556:AN557"/>
    <mergeCell ref="AO556:AO557"/>
    <mergeCell ref="AP556:AP557"/>
    <mergeCell ref="AQ556:AR558"/>
    <mergeCell ref="AS556:AT558"/>
    <mergeCell ref="AU556:AU558"/>
    <mergeCell ref="B553:B555"/>
    <mergeCell ref="C553:C555"/>
    <mergeCell ref="D553:D555"/>
    <mergeCell ref="E553:E555"/>
    <mergeCell ref="AN553:AN554"/>
    <mergeCell ref="AO553:AO554"/>
    <mergeCell ref="AP553:AP554"/>
    <mergeCell ref="AQ553:AR555"/>
    <mergeCell ref="AS553:AT555"/>
    <mergeCell ref="AU547:AU549"/>
    <mergeCell ref="B550:B552"/>
    <mergeCell ref="C550:C552"/>
    <mergeCell ref="D550:D552"/>
    <mergeCell ref="E550:E552"/>
    <mergeCell ref="AN550:AN551"/>
    <mergeCell ref="AO550:AO551"/>
    <mergeCell ref="AP550:AP551"/>
    <mergeCell ref="AQ550:AR552"/>
    <mergeCell ref="AS550:AT552"/>
    <mergeCell ref="AU550:AU552"/>
    <mergeCell ref="B547:B549"/>
    <mergeCell ref="C547:C549"/>
    <mergeCell ref="D547:D549"/>
    <mergeCell ref="E547:E549"/>
    <mergeCell ref="AN547:AN548"/>
    <mergeCell ref="AO547:AO548"/>
    <mergeCell ref="AP547:AP548"/>
    <mergeCell ref="AQ547:AR549"/>
    <mergeCell ref="AS547:AT549"/>
    <mergeCell ref="AH543:AJ543"/>
    <mergeCell ref="AK543:AM543"/>
    <mergeCell ref="AN543:AN546"/>
    <mergeCell ref="AO543:AO546"/>
    <mergeCell ref="AP543:AP546"/>
    <mergeCell ref="AQ543:AR544"/>
    <mergeCell ref="AS543:AT544"/>
    <mergeCell ref="AU543:AU546"/>
    <mergeCell ref="AQ545:AR546"/>
    <mergeCell ref="AS545:AT546"/>
    <mergeCell ref="B540:E540"/>
    <mergeCell ref="F540:AE540"/>
    <mergeCell ref="C541:D541"/>
    <mergeCell ref="B543:B546"/>
    <mergeCell ref="C543:C546"/>
    <mergeCell ref="D543:D546"/>
    <mergeCell ref="E543:E546"/>
    <mergeCell ref="G543:I543"/>
    <mergeCell ref="J543:L543"/>
    <mergeCell ref="M543:O543"/>
    <mergeCell ref="P543:R543"/>
    <mergeCell ref="S543:U543"/>
    <mergeCell ref="V543:X543"/>
    <mergeCell ref="Y543:AA543"/>
    <mergeCell ref="AB543:AD543"/>
    <mergeCell ref="AE543:AG543"/>
    <mergeCell ref="AU526:AU528"/>
    <mergeCell ref="B529:B531"/>
    <mergeCell ref="C529:C531"/>
    <mergeCell ref="D529:D531"/>
    <mergeCell ref="E529:E531"/>
    <mergeCell ref="AN529:AN530"/>
    <mergeCell ref="AO529:AO530"/>
    <mergeCell ref="AP529:AP530"/>
    <mergeCell ref="AQ529:AR531"/>
    <mergeCell ref="AS529:AT531"/>
    <mergeCell ref="AU529:AU531"/>
    <mergeCell ref="B526:B528"/>
    <mergeCell ref="C526:C528"/>
    <mergeCell ref="D526:D528"/>
    <mergeCell ref="E526:E528"/>
    <mergeCell ref="AN526:AN527"/>
    <mergeCell ref="AO526:AO527"/>
    <mergeCell ref="AP526:AP527"/>
    <mergeCell ref="AQ526:AR528"/>
    <mergeCell ref="AS526:AT528"/>
    <mergeCell ref="AU520:AU522"/>
    <mergeCell ref="B523:B525"/>
    <mergeCell ref="C523:C525"/>
    <mergeCell ref="D523:D525"/>
    <mergeCell ref="E523:E525"/>
    <mergeCell ref="AN523:AN524"/>
    <mergeCell ref="AO523:AO524"/>
    <mergeCell ref="AP523:AP524"/>
    <mergeCell ref="AQ523:AR525"/>
    <mergeCell ref="AS523:AT525"/>
    <mergeCell ref="AU523:AU525"/>
    <mergeCell ref="B520:B522"/>
    <mergeCell ref="C520:C522"/>
    <mergeCell ref="D520:D522"/>
    <mergeCell ref="E520:E522"/>
    <mergeCell ref="AN520:AN521"/>
    <mergeCell ref="AO520:AO521"/>
    <mergeCell ref="AP520:AP521"/>
    <mergeCell ref="AQ520:AR522"/>
    <mergeCell ref="AS520:AT522"/>
    <mergeCell ref="AU514:AU516"/>
    <mergeCell ref="B517:B519"/>
    <mergeCell ref="C517:C519"/>
    <mergeCell ref="D517:D519"/>
    <mergeCell ref="E517:E519"/>
    <mergeCell ref="AN517:AN518"/>
    <mergeCell ref="AO517:AO518"/>
    <mergeCell ref="AP517:AP518"/>
    <mergeCell ref="AQ517:AR519"/>
    <mergeCell ref="AS517:AT519"/>
    <mergeCell ref="AU517:AU519"/>
    <mergeCell ref="B514:B516"/>
    <mergeCell ref="C514:C516"/>
    <mergeCell ref="D514:D516"/>
    <mergeCell ref="E514:E516"/>
    <mergeCell ref="AN514:AN515"/>
    <mergeCell ref="AO514:AO515"/>
    <mergeCell ref="AP514:AP515"/>
    <mergeCell ref="AQ514:AR516"/>
    <mergeCell ref="AS514:AT516"/>
    <mergeCell ref="AU508:AU510"/>
    <mergeCell ref="B511:B513"/>
    <mergeCell ref="C511:C513"/>
    <mergeCell ref="D511:D513"/>
    <mergeCell ref="E511:E513"/>
    <mergeCell ref="AN511:AN512"/>
    <mergeCell ref="AO511:AO512"/>
    <mergeCell ref="AP511:AP512"/>
    <mergeCell ref="AQ511:AR513"/>
    <mergeCell ref="AS511:AT513"/>
    <mergeCell ref="AU511:AU513"/>
    <mergeCell ref="B508:B510"/>
    <mergeCell ref="C508:C510"/>
    <mergeCell ref="D508:D510"/>
    <mergeCell ref="E508:E510"/>
    <mergeCell ref="AN508:AN509"/>
    <mergeCell ref="AO508:AO509"/>
    <mergeCell ref="AP508:AP509"/>
    <mergeCell ref="AQ508:AR510"/>
    <mergeCell ref="AS508:AT510"/>
    <mergeCell ref="AU502:AU504"/>
    <mergeCell ref="B505:B507"/>
    <mergeCell ref="C505:C507"/>
    <mergeCell ref="D505:D507"/>
    <mergeCell ref="E505:E507"/>
    <mergeCell ref="AN505:AN506"/>
    <mergeCell ref="AO505:AO506"/>
    <mergeCell ref="AP505:AP506"/>
    <mergeCell ref="AQ505:AR507"/>
    <mergeCell ref="AS505:AT507"/>
    <mergeCell ref="AU505:AU507"/>
    <mergeCell ref="B502:B504"/>
    <mergeCell ref="C502:C504"/>
    <mergeCell ref="D502:D504"/>
    <mergeCell ref="E502:E504"/>
    <mergeCell ref="AN502:AN503"/>
    <mergeCell ref="AO502:AO503"/>
    <mergeCell ref="AP502:AP503"/>
    <mergeCell ref="AQ502:AR504"/>
    <mergeCell ref="AS502:AT504"/>
    <mergeCell ref="AK498:AM498"/>
    <mergeCell ref="AN498:AN501"/>
    <mergeCell ref="AO498:AO501"/>
    <mergeCell ref="AP498:AP501"/>
    <mergeCell ref="AQ498:AR499"/>
    <mergeCell ref="AS498:AT499"/>
    <mergeCell ref="AU498:AU501"/>
    <mergeCell ref="AQ500:AR501"/>
    <mergeCell ref="AS500:AT501"/>
    <mergeCell ref="J494:AI494"/>
    <mergeCell ref="B498:B501"/>
    <mergeCell ref="C498:C501"/>
    <mergeCell ref="D498:D501"/>
    <mergeCell ref="E498:E501"/>
    <mergeCell ref="G498:I498"/>
    <mergeCell ref="J498:L498"/>
    <mergeCell ref="M498:O498"/>
    <mergeCell ref="P498:R498"/>
    <mergeCell ref="S498:U498"/>
    <mergeCell ref="V498:X498"/>
    <mergeCell ref="Y498:AA498"/>
    <mergeCell ref="AB498:AD498"/>
    <mergeCell ref="AE498:AG498"/>
    <mergeCell ref="AH498:AJ498"/>
    <mergeCell ref="AU481:AU483"/>
    <mergeCell ref="B484:B486"/>
    <mergeCell ref="C484:C486"/>
    <mergeCell ref="D484:D486"/>
    <mergeCell ref="E484:E486"/>
    <mergeCell ref="AN484:AN485"/>
    <mergeCell ref="AO484:AO485"/>
    <mergeCell ref="AP484:AP485"/>
    <mergeCell ref="AQ484:AR486"/>
    <mergeCell ref="AS484:AT486"/>
    <mergeCell ref="AU484:AU486"/>
    <mergeCell ref="B481:B483"/>
    <mergeCell ref="C481:C483"/>
    <mergeCell ref="D481:D483"/>
    <mergeCell ref="E481:E483"/>
    <mergeCell ref="AN481:AN482"/>
    <mergeCell ref="AO481:AO482"/>
    <mergeCell ref="AP481:AP482"/>
    <mergeCell ref="AQ481:AR483"/>
    <mergeCell ref="AS481:AT483"/>
    <mergeCell ref="AU475:AU477"/>
    <mergeCell ref="B478:B480"/>
    <mergeCell ref="C478:C480"/>
    <mergeCell ref="D478:D480"/>
    <mergeCell ref="E478:E480"/>
    <mergeCell ref="AN478:AN479"/>
    <mergeCell ref="AO478:AO479"/>
    <mergeCell ref="AP478:AP479"/>
    <mergeCell ref="AQ478:AR480"/>
    <mergeCell ref="AS478:AT480"/>
    <mergeCell ref="AU478:AU480"/>
    <mergeCell ref="B475:B477"/>
    <mergeCell ref="C475:C477"/>
    <mergeCell ref="D475:D477"/>
    <mergeCell ref="E475:E477"/>
    <mergeCell ref="AN475:AN476"/>
    <mergeCell ref="AO475:AO476"/>
    <mergeCell ref="AP475:AP476"/>
    <mergeCell ref="AQ475:AR477"/>
    <mergeCell ref="AS475:AT477"/>
    <mergeCell ref="AU469:AU471"/>
    <mergeCell ref="B472:B474"/>
    <mergeCell ref="C472:C474"/>
    <mergeCell ref="D472:D474"/>
    <mergeCell ref="E472:E474"/>
    <mergeCell ref="AN472:AN473"/>
    <mergeCell ref="AO472:AO473"/>
    <mergeCell ref="AP472:AP473"/>
    <mergeCell ref="AQ472:AR474"/>
    <mergeCell ref="AS472:AT474"/>
    <mergeCell ref="AU472:AU474"/>
    <mergeCell ref="B469:B471"/>
    <mergeCell ref="C469:C471"/>
    <mergeCell ref="D469:D471"/>
    <mergeCell ref="E469:E471"/>
    <mergeCell ref="AN469:AN470"/>
    <mergeCell ref="AO469:AO470"/>
    <mergeCell ref="AP469:AP470"/>
    <mergeCell ref="AQ469:AR471"/>
    <mergeCell ref="AS469:AT471"/>
    <mergeCell ref="AU463:AU465"/>
    <mergeCell ref="B466:B468"/>
    <mergeCell ref="C466:C468"/>
    <mergeCell ref="D466:D468"/>
    <mergeCell ref="E466:E468"/>
    <mergeCell ref="AN466:AN467"/>
    <mergeCell ref="AO466:AO467"/>
    <mergeCell ref="AP466:AP467"/>
    <mergeCell ref="AQ466:AR468"/>
    <mergeCell ref="AS466:AT468"/>
    <mergeCell ref="AU466:AU468"/>
    <mergeCell ref="B463:B465"/>
    <mergeCell ref="C463:C465"/>
    <mergeCell ref="D463:D465"/>
    <mergeCell ref="E463:E465"/>
    <mergeCell ref="AN463:AN464"/>
    <mergeCell ref="AO463:AO464"/>
    <mergeCell ref="AP463:AP464"/>
    <mergeCell ref="AQ463:AR465"/>
    <mergeCell ref="AS463:AT465"/>
    <mergeCell ref="AU457:AU459"/>
    <mergeCell ref="B460:B462"/>
    <mergeCell ref="C460:C462"/>
    <mergeCell ref="D460:D462"/>
    <mergeCell ref="E460:E462"/>
    <mergeCell ref="AN460:AN461"/>
    <mergeCell ref="AO460:AO461"/>
    <mergeCell ref="AP460:AP461"/>
    <mergeCell ref="AQ460:AR462"/>
    <mergeCell ref="AS460:AT462"/>
    <mergeCell ref="AU460:AU462"/>
    <mergeCell ref="B457:B459"/>
    <mergeCell ref="C457:C459"/>
    <mergeCell ref="D457:D459"/>
    <mergeCell ref="E457:E459"/>
    <mergeCell ref="AN457:AN458"/>
    <mergeCell ref="AO457:AO458"/>
    <mergeCell ref="AP457:AP458"/>
    <mergeCell ref="AQ457:AR459"/>
    <mergeCell ref="AS457:AT459"/>
    <mergeCell ref="AH453:AJ453"/>
    <mergeCell ref="AK453:AM453"/>
    <mergeCell ref="AN453:AN456"/>
    <mergeCell ref="AO453:AO456"/>
    <mergeCell ref="AP453:AP456"/>
    <mergeCell ref="AQ453:AR454"/>
    <mergeCell ref="AS453:AT454"/>
    <mergeCell ref="AU453:AU456"/>
    <mergeCell ref="AQ455:AR456"/>
    <mergeCell ref="AS455:AT456"/>
    <mergeCell ref="B450:E450"/>
    <mergeCell ref="F450:AE450"/>
    <mergeCell ref="C451:D451"/>
    <mergeCell ref="B453:B456"/>
    <mergeCell ref="C453:C456"/>
    <mergeCell ref="D453:D456"/>
    <mergeCell ref="E453:E456"/>
    <mergeCell ref="G453:I453"/>
    <mergeCell ref="J453:L453"/>
    <mergeCell ref="M453:O453"/>
    <mergeCell ref="P453:R453"/>
    <mergeCell ref="S453:U453"/>
    <mergeCell ref="V453:X453"/>
    <mergeCell ref="Y453:AA453"/>
    <mergeCell ref="AB453:AD453"/>
    <mergeCell ref="AE453:AG453"/>
    <mergeCell ref="AU436:AU438"/>
    <mergeCell ref="B439:B441"/>
    <mergeCell ref="C439:C441"/>
    <mergeCell ref="D439:D441"/>
    <mergeCell ref="E439:E441"/>
    <mergeCell ref="AN439:AN440"/>
    <mergeCell ref="AO439:AO440"/>
    <mergeCell ref="AP439:AP440"/>
    <mergeCell ref="AQ439:AR441"/>
    <mergeCell ref="AS439:AT441"/>
    <mergeCell ref="AU439:AU441"/>
    <mergeCell ref="B436:B438"/>
    <mergeCell ref="C436:C438"/>
    <mergeCell ref="D436:D438"/>
    <mergeCell ref="E436:E438"/>
    <mergeCell ref="AN436:AN437"/>
    <mergeCell ref="AO436:AO437"/>
    <mergeCell ref="AP436:AP437"/>
    <mergeCell ref="AQ436:AR438"/>
    <mergeCell ref="AS436:AT438"/>
    <mergeCell ref="AU430:AU432"/>
    <mergeCell ref="B433:B435"/>
    <mergeCell ref="C433:C435"/>
    <mergeCell ref="D433:D435"/>
    <mergeCell ref="E433:E435"/>
    <mergeCell ref="AN433:AN434"/>
    <mergeCell ref="AO433:AO434"/>
    <mergeCell ref="AP433:AP434"/>
    <mergeCell ref="AQ433:AR435"/>
    <mergeCell ref="AS433:AT435"/>
    <mergeCell ref="AU433:AU435"/>
    <mergeCell ref="B430:B432"/>
    <mergeCell ref="C430:C432"/>
    <mergeCell ref="D430:D432"/>
    <mergeCell ref="E430:E432"/>
    <mergeCell ref="AN430:AN431"/>
    <mergeCell ref="AO430:AO431"/>
    <mergeCell ref="AP430:AP431"/>
    <mergeCell ref="AQ430:AR432"/>
    <mergeCell ref="AS430:AT432"/>
    <mergeCell ref="AU424:AU426"/>
    <mergeCell ref="B427:B429"/>
    <mergeCell ref="C427:C429"/>
    <mergeCell ref="D427:D429"/>
    <mergeCell ref="E427:E429"/>
    <mergeCell ref="AN427:AN428"/>
    <mergeCell ref="AO427:AO428"/>
    <mergeCell ref="AP427:AP428"/>
    <mergeCell ref="AQ427:AR429"/>
    <mergeCell ref="AS427:AT429"/>
    <mergeCell ref="AU427:AU429"/>
    <mergeCell ref="B424:B426"/>
    <mergeCell ref="C424:C426"/>
    <mergeCell ref="D424:D426"/>
    <mergeCell ref="E424:E426"/>
    <mergeCell ref="AN424:AN425"/>
    <mergeCell ref="AO424:AO425"/>
    <mergeCell ref="AP424:AP425"/>
    <mergeCell ref="AQ424:AR426"/>
    <mergeCell ref="AS424:AT426"/>
    <mergeCell ref="AU418:AU420"/>
    <mergeCell ref="B421:B423"/>
    <mergeCell ref="C421:C423"/>
    <mergeCell ref="D421:D423"/>
    <mergeCell ref="E421:E423"/>
    <mergeCell ref="AN421:AN422"/>
    <mergeCell ref="AO421:AO422"/>
    <mergeCell ref="AP421:AP422"/>
    <mergeCell ref="AQ421:AR423"/>
    <mergeCell ref="AS421:AT423"/>
    <mergeCell ref="AU421:AU423"/>
    <mergeCell ref="B418:B420"/>
    <mergeCell ref="C418:C420"/>
    <mergeCell ref="D418:D420"/>
    <mergeCell ref="E418:E420"/>
    <mergeCell ref="AN418:AN419"/>
    <mergeCell ref="AO418:AO419"/>
    <mergeCell ref="AP418:AP419"/>
    <mergeCell ref="AQ418:AR420"/>
    <mergeCell ref="AS418:AT420"/>
    <mergeCell ref="AU412:AU414"/>
    <mergeCell ref="B415:B417"/>
    <mergeCell ref="C415:C417"/>
    <mergeCell ref="D415:D417"/>
    <mergeCell ref="E415:E417"/>
    <mergeCell ref="AN415:AN416"/>
    <mergeCell ref="AO415:AO416"/>
    <mergeCell ref="AP415:AP416"/>
    <mergeCell ref="AQ415:AR417"/>
    <mergeCell ref="AS415:AT417"/>
    <mergeCell ref="AU415:AU417"/>
    <mergeCell ref="B412:B414"/>
    <mergeCell ref="C412:C414"/>
    <mergeCell ref="D412:D414"/>
    <mergeCell ref="E412:E414"/>
    <mergeCell ref="AN412:AN413"/>
    <mergeCell ref="AO412:AO413"/>
    <mergeCell ref="AP412:AP413"/>
    <mergeCell ref="AQ412:AR414"/>
    <mergeCell ref="AS412:AT414"/>
    <mergeCell ref="AK408:AM408"/>
    <mergeCell ref="AN408:AN411"/>
    <mergeCell ref="AO408:AO411"/>
    <mergeCell ref="AP408:AP411"/>
    <mergeCell ref="AQ408:AR409"/>
    <mergeCell ref="AS408:AT409"/>
    <mergeCell ref="AU408:AU411"/>
    <mergeCell ref="AQ410:AR411"/>
    <mergeCell ref="AS410:AT411"/>
    <mergeCell ref="J404:AI404"/>
    <mergeCell ref="B408:B411"/>
    <mergeCell ref="C408:C411"/>
    <mergeCell ref="D408:D411"/>
    <mergeCell ref="E408:E411"/>
    <mergeCell ref="G408:I408"/>
    <mergeCell ref="J408:L408"/>
    <mergeCell ref="M408:O408"/>
    <mergeCell ref="P408:R408"/>
    <mergeCell ref="S408:U408"/>
    <mergeCell ref="V408:X408"/>
    <mergeCell ref="Y408:AA408"/>
    <mergeCell ref="AB408:AD408"/>
    <mergeCell ref="AE408:AG408"/>
    <mergeCell ref="AH408:AJ408"/>
    <mergeCell ref="AU391:AU393"/>
    <mergeCell ref="B394:B396"/>
    <mergeCell ref="C394:C396"/>
    <mergeCell ref="D394:D396"/>
    <mergeCell ref="E394:E396"/>
    <mergeCell ref="AN394:AN395"/>
    <mergeCell ref="AO394:AO395"/>
    <mergeCell ref="AP394:AP395"/>
    <mergeCell ref="AQ394:AR396"/>
    <mergeCell ref="AS394:AT396"/>
    <mergeCell ref="AU394:AU396"/>
    <mergeCell ref="B391:B393"/>
    <mergeCell ref="C391:C393"/>
    <mergeCell ref="D391:D393"/>
    <mergeCell ref="E391:E393"/>
    <mergeCell ref="AN391:AN392"/>
    <mergeCell ref="AO391:AO392"/>
    <mergeCell ref="AP391:AP392"/>
    <mergeCell ref="AQ391:AR393"/>
    <mergeCell ref="AS391:AT393"/>
    <mergeCell ref="AU385:AU387"/>
    <mergeCell ref="B388:B390"/>
    <mergeCell ref="C388:C390"/>
    <mergeCell ref="D388:D390"/>
    <mergeCell ref="E388:E390"/>
    <mergeCell ref="AN388:AN389"/>
    <mergeCell ref="AO388:AO389"/>
    <mergeCell ref="AP388:AP389"/>
    <mergeCell ref="AQ388:AR390"/>
    <mergeCell ref="AS388:AT390"/>
    <mergeCell ref="AU388:AU390"/>
    <mergeCell ref="B385:B387"/>
    <mergeCell ref="C385:C387"/>
    <mergeCell ref="D385:D387"/>
    <mergeCell ref="E385:E387"/>
    <mergeCell ref="AN385:AN386"/>
    <mergeCell ref="AO385:AO386"/>
    <mergeCell ref="AP385:AP386"/>
    <mergeCell ref="AQ385:AR387"/>
    <mergeCell ref="AS385:AT387"/>
    <mergeCell ref="AU379:AU381"/>
    <mergeCell ref="B382:B384"/>
    <mergeCell ref="C382:C384"/>
    <mergeCell ref="D382:D384"/>
    <mergeCell ref="E382:E384"/>
    <mergeCell ref="AN382:AN383"/>
    <mergeCell ref="AO382:AO383"/>
    <mergeCell ref="AP382:AP383"/>
    <mergeCell ref="AQ382:AR384"/>
    <mergeCell ref="AS382:AT384"/>
    <mergeCell ref="AU382:AU384"/>
    <mergeCell ref="B379:B381"/>
    <mergeCell ref="C379:C381"/>
    <mergeCell ref="D379:D381"/>
    <mergeCell ref="E379:E381"/>
    <mergeCell ref="AN379:AN380"/>
    <mergeCell ref="AO379:AO380"/>
    <mergeCell ref="AP379:AP380"/>
    <mergeCell ref="AQ379:AR381"/>
    <mergeCell ref="AS379:AT381"/>
    <mergeCell ref="AU373:AU375"/>
    <mergeCell ref="B376:B378"/>
    <mergeCell ref="C376:C378"/>
    <mergeCell ref="D376:D378"/>
    <mergeCell ref="E376:E378"/>
    <mergeCell ref="AN376:AN377"/>
    <mergeCell ref="AO376:AO377"/>
    <mergeCell ref="AP376:AP377"/>
    <mergeCell ref="AQ376:AR378"/>
    <mergeCell ref="AS376:AT378"/>
    <mergeCell ref="AU376:AU378"/>
    <mergeCell ref="B373:B375"/>
    <mergeCell ref="C373:C375"/>
    <mergeCell ref="D373:D375"/>
    <mergeCell ref="E373:E375"/>
    <mergeCell ref="AN373:AN374"/>
    <mergeCell ref="AO373:AO374"/>
    <mergeCell ref="AP373:AP374"/>
    <mergeCell ref="AQ373:AR375"/>
    <mergeCell ref="AS373:AT375"/>
    <mergeCell ref="AU367:AU369"/>
    <mergeCell ref="B370:B372"/>
    <mergeCell ref="C370:C372"/>
    <mergeCell ref="D370:D372"/>
    <mergeCell ref="E370:E372"/>
    <mergeCell ref="AN370:AN371"/>
    <mergeCell ref="AO370:AO371"/>
    <mergeCell ref="AP370:AP371"/>
    <mergeCell ref="AQ370:AR372"/>
    <mergeCell ref="AS370:AT372"/>
    <mergeCell ref="AU370:AU372"/>
    <mergeCell ref="B367:B369"/>
    <mergeCell ref="C367:C369"/>
    <mergeCell ref="D367:D369"/>
    <mergeCell ref="E367:E369"/>
    <mergeCell ref="AN367:AN368"/>
    <mergeCell ref="AO367:AO368"/>
    <mergeCell ref="AP367:AP368"/>
    <mergeCell ref="AQ367:AR369"/>
    <mergeCell ref="AS367:AT369"/>
    <mergeCell ref="AH363:AJ363"/>
    <mergeCell ref="AK363:AM363"/>
    <mergeCell ref="AN363:AN366"/>
    <mergeCell ref="AO363:AO366"/>
    <mergeCell ref="AP363:AP366"/>
    <mergeCell ref="AQ363:AR364"/>
    <mergeCell ref="AS363:AT364"/>
    <mergeCell ref="AU363:AU366"/>
    <mergeCell ref="AQ365:AR366"/>
    <mergeCell ref="AS365:AT366"/>
    <mergeCell ref="B360:E360"/>
    <mergeCell ref="F360:AE360"/>
    <mergeCell ref="C361:D361"/>
    <mergeCell ref="B363:B366"/>
    <mergeCell ref="C363:C366"/>
    <mergeCell ref="D363:D366"/>
    <mergeCell ref="E363:E366"/>
    <mergeCell ref="G363:I363"/>
    <mergeCell ref="J363:L363"/>
    <mergeCell ref="M363:O363"/>
    <mergeCell ref="P363:R363"/>
    <mergeCell ref="S363:U363"/>
    <mergeCell ref="V363:X363"/>
    <mergeCell ref="Y363:AA363"/>
    <mergeCell ref="AB363:AD363"/>
    <mergeCell ref="AE363:AG363"/>
    <mergeCell ref="AU347:AU349"/>
    <mergeCell ref="B350:B352"/>
    <mergeCell ref="C350:C352"/>
    <mergeCell ref="D350:D352"/>
    <mergeCell ref="E350:E352"/>
    <mergeCell ref="AN350:AN351"/>
    <mergeCell ref="AO350:AO351"/>
    <mergeCell ref="AP350:AP351"/>
    <mergeCell ref="AQ350:AR352"/>
    <mergeCell ref="AS350:AT352"/>
    <mergeCell ref="AU350:AU352"/>
    <mergeCell ref="B347:B349"/>
    <mergeCell ref="C347:C349"/>
    <mergeCell ref="D347:D349"/>
    <mergeCell ref="E347:E349"/>
    <mergeCell ref="AN347:AN348"/>
    <mergeCell ref="AO347:AO348"/>
    <mergeCell ref="AP347:AP348"/>
    <mergeCell ref="AQ347:AR349"/>
    <mergeCell ref="AS347:AT349"/>
    <mergeCell ref="AU341:AU343"/>
    <mergeCell ref="B344:B346"/>
    <mergeCell ref="C344:C346"/>
    <mergeCell ref="D344:D346"/>
    <mergeCell ref="E344:E346"/>
    <mergeCell ref="AN344:AN345"/>
    <mergeCell ref="AO344:AO345"/>
    <mergeCell ref="AP344:AP345"/>
    <mergeCell ref="AQ344:AR346"/>
    <mergeCell ref="AS344:AT346"/>
    <mergeCell ref="AU344:AU346"/>
    <mergeCell ref="B341:B343"/>
    <mergeCell ref="C341:C343"/>
    <mergeCell ref="D341:D343"/>
    <mergeCell ref="E341:E343"/>
    <mergeCell ref="AN341:AN342"/>
    <mergeCell ref="AO341:AO342"/>
    <mergeCell ref="AP341:AP342"/>
    <mergeCell ref="AQ341:AR343"/>
    <mergeCell ref="AS341:AT343"/>
    <mergeCell ref="AU335:AU337"/>
    <mergeCell ref="B338:B340"/>
    <mergeCell ref="C338:C340"/>
    <mergeCell ref="D338:D340"/>
    <mergeCell ref="E338:E340"/>
    <mergeCell ref="AN338:AN339"/>
    <mergeCell ref="AO338:AO339"/>
    <mergeCell ref="AP338:AP339"/>
    <mergeCell ref="AQ338:AR340"/>
    <mergeCell ref="AS338:AT340"/>
    <mergeCell ref="AU338:AU340"/>
    <mergeCell ref="B335:B337"/>
    <mergeCell ref="C335:C337"/>
    <mergeCell ref="D335:D337"/>
    <mergeCell ref="E335:E337"/>
    <mergeCell ref="AN335:AN336"/>
    <mergeCell ref="AO335:AO336"/>
    <mergeCell ref="AP335:AP336"/>
    <mergeCell ref="AQ335:AR337"/>
    <mergeCell ref="AS335:AT337"/>
    <mergeCell ref="AU329:AU331"/>
    <mergeCell ref="B332:B334"/>
    <mergeCell ref="C332:C334"/>
    <mergeCell ref="D332:D334"/>
    <mergeCell ref="E332:E334"/>
    <mergeCell ref="AN332:AN333"/>
    <mergeCell ref="AO332:AO333"/>
    <mergeCell ref="AP332:AP333"/>
    <mergeCell ref="AQ332:AR334"/>
    <mergeCell ref="AS332:AT334"/>
    <mergeCell ref="AU332:AU334"/>
    <mergeCell ref="B329:B331"/>
    <mergeCell ref="C329:C331"/>
    <mergeCell ref="D329:D331"/>
    <mergeCell ref="E329:E331"/>
    <mergeCell ref="AN329:AN330"/>
    <mergeCell ref="AO329:AO330"/>
    <mergeCell ref="AP329:AP330"/>
    <mergeCell ref="AQ329:AR331"/>
    <mergeCell ref="AS329:AT331"/>
    <mergeCell ref="AU323:AU325"/>
    <mergeCell ref="B326:B328"/>
    <mergeCell ref="C326:C328"/>
    <mergeCell ref="D326:D328"/>
    <mergeCell ref="E326:E328"/>
    <mergeCell ref="AN326:AN327"/>
    <mergeCell ref="AO326:AO327"/>
    <mergeCell ref="AP326:AP327"/>
    <mergeCell ref="AQ326:AR328"/>
    <mergeCell ref="AS326:AT328"/>
    <mergeCell ref="AU326:AU328"/>
    <mergeCell ref="B323:B325"/>
    <mergeCell ref="C323:C325"/>
    <mergeCell ref="D323:D325"/>
    <mergeCell ref="E323:E325"/>
    <mergeCell ref="AN323:AN324"/>
    <mergeCell ref="AO323:AO324"/>
    <mergeCell ref="AP323:AP324"/>
    <mergeCell ref="AQ323:AR325"/>
    <mergeCell ref="AS323:AT325"/>
    <mergeCell ref="AK319:AM319"/>
    <mergeCell ref="AN319:AN322"/>
    <mergeCell ref="AO319:AO322"/>
    <mergeCell ref="AP319:AP322"/>
    <mergeCell ref="AQ319:AR320"/>
    <mergeCell ref="AS319:AT320"/>
    <mergeCell ref="AU319:AU322"/>
    <mergeCell ref="AQ321:AR322"/>
    <mergeCell ref="AS321:AT322"/>
    <mergeCell ref="J315:AI315"/>
    <mergeCell ref="B319:B322"/>
    <mergeCell ref="C319:C322"/>
    <mergeCell ref="D319:D322"/>
    <mergeCell ref="E319:E322"/>
    <mergeCell ref="G319:I319"/>
    <mergeCell ref="J319:L319"/>
    <mergeCell ref="M319:O319"/>
    <mergeCell ref="P319:R319"/>
    <mergeCell ref="S319:U319"/>
    <mergeCell ref="V319:X319"/>
    <mergeCell ref="Y319:AA319"/>
    <mergeCell ref="AB319:AD319"/>
    <mergeCell ref="AE319:AG319"/>
    <mergeCell ref="AH319:AJ319"/>
    <mergeCell ref="AU302:AU304"/>
    <mergeCell ref="B305:B307"/>
    <mergeCell ref="C305:C307"/>
    <mergeCell ref="D305:D307"/>
    <mergeCell ref="E305:E307"/>
    <mergeCell ref="AN305:AN306"/>
    <mergeCell ref="AO305:AO306"/>
    <mergeCell ref="AP305:AP306"/>
    <mergeCell ref="AQ305:AR307"/>
    <mergeCell ref="AS305:AT307"/>
    <mergeCell ref="AU305:AU307"/>
    <mergeCell ref="B302:B304"/>
    <mergeCell ref="C302:C304"/>
    <mergeCell ref="D302:D304"/>
    <mergeCell ref="E302:E304"/>
    <mergeCell ref="AN302:AN303"/>
    <mergeCell ref="AO302:AO303"/>
    <mergeCell ref="AP302:AP303"/>
    <mergeCell ref="AQ302:AR304"/>
    <mergeCell ref="AS302:AT304"/>
    <mergeCell ref="AU296:AU298"/>
    <mergeCell ref="B299:B301"/>
    <mergeCell ref="C299:C301"/>
    <mergeCell ref="D299:D301"/>
    <mergeCell ref="E299:E301"/>
    <mergeCell ref="AN299:AN300"/>
    <mergeCell ref="AO299:AO300"/>
    <mergeCell ref="AP299:AP300"/>
    <mergeCell ref="AQ299:AR301"/>
    <mergeCell ref="AS299:AT301"/>
    <mergeCell ref="AU299:AU301"/>
    <mergeCell ref="B296:B298"/>
    <mergeCell ref="C296:C298"/>
    <mergeCell ref="D296:D298"/>
    <mergeCell ref="E296:E298"/>
    <mergeCell ref="AN296:AN297"/>
    <mergeCell ref="AO296:AO297"/>
    <mergeCell ref="AP296:AP297"/>
    <mergeCell ref="AQ296:AR298"/>
    <mergeCell ref="AS296:AT298"/>
    <mergeCell ref="AU290:AU292"/>
    <mergeCell ref="B293:B295"/>
    <mergeCell ref="C293:C295"/>
    <mergeCell ref="D293:D295"/>
    <mergeCell ref="E293:E295"/>
    <mergeCell ref="AN293:AN294"/>
    <mergeCell ref="AO293:AO294"/>
    <mergeCell ref="AP293:AP294"/>
    <mergeCell ref="AQ293:AR295"/>
    <mergeCell ref="AS293:AT295"/>
    <mergeCell ref="AU293:AU295"/>
    <mergeCell ref="B290:B292"/>
    <mergeCell ref="C290:C292"/>
    <mergeCell ref="D290:D292"/>
    <mergeCell ref="E290:E292"/>
    <mergeCell ref="AN290:AN291"/>
    <mergeCell ref="AO290:AO291"/>
    <mergeCell ref="AP290:AP291"/>
    <mergeCell ref="AQ290:AR292"/>
    <mergeCell ref="AS290:AT292"/>
    <mergeCell ref="AU284:AU286"/>
    <mergeCell ref="B287:B289"/>
    <mergeCell ref="C287:C289"/>
    <mergeCell ref="D287:D289"/>
    <mergeCell ref="E287:E289"/>
    <mergeCell ref="AN287:AN288"/>
    <mergeCell ref="AO287:AO288"/>
    <mergeCell ref="AP287:AP288"/>
    <mergeCell ref="AQ287:AR289"/>
    <mergeCell ref="AS287:AT289"/>
    <mergeCell ref="AU287:AU289"/>
    <mergeCell ref="B284:B286"/>
    <mergeCell ref="C284:C286"/>
    <mergeCell ref="D284:D286"/>
    <mergeCell ref="E284:E286"/>
    <mergeCell ref="AN284:AN285"/>
    <mergeCell ref="AO284:AO285"/>
    <mergeCell ref="AP284:AP285"/>
    <mergeCell ref="AQ284:AR286"/>
    <mergeCell ref="AS284:AT286"/>
    <mergeCell ref="AU278:AU280"/>
    <mergeCell ref="B281:B283"/>
    <mergeCell ref="C281:C283"/>
    <mergeCell ref="D281:D283"/>
    <mergeCell ref="E281:E283"/>
    <mergeCell ref="AN281:AN282"/>
    <mergeCell ref="AO281:AO282"/>
    <mergeCell ref="AP281:AP282"/>
    <mergeCell ref="AQ281:AR283"/>
    <mergeCell ref="AS281:AT283"/>
    <mergeCell ref="AU281:AU283"/>
    <mergeCell ref="B278:B280"/>
    <mergeCell ref="C278:C280"/>
    <mergeCell ref="D278:D280"/>
    <mergeCell ref="E278:E280"/>
    <mergeCell ref="AN278:AN279"/>
    <mergeCell ref="AO278:AO279"/>
    <mergeCell ref="AP278:AP279"/>
    <mergeCell ref="AQ278:AR280"/>
    <mergeCell ref="AS278:AT280"/>
    <mergeCell ref="AH274:AJ274"/>
    <mergeCell ref="AK274:AM274"/>
    <mergeCell ref="AN274:AN277"/>
    <mergeCell ref="AO274:AO277"/>
    <mergeCell ref="AP274:AP277"/>
    <mergeCell ref="AQ274:AR275"/>
    <mergeCell ref="AS274:AT275"/>
    <mergeCell ref="AU274:AU277"/>
    <mergeCell ref="AQ276:AR277"/>
    <mergeCell ref="AS276:AT277"/>
    <mergeCell ref="B271:E271"/>
    <mergeCell ref="F271:AE271"/>
    <mergeCell ref="C272:D272"/>
    <mergeCell ref="B274:B277"/>
    <mergeCell ref="C274:C277"/>
    <mergeCell ref="D274:D277"/>
    <mergeCell ref="E274:E277"/>
    <mergeCell ref="G274:I274"/>
    <mergeCell ref="J274:L274"/>
    <mergeCell ref="M274:O274"/>
    <mergeCell ref="P274:R274"/>
    <mergeCell ref="S274:U274"/>
    <mergeCell ref="V274:X274"/>
    <mergeCell ref="Y274:AA274"/>
    <mergeCell ref="AB274:AD274"/>
    <mergeCell ref="AE274:AG274"/>
    <mergeCell ref="AU258:AU260"/>
    <mergeCell ref="B261:B263"/>
    <mergeCell ref="C261:C263"/>
    <mergeCell ref="D261:D263"/>
    <mergeCell ref="E261:E263"/>
    <mergeCell ref="AN261:AN262"/>
    <mergeCell ref="AO261:AO262"/>
    <mergeCell ref="AP261:AP262"/>
    <mergeCell ref="AQ261:AR263"/>
    <mergeCell ref="AS261:AT263"/>
    <mergeCell ref="AU261:AU263"/>
    <mergeCell ref="B258:B260"/>
    <mergeCell ref="C258:C260"/>
    <mergeCell ref="D258:D260"/>
    <mergeCell ref="E258:E260"/>
    <mergeCell ref="AN258:AN259"/>
    <mergeCell ref="AO258:AO259"/>
    <mergeCell ref="AP258:AP259"/>
    <mergeCell ref="AQ258:AR260"/>
    <mergeCell ref="AS258:AT260"/>
    <mergeCell ref="AU252:AU254"/>
    <mergeCell ref="B255:B257"/>
    <mergeCell ref="C255:C257"/>
    <mergeCell ref="D255:D257"/>
    <mergeCell ref="E255:E257"/>
    <mergeCell ref="AN255:AN256"/>
    <mergeCell ref="AO255:AO256"/>
    <mergeCell ref="AP255:AP256"/>
    <mergeCell ref="AQ255:AR257"/>
    <mergeCell ref="AS255:AT257"/>
    <mergeCell ref="AU255:AU257"/>
    <mergeCell ref="B252:B254"/>
    <mergeCell ref="C252:C254"/>
    <mergeCell ref="D252:D254"/>
    <mergeCell ref="E252:E254"/>
    <mergeCell ref="AN252:AN253"/>
    <mergeCell ref="AO252:AO253"/>
    <mergeCell ref="AP252:AP253"/>
    <mergeCell ref="AQ252:AR254"/>
    <mergeCell ref="AS252:AT254"/>
    <mergeCell ref="AU246:AU248"/>
    <mergeCell ref="B249:B251"/>
    <mergeCell ref="C249:C251"/>
    <mergeCell ref="D249:D251"/>
    <mergeCell ref="E249:E251"/>
    <mergeCell ref="AN249:AN250"/>
    <mergeCell ref="AO249:AO250"/>
    <mergeCell ref="AP249:AP250"/>
    <mergeCell ref="AQ249:AR251"/>
    <mergeCell ref="AS249:AT251"/>
    <mergeCell ref="AU249:AU251"/>
    <mergeCell ref="B246:B248"/>
    <mergeCell ref="C246:C248"/>
    <mergeCell ref="D246:D248"/>
    <mergeCell ref="E246:E248"/>
    <mergeCell ref="AN246:AN247"/>
    <mergeCell ref="AO246:AO247"/>
    <mergeCell ref="AP246:AP247"/>
    <mergeCell ref="AQ246:AR248"/>
    <mergeCell ref="AS246:AT248"/>
    <mergeCell ref="AU240:AU242"/>
    <mergeCell ref="B243:B245"/>
    <mergeCell ref="C243:C245"/>
    <mergeCell ref="D243:D245"/>
    <mergeCell ref="E243:E245"/>
    <mergeCell ref="AN243:AN244"/>
    <mergeCell ref="AO243:AO244"/>
    <mergeCell ref="AP243:AP244"/>
    <mergeCell ref="AQ243:AR245"/>
    <mergeCell ref="AS243:AT245"/>
    <mergeCell ref="AU243:AU245"/>
    <mergeCell ref="B240:B242"/>
    <mergeCell ref="C240:C242"/>
    <mergeCell ref="D240:D242"/>
    <mergeCell ref="E240:E242"/>
    <mergeCell ref="AN240:AN241"/>
    <mergeCell ref="AO240:AO241"/>
    <mergeCell ref="AP240:AP241"/>
    <mergeCell ref="AQ240:AR242"/>
    <mergeCell ref="AS240:AT242"/>
    <mergeCell ref="AU234:AU236"/>
    <mergeCell ref="B237:B239"/>
    <mergeCell ref="C237:C239"/>
    <mergeCell ref="D237:D239"/>
    <mergeCell ref="E237:E239"/>
    <mergeCell ref="AN237:AN238"/>
    <mergeCell ref="AO237:AO238"/>
    <mergeCell ref="AP237:AP238"/>
    <mergeCell ref="AQ237:AR239"/>
    <mergeCell ref="AS237:AT239"/>
    <mergeCell ref="AU237:AU239"/>
    <mergeCell ref="B234:B236"/>
    <mergeCell ref="C234:C236"/>
    <mergeCell ref="D234:D236"/>
    <mergeCell ref="E234:E236"/>
    <mergeCell ref="AN234:AN235"/>
    <mergeCell ref="AO234:AO235"/>
    <mergeCell ref="AP234:AP235"/>
    <mergeCell ref="AQ234:AR236"/>
    <mergeCell ref="AS234:AT236"/>
    <mergeCell ref="AK230:AM230"/>
    <mergeCell ref="AN230:AN233"/>
    <mergeCell ref="AO230:AO233"/>
    <mergeCell ref="AP230:AP233"/>
    <mergeCell ref="AQ230:AR231"/>
    <mergeCell ref="AS230:AT231"/>
    <mergeCell ref="AU230:AU233"/>
    <mergeCell ref="AQ232:AR233"/>
    <mergeCell ref="AS232:AT233"/>
    <mergeCell ref="J226:AI226"/>
    <mergeCell ref="B230:B233"/>
    <mergeCell ref="C230:C233"/>
    <mergeCell ref="D230:D233"/>
    <mergeCell ref="E230:E233"/>
    <mergeCell ref="G230:I230"/>
    <mergeCell ref="J230:L230"/>
    <mergeCell ref="M230:O230"/>
    <mergeCell ref="P230:R230"/>
    <mergeCell ref="S230:U230"/>
    <mergeCell ref="V230:X230"/>
    <mergeCell ref="Y230:AA230"/>
    <mergeCell ref="AB230:AD230"/>
    <mergeCell ref="AE230:AG230"/>
    <mergeCell ref="AH230:AJ230"/>
    <mergeCell ref="AU213:AU215"/>
    <mergeCell ref="B216:B218"/>
    <mergeCell ref="C216:C218"/>
    <mergeCell ref="D216:D218"/>
    <mergeCell ref="E216:E218"/>
    <mergeCell ref="AN216:AN217"/>
    <mergeCell ref="AO216:AO217"/>
    <mergeCell ref="AP216:AP217"/>
    <mergeCell ref="AQ216:AR218"/>
    <mergeCell ref="AS216:AT218"/>
    <mergeCell ref="AU216:AU218"/>
    <mergeCell ref="B213:B215"/>
    <mergeCell ref="C213:C215"/>
    <mergeCell ref="D213:D215"/>
    <mergeCell ref="E213:E215"/>
    <mergeCell ref="AN213:AN214"/>
    <mergeCell ref="AO213:AO214"/>
    <mergeCell ref="AP213:AP214"/>
    <mergeCell ref="AQ213:AR215"/>
    <mergeCell ref="AS213:AT215"/>
    <mergeCell ref="AU207:AU209"/>
    <mergeCell ref="B210:B212"/>
    <mergeCell ref="C210:C212"/>
    <mergeCell ref="D210:D212"/>
    <mergeCell ref="E210:E212"/>
    <mergeCell ref="AN210:AN211"/>
    <mergeCell ref="AO210:AO211"/>
    <mergeCell ref="AP210:AP211"/>
    <mergeCell ref="AQ210:AR212"/>
    <mergeCell ref="AS210:AT212"/>
    <mergeCell ref="AU210:AU212"/>
    <mergeCell ref="B207:B209"/>
    <mergeCell ref="C207:C209"/>
    <mergeCell ref="D207:D209"/>
    <mergeCell ref="E207:E209"/>
    <mergeCell ref="AN207:AN208"/>
    <mergeCell ref="AO207:AO208"/>
    <mergeCell ref="AP207:AP208"/>
    <mergeCell ref="AQ207:AR209"/>
    <mergeCell ref="AS207:AT209"/>
    <mergeCell ref="AU201:AU203"/>
    <mergeCell ref="B204:B206"/>
    <mergeCell ref="C204:C206"/>
    <mergeCell ref="D204:D206"/>
    <mergeCell ref="E204:E206"/>
    <mergeCell ref="AN204:AN205"/>
    <mergeCell ref="AO204:AO205"/>
    <mergeCell ref="AP204:AP205"/>
    <mergeCell ref="AQ204:AR206"/>
    <mergeCell ref="AS204:AT206"/>
    <mergeCell ref="AU204:AU206"/>
    <mergeCell ref="B201:B203"/>
    <mergeCell ref="C201:C203"/>
    <mergeCell ref="D201:D203"/>
    <mergeCell ref="E201:E203"/>
    <mergeCell ref="AN201:AN202"/>
    <mergeCell ref="AO201:AO202"/>
    <mergeCell ref="AP201:AP202"/>
    <mergeCell ref="AQ201:AR203"/>
    <mergeCell ref="AS201:AT203"/>
    <mergeCell ref="AU195:AU197"/>
    <mergeCell ref="B198:B200"/>
    <mergeCell ref="C198:C200"/>
    <mergeCell ref="D198:D200"/>
    <mergeCell ref="E198:E200"/>
    <mergeCell ref="AN198:AN199"/>
    <mergeCell ref="AO198:AO199"/>
    <mergeCell ref="AP198:AP199"/>
    <mergeCell ref="AQ198:AR200"/>
    <mergeCell ref="AS198:AT200"/>
    <mergeCell ref="AU198:AU200"/>
    <mergeCell ref="B195:B197"/>
    <mergeCell ref="C195:C197"/>
    <mergeCell ref="D195:D197"/>
    <mergeCell ref="E195:E197"/>
    <mergeCell ref="AN195:AN196"/>
    <mergeCell ref="AO195:AO196"/>
    <mergeCell ref="AP195:AP196"/>
    <mergeCell ref="AQ195:AR197"/>
    <mergeCell ref="AS195:AT197"/>
    <mergeCell ref="AU189:AU191"/>
    <mergeCell ref="B192:B194"/>
    <mergeCell ref="C192:C194"/>
    <mergeCell ref="D192:D194"/>
    <mergeCell ref="E192:E194"/>
    <mergeCell ref="AN192:AN193"/>
    <mergeCell ref="AO192:AO193"/>
    <mergeCell ref="AP192:AP193"/>
    <mergeCell ref="AQ192:AR194"/>
    <mergeCell ref="AS192:AT194"/>
    <mergeCell ref="AU192:AU194"/>
    <mergeCell ref="B189:B191"/>
    <mergeCell ref="C189:C191"/>
    <mergeCell ref="D189:D191"/>
    <mergeCell ref="E189:E191"/>
    <mergeCell ref="AN189:AN190"/>
    <mergeCell ref="AO189:AO190"/>
    <mergeCell ref="AP189:AP190"/>
    <mergeCell ref="AQ189:AR191"/>
    <mergeCell ref="AS189:AT191"/>
    <mergeCell ref="AH185:AJ185"/>
    <mergeCell ref="AK185:AM185"/>
    <mergeCell ref="AN185:AN188"/>
    <mergeCell ref="AO185:AO188"/>
    <mergeCell ref="AP185:AP188"/>
    <mergeCell ref="AQ185:AR186"/>
    <mergeCell ref="AS185:AT186"/>
    <mergeCell ref="AU185:AU188"/>
    <mergeCell ref="AQ187:AR188"/>
    <mergeCell ref="AS187:AT188"/>
    <mergeCell ref="B182:E182"/>
    <mergeCell ref="F182:AE182"/>
    <mergeCell ref="C183:D183"/>
    <mergeCell ref="B185:B188"/>
    <mergeCell ref="C185:C188"/>
    <mergeCell ref="D185:D188"/>
    <mergeCell ref="E185:E188"/>
    <mergeCell ref="G185:I185"/>
    <mergeCell ref="J185:L185"/>
    <mergeCell ref="M185:O185"/>
    <mergeCell ref="P185:R185"/>
    <mergeCell ref="S185:U185"/>
    <mergeCell ref="V185:X185"/>
    <mergeCell ref="Y185:AA185"/>
    <mergeCell ref="AB185:AD185"/>
    <mergeCell ref="AE185:AG185"/>
    <mergeCell ref="AU168:AU170"/>
    <mergeCell ref="B171:B173"/>
    <mergeCell ref="C171:C173"/>
    <mergeCell ref="D171:D173"/>
    <mergeCell ref="E171:E173"/>
    <mergeCell ref="AN171:AN172"/>
    <mergeCell ref="AO171:AO172"/>
    <mergeCell ref="AP171:AP172"/>
    <mergeCell ref="AQ171:AR173"/>
    <mergeCell ref="AS171:AT173"/>
    <mergeCell ref="AU171:AU173"/>
    <mergeCell ref="B168:B170"/>
    <mergeCell ref="C168:C170"/>
    <mergeCell ref="D168:D170"/>
    <mergeCell ref="E168:E170"/>
    <mergeCell ref="AN168:AN169"/>
    <mergeCell ref="AO168:AO169"/>
    <mergeCell ref="AP168:AP169"/>
    <mergeCell ref="AQ168:AR170"/>
    <mergeCell ref="AS168:AT170"/>
    <mergeCell ref="AU162:AU164"/>
    <mergeCell ref="B165:B167"/>
    <mergeCell ref="C165:C167"/>
    <mergeCell ref="D165:D167"/>
    <mergeCell ref="E165:E167"/>
    <mergeCell ref="AN165:AN166"/>
    <mergeCell ref="AO165:AO166"/>
    <mergeCell ref="AP165:AP166"/>
    <mergeCell ref="AQ165:AR167"/>
    <mergeCell ref="AS165:AT167"/>
    <mergeCell ref="AU165:AU167"/>
    <mergeCell ref="B162:B164"/>
    <mergeCell ref="C162:C164"/>
    <mergeCell ref="D162:D164"/>
    <mergeCell ref="E162:E164"/>
    <mergeCell ref="AN162:AN163"/>
    <mergeCell ref="AO162:AO163"/>
    <mergeCell ref="AP162:AP163"/>
    <mergeCell ref="AQ162:AR164"/>
    <mergeCell ref="AS162:AT164"/>
    <mergeCell ref="AU156:AU158"/>
    <mergeCell ref="B159:B161"/>
    <mergeCell ref="C159:C161"/>
    <mergeCell ref="D159:D161"/>
    <mergeCell ref="E159:E161"/>
    <mergeCell ref="AN159:AN160"/>
    <mergeCell ref="AO159:AO160"/>
    <mergeCell ref="AP159:AP160"/>
    <mergeCell ref="AQ159:AR161"/>
    <mergeCell ref="AS159:AT161"/>
    <mergeCell ref="AU159:AU161"/>
    <mergeCell ref="B156:B158"/>
    <mergeCell ref="C156:C158"/>
    <mergeCell ref="D156:D158"/>
    <mergeCell ref="E156:E158"/>
    <mergeCell ref="AN156:AN157"/>
    <mergeCell ref="AO156:AO157"/>
    <mergeCell ref="AP156:AP157"/>
    <mergeCell ref="AQ156:AR158"/>
    <mergeCell ref="AS156:AT158"/>
    <mergeCell ref="AU150:AU152"/>
    <mergeCell ref="B153:B155"/>
    <mergeCell ref="C153:C155"/>
    <mergeCell ref="D153:D155"/>
    <mergeCell ref="E153:E155"/>
    <mergeCell ref="AN153:AN154"/>
    <mergeCell ref="AO153:AO154"/>
    <mergeCell ref="AP153:AP154"/>
    <mergeCell ref="AQ153:AR155"/>
    <mergeCell ref="AS153:AT155"/>
    <mergeCell ref="AU153:AU155"/>
    <mergeCell ref="B150:B152"/>
    <mergeCell ref="C150:C152"/>
    <mergeCell ref="D150:D152"/>
    <mergeCell ref="E150:E152"/>
    <mergeCell ref="AN150:AN151"/>
    <mergeCell ref="AO150:AO151"/>
    <mergeCell ref="AP150:AP151"/>
    <mergeCell ref="AQ150:AR152"/>
    <mergeCell ref="AS150:AT152"/>
    <mergeCell ref="AU144:AU146"/>
    <mergeCell ref="B147:B149"/>
    <mergeCell ref="C147:C149"/>
    <mergeCell ref="D147:D149"/>
    <mergeCell ref="E147:E149"/>
    <mergeCell ref="AN147:AN148"/>
    <mergeCell ref="AO147:AO148"/>
    <mergeCell ref="AP147:AP148"/>
    <mergeCell ref="AQ147:AR149"/>
    <mergeCell ref="AS147:AT149"/>
    <mergeCell ref="AU147:AU149"/>
    <mergeCell ref="B144:B146"/>
    <mergeCell ref="C144:C146"/>
    <mergeCell ref="D144:D146"/>
    <mergeCell ref="E144:E146"/>
    <mergeCell ref="AN144:AN145"/>
    <mergeCell ref="AO144:AO145"/>
    <mergeCell ref="AP144:AP145"/>
    <mergeCell ref="AQ144:AR146"/>
    <mergeCell ref="AS144:AT146"/>
    <mergeCell ref="AK140:AM140"/>
    <mergeCell ref="AN140:AN143"/>
    <mergeCell ref="AO140:AO143"/>
    <mergeCell ref="AP140:AP143"/>
    <mergeCell ref="AQ140:AR141"/>
    <mergeCell ref="AS140:AT141"/>
    <mergeCell ref="AU140:AU143"/>
    <mergeCell ref="AQ142:AR143"/>
    <mergeCell ref="AS142:AT143"/>
    <mergeCell ref="J136:AI136"/>
    <mergeCell ref="B140:B143"/>
    <mergeCell ref="C140:C143"/>
    <mergeCell ref="D140:D143"/>
    <mergeCell ref="E140:E143"/>
    <mergeCell ref="G140:I140"/>
    <mergeCell ref="J140:L140"/>
    <mergeCell ref="M140:O140"/>
    <mergeCell ref="P140:R140"/>
    <mergeCell ref="S140:U140"/>
    <mergeCell ref="V140:X140"/>
    <mergeCell ref="Y140:AA140"/>
    <mergeCell ref="AB140:AD140"/>
    <mergeCell ref="AE140:AG140"/>
    <mergeCell ref="AH140:AJ140"/>
    <mergeCell ref="AU123:AU125"/>
    <mergeCell ref="B126:B128"/>
    <mergeCell ref="C126:C128"/>
    <mergeCell ref="D126:D128"/>
    <mergeCell ref="E126:E128"/>
    <mergeCell ref="AN126:AN127"/>
    <mergeCell ref="AO126:AO127"/>
    <mergeCell ref="AP126:AP127"/>
    <mergeCell ref="AQ126:AR128"/>
    <mergeCell ref="AS126:AT128"/>
    <mergeCell ref="AU126:AU128"/>
    <mergeCell ref="B123:B125"/>
    <mergeCell ref="C123:C125"/>
    <mergeCell ref="D123:D125"/>
    <mergeCell ref="E123:E125"/>
    <mergeCell ref="AN123:AN124"/>
    <mergeCell ref="AO123:AO124"/>
    <mergeCell ref="AP123:AP124"/>
    <mergeCell ref="AQ123:AR125"/>
    <mergeCell ref="AS123:AT125"/>
    <mergeCell ref="AU117:AU119"/>
    <mergeCell ref="B120:B122"/>
    <mergeCell ref="C120:C122"/>
    <mergeCell ref="D120:D122"/>
    <mergeCell ref="E120:E122"/>
    <mergeCell ref="AN120:AN121"/>
    <mergeCell ref="AO120:AO121"/>
    <mergeCell ref="AP120:AP121"/>
    <mergeCell ref="AQ120:AR122"/>
    <mergeCell ref="AS120:AT122"/>
    <mergeCell ref="AU120:AU122"/>
    <mergeCell ref="B117:B119"/>
    <mergeCell ref="C117:C119"/>
    <mergeCell ref="D117:D119"/>
    <mergeCell ref="E117:E119"/>
    <mergeCell ref="AN117:AN118"/>
    <mergeCell ref="AO117:AO118"/>
    <mergeCell ref="AP117:AP118"/>
    <mergeCell ref="AQ117:AR119"/>
    <mergeCell ref="AS117:AT119"/>
    <mergeCell ref="AU111:AU113"/>
    <mergeCell ref="B114:B116"/>
    <mergeCell ref="C114:C116"/>
    <mergeCell ref="D114:D116"/>
    <mergeCell ref="E114:E116"/>
    <mergeCell ref="AN114:AN115"/>
    <mergeCell ref="AO114:AO115"/>
    <mergeCell ref="AP114:AP115"/>
    <mergeCell ref="AQ114:AR116"/>
    <mergeCell ref="AS114:AT116"/>
    <mergeCell ref="AU114:AU116"/>
    <mergeCell ref="B111:B113"/>
    <mergeCell ref="C111:C113"/>
    <mergeCell ref="D111:D113"/>
    <mergeCell ref="E111:E113"/>
    <mergeCell ref="AN111:AN112"/>
    <mergeCell ref="AO111:AO112"/>
    <mergeCell ref="AP111:AP112"/>
    <mergeCell ref="AQ111:AR113"/>
    <mergeCell ref="AS111:AT113"/>
    <mergeCell ref="AU105:AU107"/>
    <mergeCell ref="B108:B110"/>
    <mergeCell ref="C108:C110"/>
    <mergeCell ref="D108:D110"/>
    <mergeCell ref="E108:E110"/>
    <mergeCell ref="AN108:AN109"/>
    <mergeCell ref="AO108:AO109"/>
    <mergeCell ref="AP108:AP109"/>
    <mergeCell ref="AQ108:AR110"/>
    <mergeCell ref="AS108:AT110"/>
    <mergeCell ref="AU108:AU110"/>
    <mergeCell ref="B105:B107"/>
    <mergeCell ref="C105:C107"/>
    <mergeCell ref="D105:D107"/>
    <mergeCell ref="E105:E107"/>
    <mergeCell ref="AN105:AN106"/>
    <mergeCell ref="AO105:AO106"/>
    <mergeCell ref="AP105:AP106"/>
    <mergeCell ref="AQ105:AR107"/>
    <mergeCell ref="AS105:AT107"/>
    <mergeCell ref="AU99:AU101"/>
    <mergeCell ref="B102:B104"/>
    <mergeCell ref="C102:C104"/>
    <mergeCell ref="D102:D104"/>
    <mergeCell ref="E102:E104"/>
    <mergeCell ref="AN102:AN103"/>
    <mergeCell ref="AO102:AO103"/>
    <mergeCell ref="AP102:AP103"/>
    <mergeCell ref="AQ102:AR104"/>
    <mergeCell ref="AS102:AT104"/>
    <mergeCell ref="AU102:AU104"/>
    <mergeCell ref="B99:B101"/>
    <mergeCell ref="C99:C101"/>
    <mergeCell ref="D99:D101"/>
    <mergeCell ref="E99:E101"/>
    <mergeCell ref="AN99:AN100"/>
    <mergeCell ref="AO99:AO100"/>
    <mergeCell ref="AP99:AP100"/>
    <mergeCell ref="AQ99:AR101"/>
    <mergeCell ref="AS99:AT101"/>
    <mergeCell ref="AH95:AJ95"/>
    <mergeCell ref="AK95:AM95"/>
    <mergeCell ref="AN95:AN98"/>
    <mergeCell ref="AO95:AO98"/>
    <mergeCell ref="AP95:AP98"/>
    <mergeCell ref="AQ95:AR96"/>
    <mergeCell ref="AS95:AT96"/>
    <mergeCell ref="AU95:AU98"/>
    <mergeCell ref="AQ97:AR98"/>
    <mergeCell ref="AS97:AT98"/>
    <mergeCell ref="B92:E92"/>
    <mergeCell ref="F92:AE92"/>
    <mergeCell ref="C93:D93"/>
    <mergeCell ref="B95:B98"/>
    <mergeCell ref="C95:C98"/>
    <mergeCell ref="D95:D98"/>
    <mergeCell ref="E95:E98"/>
    <mergeCell ref="G95:I95"/>
    <mergeCell ref="J95:L95"/>
    <mergeCell ref="M95:O95"/>
    <mergeCell ref="P95:R95"/>
    <mergeCell ref="S95:U95"/>
    <mergeCell ref="V95:X95"/>
    <mergeCell ref="Y95:AA95"/>
    <mergeCell ref="AB95:AD95"/>
    <mergeCell ref="AE95:AG95"/>
    <mergeCell ref="AU81:AU83"/>
    <mergeCell ref="AP78:AP79"/>
    <mergeCell ref="AQ78:AR80"/>
    <mergeCell ref="AS78:AT80"/>
    <mergeCell ref="AU78:AU80"/>
    <mergeCell ref="B81:B83"/>
    <mergeCell ref="C81:C83"/>
    <mergeCell ref="D81:D83"/>
    <mergeCell ref="E81:E83"/>
    <mergeCell ref="AN81:AN82"/>
    <mergeCell ref="AO81:AO82"/>
    <mergeCell ref="B78:B80"/>
    <mergeCell ref="C78:C80"/>
    <mergeCell ref="D78:D80"/>
    <mergeCell ref="E78:E80"/>
    <mergeCell ref="AN78:AN79"/>
    <mergeCell ref="AO78:AO79"/>
    <mergeCell ref="AP81:AP82"/>
    <mergeCell ref="AQ81:AR83"/>
    <mergeCell ref="AS81:AT83"/>
    <mergeCell ref="AU72:AU74"/>
    <mergeCell ref="B75:B77"/>
    <mergeCell ref="C75:C77"/>
    <mergeCell ref="D75:D77"/>
    <mergeCell ref="E75:E77"/>
    <mergeCell ref="AN75:AN76"/>
    <mergeCell ref="AO75:AO76"/>
    <mergeCell ref="AP75:AP76"/>
    <mergeCell ref="AQ75:AR77"/>
    <mergeCell ref="AS75:AT77"/>
    <mergeCell ref="AU75:AU77"/>
    <mergeCell ref="B72:B74"/>
    <mergeCell ref="C72:C74"/>
    <mergeCell ref="D72:D74"/>
    <mergeCell ref="E72:E74"/>
    <mergeCell ref="AN72:AN73"/>
    <mergeCell ref="AO72:AO73"/>
    <mergeCell ref="AP72:AP73"/>
    <mergeCell ref="AQ72:AR74"/>
    <mergeCell ref="AS72:AT74"/>
    <mergeCell ref="AU66:AU68"/>
    <mergeCell ref="B69:B71"/>
    <mergeCell ref="C69:C71"/>
    <mergeCell ref="D69:D71"/>
    <mergeCell ref="E69:E71"/>
    <mergeCell ref="AN69:AN70"/>
    <mergeCell ref="AO69:AO70"/>
    <mergeCell ref="AP69:AP70"/>
    <mergeCell ref="AQ69:AR71"/>
    <mergeCell ref="AS69:AT71"/>
    <mergeCell ref="AU69:AU71"/>
    <mergeCell ref="B66:B68"/>
    <mergeCell ref="C66:C68"/>
    <mergeCell ref="D66:D68"/>
    <mergeCell ref="E66:E68"/>
    <mergeCell ref="AN66:AN67"/>
    <mergeCell ref="AO66:AO67"/>
    <mergeCell ref="AP66:AP67"/>
    <mergeCell ref="AQ66:AR68"/>
    <mergeCell ref="AS66:AT68"/>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AO50:AO53"/>
    <mergeCell ref="M50:O50"/>
    <mergeCell ref="P50:R50"/>
    <mergeCell ref="S50:U50"/>
    <mergeCell ref="V50:X50"/>
    <mergeCell ref="Y50:AA50"/>
    <mergeCell ref="AP36:AP37"/>
    <mergeCell ref="AQ36:AR38"/>
    <mergeCell ref="AS36:AT38"/>
    <mergeCell ref="AP50:AP53"/>
    <mergeCell ref="AQ50:AR51"/>
    <mergeCell ref="AS50:AT5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J50:L50"/>
    <mergeCell ref="AU50:AU53"/>
    <mergeCell ref="AQ52:AR53"/>
    <mergeCell ref="AS52:AT53"/>
    <mergeCell ref="AB50:AD50"/>
    <mergeCell ref="AE50:AG50"/>
    <mergeCell ref="AH50:AJ50"/>
    <mergeCell ref="AK50:AM50"/>
    <mergeCell ref="AN50:AN53"/>
    <mergeCell ref="AU27:AU29"/>
    <mergeCell ref="B30:B32"/>
    <mergeCell ref="C30:C32"/>
    <mergeCell ref="D30:D32"/>
    <mergeCell ref="E30:E32"/>
    <mergeCell ref="AN30:AN31"/>
    <mergeCell ref="AO30:AO31"/>
    <mergeCell ref="AP30:AP31"/>
    <mergeCell ref="AQ30:AR32"/>
    <mergeCell ref="AS30:AT32"/>
    <mergeCell ref="AU30:AU32"/>
    <mergeCell ref="B27:B29"/>
    <mergeCell ref="C27:C29"/>
    <mergeCell ref="D27:D29"/>
    <mergeCell ref="E27:E29"/>
    <mergeCell ref="AN27:AN28"/>
    <mergeCell ref="AO27:AO28"/>
    <mergeCell ref="AP27:AP28"/>
    <mergeCell ref="AQ27:AR29"/>
    <mergeCell ref="AS27:AT29"/>
    <mergeCell ref="AQ15:AR17"/>
    <mergeCell ref="AS15:AT17"/>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B5:AD5"/>
    <mergeCell ref="AE5:AG5"/>
    <mergeCell ref="AP9:AP10"/>
    <mergeCell ref="AQ9:AR11"/>
    <mergeCell ref="B2:E2"/>
    <mergeCell ref="F2:AE2"/>
    <mergeCell ref="C3:D3"/>
    <mergeCell ref="B5:B8"/>
    <mergeCell ref="C5:C8"/>
    <mergeCell ref="D5:D8"/>
    <mergeCell ref="E5:E8"/>
    <mergeCell ref="G5:I5"/>
    <mergeCell ref="J5:L5"/>
    <mergeCell ref="M5:O5"/>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s>
  <conditionalFormatting sqref="AU9:AU38">
    <cfRule type="cellIs" dxfId="1703" priority="921" stopIfTrue="1" operator="equal">
      <formula>"راسب"</formula>
    </cfRule>
    <cfRule type="cellIs" dxfId="1702" priority="922" stopIfTrue="1" operator="equal">
      <formula>"ناجح"</formula>
    </cfRule>
    <cfRule type="cellIs" dxfId="1701" priority="923" stopIfTrue="1" operator="equal">
      <formula>"تكميلي"</formula>
    </cfRule>
  </conditionalFormatting>
  <conditionalFormatting sqref="AU9:AU38">
    <cfRule type="containsText" dxfId="1700" priority="920" stopIfTrue="1" operator="containsText" text="له دور ثاني">
      <formula>NOT(ISERROR(SEARCH("له دور ثاني",AU9)))</formula>
    </cfRule>
  </conditionalFormatting>
  <conditionalFormatting sqref="AP11 AP14 AP17 AP20 AP23 AP26 AP29 AP32 AP35 AP38">
    <cfRule type="cellIs" dxfId="1699" priority="919" stopIfTrue="1" operator="equal">
      <formula>"خطا"</formula>
    </cfRule>
  </conditionalFormatting>
  <conditionalFormatting sqref="AU9:AU38">
    <cfRule type="cellIs" dxfId="1698" priority="918" stopIfTrue="1" operator="equal">
      <formula>"راسب"</formula>
    </cfRule>
  </conditionalFormatting>
  <conditionalFormatting sqref="H11 H14 H17 H20 H23 H26 H29 H32 H35 H38 K11 N11 K17 K20 K23 K26 K29 K32 K35 K38 N14 N17 N20 N23 N26 N29 N32 N35 N38">
    <cfRule type="cellIs" dxfId="1697" priority="917" stopIfTrue="1" operator="lessThan">
      <formula>56</formula>
    </cfRule>
  </conditionalFormatting>
  <conditionalFormatting sqref="I11 I14 I17 I20 I26 L11 O11 L17 L20 L26 L29 L35 L38 O14 O17 O20 O23 O26 O29 O32 O35 L14">
    <cfRule type="cellIs" dxfId="1696" priority="916" stopIfTrue="1" operator="lessThan">
      <formula>100</formula>
    </cfRule>
  </conditionalFormatting>
  <conditionalFormatting sqref="Q11 T11 W11 T14 T17 T20 T23 T26 T29 T32 T35 T38 W14 W17 W20 W23 W26 W29 W32 W35 W38 Q14 Q17 Q20 Q23 Q26 Q29 Q32 Q35 Q38">
    <cfRule type="cellIs" dxfId="1695" priority="915" stopIfTrue="1" operator="lessThan">
      <formula>29</formula>
    </cfRule>
  </conditionalFormatting>
  <conditionalFormatting sqref="R11 U11 X11 U14 U17 U20 U23 U26 U29 U32 U35 U38 X14 X17 X20 X23 X26 X29 X32 X35 X38 R14 R17 R20 R23 R26 R29 R32 R35 R38">
    <cfRule type="cellIs" dxfId="1694" priority="914" stopIfTrue="1" operator="lessThan">
      <formula>60</formula>
    </cfRule>
  </conditionalFormatting>
  <conditionalFormatting sqref="Z11 AF11 AI11 AF14 AF17 AF20 AF23 AF26 AF29 AF32 AF35 AF38 AI14 AI17 AI20 AI23 AI26 AI29 AI32 AI35 AI38 Z14 Z17 Z20 Z23 Z26 Z29 Z32 Z35 Z38">
    <cfRule type="cellIs" dxfId="1693" priority="913"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1692" priority="912" stopIfTrue="1" operator="lessThan">
      <formula>40</formula>
    </cfRule>
  </conditionalFormatting>
  <conditionalFormatting sqref="AC11 AC14 AC17 AC20 AC23 AC26 AC29 AC32 AC35 AC38">
    <cfRule type="cellIs" dxfId="1691" priority="911" stopIfTrue="1" operator="lessThan">
      <formula>19</formula>
    </cfRule>
  </conditionalFormatting>
  <conditionalFormatting sqref="AL11 AL14 AL17 AL20 AL23 AL26 AL29 AL32 AL35 AL38">
    <cfRule type="cellIs" dxfId="1690" priority="909" stopIfTrue="1" operator="lessThan">
      <formula>11</formula>
    </cfRule>
    <cfRule type="cellIs" priority="910" stopIfTrue="1" operator="lessThan">
      <formula>11</formula>
    </cfRule>
  </conditionalFormatting>
  <conditionalFormatting sqref="AM11 AM14 AM17 AM20 AM23 AM26 AM29 AM32 AM35 AM38">
    <cfRule type="cellIs" dxfId="1689" priority="908" stopIfTrue="1" operator="lessThan">
      <formula>20</formula>
    </cfRule>
  </conditionalFormatting>
  <conditionalFormatting sqref="H29 K29 N29">
    <cfRule type="cellIs" dxfId="1688" priority="907" stopIfTrue="1" operator="lessThan">
      <formula>56</formula>
    </cfRule>
  </conditionalFormatting>
  <conditionalFormatting sqref="I29 L29 O29">
    <cfRule type="cellIs" dxfId="1687" priority="906" stopIfTrue="1" operator="lessThan">
      <formula>100</formula>
    </cfRule>
  </conditionalFormatting>
  <conditionalFormatting sqref="T29 W29 Q29">
    <cfRule type="cellIs" dxfId="1686" priority="905" stopIfTrue="1" operator="lessThan">
      <formula>29</formula>
    </cfRule>
  </conditionalFormatting>
  <conditionalFormatting sqref="U29 X29 R29">
    <cfRule type="cellIs" dxfId="1685" priority="904" stopIfTrue="1" operator="lessThan">
      <formula>60</formula>
    </cfRule>
  </conditionalFormatting>
  <conditionalFormatting sqref="AF29 AI29 Z29">
    <cfRule type="cellIs" dxfId="1684" priority="903" stopIfTrue="1" operator="lessThan">
      <formula>22</formula>
    </cfRule>
  </conditionalFormatting>
  <conditionalFormatting sqref="AG29 AJ29 AA29 AD29">
    <cfRule type="cellIs" dxfId="1683" priority="902" stopIfTrue="1" operator="lessThan">
      <formula>40</formula>
    </cfRule>
  </conditionalFormatting>
  <conditionalFormatting sqref="AC29">
    <cfRule type="cellIs" dxfId="1682" priority="901" stopIfTrue="1" operator="lessThan">
      <formula>19</formula>
    </cfRule>
  </conditionalFormatting>
  <conditionalFormatting sqref="AL29">
    <cfRule type="cellIs" dxfId="1681" priority="899" stopIfTrue="1" operator="lessThan">
      <formula>11</formula>
    </cfRule>
    <cfRule type="cellIs" priority="900" stopIfTrue="1" operator="lessThan">
      <formula>11</formula>
    </cfRule>
  </conditionalFormatting>
  <conditionalFormatting sqref="AM29">
    <cfRule type="cellIs" dxfId="1680" priority="898" stopIfTrue="1" operator="lessThan">
      <formula>20</formula>
    </cfRule>
  </conditionalFormatting>
  <conditionalFormatting sqref="AU54:AU83">
    <cfRule type="cellIs" dxfId="1679" priority="895" stopIfTrue="1" operator="equal">
      <formula>"راسب"</formula>
    </cfRule>
    <cfRule type="cellIs" dxfId="1678" priority="896" stopIfTrue="1" operator="equal">
      <formula>"ناجح"</formula>
    </cfRule>
    <cfRule type="cellIs" dxfId="1677" priority="897" stopIfTrue="1" operator="equal">
      <formula>"تكميلي"</formula>
    </cfRule>
  </conditionalFormatting>
  <conditionalFormatting sqref="AU54:AU83">
    <cfRule type="containsText" dxfId="1676" priority="894" stopIfTrue="1" operator="containsText" text="له دور ثاني">
      <formula>NOT(ISERROR(SEARCH("له دور ثاني",AU54)))</formula>
    </cfRule>
  </conditionalFormatting>
  <conditionalFormatting sqref="AP56 AP59 AP62 AP65 AP68 AP71 AP74 AP77 AP80 AP83">
    <cfRule type="cellIs" dxfId="1675" priority="893" stopIfTrue="1" operator="equal">
      <formula>"خطا"</formula>
    </cfRule>
  </conditionalFormatting>
  <conditionalFormatting sqref="AU54:AU83">
    <cfRule type="cellIs" dxfId="1674" priority="892" stopIfTrue="1" operator="equal">
      <formula>"راسب"</formula>
    </cfRule>
  </conditionalFormatting>
  <conditionalFormatting sqref="H56 H59 H62 H65 H68 H71 H74 H77 H80 H83 K56 N56 K59 K62 K65 K68 K71 K74 K77 K80 K83 N59 N62 N65 N68 N71 N74 N77 N80 N83">
    <cfRule type="cellIs" dxfId="1673" priority="891" stopIfTrue="1" operator="lessThan">
      <formula>56</formula>
    </cfRule>
  </conditionalFormatting>
  <conditionalFormatting sqref="I56 I59 I62 I65 I68 I71 I74 I77 I80 I83 L56 O56 L59 L62 L65 L68 L71 L74 L77 L80 L83 O59 O62 O65 O68 O71 O74 O77 O80 O83">
    <cfRule type="cellIs" dxfId="1672" priority="890" stopIfTrue="1" operator="lessThan">
      <formula>100</formula>
    </cfRule>
  </conditionalFormatting>
  <conditionalFormatting sqref="Q56 T56 W56 T59 T62 T65 T68 T71 T74 T77 T80 T83 W59 W62 W65 W68 W71 W74 W77 W80 W83 Q59 Q62 Q65 Q68 Q71 Q74 Q77 Q80 Q83">
    <cfRule type="cellIs" dxfId="1671" priority="889" stopIfTrue="1" operator="lessThan">
      <formula>29</formula>
    </cfRule>
  </conditionalFormatting>
  <conditionalFormatting sqref="R56 U56 X56 U59 U62 U65 U68 U71 U74 U77 U80 U83 X59 X62 X65 X68 X71 X74 X77 X80 X83 R59 R62 R65 R68 R71 R74 R77 R80 R83">
    <cfRule type="cellIs" dxfId="1670" priority="888" stopIfTrue="1" operator="lessThan">
      <formula>60</formula>
    </cfRule>
  </conditionalFormatting>
  <conditionalFormatting sqref="Z56 AF56 AI56 AF59 AF62 AF65 AF68 AF71 AF74 AF77 AF80 AF83 AI59 AI62 AI65 AI68 AI71 AI74 AI77 AI80 AI83 Z59 Z62 Z65 Z68 Z71 Z74 Z77 Z80 Z83">
    <cfRule type="cellIs" dxfId="1669" priority="887"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1668" priority="886" stopIfTrue="1" operator="lessThan">
      <formula>40</formula>
    </cfRule>
  </conditionalFormatting>
  <conditionalFormatting sqref="AC56 AC59 AC62 AC65 AC68 AC71 AC74 AC77 AC80 AC83">
    <cfRule type="cellIs" dxfId="1667" priority="885" stopIfTrue="1" operator="lessThan">
      <formula>19</formula>
    </cfRule>
  </conditionalFormatting>
  <conditionalFormatting sqref="AL56 AL59 AL62 AL65 AL68 AL71 AL74 AL77 AL80 AL83">
    <cfRule type="cellIs" dxfId="1666" priority="883" stopIfTrue="1" operator="lessThan">
      <formula>11</formula>
    </cfRule>
    <cfRule type="cellIs" priority="884" stopIfTrue="1" operator="lessThan">
      <formula>11</formula>
    </cfRule>
  </conditionalFormatting>
  <conditionalFormatting sqref="AM56 AM59 AM62 AM65 AM68 AM71 AM74 AM77 AM80 AM83">
    <cfRule type="cellIs" dxfId="1665" priority="882" stopIfTrue="1" operator="lessThan">
      <formula>20</formula>
    </cfRule>
  </conditionalFormatting>
  <conditionalFormatting sqref="H17 K17 N17">
    <cfRule type="cellIs" dxfId="1664" priority="881" stopIfTrue="1" operator="lessThan">
      <formula>56</formula>
    </cfRule>
  </conditionalFormatting>
  <conditionalFormatting sqref="I17 L17 O17">
    <cfRule type="cellIs" dxfId="1663" priority="880" stopIfTrue="1" operator="lessThan">
      <formula>100</formula>
    </cfRule>
  </conditionalFormatting>
  <conditionalFormatting sqref="T17 W17 Q17">
    <cfRule type="cellIs" dxfId="1662" priority="879" stopIfTrue="1" operator="lessThan">
      <formula>29</formula>
    </cfRule>
  </conditionalFormatting>
  <conditionalFormatting sqref="U17 X17 R17">
    <cfRule type="cellIs" dxfId="1661" priority="878" stopIfTrue="1" operator="lessThan">
      <formula>60</formula>
    </cfRule>
  </conditionalFormatting>
  <conditionalFormatting sqref="AF17 AI17 Z17">
    <cfRule type="cellIs" dxfId="1660" priority="877" stopIfTrue="1" operator="lessThan">
      <formula>22</formula>
    </cfRule>
  </conditionalFormatting>
  <conditionalFormatting sqref="AG17 AJ17 AA17 AD17">
    <cfRule type="cellIs" dxfId="1659" priority="876" stopIfTrue="1" operator="lessThan">
      <formula>40</formula>
    </cfRule>
  </conditionalFormatting>
  <conditionalFormatting sqref="AC17">
    <cfRule type="cellIs" dxfId="1658" priority="875" stopIfTrue="1" operator="lessThan">
      <formula>19</formula>
    </cfRule>
  </conditionalFormatting>
  <conditionalFormatting sqref="AL17">
    <cfRule type="cellIs" dxfId="1657" priority="873" stopIfTrue="1" operator="lessThan">
      <formula>11</formula>
    </cfRule>
    <cfRule type="cellIs" priority="874" stopIfTrue="1" operator="lessThan">
      <formula>11</formula>
    </cfRule>
  </conditionalFormatting>
  <conditionalFormatting sqref="AM17">
    <cfRule type="cellIs" dxfId="1656" priority="872" stopIfTrue="1" operator="lessThan">
      <formula>20</formula>
    </cfRule>
  </conditionalFormatting>
  <conditionalFormatting sqref="H23 K23 N23">
    <cfRule type="cellIs" dxfId="1655" priority="871" stopIfTrue="1" operator="lessThan">
      <formula>56</formula>
    </cfRule>
  </conditionalFormatting>
  <conditionalFormatting sqref="I23 L23 O23">
    <cfRule type="cellIs" dxfId="1654" priority="870" stopIfTrue="1" operator="lessThan">
      <formula>100</formula>
    </cfRule>
  </conditionalFormatting>
  <conditionalFormatting sqref="T23 W23 Q23">
    <cfRule type="cellIs" dxfId="1653" priority="869" stopIfTrue="1" operator="lessThan">
      <formula>29</formula>
    </cfRule>
  </conditionalFormatting>
  <conditionalFormatting sqref="U23 X23 R23">
    <cfRule type="cellIs" dxfId="1652" priority="868" stopIfTrue="1" operator="lessThan">
      <formula>60</formula>
    </cfRule>
  </conditionalFormatting>
  <conditionalFormatting sqref="AF23 AI23 Z23">
    <cfRule type="cellIs" dxfId="1651" priority="867" stopIfTrue="1" operator="lessThan">
      <formula>22</formula>
    </cfRule>
  </conditionalFormatting>
  <conditionalFormatting sqref="AG23 AJ23 AA23 AD23">
    <cfRule type="cellIs" dxfId="1650" priority="866" stopIfTrue="1" operator="lessThan">
      <formula>40</formula>
    </cfRule>
  </conditionalFormatting>
  <conditionalFormatting sqref="AC23">
    <cfRule type="cellIs" dxfId="1649" priority="865" stopIfTrue="1" operator="lessThan">
      <formula>19</formula>
    </cfRule>
  </conditionalFormatting>
  <conditionalFormatting sqref="AL23">
    <cfRule type="cellIs" dxfId="1648" priority="863" stopIfTrue="1" operator="lessThan">
      <formula>11</formula>
    </cfRule>
    <cfRule type="cellIs" priority="864" stopIfTrue="1" operator="lessThan">
      <formula>11</formula>
    </cfRule>
  </conditionalFormatting>
  <conditionalFormatting sqref="AM23">
    <cfRule type="cellIs" dxfId="1647" priority="862" stopIfTrue="1" operator="lessThan">
      <formula>20</formula>
    </cfRule>
  </conditionalFormatting>
  <conditionalFormatting sqref="H35 K35 N35">
    <cfRule type="cellIs" dxfId="1646" priority="861" stopIfTrue="1" operator="lessThan">
      <formula>56</formula>
    </cfRule>
  </conditionalFormatting>
  <conditionalFormatting sqref="I35 L35 O35">
    <cfRule type="cellIs" dxfId="1645" priority="860" stopIfTrue="1" operator="lessThan">
      <formula>100</formula>
    </cfRule>
  </conditionalFormatting>
  <conditionalFormatting sqref="T35 W35 Q35">
    <cfRule type="cellIs" dxfId="1644" priority="859" stopIfTrue="1" operator="lessThan">
      <formula>29</formula>
    </cfRule>
  </conditionalFormatting>
  <conditionalFormatting sqref="U35 X35 R35">
    <cfRule type="cellIs" dxfId="1643" priority="858" stopIfTrue="1" operator="lessThan">
      <formula>60</formula>
    </cfRule>
  </conditionalFormatting>
  <conditionalFormatting sqref="AF35 AI35 Z35">
    <cfRule type="cellIs" dxfId="1642" priority="857" stopIfTrue="1" operator="lessThan">
      <formula>22</formula>
    </cfRule>
  </conditionalFormatting>
  <conditionalFormatting sqref="AC35">
    <cfRule type="cellIs" dxfId="1641" priority="856" stopIfTrue="1" operator="lessThan">
      <formula>19</formula>
    </cfRule>
  </conditionalFormatting>
  <conditionalFormatting sqref="AL35">
    <cfRule type="cellIs" dxfId="1640" priority="854" stopIfTrue="1" operator="lessThan">
      <formula>11</formula>
    </cfRule>
    <cfRule type="cellIs" priority="855" stopIfTrue="1" operator="lessThan">
      <formula>11</formula>
    </cfRule>
  </conditionalFormatting>
  <conditionalFormatting sqref="AM35">
    <cfRule type="cellIs" dxfId="1639" priority="853" stopIfTrue="1" operator="lessThan">
      <formula>20</formula>
    </cfRule>
  </conditionalFormatting>
  <conditionalFormatting sqref="AU99:AU128">
    <cfRule type="cellIs" dxfId="1638" priority="850" stopIfTrue="1" operator="equal">
      <formula>"راسب"</formula>
    </cfRule>
    <cfRule type="cellIs" dxfId="1637" priority="851" stopIfTrue="1" operator="equal">
      <formula>"ناجح"</formula>
    </cfRule>
    <cfRule type="cellIs" dxfId="1636" priority="852" stopIfTrue="1" operator="equal">
      <formula>"تكميلي"</formula>
    </cfRule>
  </conditionalFormatting>
  <conditionalFormatting sqref="AU99:AU128">
    <cfRule type="containsText" dxfId="1635" priority="849" stopIfTrue="1" operator="containsText" text="له دور ثاني">
      <formula>NOT(ISERROR(SEARCH("له دور ثاني",AU99)))</formula>
    </cfRule>
  </conditionalFormatting>
  <conditionalFormatting sqref="AP101 AP104 AP107 AP110 AP113 AP116 AP119 AP122 AP125 AP128">
    <cfRule type="cellIs" dxfId="1634" priority="848" stopIfTrue="1" operator="equal">
      <formula>"خطا"</formula>
    </cfRule>
  </conditionalFormatting>
  <conditionalFormatting sqref="AU99:AU128">
    <cfRule type="cellIs" dxfId="1633" priority="847" stopIfTrue="1" operator="equal">
      <formula>"راسب"</formula>
    </cfRule>
  </conditionalFormatting>
  <conditionalFormatting sqref="H101 H104 H107 H110 H113 H116 H119 H122 H125 H128 K101 N101 K107 K110 K113 K116 K119 K122 K125 K128 N104 N107 N110 N113 N116 N119 N122 N125 N128">
    <cfRule type="cellIs" dxfId="1632" priority="846" stopIfTrue="1" operator="lessThan">
      <formula>56</formula>
    </cfRule>
  </conditionalFormatting>
  <conditionalFormatting sqref="I101 I104 I107 I110 I116 L101 O101 L107 L110 L116 L119 L125 L128 O104 O107 O110 O113 O116 O119 O122 O125 L104">
    <cfRule type="cellIs" dxfId="1631" priority="845" stopIfTrue="1" operator="lessThan">
      <formula>100</formula>
    </cfRule>
  </conditionalFormatting>
  <conditionalFormatting sqref="Q101 T101 W101 T104 T107 T110 T113 T116 T119 T122 T125 T128 W104 W107 W110 W113 W116 W119 W122 W125 W128 Q104 Q107 Q110 Q113 Q116 Q119 Q122 Q125 Q128">
    <cfRule type="cellIs" dxfId="1630" priority="844" stopIfTrue="1" operator="lessThan">
      <formula>29</formula>
    </cfRule>
  </conditionalFormatting>
  <conditionalFormatting sqref="R101 U101 X101 U104 U107 U110 U113 U116 U119 U122 U125 U128 X104 X107 X110 X113 X116 X119 X122 X125 X128 R104 R107 R110 R113 R116 R119 R122 R125 R128">
    <cfRule type="cellIs" dxfId="1629" priority="843" stopIfTrue="1" operator="lessThan">
      <formula>60</formula>
    </cfRule>
  </conditionalFormatting>
  <conditionalFormatting sqref="Z101 AF101 AI101 AF104 AF107 AF110 AF113 AF116 AF119 AF122 AF125 AF128 AI104 AI107 AI110 AI113 AI116 AI119 AI122 AI125 AI128 Z104 Z107 Z110 Z113 Z116 Z119 Z122 Z125 Z128">
    <cfRule type="cellIs" dxfId="1628" priority="842" stopIfTrue="1" operator="lessThan">
      <formula>22</formula>
    </cfRule>
  </conditionalFormatting>
  <conditionalFormatting sqref="AA101 AG101 AJ101 AG104 AG107 AG110 AG113 AG116 AG119 AG122 AG125 AG128 AJ104 AJ107 AJ110 AJ113 AJ116 AJ119 AJ122 AJ125 AJ128 AA104 AA107 AA110 AA113 AA116 AA119 AA122 AA125 AA128 AD101 AD104 AD107 AD110 AD113 AD116 AD119 AD122 AD125 AD128">
    <cfRule type="cellIs" dxfId="1627" priority="841" stopIfTrue="1" operator="lessThan">
      <formula>40</formula>
    </cfRule>
  </conditionalFormatting>
  <conditionalFormatting sqref="AC101 AC104 AC107 AC110 AC113 AC116 AC119 AC122 AC125 AC128">
    <cfRule type="cellIs" dxfId="1626" priority="840" stopIfTrue="1" operator="lessThan">
      <formula>19</formula>
    </cfRule>
  </conditionalFormatting>
  <conditionalFormatting sqref="AL101 AL104 AL107 AL110 AL113 AL116 AL119 AL122 AL125 AL128">
    <cfRule type="cellIs" dxfId="1625" priority="838" stopIfTrue="1" operator="lessThan">
      <formula>11</formula>
    </cfRule>
    <cfRule type="cellIs" priority="839" stopIfTrue="1" operator="lessThan">
      <formula>11</formula>
    </cfRule>
  </conditionalFormatting>
  <conditionalFormatting sqref="AM101 AM104 AM107 AM110 AM113 AM116 AM119 AM122 AM125 AM128">
    <cfRule type="cellIs" dxfId="1624" priority="837" stopIfTrue="1" operator="lessThan">
      <formula>20</formula>
    </cfRule>
  </conditionalFormatting>
  <conditionalFormatting sqref="H119 K119 N119">
    <cfRule type="cellIs" dxfId="1623" priority="836" stopIfTrue="1" operator="lessThan">
      <formula>56</formula>
    </cfRule>
  </conditionalFormatting>
  <conditionalFormatting sqref="I119 L119 O119">
    <cfRule type="cellIs" dxfId="1622" priority="835" stopIfTrue="1" operator="lessThan">
      <formula>100</formula>
    </cfRule>
  </conditionalFormatting>
  <conditionalFormatting sqref="T119 W119 Q119">
    <cfRule type="cellIs" dxfId="1621" priority="834" stopIfTrue="1" operator="lessThan">
      <formula>29</formula>
    </cfRule>
  </conditionalFormatting>
  <conditionalFormatting sqref="U119 X119 R119">
    <cfRule type="cellIs" dxfId="1620" priority="833" stopIfTrue="1" operator="lessThan">
      <formula>60</formula>
    </cfRule>
  </conditionalFormatting>
  <conditionalFormatting sqref="AF119 AI119 Z119">
    <cfRule type="cellIs" dxfId="1619" priority="832" stopIfTrue="1" operator="lessThan">
      <formula>22</formula>
    </cfRule>
  </conditionalFormatting>
  <conditionalFormatting sqref="AG119 AJ119 AA119 AD119">
    <cfRule type="cellIs" dxfId="1618" priority="831" stopIfTrue="1" operator="lessThan">
      <formula>40</formula>
    </cfRule>
  </conditionalFormatting>
  <conditionalFormatting sqref="AC119">
    <cfRule type="cellIs" dxfId="1617" priority="830" stopIfTrue="1" operator="lessThan">
      <formula>19</formula>
    </cfRule>
  </conditionalFormatting>
  <conditionalFormatting sqref="AL119">
    <cfRule type="cellIs" dxfId="1616" priority="828" stopIfTrue="1" operator="lessThan">
      <formula>11</formula>
    </cfRule>
    <cfRule type="cellIs" priority="829" stopIfTrue="1" operator="lessThan">
      <formula>11</formula>
    </cfRule>
  </conditionalFormatting>
  <conditionalFormatting sqref="AM119">
    <cfRule type="cellIs" dxfId="1615" priority="827" stopIfTrue="1" operator="lessThan">
      <formula>20</formula>
    </cfRule>
  </conditionalFormatting>
  <conditionalFormatting sqref="AU144:AU173">
    <cfRule type="cellIs" dxfId="1614" priority="824" stopIfTrue="1" operator="equal">
      <formula>"راسب"</formula>
    </cfRule>
    <cfRule type="cellIs" dxfId="1613" priority="825" stopIfTrue="1" operator="equal">
      <formula>"ناجح"</formula>
    </cfRule>
    <cfRule type="cellIs" dxfId="1612" priority="826" stopIfTrue="1" operator="equal">
      <formula>"تكميلي"</formula>
    </cfRule>
  </conditionalFormatting>
  <conditionalFormatting sqref="AU144:AU173">
    <cfRule type="containsText" dxfId="1611" priority="823" stopIfTrue="1" operator="containsText" text="له دور ثاني">
      <formula>NOT(ISERROR(SEARCH("له دور ثاني",AU144)))</formula>
    </cfRule>
  </conditionalFormatting>
  <conditionalFormatting sqref="AP146 AP149 AP152 AP155 AP158 AP161 AP164 AP167 AP170 AP173">
    <cfRule type="cellIs" dxfId="1610" priority="822" stopIfTrue="1" operator="equal">
      <formula>"خطا"</formula>
    </cfRule>
  </conditionalFormatting>
  <conditionalFormatting sqref="AU144:AU173">
    <cfRule type="cellIs" dxfId="1609" priority="821" stopIfTrue="1" operator="equal">
      <formula>"راسب"</formula>
    </cfRule>
  </conditionalFormatting>
  <conditionalFormatting sqref="H146 H149 H152 H155 H158 H161 H164 H167 H170 H173 K146 N146 K149 K152 K155 K158 K161 K164 K167 K170 K173 N149 N152 N155 N158 N161 N164 N167 N170 N173">
    <cfRule type="cellIs" dxfId="1608" priority="820" stopIfTrue="1" operator="lessThan">
      <formula>56</formula>
    </cfRule>
  </conditionalFormatting>
  <conditionalFormatting sqref="I146 I149 I152 I155 I158 I161 I164 I167 I170 I173 L146 O146 L149 L152 L155 L158 L161 L164 L167 L170 L173 O149 O152 O155 O158 O161 O164 O167 O170 O173">
    <cfRule type="cellIs" dxfId="1607" priority="819" stopIfTrue="1" operator="lessThan">
      <formula>100</formula>
    </cfRule>
  </conditionalFormatting>
  <conditionalFormatting sqref="Q146 T146 W146 T149 T152 T155 T158 T161 T164 T167 T170 T173 W149 W152 W155 W158 W161 W164 W167 W170 W173 Q149 Q152 Q155 Q158 Q161 Q164 Q167 Q170 Q173">
    <cfRule type="cellIs" dxfId="1606" priority="818" stopIfTrue="1" operator="lessThan">
      <formula>29</formula>
    </cfRule>
  </conditionalFormatting>
  <conditionalFormatting sqref="R146 U146 X146 U149 U152 U155 U158 U161 U164 U167 U170 U173 X149 X152 X155 X158 X161 X164 X167 X170 X173 R149 R152 R155 R158 R161 R164 R167 R170 R173">
    <cfRule type="cellIs" dxfId="1605" priority="817" stopIfTrue="1" operator="lessThan">
      <formula>60</formula>
    </cfRule>
  </conditionalFormatting>
  <conditionalFormatting sqref="Z146 AF146 AI146 AF149 AF152 AF155 AF158 AF161 AF164 AF167 AF170 AF173 AI149 AI152 AI155 AI158 AI161 AI164 AI167 AI170 AI173 Z149 Z152 Z155 Z158 Z161 Z164 Z167 Z170 Z173">
    <cfRule type="cellIs" dxfId="1604" priority="816" stopIfTrue="1" operator="lessThan">
      <formula>22</formula>
    </cfRule>
  </conditionalFormatting>
  <conditionalFormatting sqref="AA146 AG146 AJ146 AG149 AG152 AG155 AG158 AG161 AG164 AG167 AG170 AG173 AJ149 AJ152 AJ155 AJ158 AJ161 AJ164 AJ167 AJ170 AJ173 AA149 AA152 AA155 AA158 AA161 AA164 AA167 AA170 AA173 AD146 AD149 AD152 AD155 AD158 AD161 AD164 AD167 AD170 AD173">
    <cfRule type="cellIs" dxfId="1603" priority="815" stopIfTrue="1" operator="lessThan">
      <formula>40</formula>
    </cfRule>
  </conditionalFormatting>
  <conditionalFormatting sqref="AC146 AC149 AC152 AC155 AC158 AC161 AC164 AC167 AC170 AC173">
    <cfRule type="cellIs" dxfId="1602" priority="814" stopIfTrue="1" operator="lessThan">
      <formula>19</formula>
    </cfRule>
  </conditionalFormatting>
  <conditionalFormatting sqref="AL146 AL149 AL152 AL155 AL158 AL161 AL164 AL167 AL170 AL173">
    <cfRule type="cellIs" dxfId="1601" priority="812" stopIfTrue="1" operator="lessThan">
      <formula>11</formula>
    </cfRule>
    <cfRule type="cellIs" priority="813" stopIfTrue="1" operator="lessThan">
      <formula>11</formula>
    </cfRule>
  </conditionalFormatting>
  <conditionalFormatting sqref="AM146 AM149 AM152 AM155 AM158 AM161 AM164 AM167 AM170 AM173">
    <cfRule type="cellIs" dxfId="1600" priority="811" stopIfTrue="1" operator="lessThan">
      <formula>20</formula>
    </cfRule>
  </conditionalFormatting>
  <conditionalFormatting sqref="H107 K107 N107">
    <cfRule type="cellIs" dxfId="1599" priority="810" stopIfTrue="1" operator="lessThan">
      <formula>56</formula>
    </cfRule>
  </conditionalFormatting>
  <conditionalFormatting sqref="I107 L107 O107">
    <cfRule type="cellIs" dxfId="1598" priority="809" stopIfTrue="1" operator="lessThan">
      <formula>100</formula>
    </cfRule>
  </conditionalFormatting>
  <conditionalFormatting sqref="T107 W107 Q107">
    <cfRule type="cellIs" dxfId="1597" priority="808" stopIfTrue="1" operator="lessThan">
      <formula>29</formula>
    </cfRule>
  </conditionalFormatting>
  <conditionalFormatting sqref="U107 X107 R107">
    <cfRule type="cellIs" dxfId="1596" priority="807" stopIfTrue="1" operator="lessThan">
      <formula>60</formula>
    </cfRule>
  </conditionalFormatting>
  <conditionalFormatting sqref="AF107 AI107 Z107">
    <cfRule type="cellIs" dxfId="1595" priority="806" stopIfTrue="1" operator="lessThan">
      <formula>22</formula>
    </cfRule>
  </conditionalFormatting>
  <conditionalFormatting sqref="AG107 AJ107 AA107 AD107">
    <cfRule type="cellIs" dxfId="1594" priority="805" stopIfTrue="1" operator="lessThan">
      <formula>40</formula>
    </cfRule>
  </conditionalFormatting>
  <conditionalFormatting sqref="AC107">
    <cfRule type="cellIs" dxfId="1593" priority="804" stopIfTrue="1" operator="lessThan">
      <formula>19</formula>
    </cfRule>
  </conditionalFormatting>
  <conditionalFormatting sqref="AL107">
    <cfRule type="cellIs" dxfId="1592" priority="802" stopIfTrue="1" operator="lessThan">
      <formula>11</formula>
    </cfRule>
    <cfRule type="cellIs" priority="803" stopIfTrue="1" operator="lessThan">
      <formula>11</formula>
    </cfRule>
  </conditionalFormatting>
  <conditionalFormatting sqref="AM107">
    <cfRule type="cellIs" dxfId="1591" priority="801" stopIfTrue="1" operator="lessThan">
      <formula>20</formula>
    </cfRule>
  </conditionalFormatting>
  <conditionalFormatting sqref="H113 K113 N113">
    <cfRule type="cellIs" dxfId="1590" priority="800" stopIfTrue="1" operator="lessThan">
      <formula>56</formula>
    </cfRule>
  </conditionalFormatting>
  <conditionalFormatting sqref="I113 L113 O113">
    <cfRule type="cellIs" dxfId="1589" priority="799" stopIfTrue="1" operator="lessThan">
      <formula>100</formula>
    </cfRule>
  </conditionalFormatting>
  <conditionalFormatting sqref="T113 W113 Q113">
    <cfRule type="cellIs" dxfId="1588" priority="798" stopIfTrue="1" operator="lessThan">
      <formula>29</formula>
    </cfRule>
  </conditionalFormatting>
  <conditionalFormatting sqref="U113 X113 R113">
    <cfRule type="cellIs" dxfId="1587" priority="797" stopIfTrue="1" operator="lessThan">
      <formula>60</formula>
    </cfRule>
  </conditionalFormatting>
  <conditionalFormatting sqref="AF113 AI113 Z113">
    <cfRule type="cellIs" dxfId="1586" priority="796" stopIfTrue="1" operator="lessThan">
      <formula>22</formula>
    </cfRule>
  </conditionalFormatting>
  <conditionalFormatting sqref="AG113 AJ113 AA113 AD113">
    <cfRule type="cellIs" dxfId="1585" priority="795" stopIfTrue="1" operator="lessThan">
      <formula>40</formula>
    </cfRule>
  </conditionalFormatting>
  <conditionalFormatting sqref="AC113">
    <cfRule type="cellIs" dxfId="1584" priority="794" stopIfTrue="1" operator="lessThan">
      <formula>19</formula>
    </cfRule>
  </conditionalFormatting>
  <conditionalFormatting sqref="AL113">
    <cfRule type="cellIs" dxfId="1583" priority="792" stopIfTrue="1" operator="lessThan">
      <formula>11</formula>
    </cfRule>
    <cfRule type="cellIs" priority="793" stopIfTrue="1" operator="lessThan">
      <formula>11</formula>
    </cfRule>
  </conditionalFormatting>
  <conditionalFormatting sqref="AM113">
    <cfRule type="cellIs" dxfId="1582" priority="791" stopIfTrue="1" operator="lessThan">
      <formula>20</formula>
    </cfRule>
  </conditionalFormatting>
  <conditionalFormatting sqref="H125 K125 N125">
    <cfRule type="cellIs" dxfId="1581" priority="790" stopIfTrue="1" operator="lessThan">
      <formula>56</formula>
    </cfRule>
  </conditionalFormatting>
  <conditionalFormatting sqref="I125 L125 O125">
    <cfRule type="cellIs" dxfId="1580" priority="789" stopIfTrue="1" operator="lessThan">
      <formula>100</formula>
    </cfRule>
  </conditionalFormatting>
  <conditionalFormatting sqref="T125 W125 Q125">
    <cfRule type="cellIs" dxfId="1579" priority="788" stopIfTrue="1" operator="lessThan">
      <formula>29</formula>
    </cfRule>
  </conditionalFormatting>
  <conditionalFormatting sqref="U125 X125 R125">
    <cfRule type="cellIs" dxfId="1578" priority="787" stopIfTrue="1" operator="lessThan">
      <formula>60</formula>
    </cfRule>
  </conditionalFormatting>
  <conditionalFormatting sqref="AF125 AI125 Z125">
    <cfRule type="cellIs" dxfId="1577" priority="786" stopIfTrue="1" operator="lessThan">
      <formula>22</formula>
    </cfRule>
  </conditionalFormatting>
  <conditionalFormatting sqref="AC125">
    <cfRule type="cellIs" dxfId="1576" priority="785" stopIfTrue="1" operator="lessThan">
      <formula>19</formula>
    </cfRule>
  </conditionalFormatting>
  <conditionalFormatting sqref="AL125">
    <cfRule type="cellIs" dxfId="1575" priority="783" stopIfTrue="1" operator="lessThan">
      <formula>11</formula>
    </cfRule>
    <cfRule type="cellIs" priority="784" stopIfTrue="1" operator="lessThan">
      <formula>11</formula>
    </cfRule>
  </conditionalFormatting>
  <conditionalFormatting sqref="AM125">
    <cfRule type="cellIs" dxfId="1574" priority="782" stopIfTrue="1" operator="lessThan">
      <formula>20</formula>
    </cfRule>
  </conditionalFormatting>
  <conditionalFormatting sqref="AU189:AU218">
    <cfRule type="cellIs" dxfId="1573" priority="779" stopIfTrue="1" operator="equal">
      <formula>"راسب"</formula>
    </cfRule>
    <cfRule type="cellIs" dxfId="1572" priority="780" stopIfTrue="1" operator="equal">
      <formula>"ناجح"</formula>
    </cfRule>
    <cfRule type="cellIs" dxfId="1571" priority="781" stopIfTrue="1" operator="equal">
      <formula>"تكميلي"</formula>
    </cfRule>
  </conditionalFormatting>
  <conditionalFormatting sqref="AU189:AU218">
    <cfRule type="containsText" dxfId="1570" priority="778" stopIfTrue="1" operator="containsText" text="له دور ثاني">
      <formula>NOT(ISERROR(SEARCH("له دور ثاني",AU189)))</formula>
    </cfRule>
  </conditionalFormatting>
  <conditionalFormatting sqref="AP191 AP194 AP197 AP200 AP203 AP206 AP209 AP212 AP215 AP218">
    <cfRule type="cellIs" dxfId="1569" priority="777" stopIfTrue="1" operator="equal">
      <formula>"خطا"</formula>
    </cfRule>
  </conditionalFormatting>
  <conditionalFormatting sqref="AU189:AU218">
    <cfRule type="cellIs" dxfId="1568" priority="776" stopIfTrue="1" operator="equal">
      <formula>"راسب"</formula>
    </cfRule>
  </conditionalFormatting>
  <conditionalFormatting sqref="H191 H194 H197 H200 H203 H206 H209 H212 H215 H218 K191 N191 K197 K200 K203 K206 K209 K212 K215 K218 N194 N197 N200 N203 N206 N209 N212 N215 N218">
    <cfRule type="cellIs" dxfId="1567" priority="775" stopIfTrue="1" operator="lessThan">
      <formula>56</formula>
    </cfRule>
  </conditionalFormatting>
  <conditionalFormatting sqref="I191 I194 I197 I200 I206 L191 O191 L197 L200 L206 L209 L215 L218 O194 O197 O200 O203 O206 O209 O212 O215 L194">
    <cfRule type="cellIs" dxfId="1566" priority="774" stopIfTrue="1" operator="lessThan">
      <formula>100</formula>
    </cfRule>
  </conditionalFormatting>
  <conditionalFormatting sqref="Q191 T191 W191 T194 T197 T200 T203 T206 T209 T212 T215 T218 W194 W197 W200 W203 W206 W209 W212 W215 W218 Q194 Q197 Q200 Q203 Q206 Q209 Q212 Q215 Q218">
    <cfRule type="cellIs" dxfId="1565" priority="773" stopIfTrue="1" operator="lessThan">
      <formula>29</formula>
    </cfRule>
  </conditionalFormatting>
  <conditionalFormatting sqref="R191 U191 X191 U194 U197 U200 U203 U206 U209 U212 U215 U218 X194 X197 X200 X203 X206 X209 X212 X215 X218 R194 R197 R200 R203 R206 R209 R212 R215 R218">
    <cfRule type="cellIs" dxfId="1564" priority="772" stopIfTrue="1" operator="lessThan">
      <formula>60</formula>
    </cfRule>
  </conditionalFormatting>
  <conditionalFormatting sqref="Z191 AF191 AI191 AF194 AF197 AF200 AF203 AF206 AF209 AF212 AF215 AF218 AI194 AI197 AI200 AI203 AI206 AI209 AI212 AI215 AI218 Z194 Z197 Z200 Z203 Z206 Z209 Z212 Z215 Z218">
    <cfRule type="cellIs" dxfId="1563" priority="771" stopIfTrue="1" operator="lessThan">
      <formula>22</formula>
    </cfRule>
  </conditionalFormatting>
  <conditionalFormatting sqref="AA191 AG191 AJ191 AG194 AG197 AG200 AG203 AG206 AG209 AG212 AG215 AG218 AJ194 AJ197 AJ200 AJ203 AJ206 AJ209 AJ212 AJ215 AJ218 AA194 AA197 AA200 AA203 AA206 AA209 AA212 AA215 AA218 AD191 AD194 AD197 AD200 AD203 AD206 AD209 AD212 AD215 AD218">
    <cfRule type="cellIs" dxfId="1562" priority="770" stopIfTrue="1" operator="lessThan">
      <formula>40</formula>
    </cfRule>
  </conditionalFormatting>
  <conditionalFormatting sqref="AC191 AC194 AC197 AC200 AC203 AC206 AC209 AC212 AC215 AC218">
    <cfRule type="cellIs" dxfId="1561" priority="769" stopIfTrue="1" operator="lessThan">
      <formula>19</formula>
    </cfRule>
  </conditionalFormatting>
  <conditionalFormatting sqref="AL191 AL194 AL197 AL200 AL203 AL206 AL209 AL212 AL215 AL218">
    <cfRule type="cellIs" dxfId="1560" priority="767" stopIfTrue="1" operator="lessThan">
      <formula>11</formula>
    </cfRule>
    <cfRule type="cellIs" priority="768" stopIfTrue="1" operator="lessThan">
      <formula>11</formula>
    </cfRule>
  </conditionalFormatting>
  <conditionalFormatting sqref="AM191 AM194 AM197 AM200 AM203 AM206 AM209 AM212 AM215 AM218">
    <cfRule type="cellIs" dxfId="1559" priority="766" stopIfTrue="1" operator="lessThan">
      <formula>20</formula>
    </cfRule>
  </conditionalFormatting>
  <conditionalFormatting sqref="H209 K209 N209">
    <cfRule type="cellIs" dxfId="1558" priority="765" stopIfTrue="1" operator="lessThan">
      <formula>56</formula>
    </cfRule>
  </conditionalFormatting>
  <conditionalFormatting sqref="I209 L209 O209">
    <cfRule type="cellIs" dxfId="1557" priority="764" stopIfTrue="1" operator="lessThan">
      <formula>100</formula>
    </cfRule>
  </conditionalFormatting>
  <conditionalFormatting sqref="T209 W209 Q209">
    <cfRule type="cellIs" dxfId="1556" priority="763" stopIfTrue="1" operator="lessThan">
      <formula>29</formula>
    </cfRule>
  </conditionalFormatting>
  <conditionalFormatting sqref="U209 X209 R209">
    <cfRule type="cellIs" dxfId="1555" priority="762" stopIfTrue="1" operator="lessThan">
      <formula>60</formula>
    </cfRule>
  </conditionalFormatting>
  <conditionalFormatting sqref="AF209 AI209 Z209">
    <cfRule type="cellIs" dxfId="1554" priority="761" stopIfTrue="1" operator="lessThan">
      <formula>22</formula>
    </cfRule>
  </conditionalFormatting>
  <conditionalFormatting sqref="AG209 AJ209 AA209 AD209">
    <cfRule type="cellIs" dxfId="1553" priority="760" stopIfTrue="1" operator="lessThan">
      <formula>40</formula>
    </cfRule>
  </conditionalFormatting>
  <conditionalFormatting sqref="AC209">
    <cfRule type="cellIs" dxfId="1552" priority="759" stopIfTrue="1" operator="lessThan">
      <formula>19</formula>
    </cfRule>
  </conditionalFormatting>
  <conditionalFormatting sqref="AL209">
    <cfRule type="cellIs" dxfId="1551" priority="757" stopIfTrue="1" operator="lessThan">
      <formula>11</formula>
    </cfRule>
    <cfRule type="cellIs" priority="758" stopIfTrue="1" operator="lessThan">
      <formula>11</formula>
    </cfRule>
  </conditionalFormatting>
  <conditionalFormatting sqref="AM209">
    <cfRule type="cellIs" dxfId="1550" priority="756" stopIfTrue="1" operator="lessThan">
      <formula>20</formula>
    </cfRule>
  </conditionalFormatting>
  <conditionalFormatting sqref="AU234:AU263">
    <cfRule type="cellIs" dxfId="1549" priority="753" stopIfTrue="1" operator="equal">
      <formula>"راسب"</formula>
    </cfRule>
    <cfRule type="cellIs" dxfId="1548" priority="754" stopIfTrue="1" operator="equal">
      <formula>"ناجح"</formula>
    </cfRule>
    <cfRule type="cellIs" dxfId="1547" priority="755" stopIfTrue="1" operator="equal">
      <formula>"تكميلي"</formula>
    </cfRule>
  </conditionalFormatting>
  <conditionalFormatting sqref="AU234:AU263">
    <cfRule type="containsText" dxfId="1546" priority="752" stopIfTrue="1" operator="containsText" text="له دور ثاني">
      <formula>NOT(ISERROR(SEARCH("له دور ثاني",AU234)))</formula>
    </cfRule>
  </conditionalFormatting>
  <conditionalFormatting sqref="AP236 AP239 AP242 AP245 AP248 AP251 AP254 AP257 AP260 AP263">
    <cfRule type="cellIs" dxfId="1545" priority="751" stopIfTrue="1" operator="equal">
      <formula>"خطا"</formula>
    </cfRule>
  </conditionalFormatting>
  <conditionalFormatting sqref="AU234:AU263">
    <cfRule type="cellIs" dxfId="1544" priority="750" stopIfTrue="1" operator="equal">
      <formula>"راسب"</formula>
    </cfRule>
  </conditionalFormatting>
  <conditionalFormatting sqref="H236 H239 H242 H245 H248 H251 H254 H257 H260 H263 K236 N236 K239 K242 K245 K248 K251 K254 K257 K260 K263 N239 N242 N245 N248 N251 N254 N257 N260 N263">
    <cfRule type="cellIs" dxfId="1543" priority="749" stopIfTrue="1" operator="lessThan">
      <formula>56</formula>
    </cfRule>
  </conditionalFormatting>
  <conditionalFormatting sqref="I236 I239 I242 I245 I248 I251 I254 I257 I260 I263 L236 O236 L239 L242 L245 L248 L251 L254 L257 L260 L263 O239 O242 O245 O248 O251 O254 O257 O260 O263">
    <cfRule type="cellIs" dxfId="1542" priority="748" stopIfTrue="1" operator="lessThan">
      <formula>100</formula>
    </cfRule>
  </conditionalFormatting>
  <conditionalFormatting sqref="Q236 T236 W236 T239 T242 T245 T248 T251 T254 T257 T260 T263 W239 W242 W245 W248 W251 W254 W257 W260 W263 Q239 Q242 Q245 Q248 Q251 Q254 Q257 Q260 Q263">
    <cfRule type="cellIs" dxfId="1541" priority="747" stopIfTrue="1" operator="lessThan">
      <formula>29</formula>
    </cfRule>
  </conditionalFormatting>
  <conditionalFormatting sqref="R236 U236 X236 U239 U242 U245 U248 U251 U254 U257 U260 U263 X239 X242 X245 X248 X251 X254 X257 X260 X263 R239 R242 R245 R248 R251 R254 R257 R260 R263">
    <cfRule type="cellIs" dxfId="1540" priority="746" stopIfTrue="1" operator="lessThan">
      <formula>60</formula>
    </cfRule>
  </conditionalFormatting>
  <conditionalFormatting sqref="Z236 AF236 AI236 AF239 AF242 AF245 AF248 AF251 AF254 AF257 AF260 AF263 AI239 AI242 AI245 AI248 AI251 AI254 AI257 AI260 AI263 Z239 Z242 Z245 Z248 Z251 Z254 Z257 Z260 Z263">
    <cfRule type="cellIs" dxfId="1539" priority="745" stopIfTrue="1" operator="lessThan">
      <formula>22</formula>
    </cfRule>
  </conditionalFormatting>
  <conditionalFormatting sqref="AA236 AG236 AJ236 AG239 AG242 AG245 AG248 AG251 AG254 AG257 AG260 AG263 AJ239 AJ242 AJ245 AJ248 AJ251 AJ254 AJ257 AJ260 AJ263 AA239 AA242 AA245 AA248 AA251 AA254 AA257 AA260 AA263 AD236 AD239 AD242 AD245 AD248 AD251 AD254 AD257 AD260 AD263">
    <cfRule type="cellIs" dxfId="1538" priority="744" stopIfTrue="1" operator="lessThan">
      <formula>40</formula>
    </cfRule>
  </conditionalFormatting>
  <conditionalFormatting sqref="AC236 AC239 AC242 AC245 AC248 AC251 AC254 AC257 AC260 AC263">
    <cfRule type="cellIs" dxfId="1537" priority="743" stopIfTrue="1" operator="lessThan">
      <formula>19</formula>
    </cfRule>
  </conditionalFormatting>
  <conditionalFormatting sqref="AL236 AL239 AL242 AL245 AL248 AL251 AL254 AL257 AL260 AL263">
    <cfRule type="cellIs" dxfId="1536" priority="741" stopIfTrue="1" operator="lessThan">
      <formula>11</formula>
    </cfRule>
    <cfRule type="cellIs" priority="742" stopIfTrue="1" operator="lessThan">
      <formula>11</formula>
    </cfRule>
  </conditionalFormatting>
  <conditionalFormatting sqref="AM236 AM239 AM242 AM245 AM248 AM251 AM254 AM257 AM260 AM263">
    <cfRule type="cellIs" dxfId="1535" priority="740" stopIfTrue="1" operator="lessThan">
      <formula>20</formula>
    </cfRule>
  </conditionalFormatting>
  <conditionalFormatting sqref="H197 K197 N197">
    <cfRule type="cellIs" dxfId="1534" priority="739" stopIfTrue="1" operator="lessThan">
      <formula>56</formula>
    </cfRule>
  </conditionalFormatting>
  <conditionalFormatting sqref="I197 L197 O197">
    <cfRule type="cellIs" dxfId="1533" priority="738" stopIfTrue="1" operator="lessThan">
      <formula>100</formula>
    </cfRule>
  </conditionalFormatting>
  <conditionalFormatting sqref="T197 W197 Q197">
    <cfRule type="cellIs" dxfId="1532" priority="737" stopIfTrue="1" operator="lessThan">
      <formula>29</formula>
    </cfRule>
  </conditionalFormatting>
  <conditionalFormatting sqref="U197 X197 R197">
    <cfRule type="cellIs" dxfId="1531" priority="736" stopIfTrue="1" operator="lessThan">
      <formula>60</formula>
    </cfRule>
  </conditionalFormatting>
  <conditionalFormatting sqref="AF197 AI197 Z197">
    <cfRule type="cellIs" dxfId="1530" priority="735" stopIfTrue="1" operator="lessThan">
      <formula>22</formula>
    </cfRule>
  </conditionalFormatting>
  <conditionalFormatting sqref="AG197 AJ197 AA197 AD197">
    <cfRule type="cellIs" dxfId="1529" priority="734" stopIfTrue="1" operator="lessThan">
      <formula>40</formula>
    </cfRule>
  </conditionalFormatting>
  <conditionalFormatting sqref="AC197">
    <cfRule type="cellIs" dxfId="1528" priority="733" stopIfTrue="1" operator="lessThan">
      <formula>19</formula>
    </cfRule>
  </conditionalFormatting>
  <conditionalFormatting sqref="AL197">
    <cfRule type="cellIs" dxfId="1527" priority="731" stopIfTrue="1" operator="lessThan">
      <formula>11</formula>
    </cfRule>
    <cfRule type="cellIs" priority="732" stopIfTrue="1" operator="lessThan">
      <formula>11</formula>
    </cfRule>
  </conditionalFormatting>
  <conditionalFormatting sqref="AM197">
    <cfRule type="cellIs" dxfId="1526" priority="730" stopIfTrue="1" operator="lessThan">
      <formula>20</formula>
    </cfRule>
  </conditionalFormatting>
  <conditionalFormatting sqref="H203 K203 N203">
    <cfRule type="cellIs" dxfId="1525" priority="729" stopIfTrue="1" operator="lessThan">
      <formula>56</formula>
    </cfRule>
  </conditionalFormatting>
  <conditionalFormatting sqref="I203 L203 O203">
    <cfRule type="cellIs" dxfId="1524" priority="728" stopIfTrue="1" operator="lessThan">
      <formula>100</formula>
    </cfRule>
  </conditionalFormatting>
  <conditionalFormatting sqref="T203 W203 Q203">
    <cfRule type="cellIs" dxfId="1523" priority="727" stopIfTrue="1" operator="lessThan">
      <formula>29</formula>
    </cfRule>
  </conditionalFormatting>
  <conditionalFormatting sqref="U203 X203 R203">
    <cfRule type="cellIs" dxfId="1522" priority="726" stopIfTrue="1" operator="lessThan">
      <formula>60</formula>
    </cfRule>
  </conditionalFormatting>
  <conditionalFormatting sqref="AF203 AI203 Z203">
    <cfRule type="cellIs" dxfId="1521" priority="725" stopIfTrue="1" operator="lessThan">
      <formula>22</formula>
    </cfRule>
  </conditionalFormatting>
  <conditionalFormatting sqref="AG203 AJ203 AA203 AD203">
    <cfRule type="cellIs" dxfId="1520" priority="724" stopIfTrue="1" operator="lessThan">
      <formula>40</formula>
    </cfRule>
  </conditionalFormatting>
  <conditionalFormatting sqref="AC203">
    <cfRule type="cellIs" dxfId="1519" priority="723" stopIfTrue="1" operator="lessThan">
      <formula>19</formula>
    </cfRule>
  </conditionalFormatting>
  <conditionalFormatting sqref="AL203">
    <cfRule type="cellIs" dxfId="1518" priority="721" stopIfTrue="1" operator="lessThan">
      <formula>11</formula>
    </cfRule>
    <cfRule type="cellIs" priority="722" stopIfTrue="1" operator="lessThan">
      <formula>11</formula>
    </cfRule>
  </conditionalFormatting>
  <conditionalFormatting sqref="AM203">
    <cfRule type="cellIs" dxfId="1517" priority="720" stopIfTrue="1" operator="lessThan">
      <formula>20</formula>
    </cfRule>
  </conditionalFormatting>
  <conditionalFormatting sqref="H215 K215 N215">
    <cfRule type="cellIs" dxfId="1516" priority="719" stopIfTrue="1" operator="lessThan">
      <formula>56</formula>
    </cfRule>
  </conditionalFormatting>
  <conditionalFormatting sqref="I215 L215 O215">
    <cfRule type="cellIs" dxfId="1515" priority="718" stopIfTrue="1" operator="lessThan">
      <formula>100</formula>
    </cfRule>
  </conditionalFormatting>
  <conditionalFormatting sqref="T215 W215 Q215">
    <cfRule type="cellIs" dxfId="1514" priority="717" stopIfTrue="1" operator="lessThan">
      <formula>29</formula>
    </cfRule>
  </conditionalFormatting>
  <conditionalFormatting sqref="U215 X215 R215">
    <cfRule type="cellIs" dxfId="1513" priority="716" stopIfTrue="1" operator="lessThan">
      <formula>60</formula>
    </cfRule>
  </conditionalFormatting>
  <conditionalFormatting sqref="AF215 AI215 Z215">
    <cfRule type="cellIs" dxfId="1512" priority="715" stopIfTrue="1" operator="lessThan">
      <formula>22</formula>
    </cfRule>
  </conditionalFormatting>
  <conditionalFormatting sqref="AC215">
    <cfRule type="cellIs" dxfId="1511" priority="714" stopIfTrue="1" operator="lessThan">
      <formula>19</formula>
    </cfRule>
  </conditionalFormatting>
  <conditionalFormatting sqref="AL215">
    <cfRule type="cellIs" dxfId="1510" priority="712" stopIfTrue="1" operator="lessThan">
      <formula>11</formula>
    </cfRule>
    <cfRule type="cellIs" priority="713" stopIfTrue="1" operator="lessThan">
      <formula>11</formula>
    </cfRule>
  </conditionalFormatting>
  <conditionalFormatting sqref="AM215">
    <cfRule type="cellIs" dxfId="1509" priority="711" stopIfTrue="1" operator="lessThan">
      <formula>20</formula>
    </cfRule>
  </conditionalFormatting>
  <conditionalFormatting sqref="AU278:AU307">
    <cfRule type="cellIs" dxfId="1508" priority="708" stopIfTrue="1" operator="equal">
      <formula>"راسب"</formula>
    </cfRule>
    <cfRule type="cellIs" dxfId="1507" priority="709" stopIfTrue="1" operator="equal">
      <formula>"ناجح"</formula>
    </cfRule>
    <cfRule type="cellIs" dxfId="1506" priority="710" stopIfTrue="1" operator="equal">
      <formula>"تكميلي"</formula>
    </cfRule>
  </conditionalFormatting>
  <conditionalFormatting sqref="AU278:AU307">
    <cfRule type="containsText" dxfId="1505" priority="707" stopIfTrue="1" operator="containsText" text="له دور ثاني">
      <formula>NOT(ISERROR(SEARCH("له دور ثاني",AU278)))</formula>
    </cfRule>
  </conditionalFormatting>
  <conditionalFormatting sqref="AP280 AP283 AP286 AP289 AP292 AP295 AP298 AP301 AP304 AP307">
    <cfRule type="cellIs" dxfId="1504" priority="706" stopIfTrue="1" operator="equal">
      <formula>"خطا"</formula>
    </cfRule>
  </conditionalFormatting>
  <conditionalFormatting sqref="AU278:AU307">
    <cfRule type="cellIs" dxfId="1503" priority="705" stopIfTrue="1" operator="equal">
      <formula>"راسب"</formula>
    </cfRule>
  </conditionalFormatting>
  <conditionalFormatting sqref="H280 H283 H286 H289 H292 H295 H298 H301 H304 H307 K280 N280 K286 K289 K292 K295 K298 K301 K304 K307 N283 N286 N289 N292 N295 N298 N301 N304 N307">
    <cfRule type="cellIs" dxfId="1502" priority="704" stopIfTrue="1" operator="lessThan">
      <formula>56</formula>
    </cfRule>
  </conditionalFormatting>
  <conditionalFormatting sqref="I280 I283 I286 I289 I295 L280 O280 L286 L289 L295 L298 L304 L307 O283 O286 O289 O292 O295 O298 O301 O304 L283">
    <cfRule type="cellIs" dxfId="1501" priority="703" stopIfTrue="1" operator="lessThan">
      <formula>100</formula>
    </cfRule>
  </conditionalFormatting>
  <conditionalFormatting sqref="Q280 T280 W280 T283 T286 T289 T292 T295 T298 T301 T304 T307 W283 W286 W289 W292 W295 W298 W301 W304 W307 Q283 Q286 Q289 Q292 Q295 Q298 Q301 Q304 Q307">
    <cfRule type="cellIs" dxfId="1500" priority="702" stopIfTrue="1" operator="lessThan">
      <formula>29</formula>
    </cfRule>
  </conditionalFormatting>
  <conditionalFormatting sqref="R280 U280 X280 U283 U286 U289 U292 U295 U298 U301 U304 U307 X283 X286 X289 X292 X295 X298 X301 X304 X307 R283 R286 R289 R292 R295 R298 R301 R304 R307">
    <cfRule type="cellIs" dxfId="1499" priority="701" stopIfTrue="1" operator="lessThan">
      <formula>60</formula>
    </cfRule>
  </conditionalFormatting>
  <conditionalFormatting sqref="Z280 AF280 AI280 AF283 AF286 AF289 AF292 AF295 AF298 AF301 AF304 AF307 AI283 AI286 AI289 AI292 AI295 AI298 AI301 AI304 AI307 Z283 Z286 Z289 Z292 Z295 Z298 Z301 Z304 Z307">
    <cfRule type="cellIs" dxfId="1498" priority="700" stopIfTrue="1" operator="lessThan">
      <formula>22</formula>
    </cfRule>
  </conditionalFormatting>
  <conditionalFormatting sqref="AA280 AG280 AJ280 AG283 AG286 AG289 AG292 AG295 AG298 AG301 AG304 AG307 AJ283 AJ286 AJ289 AJ292 AJ295 AJ298 AJ301 AJ304 AJ307 AA283 AA286 AA289 AA292 AA295 AA298 AA301 AA304 AA307 AD280 AD283 AD286 AD289 AD292 AD295 AD298 AD301 AD304 AD307">
    <cfRule type="cellIs" dxfId="1497" priority="699" stopIfTrue="1" operator="lessThan">
      <formula>40</formula>
    </cfRule>
  </conditionalFormatting>
  <conditionalFormatting sqref="AC280 AC283 AC286 AC289 AC292 AC295 AC298 AC301 AC304 AC307">
    <cfRule type="cellIs" dxfId="1496" priority="698" stopIfTrue="1" operator="lessThan">
      <formula>19</formula>
    </cfRule>
  </conditionalFormatting>
  <conditionalFormatting sqref="AL280 AL283 AL286 AL289 AL292 AL295 AL298 AL301 AL304 AL307">
    <cfRule type="cellIs" dxfId="1495" priority="696" stopIfTrue="1" operator="lessThan">
      <formula>11</formula>
    </cfRule>
    <cfRule type="cellIs" priority="697" stopIfTrue="1" operator="lessThan">
      <formula>11</formula>
    </cfRule>
  </conditionalFormatting>
  <conditionalFormatting sqref="AM280 AM283 AM286 AM289 AM292 AM295 AM298 AM301 AM304 AM307">
    <cfRule type="cellIs" dxfId="1494" priority="695" stopIfTrue="1" operator="lessThan">
      <formula>20</formula>
    </cfRule>
  </conditionalFormatting>
  <conditionalFormatting sqref="H298 K298 N298">
    <cfRule type="cellIs" dxfId="1493" priority="694" stopIfTrue="1" operator="lessThan">
      <formula>56</formula>
    </cfRule>
  </conditionalFormatting>
  <conditionalFormatting sqref="I298 L298 O298">
    <cfRule type="cellIs" dxfId="1492" priority="693" stopIfTrue="1" operator="lessThan">
      <formula>100</formula>
    </cfRule>
  </conditionalFormatting>
  <conditionalFormatting sqref="T298 W298 Q298">
    <cfRule type="cellIs" dxfId="1491" priority="692" stopIfTrue="1" operator="lessThan">
      <formula>29</formula>
    </cfRule>
  </conditionalFormatting>
  <conditionalFormatting sqref="U298 X298 R298">
    <cfRule type="cellIs" dxfId="1490" priority="691" stopIfTrue="1" operator="lessThan">
      <formula>60</formula>
    </cfRule>
  </conditionalFormatting>
  <conditionalFormatting sqref="AF298 AI298 Z298">
    <cfRule type="cellIs" dxfId="1489" priority="690" stopIfTrue="1" operator="lessThan">
      <formula>22</formula>
    </cfRule>
  </conditionalFormatting>
  <conditionalFormatting sqref="AG298 AJ298 AA298 AD298">
    <cfRule type="cellIs" dxfId="1488" priority="689" stopIfTrue="1" operator="lessThan">
      <formula>40</formula>
    </cfRule>
  </conditionalFormatting>
  <conditionalFormatting sqref="AC298">
    <cfRule type="cellIs" dxfId="1487" priority="688" stopIfTrue="1" operator="lessThan">
      <formula>19</formula>
    </cfRule>
  </conditionalFormatting>
  <conditionalFormatting sqref="AL298">
    <cfRule type="cellIs" dxfId="1486" priority="686" stopIfTrue="1" operator="lessThan">
      <formula>11</formula>
    </cfRule>
    <cfRule type="cellIs" priority="687" stopIfTrue="1" operator="lessThan">
      <formula>11</formula>
    </cfRule>
  </conditionalFormatting>
  <conditionalFormatting sqref="AM298">
    <cfRule type="cellIs" dxfId="1485" priority="685" stopIfTrue="1" operator="lessThan">
      <formula>20</formula>
    </cfRule>
  </conditionalFormatting>
  <conditionalFormatting sqref="AU323:AU352">
    <cfRule type="cellIs" dxfId="1484" priority="682" stopIfTrue="1" operator="equal">
      <formula>"راسب"</formula>
    </cfRule>
    <cfRule type="cellIs" dxfId="1483" priority="683" stopIfTrue="1" operator="equal">
      <formula>"ناجح"</formula>
    </cfRule>
    <cfRule type="cellIs" dxfId="1482" priority="684" stopIfTrue="1" operator="equal">
      <formula>"تكميلي"</formula>
    </cfRule>
  </conditionalFormatting>
  <conditionalFormatting sqref="AU323:AU352">
    <cfRule type="containsText" dxfId="1481" priority="681" stopIfTrue="1" operator="containsText" text="له دور ثاني">
      <formula>NOT(ISERROR(SEARCH("له دور ثاني",AU323)))</formula>
    </cfRule>
  </conditionalFormatting>
  <conditionalFormatting sqref="AP325 AP328 AP331 AP334 AP337 AP340 AP343 AP346 AP349 AP352">
    <cfRule type="cellIs" dxfId="1480" priority="680" stopIfTrue="1" operator="equal">
      <formula>"خطا"</formula>
    </cfRule>
  </conditionalFormatting>
  <conditionalFormatting sqref="AU323:AU352">
    <cfRule type="cellIs" dxfId="1479" priority="679" stopIfTrue="1" operator="equal">
      <formula>"راسب"</formula>
    </cfRule>
  </conditionalFormatting>
  <conditionalFormatting sqref="H325 H328 H331 H334 H337 H340 H343 H346 H349 H352 K325 N325 K328 K331 K334 K337 K340 K343 K346 K349 K352 N328 N331 N334 N337 N340 N343 N346 N349 N352">
    <cfRule type="cellIs" dxfId="1478" priority="678" stopIfTrue="1" operator="lessThan">
      <formula>56</formula>
    </cfRule>
  </conditionalFormatting>
  <conditionalFormatting sqref="I325 I328 I331 I334 I337 I340 I343 I346 I349 I352 L325 O325 L328 L331 L334 L337 L340 L343 L346 L349 L352 O328 O331 O334 O337 O340 O343 O346 O349 O352">
    <cfRule type="cellIs" dxfId="1477" priority="677" stopIfTrue="1" operator="lessThan">
      <formula>100</formula>
    </cfRule>
  </conditionalFormatting>
  <conditionalFormatting sqref="Q325 T325 W325 T328 T331 T334 T337 T340 T343 T346 T349 T352 W328 W331 W334 W337 W340 W343 W346 W349 W352 Q328 Q331 Q334 Q337 Q340 Q343 Q346 Q349 Q352">
    <cfRule type="cellIs" dxfId="1476" priority="676" stopIfTrue="1" operator="lessThan">
      <formula>29</formula>
    </cfRule>
  </conditionalFormatting>
  <conditionalFormatting sqref="R325 U325 X325 U328 U331 U334 U337 U340 U343 U346 U349 U352 X328 X331 X334 X337 X340 X343 X346 X349 X352 R328 R331 R334 R337 R340 R343 R346 R349 R352">
    <cfRule type="cellIs" dxfId="1475" priority="675" stopIfTrue="1" operator="lessThan">
      <formula>60</formula>
    </cfRule>
  </conditionalFormatting>
  <conditionalFormatting sqref="Z325 AF325 AI325 AF328 AF331 AF334 AF337 AF340 AF343 AF346 AF349 AF352 AI328 AI331 AI334 AI337 AI340 AI343 AI346 AI349 AI352 Z328 Z331 Z334 Z337 Z340 Z343 Z346 Z349 Z352">
    <cfRule type="cellIs" dxfId="1474" priority="674" stopIfTrue="1" operator="lessThan">
      <formula>22</formula>
    </cfRule>
  </conditionalFormatting>
  <conditionalFormatting sqref="AA325 AG325 AJ325 AG328 AG331 AG334 AG337 AG340 AG343 AG346 AG349 AG352 AJ328 AJ331 AJ334 AJ337 AJ340 AJ343 AJ346 AJ349 AJ352 AA328 AA331 AA334 AA337 AA340 AA343 AA346 AA349 AA352 AD325 AD328 AD331 AD334 AD337 AD340 AD343 AD346 AD349 AD352">
    <cfRule type="cellIs" dxfId="1473" priority="673" stopIfTrue="1" operator="lessThan">
      <formula>40</formula>
    </cfRule>
  </conditionalFormatting>
  <conditionalFormatting sqref="AC325 AC328 AC331 AC334 AC337 AC340 AC343 AC346 AC349 AC352">
    <cfRule type="cellIs" dxfId="1472" priority="672" stopIfTrue="1" operator="lessThan">
      <formula>19</formula>
    </cfRule>
  </conditionalFormatting>
  <conditionalFormatting sqref="AL325 AL328 AL331 AL334 AL337 AL340 AL343 AL346 AL349 AL352">
    <cfRule type="cellIs" dxfId="1471" priority="670" stopIfTrue="1" operator="lessThan">
      <formula>11</formula>
    </cfRule>
    <cfRule type="cellIs" priority="671" stopIfTrue="1" operator="lessThan">
      <formula>11</formula>
    </cfRule>
  </conditionalFormatting>
  <conditionalFormatting sqref="AM325 AM328 AM331 AM334 AM337 AM340 AM343 AM346 AM349 AM352">
    <cfRule type="cellIs" dxfId="1470" priority="669" stopIfTrue="1" operator="lessThan">
      <formula>20</formula>
    </cfRule>
  </conditionalFormatting>
  <conditionalFormatting sqref="H286 K286 N286">
    <cfRule type="cellIs" dxfId="1469" priority="668" stopIfTrue="1" operator="lessThan">
      <formula>56</formula>
    </cfRule>
  </conditionalFormatting>
  <conditionalFormatting sqref="I286 L286 O286">
    <cfRule type="cellIs" dxfId="1468" priority="667" stopIfTrue="1" operator="lessThan">
      <formula>100</formula>
    </cfRule>
  </conditionalFormatting>
  <conditionalFormatting sqref="T286 W286 Q286">
    <cfRule type="cellIs" dxfId="1467" priority="666" stopIfTrue="1" operator="lessThan">
      <formula>29</formula>
    </cfRule>
  </conditionalFormatting>
  <conditionalFormatting sqref="U286 X286 R286">
    <cfRule type="cellIs" dxfId="1466" priority="665" stopIfTrue="1" operator="lessThan">
      <formula>60</formula>
    </cfRule>
  </conditionalFormatting>
  <conditionalFormatting sqref="AF286 AI286 Z286">
    <cfRule type="cellIs" dxfId="1465" priority="664" stopIfTrue="1" operator="lessThan">
      <formula>22</formula>
    </cfRule>
  </conditionalFormatting>
  <conditionalFormatting sqref="AG286 AJ286 AA286 AD286">
    <cfRule type="cellIs" dxfId="1464" priority="663" stopIfTrue="1" operator="lessThan">
      <formula>40</formula>
    </cfRule>
  </conditionalFormatting>
  <conditionalFormatting sqref="AC286">
    <cfRule type="cellIs" dxfId="1463" priority="662" stopIfTrue="1" operator="lessThan">
      <formula>19</formula>
    </cfRule>
  </conditionalFormatting>
  <conditionalFormatting sqref="AL286">
    <cfRule type="cellIs" dxfId="1462" priority="660" stopIfTrue="1" operator="lessThan">
      <formula>11</formula>
    </cfRule>
    <cfRule type="cellIs" priority="661" stopIfTrue="1" operator="lessThan">
      <formula>11</formula>
    </cfRule>
  </conditionalFormatting>
  <conditionalFormatting sqref="AM286">
    <cfRule type="cellIs" dxfId="1461" priority="659" stopIfTrue="1" operator="lessThan">
      <formula>20</formula>
    </cfRule>
  </conditionalFormatting>
  <conditionalFormatting sqref="H292 K292 N292">
    <cfRule type="cellIs" dxfId="1460" priority="658" stopIfTrue="1" operator="lessThan">
      <formula>56</formula>
    </cfRule>
  </conditionalFormatting>
  <conditionalFormatting sqref="I292 L292 O292">
    <cfRule type="cellIs" dxfId="1459" priority="657" stopIfTrue="1" operator="lessThan">
      <formula>100</formula>
    </cfRule>
  </conditionalFormatting>
  <conditionalFormatting sqref="T292 W292 Q292">
    <cfRule type="cellIs" dxfId="1458" priority="656" stopIfTrue="1" operator="lessThan">
      <formula>29</formula>
    </cfRule>
  </conditionalFormatting>
  <conditionalFormatting sqref="U292 X292 R292">
    <cfRule type="cellIs" dxfId="1457" priority="655" stopIfTrue="1" operator="lessThan">
      <formula>60</formula>
    </cfRule>
  </conditionalFormatting>
  <conditionalFormatting sqref="AF292 AI292 Z292">
    <cfRule type="cellIs" dxfId="1456" priority="654" stopIfTrue="1" operator="lessThan">
      <formula>22</formula>
    </cfRule>
  </conditionalFormatting>
  <conditionalFormatting sqref="AG292 AJ292 AA292 AD292">
    <cfRule type="cellIs" dxfId="1455" priority="653" stopIfTrue="1" operator="lessThan">
      <formula>40</formula>
    </cfRule>
  </conditionalFormatting>
  <conditionalFormatting sqref="AC292">
    <cfRule type="cellIs" dxfId="1454" priority="652" stopIfTrue="1" operator="lessThan">
      <formula>19</formula>
    </cfRule>
  </conditionalFormatting>
  <conditionalFormatting sqref="AL292">
    <cfRule type="cellIs" dxfId="1453" priority="650" stopIfTrue="1" operator="lessThan">
      <formula>11</formula>
    </cfRule>
    <cfRule type="cellIs" priority="651" stopIfTrue="1" operator="lessThan">
      <formula>11</formula>
    </cfRule>
  </conditionalFormatting>
  <conditionalFormatting sqref="AM292">
    <cfRule type="cellIs" dxfId="1452" priority="649" stopIfTrue="1" operator="lessThan">
      <formula>20</formula>
    </cfRule>
  </conditionalFormatting>
  <conditionalFormatting sqref="H304 K304 N304">
    <cfRule type="cellIs" dxfId="1451" priority="648" stopIfTrue="1" operator="lessThan">
      <formula>56</formula>
    </cfRule>
  </conditionalFormatting>
  <conditionalFormatting sqref="I304 L304 O304">
    <cfRule type="cellIs" dxfId="1450" priority="647" stopIfTrue="1" operator="lessThan">
      <formula>100</formula>
    </cfRule>
  </conditionalFormatting>
  <conditionalFormatting sqref="T304 W304 Q304">
    <cfRule type="cellIs" dxfId="1449" priority="646" stopIfTrue="1" operator="lessThan">
      <formula>29</formula>
    </cfRule>
  </conditionalFormatting>
  <conditionalFormatting sqref="U304 X304 R304">
    <cfRule type="cellIs" dxfId="1448" priority="645" stopIfTrue="1" operator="lessThan">
      <formula>60</formula>
    </cfRule>
  </conditionalFormatting>
  <conditionalFormatting sqref="AF304 AI304 Z304">
    <cfRule type="cellIs" dxfId="1447" priority="644" stopIfTrue="1" operator="lessThan">
      <formula>22</formula>
    </cfRule>
  </conditionalFormatting>
  <conditionalFormatting sqref="AC304">
    <cfRule type="cellIs" dxfId="1446" priority="643" stopIfTrue="1" operator="lessThan">
      <formula>19</formula>
    </cfRule>
  </conditionalFormatting>
  <conditionalFormatting sqref="AL304">
    <cfRule type="cellIs" dxfId="1445" priority="641" stopIfTrue="1" operator="lessThan">
      <formula>11</formula>
    </cfRule>
    <cfRule type="cellIs" priority="642" stopIfTrue="1" operator="lessThan">
      <formula>11</formula>
    </cfRule>
  </conditionalFormatting>
  <conditionalFormatting sqref="AM304">
    <cfRule type="cellIs" dxfId="1444" priority="640" stopIfTrue="1" operator="lessThan">
      <formula>20</formula>
    </cfRule>
  </conditionalFormatting>
  <conditionalFormatting sqref="AU367:AU396">
    <cfRule type="cellIs" dxfId="1443" priority="637" stopIfTrue="1" operator="equal">
      <formula>"راسب"</formula>
    </cfRule>
    <cfRule type="cellIs" dxfId="1442" priority="638" stopIfTrue="1" operator="equal">
      <formula>"ناجح"</formula>
    </cfRule>
    <cfRule type="cellIs" dxfId="1441" priority="639" stopIfTrue="1" operator="equal">
      <formula>"تكميلي"</formula>
    </cfRule>
  </conditionalFormatting>
  <conditionalFormatting sqref="AU367:AU396">
    <cfRule type="containsText" dxfId="1440" priority="636" stopIfTrue="1" operator="containsText" text="له دور ثاني">
      <formula>NOT(ISERROR(SEARCH("له دور ثاني",AU367)))</formula>
    </cfRule>
  </conditionalFormatting>
  <conditionalFormatting sqref="AP369 AP372 AP375 AP378 AP381 AP384 AP387 AP390 AP393 AP396">
    <cfRule type="cellIs" dxfId="1439" priority="635" stopIfTrue="1" operator="equal">
      <formula>"خطا"</formula>
    </cfRule>
  </conditionalFormatting>
  <conditionalFormatting sqref="AU367:AU396">
    <cfRule type="cellIs" dxfId="1438" priority="634" stopIfTrue="1" operator="equal">
      <formula>"راسب"</formula>
    </cfRule>
  </conditionalFormatting>
  <conditionalFormatting sqref="H369 H372 H375 H378 H381 H384 H387 H390 H393 H396 K369 N369 K375 K378 K381 K384 K387 K390 K393 K396 N372 N375 N378 N381 N384 N387 N390 N393 N396">
    <cfRule type="cellIs" dxfId="1437" priority="633" stopIfTrue="1" operator="lessThan">
      <formula>56</formula>
    </cfRule>
  </conditionalFormatting>
  <conditionalFormatting sqref="I369 I372 I375 I378 I384 L369 O369 L375 L378 L384 L387 L393 L396 O372 O375 O378 O381 O384 O387 O390 O393 L372">
    <cfRule type="cellIs" dxfId="1436" priority="632" stopIfTrue="1" operator="lessThan">
      <formula>100</formula>
    </cfRule>
  </conditionalFormatting>
  <conditionalFormatting sqref="Q369 T369 W369 T372 T375 T378 T381 T384 T387 T390 T393 T396 W372 W375 W378 W381 W384 W387 W390 W393 W396 Q372 Q375 Q378 Q381 Q384 Q387 Q390 Q393 Q396">
    <cfRule type="cellIs" dxfId="1435" priority="631" stopIfTrue="1" operator="lessThan">
      <formula>29</formula>
    </cfRule>
  </conditionalFormatting>
  <conditionalFormatting sqref="R369 U369 X369 U372 U375 U378 U381 U384 U387 U390 U393 U396 X372 X375 X378 X381 X384 X387 X390 X393 X396 R372 R375 R378 R381 R384 R387 R390 R393 R396">
    <cfRule type="cellIs" dxfId="1434" priority="630" stopIfTrue="1" operator="lessThan">
      <formula>60</formula>
    </cfRule>
  </conditionalFormatting>
  <conditionalFormatting sqref="Z369 AF369 AI369 AF372 AF375 AF378 AF381 AF384 AF387 AF390 AF393 AF396 AI372 AI375 AI378 AI381 AI384 AI387 AI390 AI393 AI396 Z372 Z375 Z378 Z381 Z384 Z387 Z390 Z393 Z396">
    <cfRule type="cellIs" dxfId="1433" priority="629" stopIfTrue="1" operator="lessThan">
      <formula>22</formula>
    </cfRule>
  </conditionalFormatting>
  <conditionalFormatting sqref="AA369 AG369 AJ369 AG372 AG375 AG378 AG381 AG384 AG387 AG390 AG393 AG396 AJ372 AJ375 AJ378 AJ381 AJ384 AJ387 AJ390 AJ393 AJ396 AA372 AA375 AA378 AA381 AA384 AA387 AA390 AA393 AA396 AD369 AD372 AD375 AD378 AD381 AD384 AD387 AD390 AD393 AD396">
    <cfRule type="cellIs" dxfId="1432" priority="628" stopIfTrue="1" operator="lessThan">
      <formula>40</formula>
    </cfRule>
  </conditionalFormatting>
  <conditionalFormatting sqref="AC369 AC372 AC375 AC378 AC381 AC384 AC387 AC390 AC393 AC396">
    <cfRule type="cellIs" dxfId="1431" priority="627" stopIfTrue="1" operator="lessThan">
      <formula>19</formula>
    </cfRule>
  </conditionalFormatting>
  <conditionalFormatting sqref="AL369 AL372 AL375 AL378 AL381 AL384 AL387 AL390 AL393 AL396">
    <cfRule type="cellIs" dxfId="1430" priority="625" stopIfTrue="1" operator="lessThan">
      <formula>11</formula>
    </cfRule>
    <cfRule type="cellIs" priority="626" stopIfTrue="1" operator="lessThan">
      <formula>11</formula>
    </cfRule>
  </conditionalFormatting>
  <conditionalFormatting sqref="AM369 AM372 AM375 AM378 AM381 AM384 AM387 AM390 AM393 AM396">
    <cfRule type="cellIs" dxfId="1429" priority="624" stopIfTrue="1" operator="lessThan">
      <formula>20</formula>
    </cfRule>
  </conditionalFormatting>
  <conditionalFormatting sqref="H387 K387 N387">
    <cfRule type="cellIs" dxfId="1428" priority="623" stopIfTrue="1" operator="lessThan">
      <formula>56</formula>
    </cfRule>
  </conditionalFormatting>
  <conditionalFormatting sqref="I387 L387 O387">
    <cfRule type="cellIs" dxfId="1427" priority="622" stopIfTrue="1" operator="lessThan">
      <formula>100</formula>
    </cfRule>
  </conditionalFormatting>
  <conditionalFormatting sqref="T387 W387 Q387">
    <cfRule type="cellIs" dxfId="1426" priority="621" stopIfTrue="1" operator="lessThan">
      <formula>29</formula>
    </cfRule>
  </conditionalFormatting>
  <conditionalFormatting sqref="U387 X387 R387">
    <cfRule type="cellIs" dxfId="1425" priority="620" stopIfTrue="1" operator="lessThan">
      <formula>60</formula>
    </cfRule>
  </conditionalFormatting>
  <conditionalFormatting sqref="AF387 AI387 Z387">
    <cfRule type="cellIs" dxfId="1424" priority="619" stopIfTrue="1" operator="lessThan">
      <formula>22</formula>
    </cfRule>
  </conditionalFormatting>
  <conditionalFormatting sqref="AG387 AJ387 AA387 AD387">
    <cfRule type="cellIs" dxfId="1423" priority="618" stopIfTrue="1" operator="lessThan">
      <formula>40</formula>
    </cfRule>
  </conditionalFormatting>
  <conditionalFormatting sqref="AC387">
    <cfRule type="cellIs" dxfId="1422" priority="617" stopIfTrue="1" operator="lessThan">
      <formula>19</formula>
    </cfRule>
  </conditionalFormatting>
  <conditionalFormatting sqref="AL387">
    <cfRule type="cellIs" dxfId="1421" priority="615" stopIfTrue="1" operator="lessThan">
      <formula>11</formula>
    </cfRule>
    <cfRule type="cellIs" priority="616" stopIfTrue="1" operator="lessThan">
      <formula>11</formula>
    </cfRule>
  </conditionalFormatting>
  <conditionalFormatting sqref="AM387">
    <cfRule type="cellIs" dxfId="1420" priority="614" stopIfTrue="1" operator="lessThan">
      <formula>20</formula>
    </cfRule>
  </conditionalFormatting>
  <conditionalFormatting sqref="AU412:AU441">
    <cfRule type="cellIs" dxfId="1419" priority="611" stopIfTrue="1" operator="equal">
      <formula>"راسب"</formula>
    </cfRule>
    <cfRule type="cellIs" dxfId="1418" priority="612" stopIfTrue="1" operator="equal">
      <formula>"ناجح"</formula>
    </cfRule>
    <cfRule type="cellIs" dxfId="1417" priority="613" stopIfTrue="1" operator="equal">
      <formula>"تكميلي"</formula>
    </cfRule>
  </conditionalFormatting>
  <conditionalFormatting sqref="AU412:AU441">
    <cfRule type="containsText" dxfId="1416" priority="610" stopIfTrue="1" operator="containsText" text="له دور ثاني">
      <formula>NOT(ISERROR(SEARCH("له دور ثاني",AU412)))</formula>
    </cfRule>
  </conditionalFormatting>
  <conditionalFormatting sqref="AP414 AP417 AP420 AP423 AP426 AP429 AP432 AP435 AP438 AP441">
    <cfRule type="cellIs" dxfId="1415" priority="609" stopIfTrue="1" operator="equal">
      <formula>"خطا"</formula>
    </cfRule>
  </conditionalFormatting>
  <conditionalFormatting sqref="AU412:AU441">
    <cfRule type="cellIs" dxfId="1414" priority="608" stopIfTrue="1" operator="equal">
      <formula>"راسب"</formula>
    </cfRule>
  </conditionalFormatting>
  <conditionalFormatting sqref="H414 H417 H420 H423 H426 H429 H432 H435 H438 H441 K414 N414 K417 K420 K423 K426 K429 K432 K435 K438 K441 N417 N420 N423 N426 N429 N432 N435 N438 N441">
    <cfRule type="cellIs" dxfId="1413" priority="607" stopIfTrue="1" operator="lessThan">
      <formula>56</formula>
    </cfRule>
  </conditionalFormatting>
  <conditionalFormatting sqref="I414 I417 I420 I423 I426 I429 I432 I435 I438 I441 L414 O414 L417 L420 L423 L426 L429 L432 L435 L438 L441 O417 O420 O423 O426 O429 O432 O435 O438 O441">
    <cfRule type="cellIs" dxfId="1412" priority="606" stopIfTrue="1" operator="lessThan">
      <formula>100</formula>
    </cfRule>
  </conditionalFormatting>
  <conditionalFormatting sqref="Q414 T414 W414 T417 T420 T423 T426 T429 T432 T435 T438 T441 W417 W420 W423 W426 W429 W432 W435 W438 W441 Q417 Q420 Q423 Q426 Q429 Q432 Q435 Q438 Q441">
    <cfRule type="cellIs" dxfId="1411" priority="605" stopIfTrue="1" operator="lessThan">
      <formula>29</formula>
    </cfRule>
  </conditionalFormatting>
  <conditionalFormatting sqref="R414 U414 X414 U417 U420 U423 U426 U429 U432 U435 U438 U441 X417 X420 X423 X426 X429 X432 X435 X438 X441 R417 R420 R423 R426 R429 R432 R435 R438 R441">
    <cfRule type="cellIs" dxfId="1410" priority="604" stopIfTrue="1" operator="lessThan">
      <formula>60</formula>
    </cfRule>
  </conditionalFormatting>
  <conditionalFormatting sqref="Z414 AF414 AI414 AF417 AF420 AF423 AF426 AF429 AF432 AF435 AF438 AF441 AI417 AI420 AI423 AI426 AI429 AI432 AI435 AI438 AI441 Z417 Z420 Z423 Z426 Z429 Z432 Z435 Z438 Z441">
    <cfRule type="cellIs" dxfId="1409" priority="603" stopIfTrue="1" operator="lessThan">
      <formula>22</formula>
    </cfRule>
  </conditionalFormatting>
  <conditionalFormatting sqref="AA414 AG414 AJ414 AG417 AG420 AG423 AG426 AG429 AG432 AG435 AG438 AG441 AJ417 AJ420 AJ423 AJ426 AJ429 AJ432 AJ435 AJ438 AJ441 AA417 AA420 AA423 AA426 AA429 AA432 AA435 AA438 AA441 AD414 AD417 AD420 AD423 AD426 AD429 AD432 AD435 AD438 AD441">
    <cfRule type="cellIs" dxfId="1408" priority="602" stopIfTrue="1" operator="lessThan">
      <formula>40</formula>
    </cfRule>
  </conditionalFormatting>
  <conditionalFormatting sqref="AC414 AC417 AC420 AC423 AC426 AC429 AC432 AC435 AC438 AC441">
    <cfRule type="cellIs" dxfId="1407" priority="601" stopIfTrue="1" operator="lessThan">
      <formula>19</formula>
    </cfRule>
  </conditionalFormatting>
  <conditionalFormatting sqref="AL414 AL417 AL420 AL423 AL426 AL429 AL432 AL435 AL438 AL441">
    <cfRule type="cellIs" dxfId="1406" priority="599" stopIfTrue="1" operator="lessThan">
      <formula>11</formula>
    </cfRule>
    <cfRule type="cellIs" priority="600" stopIfTrue="1" operator="lessThan">
      <formula>11</formula>
    </cfRule>
  </conditionalFormatting>
  <conditionalFormatting sqref="AM414 AM417 AM420 AM423 AM426 AM429 AM432 AM435 AM438 AM441">
    <cfRule type="cellIs" dxfId="1405" priority="598" stopIfTrue="1" operator="lessThan">
      <formula>20</formula>
    </cfRule>
  </conditionalFormatting>
  <conditionalFormatting sqref="H375 K375 N375">
    <cfRule type="cellIs" dxfId="1404" priority="597" stopIfTrue="1" operator="lessThan">
      <formula>56</formula>
    </cfRule>
  </conditionalFormatting>
  <conditionalFormatting sqref="I375 L375 O375">
    <cfRule type="cellIs" dxfId="1403" priority="596" stopIfTrue="1" operator="lessThan">
      <formula>100</formula>
    </cfRule>
  </conditionalFormatting>
  <conditionalFormatting sqref="T375 W375 Q375">
    <cfRule type="cellIs" dxfId="1402" priority="595" stopIfTrue="1" operator="lessThan">
      <formula>29</formula>
    </cfRule>
  </conditionalFormatting>
  <conditionalFormatting sqref="U375 X375 R375">
    <cfRule type="cellIs" dxfId="1401" priority="594" stopIfTrue="1" operator="lessThan">
      <formula>60</formula>
    </cfRule>
  </conditionalFormatting>
  <conditionalFormatting sqref="AF375 AI375 Z375">
    <cfRule type="cellIs" dxfId="1400" priority="593" stopIfTrue="1" operator="lessThan">
      <formula>22</formula>
    </cfRule>
  </conditionalFormatting>
  <conditionalFormatting sqref="AG375 AJ375 AA375 AD375">
    <cfRule type="cellIs" dxfId="1399" priority="592" stopIfTrue="1" operator="lessThan">
      <formula>40</formula>
    </cfRule>
  </conditionalFormatting>
  <conditionalFormatting sqref="AC375">
    <cfRule type="cellIs" dxfId="1398" priority="591" stopIfTrue="1" operator="lessThan">
      <formula>19</formula>
    </cfRule>
  </conditionalFormatting>
  <conditionalFormatting sqref="AL375">
    <cfRule type="cellIs" dxfId="1397" priority="589" stopIfTrue="1" operator="lessThan">
      <formula>11</formula>
    </cfRule>
    <cfRule type="cellIs" priority="590" stopIfTrue="1" operator="lessThan">
      <formula>11</formula>
    </cfRule>
  </conditionalFormatting>
  <conditionalFormatting sqref="AM375">
    <cfRule type="cellIs" dxfId="1396" priority="588" stopIfTrue="1" operator="lessThan">
      <formula>20</formula>
    </cfRule>
  </conditionalFormatting>
  <conditionalFormatting sqref="H381 K381 N381">
    <cfRule type="cellIs" dxfId="1395" priority="587" stopIfTrue="1" operator="lessThan">
      <formula>56</formula>
    </cfRule>
  </conditionalFormatting>
  <conditionalFormatting sqref="I381 L381 O381">
    <cfRule type="cellIs" dxfId="1394" priority="586" stopIfTrue="1" operator="lessThan">
      <formula>100</formula>
    </cfRule>
  </conditionalFormatting>
  <conditionalFormatting sqref="T381 W381 Q381">
    <cfRule type="cellIs" dxfId="1393" priority="585" stopIfTrue="1" operator="lessThan">
      <formula>29</formula>
    </cfRule>
  </conditionalFormatting>
  <conditionalFormatting sqref="U381 X381 R381">
    <cfRule type="cellIs" dxfId="1392" priority="584" stopIfTrue="1" operator="lessThan">
      <formula>60</formula>
    </cfRule>
  </conditionalFormatting>
  <conditionalFormatting sqref="AF381 AI381 Z381">
    <cfRule type="cellIs" dxfId="1391" priority="583" stopIfTrue="1" operator="lessThan">
      <formula>22</formula>
    </cfRule>
  </conditionalFormatting>
  <conditionalFormatting sqref="AG381 AJ381 AA381 AD381">
    <cfRule type="cellIs" dxfId="1390" priority="582" stopIfTrue="1" operator="lessThan">
      <formula>40</formula>
    </cfRule>
  </conditionalFormatting>
  <conditionalFormatting sqref="AC381">
    <cfRule type="cellIs" dxfId="1389" priority="581" stopIfTrue="1" operator="lessThan">
      <formula>19</formula>
    </cfRule>
  </conditionalFormatting>
  <conditionalFormatting sqref="AL381">
    <cfRule type="cellIs" dxfId="1388" priority="579" stopIfTrue="1" operator="lessThan">
      <formula>11</formula>
    </cfRule>
    <cfRule type="cellIs" priority="580" stopIfTrue="1" operator="lessThan">
      <formula>11</formula>
    </cfRule>
  </conditionalFormatting>
  <conditionalFormatting sqref="AM381">
    <cfRule type="cellIs" dxfId="1387" priority="578" stopIfTrue="1" operator="lessThan">
      <formula>20</formula>
    </cfRule>
  </conditionalFormatting>
  <conditionalFormatting sqref="H393 K393 N393">
    <cfRule type="cellIs" dxfId="1386" priority="577" stopIfTrue="1" operator="lessThan">
      <formula>56</formula>
    </cfRule>
  </conditionalFormatting>
  <conditionalFormatting sqref="I393 L393 O393">
    <cfRule type="cellIs" dxfId="1385" priority="576" stopIfTrue="1" operator="lessThan">
      <formula>100</formula>
    </cfRule>
  </conditionalFormatting>
  <conditionalFormatting sqref="T393 W393 Q393">
    <cfRule type="cellIs" dxfId="1384" priority="575" stopIfTrue="1" operator="lessThan">
      <formula>29</formula>
    </cfRule>
  </conditionalFormatting>
  <conditionalFormatting sqref="U393 X393 R393">
    <cfRule type="cellIs" dxfId="1383" priority="574" stopIfTrue="1" operator="lessThan">
      <formula>60</formula>
    </cfRule>
  </conditionalFormatting>
  <conditionalFormatting sqref="AF393 AI393 Z393">
    <cfRule type="cellIs" dxfId="1382" priority="573" stopIfTrue="1" operator="lessThan">
      <formula>22</formula>
    </cfRule>
  </conditionalFormatting>
  <conditionalFormatting sqref="AC393">
    <cfRule type="cellIs" dxfId="1381" priority="572" stopIfTrue="1" operator="lessThan">
      <formula>19</formula>
    </cfRule>
  </conditionalFormatting>
  <conditionalFormatting sqref="AL393">
    <cfRule type="cellIs" dxfId="1380" priority="570" stopIfTrue="1" operator="lessThan">
      <formula>11</formula>
    </cfRule>
    <cfRule type="cellIs" priority="571" stopIfTrue="1" operator="lessThan">
      <formula>11</formula>
    </cfRule>
  </conditionalFormatting>
  <conditionalFormatting sqref="AM393">
    <cfRule type="cellIs" dxfId="1379" priority="569" stopIfTrue="1" operator="lessThan">
      <formula>20</formula>
    </cfRule>
  </conditionalFormatting>
  <conditionalFormatting sqref="AU457:AU486">
    <cfRule type="cellIs" dxfId="1378" priority="566" stopIfTrue="1" operator="equal">
      <formula>"راسب"</formula>
    </cfRule>
    <cfRule type="cellIs" dxfId="1377" priority="567" stopIfTrue="1" operator="equal">
      <formula>"ناجح"</formula>
    </cfRule>
    <cfRule type="cellIs" dxfId="1376" priority="568" stopIfTrue="1" operator="equal">
      <formula>"تكميلي"</formula>
    </cfRule>
  </conditionalFormatting>
  <conditionalFormatting sqref="AU457:AU486">
    <cfRule type="containsText" dxfId="1375" priority="565" stopIfTrue="1" operator="containsText" text="له دور ثاني">
      <formula>NOT(ISERROR(SEARCH("له دور ثاني",AU457)))</formula>
    </cfRule>
  </conditionalFormatting>
  <conditionalFormatting sqref="AP459 AP462 AP465 AP468 AP471 AP474 AP477 AP480 AP483 AP486">
    <cfRule type="cellIs" dxfId="1374" priority="564" stopIfTrue="1" operator="equal">
      <formula>"خطا"</formula>
    </cfRule>
  </conditionalFormatting>
  <conditionalFormatting sqref="AU457:AU486">
    <cfRule type="cellIs" dxfId="1373" priority="563" stopIfTrue="1" operator="equal">
      <formula>"راسب"</formula>
    </cfRule>
  </conditionalFormatting>
  <conditionalFormatting sqref="H459 H462 H465 H468 H471 H474 H477 H480 H483 H486 K459 N459 K465 K468 K471 K474 K477 K480 K483 K486 N462 N465 N468 N471 N474 N477 N480 N483 N486">
    <cfRule type="cellIs" dxfId="1372" priority="562" stopIfTrue="1" operator="lessThan">
      <formula>56</formula>
    </cfRule>
  </conditionalFormatting>
  <conditionalFormatting sqref="I459 I462 I465 I468 I474 L459 O459 L465 L468 L474 L477 L483 L486 O462 O465 O468 O471 O474 O477 O480 O483 L462">
    <cfRule type="cellIs" dxfId="1371" priority="561" stopIfTrue="1" operator="lessThan">
      <formula>100</formula>
    </cfRule>
  </conditionalFormatting>
  <conditionalFormatting sqref="Q459 T459 W459 T462 T465 T468 T471 T474 T477 T480 T483 T486 W462 W465 W468 W471 W474 W477 W480 W483 W486 Q462 Q465 Q468 Q471 Q474 Q477 Q480 Q483 Q486">
    <cfRule type="cellIs" dxfId="1370" priority="560" stopIfTrue="1" operator="lessThan">
      <formula>29</formula>
    </cfRule>
  </conditionalFormatting>
  <conditionalFormatting sqref="R459 U459 X459 U462 U465 U468 U471 U474 U477 U480 U483 U486 X462 X465 X468 X471 X474 X477 X480 X483 X486 R462 R465 R468 R471 R474 R477 R480 R483 R486">
    <cfRule type="cellIs" dxfId="1369" priority="559" stopIfTrue="1" operator="lessThan">
      <formula>60</formula>
    </cfRule>
  </conditionalFormatting>
  <conditionalFormatting sqref="Z459 AF459 AI459 AF462 AF465 AF468 AF471 AF474 AF477 AF480 AF483 AF486 AI462 AI465 AI468 AI471 AI474 AI477 AI480 AI483 AI486 Z462 Z465 Z468 Z471 Z474 Z477 Z480 Z483 Z486">
    <cfRule type="cellIs" dxfId="1368" priority="558" stopIfTrue="1" operator="lessThan">
      <formula>22</formula>
    </cfRule>
  </conditionalFormatting>
  <conditionalFormatting sqref="AA459 AG459 AJ459 AG462 AG465 AG468 AG471 AG474 AG477 AG480 AG483 AG486 AJ462 AJ465 AJ468 AJ471 AJ474 AJ477 AJ480 AJ483 AJ486 AA462 AA465 AA468 AA471 AA474 AA477 AA480 AA483 AA486 AD459 AD462 AD465 AD468 AD471 AD474 AD477 AD480 AD483 AD486">
    <cfRule type="cellIs" dxfId="1367" priority="557" stopIfTrue="1" operator="lessThan">
      <formula>40</formula>
    </cfRule>
  </conditionalFormatting>
  <conditionalFormatting sqref="AC459 AC462 AC465 AC468 AC471 AC474 AC477 AC480 AC483 AC486">
    <cfRule type="cellIs" dxfId="1366" priority="556" stopIfTrue="1" operator="lessThan">
      <formula>19</formula>
    </cfRule>
  </conditionalFormatting>
  <conditionalFormatting sqref="AL459 AL462 AL465 AL468 AL471 AL474 AL477 AL480 AL483 AL486">
    <cfRule type="cellIs" dxfId="1365" priority="554" stopIfTrue="1" operator="lessThan">
      <formula>11</formula>
    </cfRule>
    <cfRule type="cellIs" priority="555" stopIfTrue="1" operator="lessThan">
      <formula>11</formula>
    </cfRule>
  </conditionalFormatting>
  <conditionalFormatting sqref="AM459 AM462 AM465 AM468 AM471 AM474 AM477 AM480 AM483 AM486">
    <cfRule type="cellIs" dxfId="1364" priority="553" stopIfTrue="1" operator="lessThan">
      <formula>20</formula>
    </cfRule>
  </conditionalFormatting>
  <conditionalFormatting sqref="H477 K477 N477">
    <cfRule type="cellIs" dxfId="1363" priority="552" stopIfTrue="1" operator="lessThan">
      <formula>56</formula>
    </cfRule>
  </conditionalFormatting>
  <conditionalFormatting sqref="I477 L477 O477">
    <cfRule type="cellIs" dxfId="1362" priority="551" stopIfTrue="1" operator="lessThan">
      <formula>100</formula>
    </cfRule>
  </conditionalFormatting>
  <conditionalFormatting sqref="T477 W477 Q477">
    <cfRule type="cellIs" dxfId="1361" priority="550" stopIfTrue="1" operator="lessThan">
      <formula>29</formula>
    </cfRule>
  </conditionalFormatting>
  <conditionalFormatting sqref="U477 X477 R477">
    <cfRule type="cellIs" dxfId="1360" priority="549" stopIfTrue="1" operator="lessThan">
      <formula>60</formula>
    </cfRule>
  </conditionalFormatting>
  <conditionalFormatting sqref="AF477 AI477 Z477">
    <cfRule type="cellIs" dxfId="1359" priority="548" stopIfTrue="1" operator="lessThan">
      <formula>22</formula>
    </cfRule>
  </conditionalFormatting>
  <conditionalFormatting sqref="AG477 AJ477 AA477 AD477">
    <cfRule type="cellIs" dxfId="1358" priority="547" stopIfTrue="1" operator="lessThan">
      <formula>40</formula>
    </cfRule>
  </conditionalFormatting>
  <conditionalFormatting sqref="AC477">
    <cfRule type="cellIs" dxfId="1357" priority="546" stopIfTrue="1" operator="lessThan">
      <formula>19</formula>
    </cfRule>
  </conditionalFormatting>
  <conditionalFormatting sqref="AL477">
    <cfRule type="cellIs" dxfId="1356" priority="544" stopIfTrue="1" operator="lessThan">
      <formula>11</formula>
    </cfRule>
    <cfRule type="cellIs" priority="545" stopIfTrue="1" operator="lessThan">
      <formula>11</formula>
    </cfRule>
  </conditionalFormatting>
  <conditionalFormatting sqref="AM477">
    <cfRule type="cellIs" dxfId="1355" priority="543" stopIfTrue="1" operator="lessThan">
      <formula>20</formula>
    </cfRule>
  </conditionalFormatting>
  <conditionalFormatting sqref="AU502:AU531">
    <cfRule type="cellIs" dxfId="1354" priority="540" stopIfTrue="1" operator="equal">
      <formula>"راسب"</formula>
    </cfRule>
    <cfRule type="cellIs" dxfId="1353" priority="541" stopIfTrue="1" operator="equal">
      <formula>"ناجح"</formula>
    </cfRule>
    <cfRule type="cellIs" dxfId="1352" priority="542" stopIfTrue="1" operator="equal">
      <formula>"تكميلي"</formula>
    </cfRule>
  </conditionalFormatting>
  <conditionalFormatting sqref="AU502:AU531">
    <cfRule type="containsText" dxfId="1351" priority="539" stopIfTrue="1" operator="containsText" text="له دور ثاني">
      <formula>NOT(ISERROR(SEARCH("له دور ثاني",AU502)))</formula>
    </cfRule>
  </conditionalFormatting>
  <conditionalFormatting sqref="AP504 AP507 AP510 AP513 AP516 AP519 AP522 AP525 AP528 AP531">
    <cfRule type="cellIs" dxfId="1350" priority="538" stopIfTrue="1" operator="equal">
      <formula>"خطا"</formula>
    </cfRule>
  </conditionalFormatting>
  <conditionalFormatting sqref="AU502:AU531">
    <cfRule type="cellIs" dxfId="1349" priority="537" stopIfTrue="1" operator="equal">
      <formula>"راسب"</formula>
    </cfRule>
  </conditionalFormatting>
  <conditionalFormatting sqref="H504 H507 H510 H513 H516 H519 H522 H525 H528 H531 K504 N504 K507 K510 K513 K516 K519 K522 K525 K528 K531 N507 N510 N513 N516 N519 N522 N525 N528 N531">
    <cfRule type="cellIs" dxfId="1348" priority="536" stopIfTrue="1" operator="lessThan">
      <formula>56</formula>
    </cfRule>
  </conditionalFormatting>
  <conditionalFormatting sqref="I504 I507 I510 I513 I516 I519 I522 I525 I528 I531 L504 O504 L507 L510 L513 L516 L519 L522 L525 L528 L531 O507 O510 O513 O516 O519 O522 O525 O528 O531">
    <cfRule type="cellIs" dxfId="1347" priority="535" stopIfTrue="1" operator="lessThan">
      <formula>100</formula>
    </cfRule>
  </conditionalFormatting>
  <conditionalFormatting sqref="Q504 T504 W504 T507 T510 T513 T516 T519 T522 T525 T528 T531 W507 W510 W513 W516 W519 W522 W525 W528 W531 Q507 Q510 Q513 Q516 Q519 Q522 Q525 Q528 Q531">
    <cfRule type="cellIs" dxfId="1346" priority="534" stopIfTrue="1" operator="lessThan">
      <formula>29</formula>
    </cfRule>
  </conditionalFormatting>
  <conditionalFormatting sqref="R504 U504 X504 U507 U510 U513 U516 U519 U522 U525 U528 U531 X507 X510 X513 X516 X519 X522 X525 X528 X531 R507 R510 R513 R516 R519 R522 R525 R528 R531">
    <cfRule type="cellIs" dxfId="1345" priority="533" stopIfTrue="1" operator="lessThan">
      <formula>60</formula>
    </cfRule>
  </conditionalFormatting>
  <conditionalFormatting sqref="Z504 AF504 AI504 AF507 AF510 AF513 AF516 AF519 AF522 AF525 AF528 AF531 AI507 AI510 AI513 AI516 AI519 AI522 AI525 AI528 AI531 Z507 Z510 Z513 Z516 Z519 Z522 Z525 Z528 Z531">
    <cfRule type="cellIs" dxfId="1344" priority="532" stopIfTrue="1" operator="lessThan">
      <formula>22</formula>
    </cfRule>
  </conditionalFormatting>
  <conditionalFormatting sqref="AA504 AG504 AJ504 AG507 AG510 AG513 AG516 AG519 AG522 AG525 AG528 AG531 AJ507 AJ510 AJ513 AJ516 AJ519 AJ522 AJ525 AJ528 AJ531 AA507 AA510 AA513 AA516 AA519 AA522 AA525 AA528 AA531 AD504 AD507 AD510 AD513 AD516 AD519 AD522 AD525 AD528 AD531">
    <cfRule type="cellIs" dxfId="1343" priority="531" stopIfTrue="1" operator="lessThan">
      <formula>40</formula>
    </cfRule>
  </conditionalFormatting>
  <conditionalFormatting sqref="AC504 AC507 AC510 AC513 AC516 AC519 AC522 AC525 AC528 AC531">
    <cfRule type="cellIs" dxfId="1342" priority="530" stopIfTrue="1" operator="lessThan">
      <formula>19</formula>
    </cfRule>
  </conditionalFormatting>
  <conditionalFormatting sqref="AL504 AL507 AL510 AL513 AL516 AL519 AL522 AL525 AL528 AL531">
    <cfRule type="cellIs" dxfId="1341" priority="528" stopIfTrue="1" operator="lessThan">
      <formula>11</formula>
    </cfRule>
    <cfRule type="cellIs" priority="529" stopIfTrue="1" operator="lessThan">
      <formula>11</formula>
    </cfRule>
  </conditionalFormatting>
  <conditionalFormatting sqref="AM504 AM507 AM510 AM513 AM516 AM519 AM522 AM525 AM528 AM531">
    <cfRule type="cellIs" dxfId="1340" priority="527" stopIfTrue="1" operator="lessThan">
      <formula>20</formula>
    </cfRule>
  </conditionalFormatting>
  <conditionalFormatting sqref="H465 K465 N465">
    <cfRule type="cellIs" dxfId="1339" priority="526" stopIfTrue="1" operator="lessThan">
      <formula>56</formula>
    </cfRule>
  </conditionalFormatting>
  <conditionalFormatting sqref="I465 L465 O465">
    <cfRule type="cellIs" dxfId="1338" priority="525" stopIfTrue="1" operator="lessThan">
      <formula>100</formula>
    </cfRule>
  </conditionalFormatting>
  <conditionalFormatting sqref="T465 W465 Q465">
    <cfRule type="cellIs" dxfId="1337" priority="524" stopIfTrue="1" operator="lessThan">
      <formula>29</formula>
    </cfRule>
  </conditionalFormatting>
  <conditionalFormatting sqref="U465 X465 R465">
    <cfRule type="cellIs" dxfId="1336" priority="523" stopIfTrue="1" operator="lessThan">
      <formula>60</formula>
    </cfRule>
  </conditionalFormatting>
  <conditionalFormatting sqref="AF465 AI465 Z465">
    <cfRule type="cellIs" dxfId="1335" priority="522" stopIfTrue="1" operator="lessThan">
      <formula>22</formula>
    </cfRule>
  </conditionalFormatting>
  <conditionalFormatting sqref="AG465 AJ465 AA465 AD465">
    <cfRule type="cellIs" dxfId="1334" priority="521" stopIfTrue="1" operator="lessThan">
      <formula>40</formula>
    </cfRule>
  </conditionalFormatting>
  <conditionalFormatting sqref="AC465">
    <cfRule type="cellIs" dxfId="1333" priority="520" stopIfTrue="1" operator="lessThan">
      <formula>19</formula>
    </cfRule>
  </conditionalFormatting>
  <conditionalFormatting sqref="AL465">
    <cfRule type="cellIs" dxfId="1332" priority="518" stopIfTrue="1" operator="lessThan">
      <formula>11</formula>
    </cfRule>
    <cfRule type="cellIs" priority="519" stopIfTrue="1" operator="lessThan">
      <formula>11</formula>
    </cfRule>
  </conditionalFormatting>
  <conditionalFormatting sqref="AM465">
    <cfRule type="cellIs" dxfId="1331" priority="517" stopIfTrue="1" operator="lessThan">
      <formula>20</formula>
    </cfRule>
  </conditionalFormatting>
  <conditionalFormatting sqref="H471 K471 N471">
    <cfRule type="cellIs" dxfId="1330" priority="516" stopIfTrue="1" operator="lessThan">
      <formula>56</formula>
    </cfRule>
  </conditionalFormatting>
  <conditionalFormatting sqref="I471 L471 O471">
    <cfRule type="cellIs" dxfId="1329" priority="515" stopIfTrue="1" operator="lessThan">
      <formula>100</formula>
    </cfRule>
  </conditionalFormatting>
  <conditionalFormatting sqref="T471 W471 Q471">
    <cfRule type="cellIs" dxfId="1328" priority="514" stopIfTrue="1" operator="lessThan">
      <formula>29</formula>
    </cfRule>
  </conditionalFormatting>
  <conditionalFormatting sqref="U471 X471 R471">
    <cfRule type="cellIs" dxfId="1327" priority="513" stopIfTrue="1" operator="lessThan">
      <formula>60</formula>
    </cfRule>
  </conditionalFormatting>
  <conditionalFormatting sqref="AF471 AI471 Z471">
    <cfRule type="cellIs" dxfId="1326" priority="512" stopIfTrue="1" operator="lessThan">
      <formula>22</formula>
    </cfRule>
  </conditionalFormatting>
  <conditionalFormatting sqref="AG471 AJ471 AA471 AD471">
    <cfRule type="cellIs" dxfId="1325" priority="511" stopIfTrue="1" operator="lessThan">
      <formula>40</formula>
    </cfRule>
  </conditionalFormatting>
  <conditionalFormatting sqref="AC471">
    <cfRule type="cellIs" dxfId="1324" priority="510" stopIfTrue="1" operator="lessThan">
      <formula>19</formula>
    </cfRule>
  </conditionalFormatting>
  <conditionalFormatting sqref="AL471">
    <cfRule type="cellIs" dxfId="1323" priority="508" stopIfTrue="1" operator="lessThan">
      <formula>11</formula>
    </cfRule>
    <cfRule type="cellIs" priority="509" stopIfTrue="1" operator="lessThan">
      <formula>11</formula>
    </cfRule>
  </conditionalFormatting>
  <conditionalFormatting sqref="AM471">
    <cfRule type="cellIs" dxfId="1322" priority="507" stopIfTrue="1" operator="lessThan">
      <formula>20</formula>
    </cfRule>
  </conditionalFormatting>
  <conditionalFormatting sqref="H483 K483 N483">
    <cfRule type="cellIs" dxfId="1321" priority="506" stopIfTrue="1" operator="lessThan">
      <formula>56</formula>
    </cfRule>
  </conditionalFormatting>
  <conditionalFormatting sqref="I483 L483 O483">
    <cfRule type="cellIs" dxfId="1320" priority="505" stopIfTrue="1" operator="lessThan">
      <formula>100</formula>
    </cfRule>
  </conditionalFormatting>
  <conditionalFormatting sqref="T483 W483 Q483">
    <cfRule type="cellIs" dxfId="1319" priority="504" stopIfTrue="1" operator="lessThan">
      <formula>29</formula>
    </cfRule>
  </conditionalFormatting>
  <conditionalFormatting sqref="U483 X483 R483">
    <cfRule type="cellIs" dxfId="1318" priority="503" stopIfTrue="1" operator="lessThan">
      <formula>60</formula>
    </cfRule>
  </conditionalFormatting>
  <conditionalFormatting sqref="AF483 AI483 Z483">
    <cfRule type="cellIs" dxfId="1317" priority="502" stopIfTrue="1" operator="lessThan">
      <formula>22</formula>
    </cfRule>
  </conditionalFormatting>
  <conditionalFormatting sqref="AC483">
    <cfRule type="cellIs" dxfId="1316" priority="501" stopIfTrue="1" operator="lessThan">
      <formula>19</formula>
    </cfRule>
  </conditionalFormatting>
  <conditionalFormatting sqref="AL483">
    <cfRule type="cellIs" dxfId="1315" priority="499" stopIfTrue="1" operator="lessThan">
      <formula>11</formula>
    </cfRule>
    <cfRule type="cellIs" priority="500" stopIfTrue="1" operator="lessThan">
      <formula>11</formula>
    </cfRule>
  </conditionalFormatting>
  <conditionalFormatting sqref="AM483">
    <cfRule type="cellIs" dxfId="1314" priority="498" stopIfTrue="1" operator="lessThan">
      <formula>20</formula>
    </cfRule>
  </conditionalFormatting>
  <conditionalFormatting sqref="AU547:AU576">
    <cfRule type="cellIs" dxfId="1313" priority="495" stopIfTrue="1" operator="equal">
      <formula>"راسب"</formula>
    </cfRule>
    <cfRule type="cellIs" dxfId="1312" priority="496" stopIfTrue="1" operator="equal">
      <formula>"ناجح"</formula>
    </cfRule>
    <cfRule type="cellIs" dxfId="1311" priority="497" stopIfTrue="1" operator="equal">
      <formula>"تكميلي"</formula>
    </cfRule>
  </conditionalFormatting>
  <conditionalFormatting sqref="AU547:AU576">
    <cfRule type="containsText" dxfId="1310" priority="494" stopIfTrue="1" operator="containsText" text="له دور ثاني">
      <formula>NOT(ISERROR(SEARCH("له دور ثاني",AU547)))</formula>
    </cfRule>
  </conditionalFormatting>
  <conditionalFormatting sqref="AP549 AP552 AP555 AP558 AP561 AP564 AP567 AP570 AP573 AP576">
    <cfRule type="cellIs" dxfId="1309" priority="493" stopIfTrue="1" operator="equal">
      <formula>"خطا"</formula>
    </cfRule>
  </conditionalFormatting>
  <conditionalFormatting sqref="AU547:AU576">
    <cfRule type="cellIs" dxfId="1308" priority="492" stopIfTrue="1" operator="equal">
      <formula>"راسب"</formula>
    </cfRule>
  </conditionalFormatting>
  <conditionalFormatting sqref="H549 H552 H555 H558 H561 H564 H567 H570 H573 H576 K549 N549 K555 K558 K561 K564 K567 K570 K573 K576 N552 N555 N558 N561 N564 N567 N570 N573 N576">
    <cfRule type="cellIs" dxfId="1307" priority="491" stopIfTrue="1" operator="lessThan">
      <formula>56</formula>
    </cfRule>
  </conditionalFormatting>
  <conditionalFormatting sqref="I549 I552 I555 I558 I564 L549 O549 L555 L558 L564 L567 L573 L576 O552 O555 O558 O561 O564 O567 O570 O573 L552">
    <cfRule type="cellIs" dxfId="1306" priority="490" stopIfTrue="1" operator="lessThan">
      <formula>100</formula>
    </cfRule>
  </conditionalFormatting>
  <conditionalFormatting sqref="Q549 T549 W549 T552 T555 T558 T561 T564 T567 T570 T573 T576 W552 W555 W558 W561 W564 W567 W570 W573 W576 Q552 Q555 Q558 Q561 Q564 Q567 Q570 Q573 Q576">
    <cfRule type="cellIs" dxfId="1305" priority="489" stopIfTrue="1" operator="lessThan">
      <formula>29</formula>
    </cfRule>
  </conditionalFormatting>
  <conditionalFormatting sqref="R549 U549 X549 U552 U555 U558 U561 U564 U567 U570 U573 U576 X552 X555 X558 X561 X564 X567 X570 X573 X576 R552 R555 R558 R561 R564 R567 R570 R573 R576">
    <cfRule type="cellIs" dxfId="1304" priority="488" stopIfTrue="1" operator="lessThan">
      <formula>60</formula>
    </cfRule>
  </conditionalFormatting>
  <conditionalFormatting sqref="Z549 AF549 AI549 AF552 AF555 AF558 AF561 AF564 AF567 AF570 AF573 AF576 AI552 AI555 AI558 AI561 AI564 AI567 AI570 AI573 AI576 Z552 Z555 Z558 Z561 Z564 Z567 Z570 Z573 Z576">
    <cfRule type="cellIs" dxfId="1303" priority="487" stopIfTrue="1" operator="lessThan">
      <formula>22</formula>
    </cfRule>
  </conditionalFormatting>
  <conditionalFormatting sqref="AA549 AG549 AJ549 AG552 AG555 AG558 AG561 AG564 AG567 AG570 AG573 AG576 AJ552 AJ555 AJ558 AJ561 AJ564 AJ567 AJ570 AJ573 AJ576 AA552 AA555 AA558 AA561 AA564 AA567 AA570 AA573 AA576 AD549 AD552 AD555 AD558 AD561 AD564 AD567 AD570 AD573 AD576">
    <cfRule type="cellIs" dxfId="1302" priority="486" stopIfTrue="1" operator="lessThan">
      <formula>40</formula>
    </cfRule>
  </conditionalFormatting>
  <conditionalFormatting sqref="AC549 AC552 AC555 AC558 AC561 AC564 AC567 AC570 AC573 AC576">
    <cfRule type="cellIs" dxfId="1301" priority="485" stopIfTrue="1" operator="lessThan">
      <formula>19</formula>
    </cfRule>
  </conditionalFormatting>
  <conditionalFormatting sqref="AL549 AL552 AL555 AL558 AL561 AL564 AL567 AL570 AL573 AL576">
    <cfRule type="cellIs" dxfId="1300" priority="483" stopIfTrue="1" operator="lessThan">
      <formula>11</formula>
    </cfRule>
    <cfRule type="cellIs" priority="484" stopIfTrue="1" operator="lessThan">
      <formula>11</formula>
    </cfRule>
  </conditionalFormatting>
  <conditionalFormatting sqref="AM549 AM552 AM555 AM558 AM561 AM564 AM567 AM570 AM573 AM576">
    <cfRule type="cellIs" dxfId="1299" priority="482" stopIfTrue="1" operator="lessThan">
      <formula>20</formula>
    </cfRule>
  </conditionalFormatting>
  <conditionalFormatting sqref="H567 K567 N567">
    <cfRule type="cellIs" dxfId="1298" priority="481" stopIfTrue="1" operator="lessThan">
      <formula>56</formula>
    </cfRule>
  </conditionalFormatting>
  <conditionalFormatting sqref="I567 L567 O567">
    <cfRule type="cellIs" dxfId="1297" priority="480" stopIfTrue="1" operator="lessThan">
      <formula>100</formula>
    </cfRule>
  </conditionalFormatting>
  <conditionalFormatting sqref="T567 W567 Q567">
    <cfRule type="cellIs" dxfId="1296" priority="479" stopIfTrue="1" operator="lessThan">
      <formula>29</formula>
    </cfRule>
  </conditionalFormatting>
  <conditionalFormatting sqref="U567 X567 R567">
    <cfRule type="cellIs" dxfId="1295" priority="478" stopIfTrue="1" operator="lessThan">
      <formula>60</formula>
    </cfRule>
  </conditionalFormatting>
  <conditionalFormatting sqref="AF567 AI567 Z567">
    <cfRule type="cellIs" dxfId="1294" priority="477" stopIfTrue="1" operator="lessThan">
      <formula>22</formula>
    </cfRule>
  </conditionalFormatting>
  <conditionalFormatting sqref="AG567 AJ567 AA567 AD567">
    <cfRule type="cellIs" dxfId="1293" priority="476" stopIfTrue="1" operator="lessThan">
      <formula>40</formula>
    </cfRule>
  </conditionalFormatting>
  <conditionalFormatting sqref="AC567">
    <cfRule type="cellIs" dxfId="1292" priority="475" stopIfTrue="1" operator="lessThan">
      <formula>19</formula>
    </cfRule>
  </conditionalFormatting>
  <conditionalFormatting sqref="AL567">
    <cfRule type="cellIs" dxfId="1291" priority="473" stopIfTrue="1" operator="lessThan">
      <formula>11</formula>
    </cfRule>
    <cfRule type="cellIs" priority="474" stopIfTrue="1" operator="lessThan">
      <formula>11</formula>
    </cfRule>
  </conditionalFormatting>
  <conditionalFormatting sqref="AM567">
    <cfRule type="cellIs" dxfId="1290" priority="472" stopIfTrue="1" operator="lessThan">
      <formula>20</formula>
    </cfRule>
  </conditionalFormatting>
  <conditionalFormatting sqref="AU592:AU621">
    <cfRule type="cellIs" dxfId="1289" priority="469" stopIfTrue="1" operator="equal">
      <formula>"راسب"</formula>
    </cfRule>
    <cfRule type="cellIs" dxfId="1288" priority="470" stopIfTrue="1" operator="equal">
      <formula>"ناجح"</formula>
    </cfRule>
    <cfRule type="cellIs" dxfId="1287" priority="471" stopIfTrue="1" operator="equal">
      <formula>"تكميلي"</formula>
    </cfRule>
  </conditionalFormatting>
  <conditionalFormatting sqref="AU592:AU621">
    <cfRule type="containsText" dxfId="1286" priority="468" stopIfTrue="1" operator="containsText" text="له دور ثاني">
      <formula>NOT(ISERROR(SEARCH("له دور ثاني",AU592)))</formula>
    </cfRule>
  </conditionalFormatting>
  <conditionalFormatting sqref="AP594 AP597 AP600 AP603 AP606 AP609 AP612 AP615 AP618 AP621">
    <cfRule type="cellIs" dxfId="1285" priority="467" stopIfTrue="1" operator="equal">
      <formula>"خطا"</formula>
    </cfRule>
  </conditionalFormatting>
  <conditionalFormatting sqref="AU592:AU621">
    <cfRule type="cellIs" dxfId="1284" priority="466" stopIfTrue="1" operator="equal">
      <formula>"راسب"</formula>
    </cfRule>
  </conditionalFormatting>
  <conditionalFormatting sqref="H594 H597 H600 H603 H606 H609 H612 H615 H618 H621 K594 N594 K597 K600 K603 K606 K609 K612 K615 K618 K621 N597 N600 N603 N606 N609 N612 N615 N618 N621">
    <cfRule type="cellIs" dxfId="1283" priority="465" stopIfTrue="1" operator="lessThan">
      <formula>56</formula>
    </cfRule>
  </conditionalFormatting>
  <conditionalFormatting sqref="I594 I597 I600 I603 I606 I609 I612 I615 I618 I621 L594 O594 L597 L600 L603 L606 L609 L612 L615 L618 L621 O597 O600 O603 O606 O609 O612 O615 O618 O621">
    <cfRule type="cellIs" dxfId="1282" priority="464" stopIfTrue="1" operator="lessThan">
      <formula>100</formula>
    </cfRule>
  </conditionalFormatting>
  <conditionalFormatting sqref="Q594 T594 W594 T597 T600 T603 T606 T609 T612 T615 T618 T621 W597 W600 W603 W606 W609 W612 W615 W618 W621 Q597 Q600 Q603 Q606 Q609 Q612 Q615 Q618 Q621">
    <cfRule type="cellIs" dxfId="1281" priority="463" stopIfTrue="1" operator="lessThan">
      <formula>29</formula>
    </cfRule>
  </conditionalFormatting>
  <conditionalFormatting sqref="R594 U594 X594 U597 U600 U603 U606 U609 U612 U615 U618 U621 X597 X600 X603 X606 X609 X612 X615 X618 X621 R597 R600 R603 R606 R609 R612 R615 R618 R621">
    <cfRule type="cellIs" dxfId="1280" priority="462" stopIfTrue="1" operator="lessThan">
      <formula>60</formula>
    </cfRule>
  </conditionalFormatting>
  <conditionalFormatting sqref="Z594 AF594 AI594 AF597 AF600 AF603 AF606 AF609 AF612 AF615 AF618 AF621 AI597 AI600 AI603 AI606 AI609 AI612 AI615 AI618 AI621 Z597 Z600 Z603 Z606 Z609 Z612 Z615 Z618 Z621">
    <cfRule type="cellIs" dxfId="1279" priority="461" stopIfTrue="1" operator="lessThan">
      <formula>22</formula>
    </cfRule>
  </conditionalFormatting>
  <conditionalFormatting sqref="AA594 AG594 AJ594 AG597 AG600 AG603 AG606 AG609 AG612 AG615 AG618 AG621 AJ597 AJ600 AJ603 AJ606 AJ609 AJ612 AJ615 AJ618 AJ621 AA597 AA600 AA603 AA606 AA609 AA612 AA615 AA618 AA621 AD594 AD597 AD600 AD603 AD606 AD609 AD612 AD615 AD618 AD621">
    <cfRule type="cellIs" dxfId="1278" priority="460" stopIfTrue="1" operator="lessThan">
      <formula>40</formula>
    </cfRule>
  </conditionalFormatting>
  <conditionalFormatting sqref="AC594 AC597 AC600 AC603 AC606 AC609 AC612 AC615 AC618 AC621">
    <cfRule type="cellIs" dxfId="1277" priority="459" stopIfTrue="1" operator="lessThan">
      <formula>19</formula>
    </cfRule>
  </conditionalFormatting>
  <conditionalFormatting sqref="AL594 AL597 AL600 AL603 AL606 AL609 AL612 AL615 AL618 AL621">
    <cfRule type="cellIs" dxfId="1276" priority="457" stopIfTrue="1" operator="lessThan">
      <formula>11</formula>
    </cfRule>
    <cfRule type="cellIs" priority="458" stopIfTrue="1" operator="lessThan">
      <formula>11</formula>
    </cfRule>
  </conditionalFormatting>
  <conditionalFormatting sqref="AM594 AM597 AM600 AM603 AM606 AM609 AM612 AM615 AM618 AM621">
    <cfRule type="cellIs" dxfId="1275" priority="456" stopIfTrue="1" operator="lessThan">
      <formula>20</formula>
    </cfRule>
  </conditionalFormatting>
  <conditionalFormatting sqref="H555 K555 N555">
    <cfRule type="cellIs" dxfId="1274" priority="455" stopIfTrue="1" operator="lessThan">
      <formula>56</formula>
    </cfRule>
  </conditionalFormatting>
  <conditionalFormatting sqref="I555 L555 O555">
    <cfRule type="cellIs" dxfId="1273" priority="454" stopIfTrue="1" operator="lessThan">
      <formula>100</formula>
    </cfRule>
  </conditionalFormatting>
  <conditionalFormatting sqref="T555 W555 Q555">
    <cfRule type="cellIs" dxfId="1272" priority="453" stopIfTrue="1" operator="lessThan">
      <formula>29</formula>
    </cfRule>
  </conditionalFormatting>
  <conditionalFormatting sqref="U555 X555 R555">
    <cfRule type="cellIs" dxfId="1271" priority="452" stopIfTrue="1" operator="lessThan">
      <formula>60</formula>
    </cfRule>
  </conditionalFormatting>
  <conditionalFormatting sqref="AF555 AI555 Z555">
    <cfRule type="cellIs" dxfId="1270" priority="451" stopIfTrue="1" operator="lessThan">
      <formula>22</formula>
    </cfRule>
  </conditionalFormatting>
  <conditionalFormatting sqref="AG555 AJ555 AA555 AD555">
    <cfRule type="cellIs" dxfId="1269" priority="450" stopIfTrue="1" operator="lessThan">
      <formula>40</formula>
    </cfRule>
  </conditionalFormatting>
  <conditionalFormatting sqref="AC555">
    <cfRule type="cellIs" dxfId="1268" priority="449" stopIfTrue="1" operator="lessThan">
      <formula>19</formula>
    </cfRule>
  </conditionalFormatting>
  <conditionalFormatting sqref="AL555">
    <cfRule type="cellIs" dxfId="1267" priority="447" stopIfTrue="1" operator="lessThan">
      <formula>11</formula>
    </cfRule>
    <cfRule type="cellIs" priority="448" stopIfTrue="1" operator="lessThan">
      <formula>11</formula>
    </cfRule>
  </conditionalFormatting>
  <conditionalFormatting sqref="AM555">
    <cfRule type="cellIs" dxfId="1266" priority="446" stopIfTrue="1" operator="lessThan">
      <formula>20</formula>
    </cfRule>
  </conditionalFormatting>
  <conditionalFormatting sqref="H561 K561 N561">
    <cfRule type="cellIs" dxfId="1265" priority="445" stopIfTrue="1" operator="lessThan">
      <formula>56</formula>
    </cfRule>
  </conditionalFormatting>
  <conditionalFormatting sqref="I561 L561 O561">
    <cfRule type="cellIs" dxfId="1264" priority="444" stopIfTrue="1" operator="lessThan">
      <formula>100</formula>
    </cfRule>
  </conditionalFormatting>
  <conditionalFormatting sqref="T561 W561 Q561">
    <cfRule type="cellIs" dxfId="1263" priority="443" stopIfTrue="1" operator="lessThan">
      <formula>29</formula>
    </cfRule>
  </conditionalFormatting>
  <conditionalFormatting sqref="U561 X561 R561">
    <cfRule type="cellIs" dxfId="1262" priority="442" stopIfTrue="1" operator="lessThan">
      <formula>60</formula>
    </cfRule>
  </conditionalFormatting>
  <conditionalFormatting sqref="AF561 AI561 Z561">
    <cfRule type="cellIs" dxfId="1261" priority="441" stopIfTrue="1" operator="lessThan">
      <formula>22</formula>
    </cfRule>
  </conditionalFormatting>
  <conditionalFormatting sqref="AG561 AJ561 AA561 AD561">
    <cfRule type="cellIs" dxfId="1260" priority="440" stopIfTrue="1" operator="lessThan">
      <formula>40</formula>
    </cfRule>
  </conditionalFormatting>
  <conditionalFormatting sqref="AC561">
    <cfRule type="cellIs" dxfId="1259" priority="439" stopIfTrue="1" operator="lessThan">
      <formula>19</formula>
    </cfRule>
  </conditionalFormatting>
  <conditionalFormatting sqref="AL561">
    <cfRule type="cellIs" dxfId="1258" priority="437" stopIfTrue="1" operator="lessThan">
      <formula>11</formula>
    </cfRule>
    <cfRule type="cellIs" priority="438" stopIfTrue="1" operator="lessThan">
      <formula>11</formula>
    </cfRule>
  </conditionalFormatting>
  <conditionalFormatting sqref="AM561">
    <cfRule type="cellIs" dxfId="1257" priority="436" stopIfTrue="1" operator="lessThan">
      <formula>20</formula>
    </cfRule>
  </conditionalFormatting>
  <conditionalFormatting sqref="H573 K573 N573">
    <cfRule type="cellIs" dxfId="1256" priority="435" stopIfTrue="1" operator="lessThan">
      <formula>56</formula>
    </cfRule>
  </conditionalFormatting>
  <conditionalFormatting sqref="I573 L573 O573">
    <cfRule type="cellIs" dxfId="1255" priority="434" stopIfTrue="1" operator="lessThan">
      <formula>100</formula>
    </cfRule>
  </conditionalFormatting>
  <conditionalFormatting sqref="T573 W573 Q573">
    <cfRule type="cellIs" dxfId="1254" priority="433" stopIfTrue="1" operator="lessThan">
      <formula>29</formula>
    </cfRule>
  </conditionalFormatting>
  <conditionalFormatting sqref="U573 X573 R573">
    <cfRule type="cellIs" dxfId="1253" priority="432" stopIfTrue="1" operator="lessThan">
      <formula>60</formula>
    </cfRule>
  </conditionalFormatting>
  <conditionalFormatting sqref="AF573 AI573 Z573">
    <cfRule type="cellIs" dxfId="1252" priority="431" stopIfTrue="1" operator="lessThan">
      <formula>22</formula>
    </cfRule>
  </conditionalFormatting>
  <conditionalFormatting sqref="AC573">
    <cfRule type="cellIs" dxfId="1251" priority="430" stopIfTrue="1" operator="lessThan">
      <formula>19</formula>
    </cfRule>
  </conditionalFormatting>
  <conditionalFormatting sqref="AL573">
    <cfRule type="cellIs" dxfId="1250" priority="428" stopIfTrue="1" operator="lessThan">
      <formula>11</formula>
    </cfRule>
    <cfRule type="cellIs" priority="429" stopIfTrue="1" operator="lessThan">
      <formula>11</formula>
    </cfRule>
  </conditionalFormatting>
  <conditionalFormatting sqref="AM573">
    <cfRule type="cellIs" dxfId="1249" priority="427" stopIfTrue="1" operator="lessThan">
      <formula>20</formula>
    </cfRule>
  </conditionalFormatting>
  <conditionalFormatting sqref="AU636:AU665">
    <cfRule type="cellIs" dxfId="1248" priority="424" stopIfTrue="1" operator="equal">
      <formula>"راسب"</formula>
    </cfRule>
    <cfRule type="cellIs" dxfId="1247" priority="425" stopIfTrue="1" operator="equal">
      <formula>"ناجح"</formula>
    </cfRule>
    <cfRule type="cellIs" dxfId="1246" priority="426" stopIfTrue="1" operator="equal">
      <formula>"تكميلي"</formula>
    </cfRule>
  </conditionalFormatting>
  <conditionalFormatting sqref="AU636:AU665">
    <cfRule type="containsText" dxfId="1245" priority="423" stopIfTrue="1" operator="containsText" text="له دور ثاني">
      <formula>NOT(ISERROR(SEARCH("له دور ثاني",AU636)))</formula>
    </cfRule>
  </conditionalFormatting>
  <conditionalFormatting sqref="AP638 AP641 AP644 AP647 AP650 AP653 AP656 AP659 AP662 AP665">
    <cfRule type="cellIs" dxfId="1244" priority="422" stopIfTrue="1" operator="equal">
      <formula>"خطا"</formula>
    </cfRule>
  </conditionalFormatting>
  <conditionalFormatting sqref="AU636:AU665">
    <cfRule type="cellIs" dxfId="1243" priority="421" stopIfTrue="1" operator="equal">
      <formula>"راسب"</formula>
    </cfRule>
  </conditionalFormatting>
  <conditionalFormatting sqref="H638 H641 H644 H647 H650 H653 H656 H659 H662 H665 K638 N638 K644 K647 K650 K653 K656 K659 K662 K665 N641 N644 N647 N650 N653 N656 N659 N662 N665">
    <cfRule type="cellIs" dxfId="1242" priority="420" stopIfTrue="1" operator="lessThan">
      <formula>56</formula>
    </cfRule>
  </conditionalFormatting>
  <conditionalFormatting sqref="I638 I641 I644 I647 I653 L638 O638 L644 L647 L653 L656 L662 L665 O641 O644 O647 O650 O653 O656 O659 O662 L641">
    <cfRule type="cellIs" dxfId="1241" priority="419" stopIfTrue="1" operator="lessThan">
      <formula>100</formula>
    </cfRule>
  </conditionalFormatting>
  <conditionalFormatting sqref="Q638 T638 W638 T641 T644 T647 T650 T653 T656 T659 T662 T665 W641 W644 W647 W650 W653 W656 W659 W662 W665 Q641 Q644 Q647 Q650 Q653 Q656 Q659 Q662 Q665">
    <cfRule type="cellIs" dxfId="1240" priority="418" stopIfTrue="1" operator="lessThan">
      <formula>29</formula>
    </cfRule>
  </conditionalFormatting>
  <conditionalFormatting sqref="R638 U638 X638 U641 U644 U647 U650 U653 U656 U659 U662 U665 X641 X644 X647 X650 X653 X656 X659 X662 X665 R641 R644 R647 R650 R653 R656 R659 R662 R665">
    <cfRule type="cellIs" dxfId="1239" priority="417" stopIfTrue="1" operator="lessThan">
      <formula>60</formula>
    </cfRule>
  </conditionalFormatting>
  <conditionalFormatting sqref="Z638 AF638 AI638 AF641 AF644 AF647 AF650 AF653 AF656 AF659 AF662 AF665 AI641 AI644 AI647 AI650 AI653 AI656 AI659 AI662 AI665 Z641 Z644 Z647 Z650 Z653 Z656 Z659 Z662 Z665">
    <cfRule type="cellIs" dxfId="1238" priority="416" stopIfTrue="1" operator="lessThan">
      <formula>22</formula>
    </cfRule>
  </conditionalFormatting>
  <conditionalFormatting sqref="AA638 AG638 AJ638 AG641 AG644 AG647 AG650 AG653 AG656 AG659 AG662 AG665 AJ641 AJ644 AJ647 AJ650 AJ653 AJ656 AJ659 AJ662 AJ665 AA641 AA644 AA647 AA650 AA653 AA656 AA659 AA662 AA665 AD638 AD641 AD644 AD647 AD650 AD653 AD656 AD659 AD662 AD665">
    <cfRule type="cellIs" dxfId="1237" priority="415" stopIfTrue="1" operator="lessThan">
      <formula>40</formula>
    </cfRule>
  </conditionalFormatting>
  <conditionalFormatting sqref="AC638 AC641 AC644 AC647 AC650 AC653 AC656 AC659 AC662 AC665">
    <cfRule type="cellIs" dxfId="1236" priority="414" stopIfTrue="1" operator="lessThan">
      <formula>19</formula>
    </cfRule>
  </conditionalFormatting>
  <conditionalFormatting sqref="AL638 AL641 AL644 AL647 AL650 AL653 AL656 AL659 AL662 AL665">
    <cfRule type="cellIs" dxfId="1235" priority="412" stopIfTrue="1" operator="lessThan">
      <formula>11</formula>
    </cfRule>
    <cfRule type="cellIs" priority="413" stopIfTrue="1" operator="lessThan">
      <formula>11</formula>
    </cfRule>
  </conditionalFormatting>
  <conditionalFormatting sqref="AM638 AM641 AM644 AM647 AM650 AM653 AM656 AM659 AM662 AM665">
    <cfRule type="cellIs" dxfId="1234" priority="411" stopIfTrue="1" operator="lessThan">
      <formula>20</formula>
    </cfRule>
  </conditionalFormatting>
  <conditionalFormatting sqref="H656 K656 N656">
    <cfRule type="cellIs" dxfId="1233" priority="410" stopIfTrue="1" operator="lessThan">
      <formula>56</formula>
    </cfRule>
  </conditionalFormatting>
  <conditionalFormatting sqref="I656 L656 O656">
    <cfRule type="cellIs" dxfId="1232" priority="409" stopIfTrue="1" operator="lessThan">
      <formula>100</formula>
    </cfRule>
  </conditionalFormatting>
  <conditionalFormatting sqref="T656 W656 Q656">
    <cfRule type="cellIs" dxfId="1231" priority="408" stopIfTrue="1" operator="lessThan">
      <formula>29</formula>
    </cfRule>
  </conditionalFormatting>
  <conditionalFormatting sqref="U656 X656 R656">
    <cfRule type="cellIs" dxfId="1230" priority="407" stopIfTrue="1" operator="lessThan">
      <formula>60</formula>
    </cfRule>
  </conditionalFormatting>
  <conditionalFormatting sqref="AF656 AI656 Z656">
    <cfRule type="cellIs" dxfId="1229" priority="406" stopIfTrue="1" operator="lessThan">
      <formula>22</formula>
    </cfRule>
  </conditionalFormatting>
  <conditionalFormatting sqref="AG656 AJ656 AA656 AD656">
    <cfRule type="cellIs" dxfId="1228" priority="405" stopIfTrue="1" operator="lessThan">
      <formula>40</formula>
    </cfRule>
  </conditionalFormatting>
  <conditionalFormatting sqref="AC656">
    <cfRule type="cellIs" dxfId="1227" priority="404" stopIfTrue="1" operator="lessThan">
      <formula>19</formula>
    </cfRule>
  </conditionalFormatting>
  <conditionalFormatting sqref="AL656">
    <cfRule type="cellIs" dxfId="1226" priority="402" stopIfTrue="1" operator="lessThan">
      <formula>11</formula>
    </cfRule>
    <cfRule type="cellIs" priority="403" stopIfTrue="1" operator="lessThan">
      <formula>11</formula>
    </cfRule>
  </conditionalFormatting>
  <conditionalFormatting sqref="AM656">
    <cfRule type="cellIs" dxfId="1225" priority="401" stopIfTrue="1" operator="lessThan">
      <formula>20</formula>
    </cfRule>
  </conditionalFormatting>
  <conditionalFormatting sqref="AU681:AU710">
    <cfRule type="cellIs" dxfId="1224" priority="398" stopIfTrue="1" operator="equal">
      <formula>"راسب"</formula>
    </cfRule>
    <cfRule type="cellIs" dxfId="1223" priority="399" stopIfTrue="1" operator="equal">
      <formula>"ناجح"</formula>
    </cfRule>
    <cfRule type="cellIs" dxfId="1222" priority="400" stopIfTrue="1" operator="equal">
      <formula>"تكميلي"</formula>
    </cfRule>
  </conditionalFormatting>
  <conditionalFormatting sqref="AU681:AU710">
    <cfRule type="containsText" dxfId="1221" priority="397" stopIfTrue="1" operator="containsText" text="له دور ثاني">
      <formula>NOT(ISERROR(SEARCH("له دور ثاني",AU681)))</formula>
    </cfRule>
  </conditionalFormatting>
  <conditionalFormatting sqref="AP683 AP686 AP689 AP692 AP695 AP698 AP701 AP704 AP707 AP710">
    <cfRule type="cellIs" dxfId="1220" priority="396" stopIfTrue="1" operator="equal">
      <formula>"خطا"</formula>
    </cfRule>
  </conditionalFormatting>
  <conditionalFormatting sqref="AU681:AU710">
    <cfRule type="cellIs" dxfId="1219" priority="395" stopIfTrue="1" operator="equal">
      <formula>"راسب"</formula>
    </cfRule>
  </conditionalFormatting>
  <conditionalFormatting sqref="H683 H686 H689 H692 H695 H698 H701 H704 H707 H710 K683 N683 K686 K689 K692 K695 K698 K701 K704 K707 K710 N686 N689 N692 N695 N698 N701 N704 N707 N710">
    <cfRule type="cellIs" dxfId="1218" priority="394" stopIfTrue="1" operator="lessThan">
      <formula>56</formula>
    </cfRule>
  </conditionalFormatting>
  <conditionalFormatting sqref="I683 I686 I689 I692 I695 I698 I701 I704 I707 I710 L683 O683 L686 L689 L692 L695 L698 L701 L704 L707 L710 O686 O689 O692 O695 O698 O701 O704 O707 O710">
    <cfRule type="cellIs" dxfId="1217" priority="393" stopIfTrue="1" operator="lessThan">
      <formula>100</formula>
    </cfRule>
  </conditionalFormatting>
  <conditionalFormatting sqref="Q683 T683 W683 T686 T689 T692 T695 T698 T701 T704 T707 T710 W686 W689 W692 W695 W698 W701 W704 W707 W710 Q686 Q689 Q692 Q695 Q698 Q701 Q704 Q707 Q710">
    <cfRule type="cellIs" dxfId="1216" priority="392" stopIfTrue="1" operator="lessThan">
      <formula>29</formula>
    </cfRule>
  </conditionalFormatting>
  <conditionalFormatting sqref="R683 U683 X683 U686 U689 U692 U695 U698 U701 U704 U707 U710 X686 X689 X692 X695 X698 X701 X704 X707 X710 R686 R689 R692 R695 R698 R701 R704 R707 R710">
    <cfRule type="cellIs" dxfId="1215" priority="391" stopIfTrue="1" operator="lessThan">
      <formula>60</formula>
    </cfRule>
  </conditionalFormatting>
  <conditionalFormatting sqref="Z683 AF683 AI683 AF686 AF689 AF692 AF695 AF698 AF701 AF704 AF707 AF710 AI686 AI689 AI692 AI695 AI698 AI701 AI704 AI707 AI710 Z686 Z689 Z692 Z695 Z698 Z701 Z704 Z707 Z710">
    <cfRule type="cellIs" dxfId="1214" priority="390" stopIfTrue="1" operator="lessThan">
      <formula>22</formula>
    </cfRule>
  </conditionalFormatting>
  <conditionalFormatting sqref="AA683 AG683 AJ683 AG686 AG689 AG692 AG695 AG698 AG701 AG704 AG707 AG710 AJ686 AJ689 AJ692 AJ695 AJ698 AJ701 AJ704 AJ707 AJ710 AA686 AA689 AA692 AA695 AA698 AA701 AA704 AA707 AA710 AD683 AD686 AD689 AD692 AD695 AD698 AD701 AD704 AD707 AD710">
    <cfRule type="cellIs" dxfId="1213" priority="389" stopIfTrue="1" operator="lessThan">
      <formula>40</formula>
    </cfRule>
  </conditionalFormatting>
  <conditionalFormatting sqref="AC683 AC686 AC689 AC692 AC695 AC698 AC701 AC704 AC707 AC710">
    <cfRule type="cellIs" dxfId="1212" priority="388" stopIfTrue="1" operator="lessThan">
      <formula>19</formula>
    </cfRule>
  </conditionalFormatting>
  <conditionalFormatting sqref="AL683 AL686 AL689 AL692 AL695 AL698 AL701 AL704 AL707 AL710">
    <cfRule type="cellIs" dxfId="1211" priority="386" stopIfTrue="1" operator="lessThan">
      <formula>11</formula>
    </cfRule>
    <cfRule type="cellIs" priority="387" stopIfTrue="1" operator="lessThan">
      <formula>11</formula>
    </cfRule>
  </conditionalFormatting>
  <conditionalFormatting sqref="AM683 AM686 AM689 AM692 AM695 AM698 AM701 AM704 AM707 AM710">
    <cfRule type="cellIs" dxfId="1210" priority="385" stopIfTrue="1" operator="lessThan">
      <formula>20</formula>
    </cfRule>
  </conditionalFormatting>
  <conditionalFormatting sqref="H644 K644 N644">
    <cfRule type="cellIs" dxfId="1209" priority="384" stopIfTrue="1" operator="lessThan">
      <formula>56</formula>
    </cfRule>
  </conditionalFormatting>
  <conditionalFormatting sqref="I644 L644 O644">
    <cfRule type="cellIs" dxfId="1208" priority="383" stopIfTrue="1" operator="lessThan">
      <formula>100</formula>
    </cfRule>
  </conditionalFormatting>
  <conditionalFormatting sqref="T644 W644 Q644">
    <cfRule type="cellIs" dxfId="1207" priority="382" stopIfTrue="1" operator="lessThan">
      <formula>29</formula>
    </cfRule>
  </conditionalFormatting>
  <conditionalFormatting sqref="U644 X644 R644">
    <cfRule type="cellIs" dxfId="1206" priority="381" stopIfTrue="1" operator="lessThan">
      <formula>60</formula>
    </cfRule>
  </conditionalFormatting>
  <conditionalFormatting sqref="AF644 AI644 Z644">
    <cfRule type="cellIs" dxfId="1205" priority="380" stopIfTrue="1" operator="lessThan">
      <formula>22</formula>
    </cfRule>
  </conditionalFormatting>
  <conditionalFormatting sqref="AG644 AJ644 AA644 AD644">
    <cfRule type="cellIs" dxfId="1204" priority="379" stopIfTrue="1" operator="lessThan">
      <formula>40</formula>
    </cfRule>
  </conditionalFormatting>
  <conditionalFormatting sqref="AC644">
    <cfRule type="cellIs" dxfId="1203" priority="378" stopIfTrue="1" operator="lessThan">
      <formula>19</formula>
    </cfRule>
  </conditionalFormatting>
  <conditionalFormatting sqref="AL644">
    <cfRule type="cellIs" dxfId="1202" priority="376" stopIfTrue="1" operator="lessThan">
      <formula>11</formula>
    </cfRule>
    <cfRule type="cellIs" priority="377" stopIfTrue="1" operator="lessThan">
      <formula>11</formula>
    </cfRule>
  </conditionalFormatting>
  <conditionalFormatting sqref="AM644">
    <cfRule type="cellIs" dxfId="1201" priority="375" stopIfTrue="1" operator="lessThan">
      <formula>20</formula>
    </cfRule>
  </conditionalFormatting>
  <conditionalFormatting sqref="H650 K650 N650">
    <cfRule type="cellIs" dxfId="1200" priority="374" stopIfTrue="1" operator="lessThan">
      <formula>56</formula>
    </cfRule>
  </conditionalFormatting>
  <conditionalFormatting sqref="I650 L650 O650">
    <cfRule type="cellIs" dxfId="1199" priority="373" stopIfTrue="1" operator="lessThan">
      <formula>100</formula>
    </cfRule>
  </conditionalFormatting>
  <conditionalFormatting sqref="T650 W650 Q650">
    <cfRule type="cellIs" dxfId="1198" priority="372" stopIfTrue="1" operator="lessThan">
      <formula>29</formula>
    </cfRule>
  </conditionalFormatting>
  <conditionalFormatting sqref="U650 X650 R650">
    <cfRule type="cellIs" dxfId="1197" priority="371" stopIfTrue="1" operator="lessThan">
      <formula>60</formula>
    </cfRule>
  </conditionalFormatting>
  <conditionalFormatting sqref="AF650 AI650 Z650">
    <cfRule type="cellIs" dxfId="1196" priority="370" stopIfTrue="1" operator="lessThan">
      <formula>22</formula>
    </cfRule>
  </conditionalFormatting>
  <conditionalFormatting sqref="AG650 AJ650 AA650 AD650">
    <cfRule type="cellIs" dxfId="1195" priority="369" stopIfTrue="1" operator="lessThan">
      <formula>40</formula>
    </cfRule>
  </conditionalFormatting>
  <conditionalFormatting sqref="AC650">
    <cfRule type="cellIs" dxfId="1194" priority="368" stopIfTrue="1" operator="lessThan">
      <formula>19</formula>
    </cfRule>
  </conditionalFormatting>
  <conditionalFormatting sqref="AL650">
    <cfRule type="cellIs" dxfId="1193" priority="366" stopIfTrue="1" operator="lessThan">
      <formula>11</formula>
    </cfRule>
    <cfRule type="cellIs" priority="367" stopIfTrue="1" operator="lessThan">
      <formula>11</formula>
    </cfRule>
  </conditionalFormatting>
  <conditionalFormatting sqref="AM650">
    <cfRule type="cellIs" dxfId="1192" priority="365" stopIfTrue="1" operator="lessThan">
      <formula>20</formula>
    </cfRule>
  </conditionalFormatting>
  <conditionalFormatting sqref="H662 K662 N662">
    <cfRule type="cellIs" dxfId="1191" priority="364" stopIfTrue="1" operator="lessThan">
      <formula>56</formula>
    </cfRule>
  </conditionalFormatting>
  <conditionalFormatting sqref="I662 L662 O662">
    <cfRule type="cellIs" dxfId="1190" priority="363" stopIfTrue="1" operator="lessThan">
      <formula>100</formula>
    </cfRule>
  </conditionalFormatting>
  <conditionalFormatting sqref="T662 W662 Q662">
    <cfRule type="cellIs" dxfId="1189" priority="362" stopIfTrue="1" operator="lessThan">
      <formula>29</formula>
    </cfRule>
  </conditionalFormatting>
  <conditionalFormatting sqref="U662 X662 R662">
    <cfRule type="cellIs" dxfId="1188" priority="361" stopIfTrue="1" operator="lessThan">
      <formula>60</formula>
    </cfRule>
  </conditionalFormatting>
  <conditionalFormatting sqref="AF662 AI662 Z662">
    <cfRule type="cellIs" dxfId="1187" priority="360" stopIfTrue="1" operator="lessThan">
      <formula>22</formula>
    </cfRule>
  </conditionalFormatting>
  <conditionalFormatting sqref="AC662">
    <cfRule type="cellIs" dxfId="1186" priority="359" stopIfTrue="1" operator="lessThan">
      <formula>19</formula>
    </cfRule>
  </conditionalFormatting>
  <conditionalFormatting sqref="AL662">
    <cfRule type="cellIs" dxfId="1185" priority="357" stopIfTrue="1" operator="lessThan">
      <formula>11</formula>
    </cfRule>
    <cfRule type="cellIs" priority="358" stopIfTrue="1" operator="lessThan">
      <formula>11</formula>
    </cfRule>
  </conditionalFormatting>
  <conditionalFormatting sqref="AM662">
    <cfRule type="cellIs" dxfId="1184" priority="356" stopIfTrue="1" operator="lessThan">
      <formula>20</formula>
    </cfRule>
  </conditionalFormatting>
  <conditionalFormatting sqref="AU727:AU756">
    <cfRule type="cellIs" dxfId="1183" priority="353" stopIfTrue="1" operator="equal">
      <formula>"راسب"</formula>
    </cfRule>
    <cfRule type="cellIs" dxfId="1182" priority="354" stopIfTrue="1" operator="equal">
      <formula>"ناجح"</formula>
    </cfRule>
    <cfRule type="cellIs" dxfId="1181" priority="355" stopIfTrue="1" operator="equal">
      <formula>"تكميلي"</formula>
    </cfRule>
  </conditionalFormatting>
  <conditionalFormatting sqref="AU727:AU756">
    <cfRule type="containsText" dxfId="1180" priority="352" stopIfTrue="1" operator="containsText" text="له دور ثاني">
      <formula>NOT(ISERROR(SEARCH("له دور ثاني",AU727)))</formula>
    </cfRule>
  </conditionalFormatting>
  <conditionalFormatting sqref="AP729 AP732 AP735 AP738 AP741 AP744 AP747 AP750 AP753 AP756">
    <cfRule type="cellIs" dxfId="1179" priority="351" stopIfTrue="1" operator="equal">
      <formula>"خطا"</formula>
    </cfRule>
  </conditionalFormatting>
  <conditionalFormatting sqref="AU727:AU756">
    <cfRule type="cellIs" dxfId="1178" priority="350" stopIfTrue="1" operator="equal">
      <formula>"راسب"</formula>
    </cfRule>
  </conditionalFormatting>
  <conditionalFormatting sqref="H729 H732 H735 H738 H741 H744 H747 H750 H753 H756 K729 N729 K735 K738 K741 K744 K747 K750 K753 K756 N732 N735 N738 N741 N744 N747 N750 N753 N756">
    <cfRule type="cellIs" dxfId="1177" priority="349" stopIfTrue="1" operator="lessThan">
      <formula>56</formula>
    </cfRule>
  </conditionalFormatting>
  <conditionalFormatting sqref="I729 I732 I735 I738 I744 L729 O729 L735 L738 L744 L747 L753 L756 O732 O735 O738 O741 O744 O747 O750 O753 L732">
    <cfRule type="cellIs" dxfId="1176" priority="348" stopIfTrue="1" operator="lessThan">
      <formula>100</formula>
    </cfRule>
  </conditionalFormatting>
  <conditionalFormatting sqref="Q729 T729 W729 T732 T735 T738 T741 T744 T747 T750 T753 T756 W732 W735 W738 W741 W744 W747 W750 W753 W756 Q732 Q735 Q738 Q741 Q744 Q747 Q750 Q753 Q756">
    <cfRule type="cellIs" dxfId="1175" priority="347" stopIfTrue="1" operator="lessThan">
      <formula>29</formula>
    </cfRule>
  </conditionalFormatting>
  <conditionalFormatting sqref="R729 U729 X729 U732 U735 U738 U741 U744 U747 U750 U753 U756 X732 X735 X738 X741 X744 X747 X750 X753 X756 R732 R735 R738 R741 R744 R747 R750 R753 R756">
    <cfRule type="cellIs" dxfId="1174" priority="346" stopIfTrue="1" operator="lessThan">
      <formula>60</formula>
    </cfRule>
  </conditionalFormatting>
  <conditionalFormatting sqref="Z729 AF729 AI729 AF732 AF735 AF738 AF741 AF744 AF747 AF750 AF753 AF756 AI732 AI735 AI738 AI741 AI744 AI747 AI750 AI753 AI756 Z732 Z735 Z738 Z741 Z744 Z747 Z750 Z753 Z756">
    <cfRule type="cellIs" dxfId="1173" priority="345" stopIfTrue="1" operator="lessThan">
      <formula>22</formula>
    </cfRule>
  </conditionalFormatting>
  <conditionalFormatting sqref="AA729 AG729 AJ729 AG732 AG735 AG738 AG741 AG744 AG747 AG750 AG753 AG756 AJ732 AJ735 AJ738 AJ741 AJ744 AJ747 AJ750 AJ753 AJ756 AA732 AA735 AA738 AA741 AA744 AA747 AA750 AA753 AA756 AD729 AD732 AD735 AD738 AD741 AD744 AD747 AD750 AD753 AD756">
    <cfRule type="cellIs" dxfId="1172" priority="344" stopIfTrue="1" operator="lessThan">
      <formula>40</formula>
    </cfRule>
  </conditionalFormatting>
  <conditionalFormatting sqref="AC729 AC732 AC735 AC738 AC741 AC744 AC747 AC750 AC753 AC756">
    <cfRule type="cellIs" dxfId="1171" priority="343" stopIfTrue="1" operator="lessThan">
      <formula>19</formula>
    </cfRule>
  </conditionalFormatting>
  <conditionalFormatting sqref="AL729 AL732 AL735 AL738 AL741 AL744 AL747 AL750 AL753 AL756">
    <cfRule type="cellIs" dxfId="1170" priority="341" stopIfTrue="1" operator="lessThan">
      <formula>11</formula>
    </cfRule>
    <cfRule type="cellIs" priority="342" stopIfTrue="1" operator="lessThan">
      <formula>11</formula>
    </cfRule>
  </conditionalFormatting>
  <conditionalFormatting sqref="AM729 AM732 AM735 AM738 AM741 AM744 AM747 AM750 AM753 AM756">
    <cfRule type="cellIs" dxfId="1169" priority="340" stopIfTrue="1" operator="lessThan">
      <formula>20</formula>
    </cfRule>
  </conditionalFormatting>
  <conditionalFormatting sqref="H747 K747 N747">
    <cfRule type="cellIs" dxfId="1168" priority="339" stopIfTrue="1" operator="lessThan">
      <formula>56</formula>
    </cfRule>
  </conditionalFormatting>
  <conditionalFormatting sqref="I747 L747 O747">
    <cfRule type="cellIs" dxfId="1167" priority="338" stopIfTrue="1" operator="lessThan">
      <formula>100</formula>
    </cfRule>
  </conditionalFormatting>
  <conditionalFormatting sqref="T747 W747 Q747">
    <cfRule type="cellIs" dxfId="1166" priority="337" stopIfTrue="1" operator="lessThan">
      <formula>29</formula>
    </cfRule>
  </conditionalFormatting>
  <conditionalFormatting sqref="U747 X747 R747">
    <cfRule type="cellIs" dxfId="1165" priority="336" stopIfTrue="1" operator="lessThan">
      <formula>60</formula>
    </cfRule>
  </conditionalFormatting>
  <conditionalFormatting sqref="AF747 AI747 Z747">
    <cfRule type="cellIs" dxfId="1164" priority="335" stopIfTrue="1" operator="lessThan">
      <formula>22</formula>
    </cfRule>
  </conditionalFormatting>
  <conditionalFormatting sqref="AG747 AJ747 AA747 AD747">
    <cfRule type="cellIs" dxfId="1163" priority="334" stopIfTrue="1" operator="lessThan">
      <formula>40</formula>
    </cfRule>
  </conditionalFormatting>
  <conditionalFormatting sqref="AC747">
    <cfRule type="cellIs" dxfId="1162" priority="333" stopIfTrue="1" operator="lessThan">
      <formula>19</formula>
    </cfRule>
  </conditionalFormatting>
  <conditionalFormatting sqref="AL747">
    <cfRule type="cellIs" dxfId="1161" priority="331" stopIfTrue="1" operator="lessThan">
      <formula>11</formula>
    </cfRule>
    <cfRule type="cellIs" priority="332" stopIfTrue="1" operator="lessThan">
      <formula>11</formula>
    </cfRule>
  </conditionalFormatting>
  <conditionalFormatting sqref="AM747">
    <cfRule type="cellIs" dxfId="1160" priority="330" stopIfTrue="1" operator="lessThan">
      <formula>20</formula>
    </cfRule>
  </conditionalFormatting>
  <conditionalFormatting sqref="AU772:AU801">
    <cfRule type="cellIs" dxfId="1159" priority="327" stopIfTrue="1" operator="equal">
      <formula>"راسب"</formula>
    </cfRule>
    <cfRule type="cellIs" dxfId="1158" priority="328" stopIfTrue="1" operator="equal">
      <formula>"ناجح"</formula>
    </cfRule>
    <cfRule type="cellIs" dxfId="1157" priority="329" stopIfTrue="1" operator="equal">
      <formula>"تكميلي"</formula>
    </cfRule>
  </conditionalFormatting>
  <conditionalFormatting sqref="AU772:AU801">
    <cfRule type="containsText" dxfId="1156" priority="326" stopIfTrue="1" operator="containsText" text="له دور ثاني">
      <formula>NOT(ISERROR(SEARCH("له دور ثاني",AU772)))</formula>
    </cfRule>
  </conditionalFormatting>
  <conditionalFormatting sqref="AP774 AP777 AP780 AP783 AP786 AP789 AP792 AP795 AP798 AP801">
    <cfRule type="cellIs" dxfId="1155" priority="325" stopIfTrue="1" operator="equal">
      <formula>"خطا"</formula>
    </cfRule>
  </conditionalFormatting>
  <conditionalFormatting sqref="AU772:AU801">
    <cfRule type="cellIs" dxfId="1154" priority="324" stopIfTrue="1" operator="equal">
      <formula>"راسب"</formula>
    </cfRule>
  </conditionalFormatting>
  <conditionalFormatting sqref="H774 H777 H780 H783 H786 H789 H792 H795 H798 H801 K774 N774 K777 K780 K783 K786 K789 K792 K795 K798 K801 N777 N780 N783 N786 N789 N792 N795 N798 N801">
    <cfRule type="cellIs" dxfId="1153" priority="323" stopIfTrue="1" operator="lessThan">
      <formula>56</formula>
    </cfRule>
  </conditionalFormatting>
  <conditionalFormatting sqref="I774 I777 I780 I783 I786 I789 I792 I795 I798 I801 L774 O774 L777 L780 L783 L786 L789 L792 L795 L798 L801 O777 O780 O783 O786 O789 O792 O795 O798 O801">
    <cfRule type="cellIs" dxfId="1152" priority="322" stopIfTrue="1" operator="lessThan">
      <formula>100</formula>
    </cfRule>
  </conditionalFormatting>
  <conditionalFormatting sqref="Q774 T774 W774 T777 T780 T783 T786 T789 T792 T795 T798 T801 W777 W780 W783 W786 W789 W792 W795 W798 W801 Q777 Q780 Q783 Q786 Q789 Q792 Q795 Q798 Q801">
    <cfRule type="cellIs" dxfId="1151" priority="321" stopIfTrue="1" operator="lessThan">
      <formula>29</formula>
    </cfRule>
  </conditionalFormatting>
  <conditionalFormatting sqref="R774 U774 X774 U777 U780 U783 U786 U789 U792 U795 U798 U801 X777 X780 X783 X786 X789 X792 X795 X798 X801 R777 R780 R783 R786 R789 R792 R795 R798 R801">
    <cfRule type="cellIs" dxfId="1150" priority="320" stopIfTrue="1" operator="lessThan">
      <formula>60</formula>
    </cfRule>
  </conditionalFormatting>
  <conditionalFormatting sqref="Z774 AF774 AI774 AF777 AF780 AF783 AF786 AF789 AF792 AF795 AF798 AF801 AI777 AI780 AI783 AI786 AI789 AI792 AI795 AI798 AI801 Z777 Z780 Z783 Z786 Z789 Z792 Z795 Z798 Z801">
    <cfRule type="cellIs" dxfId="1149" priority="319" stopIfTrue="1" operator="lessThan">
      <formula>22</formula>
    </cfRule>
  </conditionalFormatting>
  <conditionalFormatting sqref="AA774 AG774 AJ774 AG777 AG780 AG783 AG786 AG789 AG792 AG795 AG798 AG801 AJ777 AJ780 AJ783 AJ786 AJ789 AJ792 AJ795 AJ798 AJ801 AA777 AA780 AA783 AA786 AA789 AA792 AA795 AA798 AA801 AD774 AD777 AD780 AD783 AD786 AD789 AD792 AD795 AD798 AD801">
    <cfRule type="cellIs" dxfId="1148" priority="318" stopIfTrue="1" operator="lessThan">
      <formula>40</formula>
    </cfRule>
  </conditionalFormatting>
  <conditionalFormatting sqref="AC774 AC777 AC780 AC783 AC786 AC789 AC792 AC795 AC798 AC801">
    <cfRule type="cellIs" dxfId="1147" priority="317" stopIfTrue="1" operator="lessThan">
      <formula>19</formula>
    </cfRule>
  </conditionalFormatting>
  <conditionalFormatting sqref="AL774 AL777 AL780 AL783 AL786 AL789 AL792 AL795 AL798 AL801">
    <cfRule type="cellIs" dxfId="1146" priority="315" stopIfTrue="1" operator="lessThan">
      <formula>11</formula>
    </cfRule>
    <cfRule type="cellIs" priority="316" stopIfTrue="1" operator="lessThan">
      <formula>11</formula>
    </cfRule>
  </conditionalFormatting>
  <conditionalFormatting sqref="AM774 AM777 AM780 AM783 AM786 AM789 AM792 AM795 AM798 AM801">
    <cfRule type="cellIs" dxfId="1145" priority="314" stopIfTrue="1" operator="lessThan">
      <formula>20</formula>
    </cfRule>
  </conditionalFormatting>
  <conditionalFormatting sqref="H735 K735 N735">
    <cfRule type="cellIs" dxfId="1144" priority="313" stopIfTrue="1" operator="lessThan">
      <formula>56</formula>
    </cfRule>
  </conditionalFormatting>
  <conditionalFormatting sqref="I735 L735 O735">
    <cfRule type="cellIs" dxfId="1143" priority="312" stopIfTrue="1" operator="lessThan">
      <formula>100</formula>
    </cfRule>
  </conditionalFormatting>
  <conditionalFormatting sqref="T735 W735 Q735">
    <cfRule type="cellIs" dxfId="1142" priority="311" stopIfTrue="1" operator="lessThan">
      <formula>29</formula>
    </cfRule>
  </conditionalFormatting>
  <conditionalFormatting sqref="U735 X735 R735">
    <cfRule type="cellIs" dxfId="1141" priority="310" stopIfTrue="1" operator="lessThan">
      <formula>60</formula>
    </cfRule>
  </conditionalFormatting>
  <conditionalFormatting sqref="AF735 AI735 Z735">
    <cfRule type="cellIs" dxfId="1140" priority="309" stopIfTrue="1" operator="lessThan">
      <formula>22</formula>
    </cfRule>
  </conditionalFormatting>
  <conditionalFormatting sqref="AG735 AJ735 AA735 AD735">
    <cfRule type="cellIs" dxfId="1139" priority="308" stopIfTrue="1" operator="lessThan">
      <formula>40</formula>
    </cfRule>
  </conditionalFormatting>
  <conditionalFormatting sqref="AC735">
    <cfRule type="cellIs" dxfId="1138" priority="307" stopIfTrue="1" operator="lessThan">
      <formula>19</formula>
    </cfRule>
  </conditionalFormatting>
  <conditionalFormatting sqref="AL735">
    <cfRule type="cellIs" dxfId="1137" priority="305" stopIfTrue="1" operator="lessThan">
      <formula>11</formula>
    </cfRule>
    <cfRule type="cellIs" priority="306" stopIfTrue="1" operator="lessThan">
      <formula>11</formula>
    </cfRule>
  </conditionalFormatting>
  <conditionalFormatting sqref="AM735">
    <cfRule type="cellIs" dxfId="1136" priority="304" stopIfTrue="1" operator="lessThan">
      <formula>20</formula>
    </cfRule>
  </conditionalFormatting>
  <conditionalFormatting sqref="H741 K741 N741">
    <cfRule type="cellIs" dxfId="1135" priority="303" stopIfTrue="1" operator="lessThan">
      <formula>56</formula>
    </cfRule>
  </conditionalFormatting>
  <conditionalFormatting sqref="I741 L741 O741">
    <cfRule type="cellIs" dxfId="1134" priority="302" stopIfTrue="1" operator="lessThan">
      <formula>100</formula>
    </cfRule>
  </conditionalFormatting>
  <conditionalFormatting sqref="T741 W741 Q741">
    <cfRule type="cellIs" dxfId="1133" priority="301" stopIfTrue="1" operator="lessThan">
      <formula>29</formula>
    </cfRule>
  </conditionalFormatting>
  <conditionalFormatting sqref="U741 X741 R741">
    <cfRule type="cellIs" dxfId="1132" priority="300" stopIfTrue="1" operator="lessThan">
      <formula>60</formula>
    </cfRule>
  </conditionalFormatting>
  <conditionalFormatting sqref="AF741 AI741 Z741">
    <cfRule type="cellIs" dxfId="1131" priority="299" stopIfTrue="1" operator="lessThan">
      <formula>22</formula>
    </cfRule>
  </conditionalFormatting>
  <conditionalFormatting sqref="AG741 AJ741 AA741 AD741">
    <cfRule type="cellIs" dxfId="1130" priority="298" stopIfTrue="1" operator="lessThan">
      <formula>40</formula>
    </cfRule>
  </conditionalFormatting>
  <conditionalFormatting sqref="AC741">
    <cfRule type="cellIs" dxfId="1129" priority="297" stopIfTrue="1" operator="lessThan">
      <formula>19</formula>
    </cfRule>
  </conditionalFormatting>
  <conditionalFormatting sqref="AL741">
    <cfRule type="cellIs" dxfId="1128" priority="295" stopIfTrue="1" operator="lessThan">
      <formula>11</formula>
    </cfRule>
    <cfRule type="cellIs" priority="296" stopIfTrue="1" operator="lessThan">
      <formula>11</formula>
    </cfRule>
  </conditionalFormatting>
  <conditionalFormatting sqref="AM741">
    <cfRule type="cellIs" dxfId="1127" priority="294" stopIfTrue="1" operator="lessThan">
      <formula>20</formula>
    </cfRule>
  </conditionalFormatting>
  <conditionalFormatting sqref="H753 K753 N753">
    <cfRule type="cellIs" dxfId="1126" priority="293" stopIfTrue="1" operator="lessThan">
      <formula>56</formula>
    </cfRule>
  </conditionalFormatting>
  <conditionalFormatting sqref="I753 L753 O753">
    <cfRule type="cellIs" dxfId="1125" priority="292" stopIfTrue="1" operator="lessThan">
      <formula>100</formula>
    </cfRule>
  </conditionalFormatting>
  <conditionalFormatting sqref="T753 W753 Q753">
    <cfRule type="cellIs" dxfId="1124" priority="291" stopIfTrue="1" operator="lessThan">
      <formula>29</formula>
    </cfRule>
  </conditionalFormatting>
  <conditionalFormatting sqref="U753 X753 R753">
    <cfRule type="cellIs" dxfId="1123" priority="290" stopIfTrue="1" operator="lessThan">
      <formula>60</formula>
    </cfRule>
  </conditionalFormatting>
  <conditionalFormatting sqref="AF753 AI753 Z753">
    <cfRule type="cellIs" dxfId="1122" priority="289" stopIfTrue="1" operator="lessThan">
      <formula>22</formula>
    </cfRule>
  </conditionalFormatting>
  <conditionalFormatting sqref="AC753">
    <cfRule type="cellIs" dxfId="1121" priority="288" stopIfTrue="1" operator="lessThan">
      <formula>19</formula>
    </cfRule>
  </conditionalFormatting>
  <conditionalFormatting sqref="AL753">
    <cfRule type="cellIs" dxfId="1120" priority="286" stopIfTrue="1" operator="lessThan">
      <formula>11</formula>
    </cfRule>
    <cfRule type="cellIs" priority="287" stopIfTrue="1" operator="lessThan">
      <formula>11</formula>
    </cfRule>
  </conditionalFormatting>
  <conditionalFormatting sqref="AM753">
    <cfRule type="cellIs" dxfId="1119" priority="285" stopIfTrue="1" operator="lessThan">
      <formula>20</formula>
    </cfRule>
  </conditionalFormatting>
  <conditionalFormatting sqref="AU817:AU846">
    <cfRule type="cellIs" dxfId="1118" priority="282" stopIfTrue="1" operator="equal">
      <formula>"راسب"</formula>
    </cfRule>
    <cfRule type="cellIs" dxfId="1117" priority="283" stopIfTrue="1" operator="equal">
      <formula>"ناجح"</formula>
    </cfRule>
    <cfRule type="cellIs" dxfId="1116" priority="284" stopIfTrue="1" operator="equal">
      <formula>"تكميلي"</formula>
    </cfRule>
  </conditionalFormatting>
  <conditionalFormatting sqref="AU817:AU846">
    <cfRule type="containsText" dxfId="1115" priority="281" stopIfTrue="1" operator="containsText" text="له دور ثاني">
      <formula>NOT(ISERROR(SEARCH("له دور ثاني",AU817)))</formula>
    </cfRule>
  </conditionalFormatting>
  <conditionalFormatting sqref="AP819 AP822 AP825 AP828 AP831 AP834 AP837 AP840 AP843 AP846">
    <cfRule type="cellIs" dxfId="1114" priority="280" stopIfTrue="1" operator="equal">
      <formula>"خطا"</formula>
    </cfRule>
  </conditionalFormatting>
  <conditionalFormatting sqref="AU817:AU846">
    <cfRule type="cellIs" dxfId="1113" priority="279" stopIfTrue="1" operator="equal">
      <formula>"راسب"</formula>
    </cfRule>
  </conditionalFormatting>
  <conditionalFormatting sqref="H819 H822 H825 H828 H831 H834 H837 H840 H843 H846 K819 N819 K825 K828 K831 K834 K837 K840 K843 K846 N822 N825 N828 N831 N834 N837 N840 N843 N846">
    <cfRule type="cellIs" dxfId="1112" priority="278" stopIfTrue="1" operator="lessThan">
      <formula>56</formula>
    </cfRule>
  </conditionalFormatting>
  <conditionalFormatting sqref="I819 I822 I825 I828 I834 L819 O819 L825 L828 L834 L837 L843 L846 O822 O825 O828 O831 O834 O837 O840 O843 L822">
    <cfRule type="cellIs" dxfId="1111" priority="277" stopIfTrue="1" operator="lessThan">
      <formula>100</formula>
    </cfRule>
  </conditionalFormatting>
  <conditionalFormatting sqref="Q819 T819 W819 T822 T825 T828 T831 T834 T837 T840 T843 T846 W822 W825 W828 W831 W834 W837 W840 W843 W846 Q822 Q825 Q828 Q831 Q834 Q837 Q840 Q843 Q846">
    <cfRule type="cellIs" dxfId="1110" priority="276" stopIfTrue="1" operator="lessThan">
      <formula>29</formula>
    </cfRule>
  </conditionalFormatting>
  <conditionalFormatting sqref="R819 U819 X819 U822 U825 U828 U831 U834 U837 U840 U843 U846 X822 X825 X828 X831 X834 X837 X840 X843 X846 R822 R825 R828 R831 R834 R837 R840 R843 R846">
    <cfRule type="cellIs" dxfId="1109" priority="275" stopIfTrue="1" operator="lessThan">
      <formula>60</formula>
    </cfRule>
  </conditionalFormatting>
  <conditionalFormatting sqref="Z819 AF819 AI819 AF822 AF825 AF828 AF831 AF834 AF837 AF840 AF843 AF846 AI822 AI825 AI828 AI831 AI834 AI837 AI840 AI843 AI846 Z822 Z825 Z828 Z831 Z834 Z837 Z840 Z843 Z846">
    <cfRule type="cellIs" dxfId="1108" priority="274" stopIfTrue="1" operator="lessThan">
      <formula>22</formula>
    </cfRule>
  </conditionalFormatting>
  <conditionalFormatting sqref="AA819 AG819 AJ819 AG822 AG825 AG828 AG831 AG834 AG837 AG840 AG843 AG846 AJ822 AJ825 AJ828 AJ831 AJ834 AJ837 AJ840 AJ843 AJ846 AA822 AA825 AA828 AA831 AA834 AA837 AA840 AA843 AA846 AD819 AD822 AD825 AD828 AD831 AD834 AD837 AD840 AD843 AD846">
    <cfRule type="cellIs" dxfId="1107" priority="273" stopIfTrue="1" operator="lessThan">
      <formula>40</formula>
    </cfRule>
  </conditionalFormatting>
  <conditionalFormatting sqref="AC819 AC822 AC825 AC828 AC831 AC834 AC837 AC840 AC843 AC846">
    <cfRule type="cellIs" dxfId="1106" priority="272" stopIfTrue="1" operator="lessThan">
      <formula>19</formula>
    </cfRule>
  </conditionalFormatting>
  <conditionalFormatting sqref="AL819 AL822 AL825 AL828 AL831 AL834 AL837 AL840 AL843 AL846">
    <cfRule type="cellIs" dxfId="1105" priority="270" stopIfTrue="1" operator="lessThan">
      <formula>11</formula>
    </cfRule>
    <cfRule type="cellIs" priority="271" stopIfTrue="1" operator="lessThan">
      <formula>11</formula>
    </cfRule>
  </conditionalFormatting>
  <conditionalFormatting sqref="AM819 AM822 AM825 AM828 AM831 AM834 AM837 AM840 AM843 AM846">
    <cfRule type="cellIs" dxfId="1104" priority="269" stopIfTrue="1" operator="lessThan">
      <formula>20</formula>
    </cfRule>
  </conditionalFormatting>
  <conditionalFormatting sqref="H837 K837 N837">
    <cfRule type="cellIs" dxfId="1103" priority="268" stopIfTrue="1" operator="lessThan">
      <formula>56</formula>
    </cfRule>
  </conditionalFormatting>
  <conditionalFormatting sqref="I837 L837 O837">
    <cfRule type="cellIs" dxfId="1102" priority="267" stopIfTrue="1" operator="lessThan">
      <formula>100</formula>
    </cfRule>
  </conditionalFormatting>
  <conditionalFormatting sqref="T837 W837 Q837">
    <cfRule type="cellIs" dxfId="1101" priority="266" stopIfTrue="1" operator="lessThan">
      <formula>29</formula>
    </cfRule>
  </conditionalFormatting>
  <conditionalFormatting sqref="U837 X837 R837">
    <cfRule type="cellIs" dxfId="1100" priority="265" stopIfTrue="1" operator="lessThan">
      <formula>60</formula>
    </cfRule>
  </conditionalFormatting>
  <conditionalFormatting sqref="AF837 AI837 Z837">
    <cfRule type="cellIs" dxfId="1099" priority="264" stopIfTrue="1" operator="lessThan">
      <formula>22</formula>
    </cfRule>
  </conditionalFormatting>
  <conditionalFormatting sqref="AG837 AJ837 AA837 AD837">
    <cfRule type="cellIs" dxfId="1098" priority="263" stopIfTrue="1" operator="lessThan">
      <formula>40</formula>
    </cfRule>
  </conditionalFormatting>
  <conditionalFormatting sqref="AC837">
    <cfRule type="cellIs" dxfId="1097" priority="262" stopIfTrue="1" operator="lessThan">
      <formula>19</formula>
    </cfRule>
  </conditionalFormatting>
  <conditionalFormatting sqref="AL837">
    <cfRule type="cellIs" dxfId="1096" priority="260" stopIfTrue="1" operator="lessThan">
      <formula>11</formula>
    </cfRule>
    <cfRule type="cellIs" priority="261" stopIfTrue="1" operator="lessThan">
      <formula>11</formula>
    </cfRule>
  </conditionalFormatting>
  <conditionalFormatting sqref="AM837">
    <cfRule type="cellIs" dxfId="1095" priority="259" stopIfTrue="1" operator="lessThan">
      <formula>20</formula>
    </cfRule>
  </conditionalFormatting>
  <conditionalFormatting sqref="AU862:AU891">
    <cfRule type="cellIs" dxfId="1094" priority="256" stopIfTrue="1" operator="equal">
      <formula>"راسب"</formula>
    </cfRule>
    <cfRule type="cellIs" dxfId="1093" priority="257" stopIfTrue="1" operator="equal">
      <formula>"ناجح"</formula>
    </cfRule>
    <cfRule type="cellIs" dxfId="1092" priority="258" stopIfTrue="1" operator="equal">
      <formula>"تكميلي"</formula>
    </cfRule>
  </conditionalFormatting>
  <conditionalFormatting sqref="AU862:AU891">
    <cfRule type="containsText" dxfId="1091" priority="255" stopIfTrue="1" operator="containsText" text="له دور ثاني">
      <formula>NOT(ISERROR(SEARCH("له دور ثاني",AU862)))</formula>
    </cfRule>
  </conditionalFormatting>
  <conditionalFormatting sqref="AP864 AP867 AP870 AP873 AP876 AP879 AP882 AP885 AP888 AP891">
    <cfRule type="cellIs" dxfId="1090" priority="254" stopIfTrue="1" operator="equal">
      <formula>"خطا"</formula>
    </cfRule>
  </conditionalFormatting>
  <conditionalFormatting sqref="AU862:AU891">
    <cfRule type="cellIs" dxfId="1089" priority="253" stopIfTrue="1" operator="equal">
      <formula>"راسب"</formula>
    </cfRule>
  </conditionalFormatting>
  <conditionalFormatting sqref="H864 H867 H870 H873 H876 H879 H882 H885 H888 H891 K864 N864 K867 K870 K873 K876 K879 K882 K885 K888 K891 N867 N870 N873 N876 N879 N882 N885 N888 N891">
    <cfRule type="cellIs" dxfId="1088" priority="252" stopIfTrue="1" operator="lessThan">
      <formula>56</formula>
    </cfRule>
  </conditionalFormatting>
  <conditionalFormatting sqref="I864 I867 I870 I873 I876 I879 I882 I885 I888 I891 L864 O864 L867 L870 L873 L876 L879 L882 L885 L888 L891 O867 O870 O873 O876 O879 O882 O885 O888 O891">
    <cfRule type="cellIs" dxfId="1087" priority="251" stopIfTrue="1" operator="lessThan">
      <formula>100</formula>
    </cfRule>
  </conditionalFormatting>
  <conditionalFormatting sqref="Q864 T864 W864 T867 T870 T873 T876 T879 T882 T885 T888 T891 W867 W870 W873 W876 W879 W882 W885 W888 W891 Q867 Q870 Q873 Q876 Q879 Q882 Q885 Q888 Q891">
    <cfRule type="cellIs" dxfId="1086" priority="250" stopIfTrue="1" operator="lessThan">
      <formula>29</formula>
    </cfRule>
  </conditionalFormatting>
  <conditionalFormatting sqref="R864 U864 X864 U867 U870 U873 U876 U879 U882 U885 U888 U891 X867 X870 X873 X876 X879 X882 X885 X888 X891 R867 R870 R873 R876 R879 R882 R885 R888 R891">
    <cfRule type="cellIs" dxfId="1085" priority="249" stopIfTrue="1" operator="lessThan">
      <formula>60</formula>
    </cfRule>
  </conditionalFormatting>
  <conditionalFormatting sqref="Z864 AF864 AI864 AF867 AF870 AF873 AF876 AF879 AF882 AF885 AF888 AF891 AI867 AI870 AI873 AI876 AI879 AI882 AI885 AI888 AI891 Z867 Z870 Z873 Z876 Z879 Z882 Z885 Z888 Z891">
    <cfRule type="cellIs" dxfId="1084" priority="248" stopIfTrue="1" operator="lessThan">
      <formula>22</formula>
    </cfRule>
  </conditionalFormatting>
  <conditionalFormatting sqref="AA864 AG864 AJ864 AG867 AG870 AG873 AG876 AG879 AG882 AG885 AG888 AG891 AJ867 AJ870 AJ873 AJ876 AJ879 AJ882 AJ885 AJ888 AJ891 AA867 AA870 AA873 AA876 AA879 AA882 AA885 AA888 AA891 AD864 AD867 AD870 AD873 AD876 AD879 AD882 AD885 AD888 AD891">
    <cfRule type="cellIs" dxfId="1083" priority="247" stopIfTrue="1" operator="lessThan">
      <formula>40</formula>
    </cfRule>
  </conditionalFormatting>
  <conditionalFormatting sqref="AC864 AC867 AC870 AC873 AC876 AC879 AC882 AC885 AC888 AC891">
    <cfRule type="cellIs" dxfId="1082" priority="246" stopIfTrue="1" operator="lessThan">
      <formula>19</formula>
    </cfRule>
  </conditionalFormatting>
  <conditionalFormatting sqref="AL864 AL867 AL870 AL873 AL876 AL879 AL882 AL885 AL888 AL891">
    <cfRule type="cellIs" dxfId="1081" priority="244" stopIfTrue="1" operator="lessThan">
      <formula>11</formula>
    </cfRule>
    <cfRule type="cellIs" priority="245" stopIfTrue="1" operator="lessThan">
      <formula>11</formula>
    </cfRule>
  </conditionalFormatting>
  <conditionalFormatting sqref="AM864 AM867 AM870 AM873 AM876 AM879 AM882 AM885 AM888 AM891">
    <cfRule type="cellIs" dxfId="1080" priority="243" stopIfTrue="1" operator="lessThan">
      <formula>20</formula>
    </cfRule>
  </conditionalFormatting>
  <conditionalFormatting sqref="H825 K825 N825">
    <cfRule type="cellIs" dxfId="1079" priority="242" stopIfTrue="1" operator="lessThan">
      <formula>56</formula>
    </cfRule>
  </conditionalFormatting>
  <conditionalFormatting sqref="I825 L825 O825">
    <cfRule type="cellIs" dxfId="1078" priority="241" stopIfTrue="1" operator="lessThan">
      <formula>100</formula>
    </cfRule>
  </conditionalFormatting>
  <conditionalFormatting sqref="T825 W825 Q825">
    <cfRule type="cellIs" dxfId="1077" priority="240" stopIfTrue="1" operator="lessThan">
      <formula>29</formula>
    </cfRule>
  </conditionalFormatting>
  <conditionalFormatting sqref="U825 X825 R825">
    <cfRule type="cellIs" dxfId="1076" priority="239" stopIfTrue="1" operator="lessThan">
      <formula>60</formula>
    </cfRule>
  </conditionalFormatting>
  <conditionalFormatting sqref="AF825 AI825 Z825">
    <cfRule type="cellIs" dxfId="1075" priority="238" stopIfTrue="1" operator="lessThan">
      <formula>22</formula>
    </cfRule>
  </conditionalFormatting>
  <conditionalFormatting sqref="AG825 AJ825 AA825 AD825">
    <cfRule type="cellIs" dxfId="1074" priority="237" stopIfTrue="1" operator="lessThan">
      <formula>40</formula>
    </cfRule>
  </conditionalFormatting>
  <conditionalFormatting sqref="AC825">
    <cfRule type="cellIs" dxfId="1073" priority="236" stopIfTrue="1" operator="lessThan">
      <formula>19</formula>
    </cfRule>
  </conditionalFormatting>
  <conditionalFormatting sqref="AL825">
    <cfRule type="cellIs" dxfId="1072" priority="234" stopIfTrue="1" operator="lessThan">
      <formula>11</formula>
    </cfRule>
    <cfRule type="cellIs" priority="235" stopIfTrue="1" operator="lessThan">
      <formula>11</formula>
    </cfRule>
  </conditionalFormatting>
  <conditionalFormatting sqref="AM825">
    <cfRule type="cellIs" dxfId="1071" priority="233" stopIfTrue="1" operator="lessThan">
      <formula>20</formula>
    </cfRule>
  </conditionalFormatting>
  <conditionalFormatting sqref="H831 K831 N831">
    <cfRule type="cellIs" dxfId="1070" priority="232" stopIfTrue="1" operator="lessThan">
      <formula>56</formula>
    </cfRule>
  </conditionalFormatting>
  <conditionalFormatting sqref="I831 L831 O831">
    <cfRule type="cellIs" dxfId="1069" priority="231" stopIfTrue="1" operator="lessThan">
      <formula>100</formula>
    </cfRule>
  </conditionalFormatting>
  <conditionalFormatting sqref="T831 W831 Q831">
    <cfRule type="cellIs" dxfId="1068" priority="230" stopIfTrue="1" operator="lessThan">
      <formula>29</formula>
    </cfRule>
  </conditionalFormatting>
  <conditionalFormatting sqref="U831 X831 R831">
    <cfRule type="cellIs" dxfId="1067" priority="229" stopIfTrue="1" operator="lessThan">
      <formula>60</formula>
    </cfRule>
  </conditionalFormatting>
  <conditionalFormatting sqref="AF831 AI831 Z831">
    <cfRule type="cellIs" dxfId="1066" priority="228" stopIfTrue="1" operator="lessThan">
      <formula>22</formula>
    </cfRule>
  </conditionalFormatting>
  <conditionalFormatting sqref="AG831 AJ831 AA831 AD831">
    <cfRule type="cellIs" dxfId="1065" priority="227" stopIfTrue="1" operator="lessThan">
      <formula>40</formula>
    </cfRule>
  </conditionalFormatting>
  <conditionalFormatting sqref="AC831">
    <cfRule type="cellIs" dxfId="1064" priority="226" stopIfTrue="1" operator="lessThan">
      <formula>19</formula>
    </cfRule>
  </conditionalFormatting>
  <conditionalFormatting sqref="AL831">
    <cfRule type="cellIs" dxfId="1063" priority="224" stopIfTrue="1" operator="lessThan">
      <formula>11</formula>
    </cfRule>
    <cfRule type="cellIs" priority="225" stopIfTrue="1" operator="lessThan">
      <formula>11</formula>
    </cfRule>
  </conditionalFormatting>
  <conditionalFormatting sqref="AM831">
    <cfRule type="cellIs" dxfId="1062" priority="223" stopIfTrue="1" operator="lessThan">
      <formula>20</formula>
    </cfRule>
  </conditionalFormatting>
  <conditionalFormatting sqref="H843 K843 N843">
    <cfRule type="cellIs" dxfId="1061" priority="222" stopIfTrue="1" operator="lessThan">
      <formula>56</formula>
    </cfRule>
  </conditionalFormatting>
  <conditionalFormatting sqref="I843 L843 O843">
    <cfRule type="cellIs" dxfId="1060" priority="221" stopIfTrue="1" operator="lessThan">
      <formula>100</formula>
    </cfRule>
  </conditionalFormatting>
  <conditionalFormatting sqref="T843 W843 Q843">
    <cfRule type="cellIs" dxfId="1059" priority="220" stopIfTrue="1" operator="lessThan">
      <formula>29</formula>
    </cfRule>
  </conditionalFormatting>
  <conditionalFormatting sqref="U843 X843 R843">
    <cfRule type="cellIs" dxfId="1058" priority="219" stopIfTrue="1" operator="lessThan">
      <formula>60</formula>
    </cfRule>
  </conditionalFormatting>
  <conditionalFormatting sqref="AF843 AI843 Z843">
    <cfRule type="cellIs" dxfId="1057" priority="218" stopIfTrue="1" operator="lessThan">
      <formula>22</formula>
    </cfRule>
  </conditionalFormatting>
  <conditionalFormatting sqref="AC843">
    <cfRule type="cellIs" dxfId="1056" priority="217" stopIfTrue="1" operator="lessThan">
      <formula>19</formula>
    </cfRule>
  </conditionalFormatting>
  <conditionalFormatting sqref="AL843">
    <cfRule type="cellIs" dxfId="1055" priority="215" stopIfTrue="1" operator="lessThan">
      <formula>11</formula>
    </cfRule>
    <cfRule type="cellIs" priority="216" stopIfTrue="1" operator="lessThan">
      <formula>11</formula>
    </cfRule>
  </conditionalFormatting>
  <conditionalFormatting sqref="AM843">
    <cfRule type="cellIs" dxfId="1054" priority="214" stopIfTrue="1" operator="lessThan">
      <formula>20</formula>
    </cfRule>
  </conditionalFormatting>
  <conditionalFormatting sqref="AU907:AU936">
    <cfRule type="cellIs" dxfId="1053" priority="211" stopIfTrue="1" operator="equal">
      <formula>"راسب"</formula>
    </cfRule>
    <cfRule type="cellIs" dxfId="1052" priority="212" stopIfTrue="1" operator="equal">
      <formula>"ناجح"</formula>
    </cfRule>
    <cfRule type="cellIs" dxfId="1051" priority="213" stopIfTrue="1" operator="equal">
      <formula>"تكميلي"</formula>
    </cfRule>
  </conditionalFormatting>
  <conditionalFormatting sqref="AU907:AU936">
    <cfRule type="containsText" dxfId="1050" priority="210" stopIfTrue="1" operator="containsText" text="له دور ثاني">
      <formula>NOT(ISERROR(SEARCH("له دور ثاني",AU907)))</formula>
    </cfRule>
  </conditionalFormatting>
  <conditionalFormatting sqref="AP909 AP912 AP915 AP918 AP921 AP924 AP927 AP930 AP933 AP936">
    <cfRule type="cellIs" dxfId="1049" priority="209" stopIfTrue="1" operator="equal">
      <formula>"خطا"</formula>
    </cfRule>
  </conditionalFormatting>
  <conditionalFormatting sqref="AU907:AU936">
    <cfRule type="cellIs" dxfId="1048" priority="208" stopIfTrue="1" operator="equal">
      <formula>"راسب"</formula>
    </cfRule>
  </conditionalFormatting>
  <conditionalFormatting sqref="H909 H912 H915 H918 H921 H924 H927 H930 H933 H936 K909 N909 K915 K918 K921 K924 K927 K930 K933 K936 N912 N915 N918 N921 N924 N927 N930 N933 N936">
    <cfRule type="cellIs" dxfId="1047" priority="207" stopIfTrue="1" operator="lessThan">
      <formula>56</formula>
    </cfRule>
  </conditionalFormatting>
  <conditionalFormatting sqref="I909 I912 I915 I918 I924 L909 O909 L915 L918 L924 L927 L933 L936 O912 O915 O918 O921 O924 O927 O930 O933 L912">
    <cfRule type="cellIs" dxfId="1046" priority="206" stopIfTrue="1" operator="lessThan">
      <formula>100</formula>
    </cfRule>
  </conditionalFormatting>
  <conditionalFormatting sqref="Q909 T909 W909 T912 T915 T918 T921 T924 T927 T930 T933 T936 W912 W915 W918 W921 W924 W927 W930 W933 W936 Q912 Q915 Q918 Q921 Q924 Q927 Q930 Q933 Q936">
    <cfRule type="cellIs" dxfId="1045" priority="205" stopIfTrue="1" operator="lessThan">
      <formula>29</formula>
    </cfRule>
  </conditionalFormatting>
  <conditionalFormatting sqref="R909 U909 X909 U912 U915 U918 U921 U924 U927 U930 U933 U936 X912 X915 X918 X921 X924 X927 X930 X933 X936 R912 R915 R918 R921 R924 R927 R930 R933 R936">
    <cfRule type="cellIs" dxfId="1044" priority="204" stopIfTrue="1" operator="lessThan">
      <formula>60</formula>
    </cfRule>
  </conditionalFormatting>
  <conditionalFormatting sqref="Z909 AF909 AI909 AF912 AF915 AF918 AF921 AF924 AF927 AF930 AF933 AF936 AI912 AI915 AI918 AI921 AI924 AI927 AI930 AI933 AI936 Z912 Z915 Z918 Z921 Z924 Z927 Z930 Z933 Z936">
    <cfRule type="cellIs" dxfId="1043" priority="203" stopIfTrue="1" operator="lessThan">
      <formula>22</formula>
    </cfRule>
  </conditionalFormatting>
  <conditionalFormatting sqref="AA909 AG909 AJ909 AG912 AG915 AG918 AG921 AG924 AG927 AG930 AG933 AG936 AJ912 AJ915 AJ918 AJ921 AJ924 AJ927 AJ930 AJ933 AJ936 AA912 AA915 AA918 AA921 AA924 AA927 AA930 AA933 AA936 AD909 AD912 AD915 AD918 AD921 AD924 AD927 AD930 AD933 AD936">
    <cfRule type="cellIs" dxfId="1042" priority="202" stopIfTrue="1" operator="lessThan">
      <formula>40</formula>
    </cfRule>
  </conditionalFormatting>
  <conditionalFormatting sqref="AC909 AC912 AC915 AC918 AC921 AC924 AC927 AC930 AC933 AC936">
    <cfRule type="cellIs" dxfId="1041" priority="201" stopIfTrue="1" operator="lessThan">
      <formula>19</formula>
    </cfRule>
  </conditionalFormatting>
  <conditionalFormatting sqref="AL909 AL912 AL915 AL918 AL921 AL924 AL927 AL930 AL933 AL936">
    <cfRule type="cellIs" dxfId="1040" priority="199" stopIfTrue="1" operator="lessThan">
      <formula>11</formula>
    </cfRule>
    <cfRule type="cellIs" priority="200" stopIfTrue="1" operator="lessThan">
      <formula>11</formula>
    </cfRule>
  </conditionalFormatting>
  <conditionalFormatting sqref="AM909 AM912 AM915 AM918 AM921 AM924 AM927 AM930 AM933 AM936">
    <cfRule type="cellIs" dxfId="1039" priority="198" stopIfTrue="1" operator="lessThan">
      <formula>20</formula>
    </cfRule>
  </conditionalFormatting>
  <conditionalFormatting sqref="H927 K927 N927">
    <cfRule type="cellIs" dxfId="1038" priority="197" stopIfTrue="1" operator="lessThan">
      <formula>56</formula>
    </cfRule>
  </conditionalFormatting>
  <conditionalFormatting sqref="I927 L927 O927">
    <cfRule type="cellIs" dxfId="1037" priority="196" stopIfTrue="1" operator="lessThan">
      <formula>100</formula>
    </cfRule>
  </conditionalFormatting>
  <conditionalFormatting sqref="T927 W927 Q927">
    <cfRule type="cellIs" dxfId="1036" priority="195" stopIfTrue="1" operator="lessThan">
      <formula>29</formula>
    </cfRule>
  </conditionalFormatting>
  <conditionalFormatting sqref="U927 X927 R927">
    <cfRule type="cellIs" dxfId="1035" priority="194" stopIfTrue="1" operator="lessThan">
      <formula>60</formula>
    </cfRule>
  </conditionalFormatting>
  <conditionalFormatting sqref="AF927 AI927 Z927">
    <cfRule type="cellIs" dxfId="1034" priority="193" stopIfTrue="1" operator="lessThan">
      <formula>22</formula>
    </cfRule>
  </conditionalFormatting>
  <conditionalFormatting sqref="AG927 AJ927 AA927 AD927">
    <cfRule type="cellIs" dxfId="1033" priority="192" stopIfTrue="1" operator="lessThan">
      <formula>40</formula>
    </cfRule>
  </conditionalFormatting>
  <conditionalFormatting sqref="AC927">
    <cfRule type="cellIs" dxfId="1032" priority="191" stopIfTrue="1" operator="lessThan">
      <formula>19</formula>
    </cfRule>
  </conditionalFormatting>
  <conditionalFormatting sqref="AL927">
    <cfRule type="cellIs" dxfId="1031" priority="189" stopIfTrue="1" operator="lessThan">
      <formula>11</formula>
    </cfRule>
    <cfRule type="cellIs" priority="190" stopIfTrue="1" operator="lessThan">
      <formula>11</formula>
    </cfRule>
  </conditionalFormatting>
  <conditionalFormatting sqref="AM927">
    <cfRule type="cellIs" dxfId="1030" priority="188" stopIfTrue="1" operator="lessThan">
      <formula>20</formula>
    </cfRule>
  </conditionalFormatting>
  <conditionalFormatting sqref="AU952:AU981">
    <cfRule type="cellIs" dxfId="1029" priority="185" stopIfTrue="1" operator="equal">
      <formula>"راسب"</formula>
    </cfRule>
    <cfRule type="cellIs" dxfId="1028" priority="186" stopIfTrue="1" operator="equal">
      <formula>"ناجح"</formula>
    </cfRule>
    <cfRule type="cellIs" dxfId="1027" priority="187" stopIfTrue="1" operator="equal">
      <formula>"تكميلي"</formula>
    </cfRule>
  </conditionalFormatting>
  <conditionalFormatting sqref="AU952:AU981">
    <cfRule type="containsText" dxfId="1026" priority="184" stopIfTrue="1" operator="containsText" text="له دور ثاني">
      <formula>NOT(ISERROR(SEARCH("له دور ثاني",AU952)))</formula>
    </cfRule>
  </conditionalFormatting>
  <conditionalFormatting sqref="AP954 AP957 AP960 AP963 AP966 AP969 AP972 AP975 AP978 AP981">
    <cfRule type="cellIs" dxfId="1025" priority="183" stopIfTrue="1" operator="equal">
      <formula>"خطا"</formula>
    </cfRule>
  </conditionalFormatting>
  <conditionalFormatting sqref="AU952:AU981">
    <cfRule type="cellIs" dxfId="1024" priority="182" stopIfTrue="1" operator="equal">
      <formula>"راسب"</formula>
    </cfRule>
  </conditionalFormatting>
  <conditionalFormatting sqref="H954 H957 H960 H963 H966 H969 H972 H975 H978 H981 K954 N954 K957 K960 K963 K966 K969 K972 K975 K978 K981 N957 N960 N963 N966 N969 N972 N975 N978 N981">
    <cfRule type="cellIs" dxfId="1023" priority="181" stopIfTrue="1" operator="lessThan">
      <formula>56</formula>
    </cfRule>
  </conditionalFormatting>
  <conditionalFormatting sqref="I954 I957 I960 I963 I966 I969 I972 I975 I978 I981 L954 O954 L957 L960 L963 L966 L969 L972 L975 L978 L981 O957 O960 O963 O966 O969 O972 O975 O978 O981">
    <cfRule type="cellIs" dxfId="1022" priority="180" stopIfTrue="1" operator="lessThan">
      <formula>100</formula>
    </cfRule>
  </conditionalFormatting>
  <conditionalFormatting sqref="Q954 T954 W954 T957 T960 T963 T966 T969 T972 T975 T978 T981 W957 W960 W963 W966 W969 W972 W975 W978 W981 Q957 Q960 Q963 Q966 Q969 Q972 Q975 Q978 Q981">
    <cfRule type="cellIs" dxfId="1021" priority="179" stopIfTrue="1" operator="lessThan">
      <formula>29</formula>
    </cfRule>
  </conditionalFormatting>
  <conditionalFormatting sqref="R954 U954 X954 U957 U960 U963 U966 U969 U972 U975 U978 U981 X957 X960 X963 X966 X969 X972 X975 X978 X981 R957 R960 R963 R966 R969 R972 R975 R978 R981">
    <cfRule type="cellIs" dxfId="1020" priority="178" stopIfTrue="1" operator="lessThan">
      <formula>60</formula>
    </cfRule>
  </conditionalFormatting>
  <conditionalFormatting sqref="Z954 AF954 AI954 AF957 AF960 AF963 AF966 AF969 AF972 AF975 AF978 AF981 AI957 AI960 AI963 AI966 AI969 AI972 AI975 AI978 AI981 Z957 Z960 Z963 Z966 Z969 Z972 Z975 Z978 Z981">
    <cfRule type="cellIs" dxfId="1019" priority="177" stopIfTrue="1" operator="lessThan">
      <formula>22</formula>
    </cfRule>
  </conditionalFormatting>
  <conditionalFormatting sqref="AA954 AG954 AJ954 AG957 AG960 AG963 AG966 AG969 AG972 AG975 AG978 AG981 AJ957 AJ960 AJ963 AJ966 AJ969 AJ972 AJ975 AJ978 AJ981 AA957 AA960 AA963 AA966 AA969 AA972 AA975 AA978 AA981 AD954 AD957 AD960 AD963 AD966 AD969 AD972 AD975 AD978 AD981">
    <cfRule type="cellIs" dxfId="1018" priority="176" stopIfTrue="1" operator="lessThan">
      <formula>40</formula>
    </cfRule>
  </conditionalFormatting>
  <conditionalFormatting sqref="AC954 AC957 AC960 AC963 AC966 AC969 AC972 AC975 AC978 AC981">
    <cfRule type="cellIs" dxfId="1017" priority="175" stopIfTrue="1" operator="lessThan">
      <formula>19</formula>
    </cfRule>
  </conditionalFormatting>
  <conditionalFormatting sqref="AL954 AL957 AL960 AL963 AL966 AL969 AL972 AL975 AL978 AL981">
    <cfRule type="cellIs" dxfId="1016" priority="173" stopIfTrue="1" operator="lessThan">
      <formula>11</formula>
    </cfRule>
    <cfRule type="cellIs" priority="174" stopIfTrue="1" operator="lessThan">
      <formula>11</formula>
    </cfRule>
  </conditionalFormatting>
  <conditionalFormatting sqref="AM954 AM957 AM960 AM963 AM966 AM969 AM972 AM975 AM978 AM981">
    <cfRule type="cellIs" dxfId="1015" priority="172" stopIfTrue="1" operator="lessThan">
      <formula>20</formula>
    </cfRule>
  </conditionalFormatting>
  <conditionalFormatting sqref="H915 K915 N915">
    <cfRule type="cellIs" dxfId="1014" priority="171" stopIfTrue="1" operator="lessThan">
      <formula>56</formula>
    </cfRule>
  </conditionalFormatting>
  <conditionalFormatting sqref="I915 L915 O915">
    <cfRule type="cellIs" dxfId="1013" priority="170" stopIfTrue="1" operator="lessThan">
      <formula>100</formula>
    </cfRule>
  </conditionalFormatting>
  <conditionalFormatting sqref="T915 W915 Q915">
    <cfRule type="cellIs" dxfId="1012" priority="169" stopIfTrue="1" operator="lessThan">
      <formula>29</formula>
    </cfRule>
  </conditionalFormatting>
  <conditionalFormatting sqref="U915 X915 R915">
    <cfRule type="cellIs" dxfId="1011" priority="168" stopIfTrue="1" operator="lessThan">
      <formula>60</formula>
    </cfRule>
  </conditionalFormatting>
  <conditionalFormatting sqref="AF915 AI915 Z915">
    <cfRule type="cellIs" dxfId="1010" priority="167" stopIfTrue="1" operator="lessThan">
      <formula>22</formula>
    </cfRule>
  </conditionalFormatting>
  <conditionalFormatting sqref="AG915 AJ915 AA915 AD915">
    <cfRule type="cellIs" dxfId="1009" priority="166" stopIfTrue="1" operator="lessThan">
      <formula>40</formula>
    </cfRule>
  </conditionalFormatting>
  <conditionalFormatting sqref="AC915">
    <cfRule type="cellIs" dxfId="1008" priority="165" stopIfTrue="1" operator="lessThan">
      <formula>19</formula>
    </cfRule>
  </conditionalFormatting>
  <conditionalFormatting sqref="AL915">
    <cfRule type="cellIs" dxfId="1007" priority="163" stopIfTrue="1" operator="lessThan">
      <formula>11</formula>
    </cfRule>
    <cfRule type="cellIs" priority="164" stopIfTrue="1" operator="lessThan">
      <formula>11</formula>
    </cfRule>
  </conditionalFormatting>
  <conditionalFormatting sqref="AM915">
    <cfRule type="cellIs" dxfId="1006" priority="162" stopIfTrue="1" operator="lessThan">
      <formula>20</formula>
    </cfRule>
  </conditionalFormatting>
  <conditionalFormatting sqref="H921 K921 N921">
    <cfRule type="cellIs" dxfId="1005" priority="161" stopIfTrue="1" operator="lessThan">
      <formula>56</formula>
    </cfRule>
  </conditionalFormatting>
  <conditionalFormatting sqref="I921 L921 O921">
    <cfRule type="cellIs" dxfId="1004" priority="160" stopIfTrue="1" operator="lessThan">
      <formula>100</formula>
    </cfRule>
  </conditionalFormatting>
  <conditionalFormatting sqref="T921 W921 Q921">
    <cfRule type="cellIs" dxfId="1003" priority="159" stopIfTrue="1" operator="lessThan">
      <formula>29</formula>
    </cfRule>
  </conditionalFormatting>
  <conditionalFormatting sqref="U921 X921 R921">
    <cfRule type="cellIs" dxfId="1002" priority="158" stopIfTrue="1" operator="lessThan">
      <formula>60</formula>
    </cfRule>
  </conditionalFormatting>
  <conditionalFormatting sqref="AF921 AI921 Z921">
    <cfRule type="cellIs" dxfId="1001" priority="157" stopIfTrue="1" operator="lessThan">
      <formula>22</formula>
    </cfRule>
  </conditionalFormatting>
  <conditionalFormatting sqref="AG921 AJ921 AA921 AD921">
    <cfRule type="cellIs" dxfId="1000" priority="156" stopIfTrue="1" operator="lessThan">
      <formula>40</formula>
    </cfRule>
  </conditionalFormatting>
  <conditionalFormatting sqref="AC921">
    <cfRule type="cellIs" dxfId="999" priority="155" stopIfTrue="1" operator="lessThan">
      <formula>19</formula>
    </cfRule>
  </conditionalFormatting>
  <conditionalFormatting sqref="AL921">
    <cfRule type="cellIs" dxfId="998" priority="153" stopIfTrue="1" operator="lessThan">
      <formula>11</formula>
    </cfRule>
    <cfRule type="cellIs" priority="154" stopIfTrue="1" operator="lessThan">
      <formula>11</formula>
    </cfRule>
  </conditionalFormatting>
  <conditionalFormatting sqref="AM921">
    <cfRule type="cellIs" dxfId="997" priority="152" stopIfTrue="1" operator="lessThan">
      <formula>20</formula>
    </cfRule>
  </conditionalFormatting>
  <conditionalFormatting sqref="H933 K933 N933">
    <cfRule type="cellIs" dxfId="996" priority="151" stopIfTrue="1" operator="lessThan">
      <formula>56</formula>
    </cfRule>
  </conditionalFormatting>
  <conditionalFormatting sqref="I933 L933 O933">
    <cfRule type="cellIs" dxfId="995" priority="150" stopIfTrue="1" operator="lessThan">
      <formula>100</formula>
    </cfRule>
  </conditionalFormatting>
  <conditionalFormatting sqref="T933 W933 Q933">
    <cfRule type="cellIs" dxfId="994" priority="149" stopIfTrue="1" operator="lessThan">
      <formula>29</formula>
    </cfRule>
  </conditionalFormatting>
  <conditionalFormatting sqref="U933 X933 R933">
    <cfRule type="cellIs" dxfId="993" priority="148" stopIfTrue="1" operator="lessThan">
      <formula>60</formula>
    </cfRule>
  </conditionalFormatting>
  <conditionalFormatting sqref="AF933 AI933 Z933">
    <cfRule type="cellIs" dxfId="992" priority="147" stopIfTrue="1" operator="lessThan">
      <formula>22</formula>
    </cfRule>
  </conditionalFormatting>
  <conditionalFormatting sqref="AC933">
    <cfRule type="cellIs" dxfId="991" priority="146" stopIfTrue="1" operator="lessThan">
      <formula>19</formula>
    </cfRule>
  </conditionalFormatting>
  <conditionalFormatting sqref="AL933">
    <cfRule type="cellIs" dxfId="990" priority="144" stopIfTrue="1" operator="lessThan">
      <formula>11</formula>
    </cfRule>
    <cfRule type="cellIs" priority="145" stopIfTrue="1" operator="lessThan">
      <formula>11</formula>
    </cfRule>
  </conditionalFormatting>
  <conditionalFormatting sqref="AM933">
    <cfRule type="cellIs" dxfId="989" priority="143" stopIfTrue="1" operator="lessThan">
      <formula>20</formula>
    </cfRule>
  </conditionalFormatting>
  <conditionalFormatting sqref="AU996:AU1025">
    <cfRule type="cellIs" dxfId="988" priority="140" stopIfTrue="1" operator="equal">
      <formula>"راسب"</formula>
    </cfRule>
    <cfRule type="cellIs" dxfId="987" priority="141" stopIfTrue="1" operator="equal">
      <formula>"ناجح"</formula>
    </cfRule>
    <cfRule type="cellIs" dxfId="986" priority="142" stopIfTrue="1" operator="equal">
      <formula>"تكميلي"</formula>
    </cfRule>
  </conditionalFormatting>
  <conditionalFormatting sqref="AU996:AU1025">
    <cfRule type="containsText" dxfId="985" priority="139" stopIfTrue="1" operator="containsText" text="له دور ثاني">
      <formula>NOT(ISERROR(SEARCH("له دور ثاني",AU996)))</formula>
    </cfRule>
  </conditionalFormatting>
  <conditionalFormatting sqref="AP998 AP1001 AP1004 AP1007 AP1010 AP1013 AP1016 AP1019 AP1022 AP1025">
    <cfRule type="cellIs" dxfId="984" priority="138" stopIfTrue="1" operator="equal">
      <formula>"خطا"</formula>
    </cfRule>
  </conditionalFormatting>
  <conditionalFormatting sqref="AU996:AU1025">
    <cfRule type="cellIs" dxfId="983" priority="137" stopIfTrue="1" operator="equal">
      <formula>"راسب"</formula>
    </cfRule>
  </conditionalFormatting>
  <conditionalFormatting sqref="H998 H1001 H1004 H1007 H1010 H1013 H1016 H1019 H1022 H1025 K998 N998 K1004 K1007 K1010 K1013 K1016 K1019 K1022 K1025 N1001 N1004 N1007 N1010 N1013 N1016 N1019 N1022 N1025">
    <cfRule type="cellIs" dxfId="982" priority="136" stopIfTrue="1" operator="lessThan">
      <formula>56</formula>
    </cfRule>
  </conditionalFormatting>
  <conditionalFormatting sqref="I998 I1001 I1004 I1007 I1013 L998 O998 L1004 L1007 L1013 L1016 L1022 L1025 O1001 O1004 O1007 O1010 O1013 O1016 O1019 O1022 L1001">
    <cfRule type="cellIs" dxfId="981" priority="135" stopIfTrue="1" operator="lessThan">
      <formula>100</formula>
    </cfRule>
  </conditionalFormatting>
  <conditionalFormatting sqref="Q998 T998 W998 T1001 T1004 T1007 T1010 T1013 T1016 T1019 T1022 T1025 W1001 W1004 W1007 W1010 W1013 W1016 W1019 W1022 W1025 Q1001 Q1004 Q1007 Q1010 Q1013 Q1016 Q1019 Q1022 Q1025">
    <cfRule type="cellIs" dxfId="980" priority="134" stopIfTrue="1" operator="lessThan">
      <formula>29</formula>
    </cfRule>
  </conditionalFormatting>
  <conditionalFormatting sqref="R998 U998 X998 U1001 U1004 U1007 U1010 U1013 U1016 U1019 U1022 U1025 X1001 X1004 X1007 X1010 X1013 X1016 X1019 X1022 X1025 R1001 R1004 R1007 R1010 R1013 R1016 R1019 R1022 R1025">
    <cfRule type="cellIs" dxfId="979" priority="133" stopIfTrue="1" operator="lessThan">
      <formula>60</formula>
    </cfRule>
  </conditionalFormatting>
  <conditionalFormatting sqref="Z998 AF998 AI998 AF1001 AF1004 AF1007 AF1010 AF1013 AF1016 AF1019 AF1022 AF1025 AI1001 AI1004 AI1007 AI1010 AI1013 AI1016 AI1019 AI1022 AI1025 Z1001 Z1004 Z1007 Z1010 Z1013 Z1016 Z1019 Z1022 Z1025">
    <cfRule type="cellIs" dxfId="978" priority="132" stopIfTrue="1" operator="lessThan">
      <formula>22</formula>
    </cfRule>
  </conditionalFormatting>
  <conditionalFormatting sqref="AA998 AG998 AJ998 AG1001 AG1004 AG1007 AG1010 AG1013 AG1016 AG1019 AG1022 AG1025 AJ1001 AJ1004 AJ1007 AJ1010 AJ1013 AJ1016 AJ1019 AJ1022 AJ1025 AA1001 AA1004 AA1007 AA1010 AA1013 AA1016 AA1019 AA1022 AA1025 AD998 AD1001 AD1004 AD1007 AD1010 AD1013 AD1016 AD1019 AD1022 AD1025">
    <cfRule type="cellIs" dxfId="977" priority="131" stopIfTrue="1" operator="lessThan">
      <formula>40</formula>
    </cfRule>
  </conditionalFormatting>
  <conditionalFormatting sqref="AC998 AC1001 AC1004 AC1007 AC1010 AC1013 AC1016 AC1019 AC1022 AC1025">
    <cfRule type="cellIs" dxfId="976" priority="130" stopIfTrue="1" operator="lessThan">
      <formula>19</formula>
    </cfRule>
  </conditionalFormatting>
  <conditionalFormatting sqref="AL998 AL1001 AL1004 AL1007 AL1010 AL1013 AL1016 AL1019 AL1022 AL1025">
    <cfRule type="cellIs" dxfId="975" priority="128" stopIfTrue="1" operator="lessThan">
      <formula>11</formula>
    </cfRule>
    <cfRule type="cellIs" priority="129" stopIfTrue="1" operator="lessThan">
      <formula>11</formula>
    </cfRule>
  </conditionalFormatting>
  <conditionalFormatting sqref="AM998 AM1001 AM1004 AM1007 AM1010 AM1013 AM1016 AM1019 AM1022 AM1025">
    <cfRule type="cellIs" dxfId="974" priority="127" stopIfTrue="1" operator="lessThan">
      <formula>20</formula>
    </cfRule>
  </conditionalFormatting>
  <conditionalFormatting sqref="H1016 K1016 N1016">
    <cfRule type="cellIs" dxfId="973" priority="126" stopIfTrue="1" operator="lessThan">
      <formula>56</formula>
    </cfRule>
  </conditionalFormatting>
  <conditionalFormatting sqref="I1016 L1016 O1016">
    <cfRule type="cellIs" dxfId="972" priority="125" stopIfTrue="1" operator="lessThan">
      <formula>100</formula>
    </cfRule>
  </conditionalFormatting>
  <conditionalFormatting sqref="T1016 W1016 Q1016">
    <cfRule type="cellIs" dxfId="971" priority="124" stopIfTrue="1" operator="lessThan">
      <formula>29</formula>
    </cfRule>
  </conditionalFormatting>
  <conditionalFormatting sqref="U1016 X1016 R1016">
    <cfRule type="cellIs" dxfId="970" priority="123" stopIfTrue="1" operator="lessThan">
      <formula>60</formula>
    </cfRule>
  </conditionalFormatting>
  <conditionalFormatting sqref="AF1016 AI1016 Z1016">
    <cfRule type="cellIs" dxfId="969" priority="122" stopIfTrue="1" operator="lessThan">
      <formula>22</formula>
    </cfRule>
  </conditionalFormatting>
  <conditionalFormatting sqref="AG1016 AJ1016 AA1016 AD1016">
    <cfRule type="cellIs" dxfId="968" priority="121" stopIfTrue="1" operator="lessThan">
      <formula>40</formula>
    </cfRule>
  </conditionalFormatting>
  <conditionalFormatting sqref="AC1016">
    <cfRule type="cellIs" dxfId="967" priority="120" stopIfTrue="1" operator="lessThan">
      <formula>19</formula>
    </cfRule>
  </conditionalFormatting>
  <conditionalFormatting sqref="AL1016">
    <cfRule type="cellIs" dxfId="966" priority="118" stopIfTrue="1" operator="lessThan">
      <formula>11</formula>
    </cfRule>
    <cfRule type="cellIs" priority="119" stopIfTrue="1" operator="lessThan">
      <formula>11</formula>
    </cfRule>
  </conditionalFormatting>
  <conditionalFormatting sqref="AM1016">
    <cfRule type="cellIs" dxfId="965" priority="117" stopIfTrue="1" operator="lessThan">
      <formula>20</formula>
    </cfRule>
  </conditionalFormatting>
  <conditionalFormatting sqref="AU1041:AU1070">
    <cfRule type="cellIs" dxfId="964" priority="114" stopIfTrue="1" operator="equal">
      <formula>"راسب"</formula>
    </cfRule>
    <cfRule type="cellIs" dxfId="963" priority="115" stopIfTrue="1" operator="equal">
      <formula>"ناجح"</formula>
    </cfRule>
    <cfRule type="cellIs" dxfId="962" priority="116" stopIfTrue="1" operator="equal">
      <formula>"تكميلي"</formula>
    </cfRule>
  </conditionalFormatting>
  <conditionalFormatting sqref="AU1041:AU1070">
    <cfRule type="containsText" dxfId="961" priority="113" stopIfTrue="1" operator="containsText" text="له دور ثاني">
      <formula>NOT(ISERROR(SEARCH("له دور ثاني",AU1041)))</formula>
    </cfRule>
  </conditionalFormatting>
  <conditionalFormatting sqref="AP1043 AP1046 AP1049 AP1052 AP1055 AP1058 AP1061 AP1064 AP1067 AP1070">
    <cfRule type="cellIs" dxfId="960" priority="112" stopIfTrue="1" operator="equal">
      <formula>"خطا"</formula>
    </cfRule>
  </conditionalFormatting>
  <conditionalFormatting sqref="AU1041:AU1070">
    <cfRule type="cellIs" dxfId="959" priority="111" stopIfTrue="1" operator="equal">
      <formula>"راسب"</formula>
    </cfRule>
  </conditionalFormatting>
  <conditionalFormatting sqref="H1043 H1046 H1049 H1052 H1055 H1058 H1061 H1064 H1067 H1070 K1043 N1043 K1046 K1049 K1052 K1055 K1058 K1061 K1064 K1067 K1070 N1046 N1049 N1052 N1055 N1058 N1061 N1064 N1067 N1070">
    <cfRule type="cellIs" dxfId="958" priority="110" stopIfTrue="1" operator="lessThan">
      <formula>56</formula>
    </cfRule>
  </conditionalFormatting>
  <conditionalFormatting sqref="I1043 I1046 I1049 I1052 I1055 I1058 I1061 I1064 I1067 I1070 L1043 O1043 L1046 L1049 L1052 L1055 L1058 L1061 L1064 L1067 L1070 O1046 O1049 O1052 O1055 O1058 O1061 O1064 O1067 O1070">
    <cfRule type="cellIs" dxfId="957" priority="109" stopIfTrue="1" operator="lessThan">
      <formula>100</formula>
    </cfRule>
  </conditionalFormatting>
  <conditionalFormatting sqref="Q1043 T1043 W1043 T1046 T1049 T1052 T1055 T1058 T1061 T1064 T1067 T1070 W1046 W1049 W1052 W1055 W1058 W1061 W1064 W1067 W1070 Q1046 Q1049 Q1052 Q1055 Q1058 Q1061 Q1064 Q1067 Q1070">
    <cfRule type="cellIs" dxfId="956" priority="108" stopIfTrue="1" operator="lessThan">
      <formula>29</formula>
    </cfRule>
  </conditionalFormatting>
  <conditionalFormatting sqref="R1043 U1043 X1043 U1046 U1049 U1052 U1055 U1058 U1061 U1064 U1067 U1070 X1046 X1049 X1052 X1055 X1058 X1061 X1064 X1067 X1070 R1046 R1049 R1052 R1055 R1058 R1061 R1064 R1067 R1070">
    <cfRule type="cellIs" dxfId="955" priority="107" stopIfTrue="1" operator="lessThan">
      <formula>60</formula>
    </cfRule>
  </conditionalFormatting>
  <conditionalFormatting sqref="Z1043 AF1043 AI1043 AF1046 AF1049 AF1052 AF1055 AF1058 AF1061 AF1064 AF1067 AF1070 AI1046 AI1049 AI1052 AI1055 AI1058 AI1061 AI1064 AI1067 AI1070 Z1046 Z1049 Z1052 Z1055 Z1058 Z1061 Z1064 Z1067 Z1070">
    <cfRule type="cellIs" dxfId="954" priority="106" stopIfTrue="1" operator="lessThan">
      <formula>22</formula>
    </cfRule>
  </conditionalFormatting>
  <conditionalFormatting sqref="AA1043 AG1043 AJ1043 AG1046 AG1049 AG1052 AG1055 AG1058 AG1061 AG1064 AG1067 AG1070 AJ1046 AJ1049 AJ1052 AJ1055 AJ1058 AJ1061 AJ1064 AJ1067 AJ1070 AA1046 AA1049 AA1052 AA1055 AA1058 AA1061 AA1064 AA1067 AA1070 AD1043 AD1046 AD1049 AD1052 AD1055 AD1058 AD1061 AD1064 AD1067 AD1070">
    <cfRule type="cellIs" dxfId="953" priority="105" stopIfTrue="1" operator="lessThan">
      <formula>40</formula>
    </cfRule>
  </conditionalFormatting>
  <conditionalFormatting sqref="AC1043 AC1046 AC1049 AC1052 AC1055 AC1058 AC1061 AC1064 AC1067 AC1070">
    <cfRule type="cellIs" dxfId="952" priority="104" stopIfTrue="1" operator="lessThan">
      <formula>19</formula>
    </cfRule>
  </conditionalFormatting>
  <conditionalFormatting sqref="AL1043 AL1046 AL1049 AL1052 AL1055 AL1058 AL1061 AL1064 AL1067 AL1070">
    <cfRule type="cellIs" dxfId="951" priority="102" stopIfTrue="1" operator="lessThan">
      <formula>11</formula>
    </cfRule>
    <cfRule type="cellIs" priority="103" stopIfTrue="1" operator="lessThan">
      <formula>11</formula>
    </cfRule>
  </conditionalFormatting>
  <conditionalFormatting sqref="AM1043 AM1046 AM1049 AM1052 AM1055 AM1058 AM1061 AM1064 AM1067 AM1070">
    <cfRule type="cellIs" dxfId="950" priority="101" stopIfTrue="1" operator="lessThan">
      <formula>20</formula>
    </cfRule>
  </conditionalFormatting>
  <conditionalFormatting sqref="H1004 K1004 N1004">
    <cfRule type="cellIs" dxfId="949" priority="100" stopIfTrue="1" operator="lessThan">
      <formula>56</formula>
    </cfRule>
  </conditionalFormatting>
  <conditionalFormatting sqref="I1004 L1004 O1004">
    <cfRule type="cellIs" dxfId="948" priority="99" stopIfTrue="1" operator="lessThan">
      <formula>100</formula>
    </cfRule>
  </conditionalFormatting>
  <conditionalFormatting sqref="T1004 W1004 Q1004">
    <cfRule type="cellIs" dxfId="947" priority="98" stopIfTrue="1" operator="lessThan">
      <formula>29</formula>
    </cfRule>
  </conditionalFormatting>
  <conditionalFormatting sqref="U1004 X1004 R1004">
    <cfRule type="cellIs" dxfId="946" priority="97" stopIfTrue="1" operator="lessThan">
      <formula>60</formula>
    </cfRule>
  </conditionalFormatting>
  <conditionalFormatting sqref="AF1004 AI1004 Z1004">
    <cfRule type="cellIs" dxfId="945" priority="96" stopIfTrue="1" operator="lessThan">
      <formula>22</formula>
    </cfRule>
  </conditionalFormatting>
  <conditionalFormatting sqref="AG1004 AJ1004 AA1004 AD1004">
    <cfRule type="cellIs" dxfId="944" priority="95" stopIfTrue="1" operator="lessThan">
      <formula>40</formula>
    </cfRule>
  </conditionalFormatting>
  <conditionalFormatting sqref="AC1004">
    <cfRule type="cellIs" dxfId="943" priority="94" stopIfTrue="1" operator="lessThan">
      <formula>19</formula>
    </cfRule>
  </conditionalFormatting>
  <conditionalFormatting sqref="AL1004">
    <cfRule type="cellIs" dxfId="942" priority="92" stopIfTrue="1" operator="lessThan">
      <formula>11</formula>
    </cfRule>
    <cfRule type="cellIs" priority="93" stopIfTrue="1" operator="lessThan">
      <formula>11</formula>
    </cfRule>
  </conditionalFormatting>
  <conditionalFormatting sqref="AM1004">
    <cfRule type="cellIs" dxfId="941" priority="91" stopIfTrue="1" operator="lessThan">
      <formula>20</formula>
    </cfRule>
  </conditionalFormatting>
  <conditionalFormatting sqref="H1010 K1010 N1010">
    <cfRule type="cellIs" dxfId="940" priority="90" stopIfTrue="1" operator="lessThan">
      <formula>56</formula>
    </cfRule>
  </conditionalFormatting>
  <conditionalFormatting sqref="I1010 L1010 O1010">
    <cfRule type="cellIs" dxfId="939" priority="89" stopIfTrue="1" operator="lessThan">
      <formula>100</formula>
    </cfRule>
  </conditionalFormatting>
  <conditionalFormatting sqref="T1010 W1010 Q1010">
    <cfRule type="cellIs" dxfId="938" priority="88" stopIfTrue="1" operator="lessThan">
      <formula>29</formula>
    </cfRule>
  </conditionalFormatting>
  <conditionalFormatting sqref="U1010 X1010 R1010">
    <cfRule type="cellIs" dxfId="937" priority="87" stopIfTrue="1" operator="lessThan">
      <formula>60</formula>
    </cfRule>
  </conditionalFormatting>
  <conditionalFormatting sqref="AF1010 AI1010 Z1010">
    <cfRule type="cellIs" dxfId="936" priority="86" stopIfTrue="1" operator="lessThan">
      <formula>22</formula>
    </cfRule>
  </conditionalFormatting>
  <conditionalFormatting sqref="AG1010 AJ1010 AA1010 AD1010">
    <cfRule type="cellIs" dxfId="935" priority="85" stopIfTrue="1" operator="lessThan">
      <formula>40</formula>
    </cfRule>
  </conditionalFormatting>
  <conditionalFormatting sqref="AC1010">
    <cfRule type="cellIs" dxfId="934" priority="84" stopIfTrue="1" operator="lessThan">
      <formula>19</formula>
    </cfRule>
  </conditionalFormatting>
  <conditionalFormatting sqref="AL1010">
    <cfRule type="cellIs" dxfId="933" priority="82" stopIfTrue="1" operator="lessThan">
      <formula>11</formula>
    </cfRule>
    <cfRule type="cellIs" priority="83" stopIfTrue="1" operator="lessThan">
      <formula>11</formula>
    </cfRule>
  </conditionalFormatting>
  <conditionalFormatting sqref="AM1010">
    <cfRule type="cellIs" dxfId="932" priority="81" stopIfTrue="1" operator="lessThan">
      <formula>20</formula>
    </cfRule>
  </conditionalFormatting>
  <conditionalFormatting sqref="H1022 K1022 N1022">
    <cfRule type="cellIs" dxfId="931" priority="80" stopIfTrue="1" operator="lessThan">
      <formula>56</formula>
    </cfRule>
  </conditionalFormatting>
  <conditionalFormatting sqref="I1022 L1022 O1022">
    <cfRule type="cellIs" dxfId="930" priority="79" stopIfTrue="1" operator="lessThan">
      <formula>100</formula>
    </cfRule>
  </conditionalFormatting>
  <conditionalFormatting sqref="T1022 W1022 Q1022">
    <cfRule type="cellIs" dxfId="929" priority="78" stopIfTrue="1" operator="lessThan">
      <formula>29</formula>
    </cfRule>
  </conditionalFormatting>
  <conditionalFormatting sqref="U1022 X1022 R1022">
    <cfRule type="cellIs" dxfId="928" priority="77" stopIfTrue="1" operator="lessThan">
      <formula>60</formula>
    </cfRule>
  </conditionalFormatting>
  <conditionalFormatting sqref="AF1022 AI1022 Z1022">
    <cfRule type="cellIs" dxfId="927" priority="76" stopIfTrue="1" operator="lessThan">
      <formula>22</formula>
    </cfRule>
  </conditionalFormatting>
  <conditionalFormatting sqref="AC1022">
    <cfRule type="cellIs" dxfId="926" priority="75" stopIfTrue="1" operator="lessThan">
      <formula>19</formula>
    </cfRule>
  </conditionalFormatting>
  <conditionalFormatting sqref="AL1022">
    <cfRule type="cellIs" dxfId="925" priority="73" stopIfTrue="1" operator="lessThan">
      <formula>11</formula>
    </cfRule>
    <cfRule type="cellIs" priority="74" stopIfTrue="1" operator="lessThan">
      <formula>11</formula>
    </cfRule>
  </conditionalFormatting>
  <conditionalFormatting sqref="AM1022">
    <cfRule type="cellIs" dxfId="924" priority="72" stopIfTrue="1" operator="lessThan">
      <formula>20</formula>
    </cfRule>
  </conditionalFormatting>
  <conditionalFormatting sqref="AU1085:AU1114">
    <cfRule type="cellIs" dxfId="923" priority="69" stopIfTrue="1" operator="equal">
      <formula>"راسب"</formula>
    </cfRule>
    <cfRule type="cellIs" dxfId="922" priority="70" stopIfTrue="1" operator="equal">
      <formula>"ناجح"</formula>
    </cfRule>
    <cfRule type="cellIs" dxfId="921" priority="71" stopIfTrue="1" operator="equal">
      <formula>"تكميلي"</formula>
    </cfRule>
  </conditionalFormatting>
  <conditionalFormatting sqref="AU1085:AU1114">
    <cfRule type="containsText" dxfId="920" priority="68" stopIfTrue="1" operator="containsText" text="له دور ثاني">
      <formula>NOT(ISERROR(SEARCH("له دور ثاني",AU1085)))</formula>
    </cfRule>
  </conditionalFormatting>
  <conditionalFormatting sqref="AP1087 AP1090 AP1093 AP1096 AP1099 AP1102 AP1105 AP1108 AP1111 AP1114">
    <cfRule type="cellIs" dxfId="919" priority="67" stopIfTrue="1" operator="equal">
      <formula>"خطا"</formula>
    </cfRule>
  </conditionalFormatting>
  <conditionalFormatting sqref="AU1085:AU1114">
    <cfRule type="cellIs" dxfId="918" priority="66" stopIfTrue="1" operator="equal">
      <formula>"راسب"</formula>
    </cfRule>
  </conditionalFormatting>
  <conditionalFormatting sqref="H1087 H1090 H1093 H1096 H1099 H1102 H1105 H1108 H1111 H1114 K1087 N1087 K1093 K1096 K1099 K1102 K1105 K1108 K1111 K1114 N1090 N1093 N1096 N1099 N1102 N1105 N1108 N1111 N1114">
    <cfRule type="cellIs" dxfId="917" priority="65" stopIfTrue="1" operator="lessThan">
      <formula>56</formula>
    </cfRule>
  </conditionalFormatting>
  <conditionalFormatting sqref="I1087 I1090 I1093 I1096 I1102 L1087 O1087 L1093 L1096 L1102 L1105 L1111 L1114 O1090 O1093 O1096 O1099 O1102 O1105 O1108 O1111 L1090">
    <cfRule type="cellIs" dxfId="916" priority="64" stopIfTrue="1" operator="lessThan">
      <formula>100</formula>
    </cfRule>
  </conditionalFormatting>
  <conditionalFormatting sqref="Q1087 T1087 W1087 T1090 T1093 T1096 T1099 T1102 T1105 T1108 T1111 T1114 W1090 W1093 W1096 W1099 W1102 W1105 W1108 W1111 W1114 Q1090 Q1093 Q1096 Q1099 Q1102 Q1105 Q1108 Q1111 Q1114">
    <cfRule type="cellIs" dxfId="915" priority="63" stopIfTrue="1" operator="lessThan">
      <formula>29</formula>
    </cfRule>
  </conditionalFormatting>
  <conditionalFormatting sqref="R1087 U1087 X1087 U1090 U1093 U1096 U1099 U1102 U1105 U1108 U1111 U1114 X1090 X1093 X1096 X1099 X1102 X1105 X1108 X1111 X1114 R1090 R1093 R1096 R1099 R1102 R1105 R1108 R1111 R1114">
    <cfRule type="cellIs" dxfId="914" priority="62" stopIfTrue="1" operator="lessThan">
      <formula>60</formula>
    </cfRule>
  </conditionalFormatting>
  <conditionalFormatting sqref="Z1087 AF1087 AI1087 AF1090 AF1093 AF1096 AF1099 AF1102 AF1105 AF1108 AF1111 AF1114 AI1090 AI1093 AI1096 AI1099 AI1102 AI1105 AI1108 AI1111 AI1114 Z1090 Z1093 Z1096 Z1099 Z1102 Z1105 Z1108 Z1111 Z1114">
    <cfRule type="cellIs" dxfId="913" priority="61" stopIfTrue="1" operator="lessThan">
      <formula>22</formula>
    </cfRule>
  </conditionalFormatting>
  <conditionalFormatting sqref="AA1087 AG1087 AJ1087 AG1090 AG1093 AG1096 AG1099 AG1102 AG1105 AG1108 AG1111 AG1114 AJ1090 AJ1093 AJ1096 AJ1099 AJ1102 AJ1105 AJ1108 AJ1111 AJ1114 AA1090 AA1093 AA1096 AA1099 AA1102 AA1105 AA1108 AA1111 AA1114 AD1087 AD1090 AD1093 AD1096 AD1099 AD1102 AD1105 AD1108 AD1111 AD1114">
    <cfRule type="cellIs" dxfId="912" priority="60" stopIfTrue="1" operator="lessThan">
      <formula>40</formula>
    </cfRule>
  </conditionalFormatting>
  <conditionalFormatting sqref="AC1087 AC1090 AC1093 AC1096 AC1099 AC1102 AC1105 AC1108 AC1111 AC1114">
    <cfRule type="cellIs" dxfId="911" priority="59" stopIfTrue="1" operator="lessThan">
      <formula>19</formula>
    </cfRule>
  </conditionalFormatting>
  <conditionalFormatting sqref="AL1087 AL1090 AL1093 AL1096 AL1099 AL1102 AL1105 AL1108 AL1111 AL1114">
    <cfRule type="cellIs" dxfId="910" priority="57" stopIfTrue="1" operator="lessThan">
      <formula>11</formula>
    </cfRule>
    <cfRule type="cellIs" priority="58" stopIfTrue="1" operator="lessThan">
      <formula>11</formula>
    </cfRule>
  </conditionalFormatting>
  <conditionalFormatting sqref="AM1087 AM1090 AM1093 AM1096 AM1099 AM1102 AM1105 AM1108 AM1111 AM1114">
    <cfRule type="cellIs" dxfId="909" priority="56" stopIfTrue="1" operator="lessThan">
      <formula>20</formula>
    </cfRule>
  </conditionalFormatting>
  <conditionalFormatting sqref="H1105 K1105 N1105">
    <cfRule type="cellIs" dxfId="908" priority="55" stopIfTrue="1" operator="lessThan">
      <formula>56</formula>
    </cfRule>
  </conditionalFormatting>
  <conditionalFormatting sqref="I1105 L1105 O1105">
    <cfRule type="cellIs" dxfId="907" priority="54" stopIfTrue="1" operator="lessThan">
      <formula>100</formula>
    </cfRule>
  </conditionalFormatting>
  <conditionalFormatting sqref="T1105 W1105 Q1105">
    <cfRule type="cellIs" dxfId="906" priority="53" stopIfTrue="1" operator="lessThan">
      <formula>29</formula>
    </cfRule>
  </conditionalFormatting>
  <conditionalFormatting sqref="U1105 X1105 R1105">
    <cfRule type="cellIs" dxfId="905" priority="52" stopIfTrue="1" operator="lessThan">
      <formula>60</formula>
    </cfRule>
  </conditionalFormatting>
  <conditionalFormatting sqref="AF1105 AI1105 Z1105">
    <cfRule type="cellIs" dxfId="904" priority="51" stopIfTrue="1" operator="lessThan">
      <formula>22</formula>
    </cfRule>
  </conditionalFormatting>
  <conditionalFormatting sqref="AG1105 AJ1105 AA1105 AD1105">
    <cfRule type="cellIs" dxfId="903" priority="50" stopIfTrue="1" operator="lessThan">
      <formula>40</formula>
    </cfRule>
  </conditionalFormatting>
  <conditionalFormatting sqref="AC1105">
    <cfRule type="cellIs" dxfId="902" priority="49" stopIfTrue="1" operator="lessThan">
      <formula>19</formula>
    </cfRule>
  </conditionalFormatting>
  <conditionalFormatting sqref="AL1105">
    <cfRule type="cellIs" dxfId="901" priority="47" stopIfTrue="1" operator="lessThan">
      <formula>11</formula>
    </cfRule>
    <cfRule type="cellIs" priority="48" stopIfTrue="1" operator="lessThan">
      <formula>11</formula>
    </cfRule>
  </conditionalFormatting>
  <conditionalFormatting sqref="AM1105">
    <cfRule type="cellIs" dxfId="900" priority="46" stopIfTrue="1" operator="lessThan">
      <formula>20</formula>
    </cfRule>
  </conditionalFormatting>
  <conditionalFormatting sqref="AU1130:AU1159">
    <cfRule type="cellIs" dxfId="899" priority="43" stopIfTrue="1" operator="equal">
      <formula>"راسب"</formula>
    </cfRule>
    <cfRule type="cellIs" dxfId="898" priority="44" stopIfTrue="1" operator="equal">
      <formula>"ناجح"</formula>
    </cfRule>
    <cfRule type="cellIs" dxfId="897" priority="45" stopIfTrue="1" operator="equal">
      <formula>"تكميلي"</formula>
    </cfRule>
  </conditionalFormatting>
  <conditionalFormatting sqref="AU1130:AU1159">
    <cfRule type="containsText" dxfId="896" priority="42" stopIfTrue="1" operator="containsText" text="له دور ثاني">
      <formula>NOT(ISERROR(SEARCH("له دور ثاني",AU1130)))</formula>
    </cfRule>
  </conditionalFormatting>
  <conditionalFormatting sqref="AP1132 AP1135 AP1138 AP1141 AP1144 AP1147 AP1150 AP1153 AP1156 AP1159">
    <cfRule type="cellIs" dxfId="895" priority="41" stopIfTrue="1" operator="equal">
      <formula>"خطا"</formula>
    </cfRule>
  </conditionalFormatting>
  <conditionalFormatting sqref="AU1130:AU1159">
    <cfRule type="cellIs" dxfId="894" priority="40" stopIfTrue="1" operator="equal">
      <formula>"راسب"</formula>
    </cfRule>
  </conditionalFormatting>
  <conditionalFormatting sqref="H1132 H1135 H1138 H1141 H1144 H1147 H1150 H1153 H1156 H1159 K1132 N1132 K1135 K1138 K1141 K1144 K1147 K1150 K1153 K1156 K1159 N1135 N1138 N1141 N1144 N1147 N1150 N1153 N1156 N1159">
    <cfRule type="cellIs" dxfId="893" priority="39" stopIfTrue="1" operator="lessThan">
      <formula>56</formula>
    </cfRule>
  </conditionalFormatting>
  <conditionalFormatting sqref="I1132 I1135 I1138 I1141 I1144 I1147 I1150 I1153 I1156 I1159 L1132 O1132 L1135 L1138 L1141 L1144 L1147 L1150 L1153 L1156 L1159 O1135 O1138 O1141 O1144 O1147 O1150 O1153 O1156 O1159">
    <cfRule type="cellIs" dxfId="892" priority="38" stopIfTrue="1" operator="lessThan">
      <formula>100</formula>
    </cfRule>
  </conditionalFormatting>
  <conditionalFormatting sqref="Q1132 T1132 W1132 T1135 T1138 T1141 T1144 T1147 T1150 T1153 T1156 T1159 W1135 W1138 W1141 W1144 W1147 W1150 W1153 W1156 W1159 Q1135 Q1138 Q1141 Q1144 Q1147 Q1150 Q1153 Q1156 Q1159">
    <cfRule type="cellIs" dxfId="891" priority="37" stopIfTrue="1" operator="lessThan">
      <formula>29</formula>
    </cfRule>
  </conditionalFormatting>
  <conditionalFormatting sqref="R1132 U1132 X1132 U1135 U1138 U1141 U1144 U1147 U1150 U1153 U1156 U1159 X1135 X1138 X1141 X1144 X1147 X1150 X1153 X1156 X1159 R1135 R1138 R1141 R1144 R1147 R1150 R1153 R1156 R1159">
    <cfRule type="cellIs" dxfId="890" priority="36" stopIfTrue="1" operator="lessThan">
      <formula>60</formula>
    </cfRule>
  </conditionalFormatting>
  <conditionalFormatting sqref="Z1132 AF1132 AI1132 AF1135 AF1138 AF1141 AF1144 AF1147 AF1150 AF1153 AF1156 AF1159 AI1135 AI1138 AI1141 AI1144 AI1147 AI1150 AI1153 AI1156 AI1159 Z1135 Z1138 Z1141 Z1144 Z1147 Z1150 Z1153 Z1156 Z1159">
    <cfRule type="cellIs" dxfId="889" priority="35" stopIfTrue="1" operator="lessThan">
      <formula>22</formula>
    </cfRule>
  </conditionalFormatting>
  <conditionalFormatting sqref="AA1132 AG1132 AJ1132 AG1135 AG1138 AG1141 AG1144 AG1147 AG1150 AG1153 AG1156 AG1159 AJ1135 AJ1138 AJ1141 AJ1144 AJ1147 AJ1150 AJ1153 AJ1156 AJ1159 AA1135 AA1138 AA1141 AA1144 AA1147 AA1150 AA1153 AA1156 AA1159 AD1132 AD1135 AD1138 AD1141 AD1144 AD1147 AD1150 AD1153 AD1156 AD1159">
    <cfRule type="cellIs" dxfId="888" priority="34" stopIfTrue="1" operator="lessThan">
      <formula>40</formula>
    </cfRule>
  </conditionalFormatting>
  <conditionalFormatting sqref="AC1132 AC1135 AC1138 AC1141 AC1144 AC1147 AC1150 AC1153 AC1156 AC1159">
    <cfRule type="cellIs" dxfId="887" priority="33" stopIfTrue="1" operator="lessThan">
      <formula>19</formula>
    </cfRule>
  </conditionalFormatting>
  <conditionalFormatting sqref="AL1132 AL1135 AL1138 AL1141 AL1144 AL1147 AL1150 AL1153 AL1156 AL1159">
    <cfRule type="cellIs" dxfId="886" priority="31" stopIfTrue="1" operator="lessThan">
      <formula>11</formula>
    </cfRule>
    <cfRule type="cellIs" priority="32" stopIfTrue="1" operator="lessThan">
      <formula>11</formula>
    </cfRule>
  </conditionalFormatting>
  <conditionalFormatting sqref="AM1132 AM1135 AM1138 AM1141 AM1144 AM1147 AM1150 AM1153 AM1156 AM1159">
    <cfRule type="cellIs" dxfId="885" priority="30" stopIfTrue="1" operator="lessThan">
      <formula>20</formula>
    </cfRule>
  </conditionalFormatting>
  <conditionalFormatting sqref="H1093 K1093 N1093">
    <cfRule type="cellIs" dxfId="884" priority="29" stopIfTrue="1" operator="lessThan">
      <formula>56</formula>
    </cfRule>
  </conditionalFormatting>
  <conditionalFormatting sqref="I1093 L1093 O1093">
    <cfRule type="cellIs" dxfId="883" priority="28" stopIfTrue="1" operator="lessThan">
      <formula>100</formula>
    </cfRule>
  </conditionalFormatting>
  <conditionalFormatting sqref="T1093 W1093 Q1093">
    <cfRule type="cellIs" dxfId="882" priority="27" stopIfTrue="1" operator="lessThan">
      <formula>29</formula>
    </cfRule>
  </conditionalFormatting>
  <conditionalFormatting sqref="U1093 X1093 R1093">
    <cfRule type="cellIs" dxfId="881" priority="26" stopIfTrue="1" operator="lessThan">
      <formula>60</formula>
    </cfRule>
  </conditionalFormatting>
  <conditionalFormatting sqref="AF1093 AI1093 Z1093">
    <cfRule type="cellIs" dxfId="880" priority="25" stopIfTrue="1" operator="lessThan">
      <formula>22</formula>
    </cfRule>
  </conditionalFormatting>
  <conditionalFormatting sqref="AG1093 AJ1093 AA1093 AD1093">
    <cfRule type="cellIs" dxfId="879" priority="24" stopIfTrue="1" operator="lessThan">
      <formula>40</formula>
    </cfRule>
  </conditionalFormatting>
  <conditionalFormatting sqref="AC1093">
    <cfRule type="cellIs" dxfId="878" priority="23" stopIfTrue="1" operator="lessThan">
      <formula>19</formula>
    </cfRule>
  </conditionalFormatting>
  <conditionalFormatting sqref="AL1093">
    <cfRule type="cellIs" dxfId="877" priority="21" stopIfTrue="1" operator="lessThan">
      <formula>11</formula>
    </cfRule>
    <cfRule type="cellIs" priority="22" stopIfTrue="1" operator="lessThan">
      <formula>11</formula>
    </cfRule>
  </conditionalFormatting>
  <conditionalFormatting sqref="AM1093">
    <cfRule type="cellIs" dxfId="876" priority="20" stopIfTrue="1" operator="lessThan">
      <formula>20</formula>
    </cfRule>
  </conditionalFormatting>
  <conditionalFormatting sqref="H1099 K1099 N1099">
    <cfRule type="cellIs" dxfId="875" priority="19" stopIfTrue="1" operator="lessThan">
      <formula>56</formula>
    </cfRule>
  </conditionalFormatting>
  <conditionalFormatting sqref="I1099 L1099 O1099">
    <cfRule type="cellIs" dxfId="874" priority="18" stopIfTrue="1" operator="lessThan">
      <formula>100</formula>
    </cfRule>
  </conditionalFormatting>
  <conditionalFormatting sqref="T1099 W1099 Q1099">
    <cfRule type="cellIs" dxfId="873" priority="17" stopIfTrue="1" operator="lessThan">
      <formula>29</formula>
    </cfRule>
  </conditionalFormatting>
  <conditionalFormatting sqref="U1099 X1099 R1099">
    <cfRule type="cellIs" dxfId="872" priority="16" stopIfTrue="1" operator="lessThan">
      <formula>60</formula>
    </cfRule>
  </conditionalFormatting>
  <conditionalFormatting sqref="AF1099 AI1099 Z1099">
    <cfRule type="cellIs" dxfId="871" priority="15" stopIfTrue="1" operator="lessThan">
      <formula>22</formula>
    </cfRule>
  </conditionalFormatting>
  <conditionalFormatting sqref="AG1099 AJ1099 AA1099 AD1099">
    <cfRule type="cellIs" dxfId="870" priority="14" stopIfTrue="1" operator="lessThan">
      <formula>40</formula>
    </cfRule>
  </conditionalFormatting>
  <conditionalFormatting sqref="AC1099">
    <cfRule type="cellIs" dxfId="869" priority="13" stopIfTrue="1" operator="lessThan">
      <formula>19</formula>
    </cfRule>
  </conditionalFormatting>
  <conditionalFormatting sqref="AL1099">
    <cfRule type="cellIs" dxfId="868" priority="11" stopIfTrue="1" operator="lessThan">
      <formula>11</formula>
    </cfRule>
    <cfRule type="cellIs" priority="12" stopIfTrue="1" operator="lessThan">
      <formula>11</formula>
    </cfRule>
  </conditionalFormatting>
  <conditionalFormatting sqref="AM1099">
    <cfRule type="cellIs" dxfId="867" priority="10" stopIfTrue="1" operator="lessThan">
      <formula>20</formula>
    </cfRule>
  </conditionalFormatting>
  <conditionalFormatting sqref="H1111 K1111 N1111">
    <cfRule type="cellIs" dxfId="866" priority="9" stopIfTrue="1" operator="lessThan">
      <formula>56</formula>
    </cfRule>
  </conditionalFormatting>
  <conditionalFormatting sqref="I1111 L1111 O1111">
    <cfRule type="cellIs" dxfId="865" priority="8" stopIfTrue="1" operator="lessThan">
      <formula>100</formula>
    </cfRule>
  </conditionalFormatting>
  <conditionalFormatting sqref="T1111 W1111 Q1111">
    <cfRule type="cellIs" dxfId="864" priority="7" stopIfTrue="1" operator="lessThan">
      <formula>29</formula>
    </cfRule>
  </conditionalFormatting>
  <conditionalFormatting sqref="U1111 X1111 R1111">
    <cfRule type="cellIs" dxfId="863" priority="6" stopIfTrue="1" operator="lessThan">
      <formula>60</formula>
    </cfRule>
  </conditionalFormatting>
  <conditionalFormatting sqref="AF1111 AI1111 Z1111">
    <cfRule type="cellIs" dxfId="862" priority="5" stopIfTrue="1" operator="lessThan">
      <formula>22</formula>
    </cfRule>
  </conditionalFormatting>
  <conditionalFormatting sqref="AC1111">
    <cfRule type="cellIs" dxfId="861" priority="4" stopIfTrue="1" operator="lessThan">
      <formula>19</formula>
    </cfRule>
  </conditionalFormatting>
  <conditionalFormatting sqref="AL1111">
    <cfRule type="cellIs" dxfId="860" priority="2" stopIfTrue="1" operator="lessThan">
      <formula>11</formula>
    </cfRule>
    <cfRule type="cellIs" priority="3" stopIfTrue="1" operator="lessThan">
      <formula>11</formula>
    </cfRule>
  </conditionalFormatting>
  <conditionalFormatting sqref="AM1111">
    <cfRule type="cellIs" dxfId="859" priority="1" stopIfTrue="1" operator="lessThan">
      <formula>20</formula>
    </cfRule>
  </conditionalFormatting>
  <dataValidations count="1">
    <dataValidation type="textLength" allowBlank="1" showInputMessage="1" showErrorMessage="1" error="خطا في الادخال" sqref="B88:Y89 J46:AI46 A40:AU42 A2:AU3 B178:Y179 J136:AI136 A130:AU132 A92:AU93 B268:Y269 J226:AI226 A220:AU222 A182:AU183 B357:Y358 J315:AI315 A309:AU311 A271:AU272 B446:Y447 J404:AI404 A398:AU400 A360:AU361 B536:Y537 J494:AI494 A488:AU490 A450:AU451 B626:Y627 J584:AI584 A578:AU580 A540:AU541 B715:Y716 J673:AI673 A667:AU669 A629:AU630 B806:Y807 J764:AI764 A758:AU760 A720:AU721 B896:Y897 J854:AI854 A848:AU850 A810:AU811 B986:Y987 J944:AI944 A938:AU940 A900:AU901 B1075:Y1076 J1033:AI1033 A1027:AU1029 A989:AU990 B1164:Y1165 J1122:AI1122 A1116:AU1118 A1078:AU1079">
      <formula1>1</formula1>
      <formula2>2</formula2>
    </dataValidation>
  </dataValidations>
  <pageMargins left="0.19685039370078741" right="0.78740157480314965" top="0" bottom="0" header="0.31496062992125984" footer="0.31496062992125984"/>
  <pageSetup paperSize="9" scale="25" orientation="landscape" r:id="rId1"/>
  <rowBreaks count="25" manualBreakCount="25">
    <brk id="42" max="46" man="1"/>
    <brk id="91" max="46" man="1"/>
    <brk id="134" max="46" man="1"/>
    <brk id="181" max="46" man="1"/>
    <brk id="222" max="46" man="1"/>
    <brk id="270" max="46" man="1"/>
    <brk id="313" max="46" man="1"/>
    <brk id="359" max="46" man="1"/>
    <brk id="401" max="46" man="1"/>
    <brk id="449" max="46" man="1"/>
    <brk id="491" max="46" man="1"/>
    <brk id="539" max="46" man="1"/>
    <brk id="581" max="46" man="1"/>
    <brk id="628" max="46" man="1"/>
    <brk id="670" max="46" man="1"/>
    <brk id="719" max="46" man="1"/>
    <brk id="761" max="46" man="1"/>
    <brk id="809" max="46" man="1"/>
    <brk id="850" max="46" man="1"/>
    <brk id="899" max="46" man="1"/>
    <brk id="941" max="46" man="1"/>
    <brk id="988" max="46" man="1"/>
    <brk id="1030" max="46" man="1"/>
    <brk id="1077" max="46" man="1"/>
    <brk id="1120" max="46" man="1"/>
  </rowBreaks>
</worksheet>
</file>

<file path=xl/worksheets/sheet3.xml><?xml version="1.0" encoding="utf-8"?>
<worksheet xmlns="http://schemas.openxmlformats.org/spreadsheetml/2006/main" xmlns:r="http://schemas.openxmlformats.org/officeDocument/2006/relationships">
  <dimension ref="B2:AU1163"/>
  <sheetViews>
    <sheetView showGridLines="0" rightToLeft="1" view="pageBreakPreview" zoomScale="60" zoomScaleNormal="25" workbookViewId="0">
      <selection activeCell="F1181" sqref="F1181"/>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114">
      <c r="B2" s="47"/>
      <c r="C2" s="47"/>
      <c r="D2" s="47"/>
      <c r="E2" s="47"/>
      <c r="F2" s="48" t="s">
        <v>0</v>
      </c>
      <c r="G2" s="48"/>
      <c r="H2" s="48"/>
      <c r="I2" s="48"/>
      <c r="J2" s="48"/>
      <c r="K2" s="48"/>
      <c r="L2" s="48"/>
      <c r="M2" s="48"/>
      <c r="N2" s="48"/>
      <c r="O2" s="48"/>
      <c r="P2" s="48"/>
      <c r="Q2" s="48"/>
      <c r="R2" s="48"/>
      <c r="S2" s="48"/>
      <c r="T2" s="48"/>
      <c r="U2" s="48"/>
      <c r="V2" s="48"/>
      <c r="W2" s="48"/>
      <c r="X2" s="48"/>
      <c r="Y2" s="48"/>
      <c r="Z2" s="48"/>
      <c r="AA2" s="48"/>
      <c r="AB2" s="48"/>
      <c r="AC2" s="48"/>
      <c r="AD2" s="48"/>
      <c r="AE2" s="48"/>
      <c r="AF2" s="1"/>
      <c r="AG2" s="1"/>
      <c r="AH2" s="1"/>
      <c r="AI2" s="1"/>
      <c r="AJ2" s="1"/>
      <c r="AK2" s="1"/>
      <c r="AL2" s="1"/>
      <c r="AM2" s="1"/>
      <c r="AN2" s="1"/>
      <c r="AO2" s="1"/>
      <c r="AP2" s="1"/>
      <c r="AQ2" s="1"/>
      <c r="AR2" s="1"/>
      <c r="AS2" s="1"/>
      <c r="AT2" s="2"/>
      <c r="AU2" s="2"/>
    </row>
    <row r="3" spans="2:47" ht="35.25">
      <c r="B3" s="4" t="s">
        <v>1</v>
      </c>
      <c r="C3" s="92"/>
      <c r="D3" s="92"/>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35" t="s">
        <v>2</v>
      </c>
      <c r="C5" s="38" t="s">
        <v>3</v>
      </c>
      <c r="D5" s="41" t="s">
        <v>4</v>
      </c>
      <c r="E5" s="44" t="s">
        <v>5</v>
      </c>
      <c r="F5" s="24" t="s">
        <v>6</v>
      </c>
      <c r="G5" s="29" t="s">
        <v>7</v>
      </c>
      <c r="H5" s="30"/>
      <c r="I5" s="31"/>
      <c r="J5" s="29" t="s">
        <v>8</v>
      </c>
      <c r="K5" s="30"/>
      <c r="L5" s="31"/>
      <c r="M5" s="29" t="s">
        <v>9</v>
      </c>
      <c r="N5" s="30"/>
      <c r="O5" s="31"/>
      <c r="P5" s="29" t="s">
        <v>10</v>
      </c>
      <c r="Q5" s="30"/>
      <c r="R5" s="31"/>
      <c r="S5" s="29" t="s">
        <v>11</v>
      </c>
      <c r="T5" s="30"/>
      <c r="U5" s="31"/>
      <c r="V5" s="29" t="s">
        <v>12</v>
      </c>
      <c r="W5" s="30"/>
      <c r="X5" s="31"/>
      <c r="Y5" s="29" t="s">
        <v>13</v>
      </c>
      <c r="Z5" s="30"/>
      <c r="AA5" s="31"/>
      <c r="AB5" s="29" t="s">
        <v>14</v>
      </c>
      <c r="AC5" s="30"/>
      <c r="AD5" s="31"/>
      <c r="AE5" s="29" t="s">
        <v>15</v>
      </c>
      <c r="AF5" s="30"/>
      <c r="AG5" s="31"/>
      <c r="AH5" s="29" t="s">
        <v>16</v>
      </c>
      <c r="AI5" s="30"/>
      <c r="AJ5" s="31"/>
      <c r="AK5" s="29" t="s">
        <v>17</v>
      </c>
      <c r="AL5" s="30"/>
      <c r="AM5" s="31"/>
      <c r="AN5" s="74" t="s">
        <v>18</v>
      </c>
      <c r="AO5" s="74" t="s">
        <v>19</v>
      </c>
      <c r="AP5" s="74" t="s">
        <v>20</v>
      </c>
      <c r="AQ5" s="61" t="s">
        <v>21</v>
      </c>
      <c r="AR5" s="62"/>
      <c r="AS5" s="61" t="s">
        <v>22</v>
      </c>
      <c r="AT5" s="62"/>
      <c r="AU5" s="65" t="s">
        <v>23</v>
      </c>
    </row>
    <row r="6" spans="2:47" ht="190.5" thickBot="1">
      <c r="B6" s="36"/>
      <c r="C6" s="39"/>
      <c r="D6" s="42"/>
      <c r="E6" s="45"/>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75"/>
      <c r="AO6" s="75"/>
      <c r="AP6" s="75"/>
      <c r="AQ6" s="63"/>
      <c r="AR6" s="64"/>
      <c r="AS6" s="63"/>
      <c r="AT6" s="64"/>
      <c r="AU6" s="66"/>
    </row>
    <row r="7" spans="2:47" ht="28.5" thickBot="1">
      <c r="B7" s="36"/>
      <c r="C7" s="39"/>
      <c r="D7" s="42"/>
      <c r="E7" s="45"/>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75"/>
      <c r="AO7" s="75"/>
      <c r="AP7" s="75"/>
      <c r="AQ7" s="68" t="s">
        <v>20</v>
      </c>
      <c r="AR7" s="69"/>
      <c r="AS7" s="70" t="s">
        <v>20</v>
      </c>
      <c r="AT7" s="71"/>
      <c r="AU7" s="67"/>
    </row>
    <row r="8" spans="2:47" ht="28.5" thickBot="1">
      <c r="B8" s="37"/>
      <c r="C8" s="40"/>
      <c r="D8" s="43"/>
      <c r="E8" s="46"/>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76"/>
      <c r="AO8" s="76"/>
      <c r="AP8" s="76"/>
      <c r="AQ8" s="70"/>
      <c r="AR8" s="71"/>
      <c r="AS8" s="70"/>
      <c r="AT8" s="71"/>
      <c r="AU8" s="67"/>
    </row>
    <row r="9" spans="2:47" ht="28.5" customHeight="1" thickBot="1">
      <c r="B9" s="52">
        <v>1</v>
      </c>
      <c r="C9" s="56"/>
      <c r="D9" s="72"/>
      <c r="E9" s="56"/>
      <c r="F9" s="11" t="s">
        <v>30</v>
      </c>
      <c r="G9" s="28"/>
      <c r="H9" s="28"/>
      <c r="I9" s="13"/>
      <c r="J9" s="28"/>
      <c r="K9" s="28"/>
      <c r="L9" s="13"/>
      <c r="M9" s="28"/>
      <c r="N9" s="28"/>
      <c r="O9" s="13"/>
      <c r="P9" s="28"/>
      <c r="Q9" s="28"/>
      <c r="R9" s="13"/>
      <c r="S9" s="28"/>
      <c r="T9" s="28"/>
      <c r="U9" s="13"/>
      <c r="V9" s="28"/>
      <c r="W9" s="28"/>
      <c r="X9" s="13"/>
      <c r="Y9" s="28"/>
      <c r="Z9" s="28"/>
      <c r="AA9" s="13"/>
      <c r="AB9" s="28"/>
      <c r="AC9" s="28"/>
      <c r="AD9" s="13"/>
      <c r="AE9" s="28"/>
      <c r="AF9" s="28"/>
      <c r="AG9" s="13"/>
      <c r="AH9" s="28"/>
      <c r="AI9" s="28"/>
      <c r="AJ9" s="13"/>
      <c r="AK9" s="28"/>
      <c r="AL9" s="28"/>
      <c r="AM9" s="13"/>
      <c r="AN9" s="73"/>
      <c r="AO9" s="73"/>
      <c r="AP9" s="32"/>
      <c r="AQ9" s="34"/>
      <c r="AR9" s="34"/>
      <c r="AS9" s="34"/>
      <c r="AT9" s="34"/>
      <c r="AU9" s="49"/>
    </row>
    <row r="10" spans="2:47" ht="28.5" customHeight="1" thickBot="1">
      <c r="B10" s="52"/>
      <c r="C10" s="53"/>
      <c r="D10" s="55"/>
      <c r="E10" s="53"/>
      <c r="F10" s="11" t="s">
        <v>31</v>
      </c>
      <c r="G10" s="28"/>
      <c r="H10" s="28"/>
      <c r="I10" s="13"/>
      <c r="J10" s="28"/>
      <c r="K10" s="28"/>
      <c r="L10" s="13"/>
      <c r="M10" s="28"/>
      <c r="N10" s="28"/>
      <c r="O10" s="13"/>
      <c r="P10" s="28"/>
      <c r="Q10" s="28"/>
      <c r="R10" s="13"/>
      <c r="S10" s="28"/>
      <c r="T10" s="28"/>
      <c r="U10" s="13"/>
      <c r="V10" s="28"/>
      <c r="W10" s="28"/>
      <c r="X10" s="13"/>
      <c r="Y10" s="28"/>
      <c r="Z10" s="28"/>
      <c r="AA10" s="13"/>
      <c r="AB10" s="28"/>
      <c r="AC10" s="28"/>
      <c r="AD10" s="13"/>
      <c r="AE10" s="28"/>
      <c r="AF10" s="28"/>
      <c r="AG10" s="13"/>
      <c r="AH10" s="28"/>
      <c r="AI10" s="28"/>
      <c r="AJ10" s="13"/>
      <c r="AK10" s="28"/>
      <c r="AL10" s="28"/>
      <c r="AM10" s="13"/>
      <c r="AN10" s="33"/>
      <c r="AO10" s="33"/>
      <c r="AP10" s="33"/>
      <c r="AQ10" s="34"/>
      <c r="AR10" s="34"/>
      <c r="AS10" s="34"/>
      <c r="AT10" s="34"/>
      <c r="AU10" s="50"/>
    </row>
    <row r="11" spans="2:47" ht="36" thickBot="1">
      <c r="B11" s="52"/>
      <c r="C11" s="53"/>
      <c r="D11" s="55"/>
      <c r="E11" s="53"/>
      <c r="F11" s="14" t="s">
        <v>32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34"/>
      <c r="AR11" s="34"/>
      <c r="AS11" s="34"/>
      <c r="AT11" s="34"/>
      <c r="AU11" s="51"/>
    </row>
    <row r="12" spans="2:47" ht="28.5" customHeight="1" thickBot="1">
      <c r="B12" s="52">
        <v>2</v>
      </c>
      <c r="C12" s="53"/>
      <c r="D12" s="54"/>
      <c r="E12" s="56"/>
      <c r="F12" s="11" t="s">
        <v>30</v>
      </c>
      <c r="G12" s="28"/>
      <c r="H12" s="28"/>
      <c r="I12" s="13"/>
      <c r="J12" s="28"/>
      <c r="K12" s="28"/>
      <c r="L12" s="13"/>
      <c r="M12" s="28"/>
      <c r="N12" s="28"/>
      <c r="O12" s="13"/>
      <c r="P12" s="28"/>
      <c r="Q12" s="28"/>
      <c r="R12" s="13"/>
      <c r="S12" s="28"/>
      <c r="T12" s="28"/>
      <c r="U12" s="13"/>
      <c r="V12" s="28"/>
      <c r="W12" s="28"/>
      <c r="X12" s="13"/>
      <c r="Y12" s="28"/>
      <c r="Z12" s="28"/>
      <c r="AA12" s="13"/>
      <c r="AB12" s="28"/>
      <c r="AC12" s="28"/>
      <c r="AD12" s="13"/>
      <c r="AE12" s="28"/>
      <c r="AF12" s="28"/>
      <c r="AG12" s="13"/>
      <c r="AH12" s="28"/>
      <c r="AI12" s="28"/>
      <c r="AJ12" s="13"/>
      <c r="AK12" s="28"/>
      <c r="AL12" s="28"/>
      <c r="AM12" s="13"/>
      <c r="AN12" s="57"/>
      <c r="AO12" s="57"/>
      <c r="AP12" s="32"/>
      <c r="AQ12" s="34"/>
      <c r="AR12" s="34"/>
      <c r="AS12" s="34"/>
      <c r="AT12" s="34"/>
      <c r="AU12" s="58"/>
    </row>
    <row r="13" spans="2:47" ht="28.5" customHeight="1" thickBot="1">
      <c r="B13" s="52"/>
      <c r="C13" s="53"/>
      <c r="D13" s="55"/>
      <c r="E13" s="53"/>
      <c r="F13" s="11" t="s">
        <v>31</v>
      </c>
      <c r="G13" s="28"/>
      <c r="H13" s="28"/>
      <c r="I13" s="13"/>
      <c r="J13" s="28"/>
      <c r="K13" s="28"/>
      <c r="L13" s="13"/>
      <c r="M13" s="28"/>
      <c r="N13" s="28"/>
      <c r="O13" s="13"/>
      <c r="P13" s="28"/>
      <c r="Q13" s="28"/>
      <c r="R13" s="13"/>
      <c r="S13" s="28"/>
      <c r="T13" s="28"/>
      <c r="U13" s="13"/>
      <c r="V13" s="28"/>
      <c r="W13" s="28"/>
      <c r="X13" s="13"/>
      <c r="Y13" s="28"/>
      <c r="Z13" s="28"/>
      <c r="AA13" s="13"/>
      <c r="AB13" s="28"/>
      <c r="AC13" s="28"/>
      <c r="AD13" s="13"/>
      <c r="AE13" s="28"/>
      <c r="AF13" s="28"/>
      <c r="AG13" s="13"/>
      <c r="AH13" s="28"/>
      <c r="AI13" s="28"/>
      <c r="AJ13" s="13"/>
      <c r="AK13" s="28"/>
      <c r="AL13" s="28"/>
      <c r="AM13" s="13"/>
      <c r="AN13" s="57"/>
      <c r="AO13" s="57"/>
      <c r="AP13" s="33"/>
      <c r="AQ13" s="34"/>
      <c r="AR13" s="34"/>
      <c r="AS13" s="34"/>
      <c r="AT13" s="34"/>
      <c r="AU13" s="59"/>
    </row>
    <row r="14" spans="2:47" ht="36" customHeight="1" thickBot="1">
      <c r="B14" s="52"/>
      <c r="C14" s="53"/>
      <c r="D14" s="55"/>
      <c r="E14" s="53"/>
      <c r="F14" s="14" t="s">
        <v>32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34"/>
      <c r="AR14" s="34"/>
      <c r="AS14" s="34"/>
      <c r="AT14" s="34"/>
      <c r="AU14" s="60"/>
    </row>
    <row r="15" spans="2:47" ht="28.5" customHeight="1" thickBot="1">
      <c r="B15" s="52">
        <v>3</v>
      </c>
      <c r="C15" s="53"/>
      <c r="D15" s="54"/>
      <c r="E15" s="56"/>
      <c r="F15" s="11" t="s">
        <v>30</v>
      </c>
      <c r="G15" s="28"/>
      <c r="H15" s="28"/>
      <c r="I15" s="13"/>
      <c r="J15" s="28"/>
      <c r="K15" s="28"/>
      <c r="L15" s="13"/>
      <c r="M15" s="28"/>
      <c r="N15" s="28"/>
      <c r="O15" s="13"/>
      <c r="P15" s="28"/>
      <c r="Q15" s="28"/>
      <c r="R15" s="13"/>
      <c r="S15" s="28"/>
      <c r="T15" s="28"/>
      <c r="U15" s="13"/>
      <c r="V15" s="28"/>
      <c r="W15" s="28"/>
      <c r="X15" s="13"/>
      <c r="Y15" s="28"/>
      <c r="Z15" s="28"/>
      <c r="AA15" s="13"/>
      <c r="AB15" s="28"/>
      <c r="AC15" s="28"/>
      <c r="AD15" s="13"/>
      <c r="AE15" s="28"/>
      <c r="AF15" s="28"/>
      <c r="AG15" s="13"/>
      <c r="AH15" s="28"/>
      <c r="AI15" s="28"/>
      <c r="AJ15" s="13"/>
      <c r="AK15" s="28"/>
      <c r="AL15" s="28"/>
      <c r="AM15" s="13"/>
      <c r="AN15" s="57"/>
      <c r="AO15" s="57"/>
      <c r="AP15" s="32"/>
      <c r="AQ15" s="34"/>
      <c r="AR15" s="34"/>
      <c r="AS15" s="34"/>
      <c r="AT15" s="34"/>
      <c r="AU15" s="77"/>
    </row>
    <row r="16" spans="2:47" ht="28.5" customHeight="1" thickBot="1">
      <c r="B16" s="52"/>
      <c r="C16" s="53"/>
      <c r="D16" s="55"/>
      <c r="E16" s="53"/>
      <c r="F16" s="11" t="s">
        <v>31</v>
      </c>
      <c r="G16" s="28"/>
      <c r="H16" s="28"/>
      <c r="I16" s="13"/>
      <c r="J16" s="28"/>
      <c r="K16" s="28"/>
      <c r="L16" s="13"/>
      <c r="M16" s="28"/>
      <c r="N16" s="28"/>
      <c r="O16" s="13"/>
      <c r="P16" s="28"/>
      <c r="Q16" s="28"/>
      <c r="R16" s="13"/>
      <c r="S16" s="28"/>
      <c r="T16" s="28"/>
      <c r="U16" s="13"/>
      <c r="V16" s="28"/>
      <c r="W16" s="28"/>
      <c r="X16" s="13"/>
      <c r="Y16" s="28"/>
      <c r="Z16" s="28"/>
      <c r="AA16" s="13"/>
      <c r="AB16" s="28"/>
      <c r="AC16" s="28"/>
      <c r="AD16" s="13"/>
      <c r="AE16" s="28"/>
      <c r="AF16" s="28"/>
      <c r="AG16" s="13"/>
      <c r="AH16" s="28"/>
      <c r="AI16" s="28"/>
      <c r="AJ16" s="13"/>
      <c r="AK16" s="28"/>
      <c r="AL16" s="28"/>
      <c r="AM16" s="13"/>
      <c r="AN16" s="57"/>
      <c r="AO16" s="57"/>
      <c r="AP16" s="33"/>
      <c r="AQ16" s="34"/>
      <c r="AR16" s="34"/>
      <c r="AS16" s="34"/>
      <c r="AT16" s="34"/>
      <c r="AU16" s="78"/>
    </row>
    <row r="17" spans="2:47" ht="36" customHeight="1" thickBot="1">
      <c r="B17" s="52"/>
      <c r="C17" s="53"/>
      <c r="D17" s="55"/>
      <c r="E17" s="53"/>
      <c r="F17" s="14" t="s">
        <v>32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34"/>
      <c r="AR17" s="34"/>
      <c r="AS17" s="34"/>
      <c r="AT17" s="34"/>
      <c r="AU17" s="79"/>
    </row>
    <row r="18" spans="2:47" ht="28.5" customHeight="1" thickBot="1">
      <c r="B18" s="52">
        <v>4</v>
      </c>
      <c r="C18" s="53"/>
      <c r="D18" s="54"/>
      <c r="E18" s="56"/>
      <c r="F18" s="11" t="s">
        <v>30</v>
      </c>
      <c r="G18" s="28"/>
      <c r="H18" s="28"/>
      <c r="I18" s="13"/>
      <c r="J18" s="28"/>
      <c r="K18" s="28"/>
      <c r="L18" s="13"/>
      <c r="M18" s="28"/>
      <c r="N18" s="28"/>
      <c r="O18" s="13"/>
      <c r="P18" s="28"/>
      <c r="Q18" s="28"/>
      <c r="R18" s="13"/>
      <c r="S18" s="28"/>
      <c r="T18" s="28"/>
      <c r="U18" s="13"/>
      <c r="V18" s="28"/>
      <c r="W18" s="28"/>
      <c r="X18" s="13"/>
      <c r="Y18" s="28"/>
      <c r="Z18" s="28"/>
      <c r="AA18" s="13"/>
      <c r="AB18" s="28"/>
      <c r="AC18" s="28"/>
      <c r="AD18" s="13"/>
      <c r="AE18" s="28"/>
      <c r="AF18" s="28"/>
      <c r="AG18" s="13"/>
      <c r="AH18" s="28"/>
      <c r="AI18" s="28"/>
      <c r="AJ18" s="13"/>
      <c r="AK18" s="28"/>
      <c r="AL18" s="28"/>
      <c r="AM18" s="13"/>
      <c r="AN18" s="57"/>
      <c r="AO18" s="57"/>
      <c r="AP18" s="32"/>
      <c r="AQ18" s="34"/>
      <c r="AR18" s="34"/>
      <c r="AS18" s="34"/>
      <c r="AT18" s="34"/>
      <c r="AU18" s="80"/>
    </row>
    <row r="19" spans="2:47" ht="28.5" customHeight="1" thickBot="1">
      <c r="B19" s="52"/>
      <c r="C19" s="53"/>
      <c r="D19" s="55"/>
      <c r="E19" s="53"/>
      <c r="F19" s="11" t="s">
        <v>31</v>
      </c>
      <c r="G19" s="28"/>
      <c r="H19" s="28"/>
      <c r="I19" s="13"/>
      <c r="J19" s="28"/>
      <c r="K19" s="28"/>
      <c r="L19" s="13"/>
      <c r="M19" s="28"/>
      <c r="N19" s="28"/>
      <c r="O19" s="13"/>
      <c r="P19" s="28"/>
      <c r="Q19" s="28"/>
      <c r="R19" s="13"/>
      <c r="S19" s="28"/>
      <c r="T19" s="28"/>
      <c r="U19" s="13"/>
      <c r="V19" s="28"/>
      <c r="W19" s="28"/>
      <c r="X19" s="13"/>
      <c r="Y19" s="28"/>
      <c r="Z19" s="28"/>
      <c r="AA19" s="13"/>
      <c r="AB19" s="28"/>
      <c r="AC19" s="28"/>
      <c r="AD19" s="13"/>
      <c r="AE19" s="28"/>
      <c r="AF19" s="28"/>
      <c r="AG19" s="13"/>
      <c r="AH19" s="28"/>
      <c r="AI19" s="28"/>
      <c r="AJ19" s="13"/>
      <c r="AK19" s="28"/>
      <c r="AL19" s="28"/>
      <c r="AM19" s="13"/>
      <c r="AN19" s="57"/>
      <c r="AO19" s="57"/>
      <c r="AP19" s="33"/>
      <c r="AQ19" s="34"/>
      <c r="AR19" s="34"/>
      <c r="AS19" s="34"/>
      <c r="AT19" s="34"/>
      <c r="AU19" s="80"/>
    </row>
    <row r="20" spans="2:47" ht="36" thickBot="1">
      <c r="B20" s="52"/>
      <c r="C20" s="53"/>
      <c r="D20" s="55"/>
      <c r="E20" s="53"/>
      <c r="F20" s="14" t="s">
        <v>32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34"/>
      <c r="AR20" s="34"/>
      <c r="AS20" s="34"/>
      <c r="AT20" s="34"/>
      <c r="AU20" s="80"/>
    </row>
    <row r="21" spans="2:47" ht="28.5" customHeight="1" thickBot="1">
      <c r="B21" s="52">
        <v>5</v>
      </c>
      <c r="C21" s="53"/>
      <c r="D21" s="54"/>
      <c r="E21" s="56"/>
      <c r="F21" s="11" t="s">
        <v>30</v>
      </c>
      <c r="G21" s="28"/>
      <c r="H21" s="28"/>
      <c r="I21" s="13"/>
      <c r="J21" s="28"/>
      <c r="K21" s="28"/>
      <c r="L21" s="13"/>
      <c r="M21" s="28"/>
      <c r="N21" s="28"/>
      <c r="O21" s="13"/>
      <c r="P21" s="28"/>
      <c r="Q21" s="28"/>
      <c r="R21" s="13"/>
      <c r="S21" s="28"/>
      <c r="T21" s="28"/>
      <c r="U21" s="13"/>
      <c r="V21" s="28"/>
      <c r="W21" s="28"/>
      <c r="X21" s="13"/>
      <c r="Y21" s="28"/>
      <c r="Z21" s="28"/>
      <c r="AA21" s="13"/>
      <c r="AB21" s="28"/>
      <c r="AC21" s="28"/>
      <c r="AD21" s="13"/>
      <c r="AE21" s="28"/>
      <c r="AF21" s="28"/>
      <c r="AG21" s="13"/>
      <c r="AH21" s="28"/>
      <c r="AI21" s="28"/>
      <c r="AJ21" s="13"/>
      <c r="AK21" s="28"/>
      <c r="AL21" s="28"/>
      <c r="AM21" s="13"/>
      <c r="AN21" s="57"/>
      <c r="AO21" s="57"/>
      <c r="AP21" s="32"/>
      <c r="AQ21" s="34"/>
      <c r="AR21" s="34"/>
      <c r="AS21" s="34"/>
      <c r="AT21" s="34"/>
      <c r="AU21" s="83"/>
    </row>
    <row r="22" spans="2:47" ht="28.5" customHeight="1" thickBot="1">
      <c r="B22" s="52"/>
      <c r="C22" s="53"/>
      <c r="D22" s="55"/>
      <c r="E22" s="53"/>
      <c r="F22" s="11" t="s">
        <v>31</v>
      </c>
      <c r="G22" s="28"/>
      <c r="H22" s="28"/>
      <c r="I22" s="13"/>
      <c r="J22" s="28"/>
      <c r="K22" s="28"/>
      <c r="L22" s="13"/>
      <c r="M22" s="28"/>
      <c r="N22" s="28"/>
      <c r="O22" s="13"/>
      <c r="P22" s="28"/>
      <c r="Q22" s="28"/>
      <c r="R22" s="13"/>
      <c r="S22" s="28"/>
      <c r="T22" s="28"/>
      <c r="U22" s="13"/>
      <c r="V22" s="28"/>
      <c r="W22" s="28"/>
      <c r="X22" s="13"/>
      <c r="Y22" s="28"/>
      <c r="Z22" s="28"/>
      <c r="AA22" s="13"/>
      <c r="AB22" s="28"/>
      <c r="AC22" s="28"/>
      <c r="AD22" s="13"/>
      <c r="AE22" s="28"/>
      <c r="AF22" s="28"/>
      <c r="AG22" s="13"/>
      <c r="AH22" s="28"/>
      <c r="AI22" s="28"/>
      <c r="AJ22" s="13"/>
      <c r="AK22" s="28"/>
      <c r="AL22" s="28"/>
      <c r="AM22" s="13"/>
      <c r="AN22" s="57"/>
      <c r="AO22" s="57"/>
      <c r="AP22" s="33"/>
      <c r="AQ22" s="34"/>
      <c r="AR22" s="34"/>
      <c r="AS22" s="34"/>
      <c r="AT22" s="34"/>
      <c r="AU22" s="83"/>
    </row>
    <row r="23" spans="2:47" ht="36" thickBot="1">
      <c r="B23" s="52"/>
      <c r="C23" s="53"/>
      <c r="D23" s="55"/>
      <c r="E23" s="53"/>
      <c r="F23" s="14" t="s">
        <v>32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34"/>
      <c r="AR23" s="34"/>
      <c r="AS23" s="34"/>
      <c r="AT23" s="34"/>
      <c r="AU23" s="83"/>
    </row>
    <row r="24" spans="2:47" ht="28.5" customHeight="1" thickBot="1">
      <c r="B24" s="52">
        <v>6</v>
      </c>
      <c r="C24" s="53"/>
      <c r="D24" s="54"/>
      <c r="E24" s="56"/>
      <c r="F24" s="11" t="s">
        <v>30</v>
      </c>
      <c r="G24" s="28"/>
      <c r="H24" s="28"/>
      <c r="I24" s="13"/>
      <c r="J24" s="28"/>
      <c r="K24" s="28"/>
      <c r="L24" s="13"/>
      <c r="M24" s="28"/>
      <c r="N24" s="28"/>
      <c r="O24" s="13"/>
      <c r="P24" s="28"/>
      <c r="Q24" s="28"/>
      <c r="R24" s="13"/>
      <c r="S24" s="28"/>
      <c r="T24" s="28"/>
      <c r="U24" s="13"/>
      <c r="V24" s="28"/>
      <c r="W24" s="28"/>
      <c r="X24" s="13"/>
      <c r="Y24" s="28"/>
      <c r="Z24" s="28"/>
      <c r="AA24" s="13"/>
      <c r="AB24" s="28"/>
      <c r="AC24" s="28"/>
      <c r="AD24" s="13"/>
      <c r="AE24" s="28"/>
      <c r="AF24" s="28"/>
      <c r="AG24" s="13"/>
      <c r="AH24" s="28"/>
      <c r="AI24" s="28"/>
      <c r="AJ24" s="13"/>
      <c r="AK24" s="28"/>
      <c r="AL24" s="28"/>
      <c r="AM24" s="13"/>
      <c r="AN24" s="57"/>
      <c r="AO24" s="57"/>
      <c r="AP24" s="32"/>
      <c r="AQ24" s="34"/>
      <c r="AR24" s="34"/>
      <c r="AS24" s="34"/>
      <c r="AT24" s="34"/>
      <c r="AU24" s="80"/>
    </row>
    <row r="25" spans="2:47" ht="28.5" customHeight="1" thickBot="1">
      <c r="B25" s="52"/>
      <c r="C25" s="53"/>
      <c r="D25" s="55"/>
      <c r="E25" s="53"/>
      <c r="F25" s="11" t="s">
        <v>31</v>
      </c>
      <c r="G25" s="28"/>
      <c r="H25" s="28"/>
      <c r="I25" s="13"/>
      <c r="J25" s="28"/>
      <c r="K25" s="28"/>
      <c r="L25" s="13"/>
      <c r="M25" s="28"/>
      <c r="N25" s="28"/>
      <c r="O25" s="13"/>
      <c r="P25" s="28"/>
      <c r="Q25" s="28"/>
      <c r="R25" s="13"/>
      <c r="S25" s="28"/>
      <c r="T25" s="28"/>
      <c r="U25" s="13"/>
      <c r="V25" s="28"/>
      <c r="W25" s="28"/>
      <c r="X25" s="13"/>
      <c r="Y25" s="28"/>
      <c r="Z25" s="28"/>
      <c r="AA25" s="13"/>
      <c r="AB25" s="28"/>
      <c r="AC25" s="28"/>
      <c r="AD25" s="13"/>
      <c r="AE25" s="28"/>
      <c r="AF25" s="28"/>
      <c r="AG25" s="13"/>
      <c r="AH25" s="28"/>
      <c r="AI25" s="28"/>
      <c r="AJ25" s="13"/>
      <c r="AK25" s="28"/>
      <c r="AL25" s="28"/>
      <c r="AM25" s="13"/>
      <c r="AN25" s="57"/>
      <c r="AO25" s="57"/>
      <c r="AP25" s="33"/>
      <c r="AQ25" s="34"/>
      <c r="AR25" s="34"/>
      <c r="AS25" s="34"/>
      <c r="AT25" s="34"/>
      <c r="AU25" s="80"/>
    </row>
    <row r="26" spans="2:47" ht="36" thickBot="1">
      <c r="B26" s="52"/>
      <c r="C26" s="84"/>
      <c r="D26" s="85"/>
      <c r="E26" s="53"/>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34"/>
      <c r="AR26" s="34"/>
      <c r="AS26" s="34"/>
      <c r="AT26" s="34"/>
      <c r="AU26" s="80"/>
    </row>
    <row r="27" spans="2:47" ht="28.5" customHeight="1" thickBot="1">
      <c r="B27" s="52">
        <v>7</v>
      </c>
      <c r="C27" s="53"/>
      <c r="D27" s="54"/>
      <c r="E27" s="53"/>
      <c r="F27" s="11" t="s">
        <v>30</v>
      </c>
      <c r="G27" s="28"/>
      <c r="H27" s="28"/>
      <c r="I27" s="13"/>
      <c r="J27" s="28"/>
      <c r="K27" s="28"/>
      <c r="L27" s="13"/>
      <c r="M27" s="28"/>
      <c r="N27" s="28"/>
      <c r="O27" s="13"/>
      <c r="P27" s="28"/>
      <c r="Q27" s="28"/>
      <c r="R27" s="13"/>
      <c r="S27" s="28"/>
      <c r="T27" s="28"/>
      <c r="U27" s="13"/>
      <c r="V27" s="28"/>
      <c r="W27" s="28"/>
      <c r="X27" s="13"/>
      <c r="Y27" s="28"/>
      <c r="Z27" s="28"/>
      <c r="AA27" s="13"/>
      <c r="AB27" s="28"/>
      <c r="AC27" s="28"/>
      <c r="AD27" s="13"/>
      <c r="AE27" s="28"/>
      <c r="AF27" s="28"/>
      <c r="AG27" s="13"/>
      <c r="AH27" s="28"/>
      <c r="AI27" s="28"/>
      <c r="AJ27" s="13"/>
      <c r="AK27" s="28"/>
      <c r="AL27" s="28"/>
      <c r="AM27" s="13"/>
      <c r="AN27" s="57"/>
      <c r="AO27" s="57"/>
      <c r="AP27" s="32"/>
      <c r="AQ27" s="34"/>
      <c r="AR27" s="34"/>
      <c r="AS27" s="34"/>
      <c r="AT27" s="34"/>
      <c r="AU27" s="88"/>
    </row>
    <row r="28" spans="2:47" ht="28.5" customHeight="1" thickBot="1">
      <c r="B28" s="52"/>
      <c r="C28" s="53"/>
      <c r="D28" s="55"/>
      <c r="E28" s="53"/>
      <c r="F28" s="11" t="s">
        <v>31</v>
      </c>
      <c r="G28" s="28"/>
      <c r="H28" s="28"/>
      <c r="I28" s="13"/>
      <c r="J28" s="28"/>
      <c r="K28" s="28"/>
      <c r="L28" s="13"/>
      <c r="M28" s="28"/>
      <c r="N28" s="28"/>
      <c r="O28" s="13"/>
      <c r="P28" s="28"/>
      <c r="Q28" s="28"/>
      <c r="R28" s="13"/>
      <c r="S28" s="28"/>
      <c r="T28" s="28"/>
      <c r="U28" s="13"/>
      <c r="V28" s="28"/>
      <c r="W28" s="28"/>
      <c r="X28" s="13"/>
      <c r="Y28" s="28"/>
      <c r="Z28" s="28"/>
      <c r="AA28" s="13"/>
      <c r="AB28" s="28"/>
      <c r="AC28" s="28"/>
      <c r="AD28" s="13"/>
      <c r="AE28" s="28"/>
      <c r="AF28" s="28"/>
      <c r="AG28" s="13"/>
      <c r="AH28" s="28"/>
      <c r="AI28" s="28"/>
      <c r="AJ28" s="13"/>
      <c r="AK28" s="28"/>
      <c r="AL28" s="28"/>
      <c r="AM28" s="13"/>
      <c r="AN28" s="57"/>
      <c r="AO28" s="57"/>
      <c r="AP28" s="33"/>
      <c r="AQ28" s="34"/>
      <c r="AR28" s="34"/>
      <c r="AS28" s="34"/>
      <c r="AT28" s="34"/>
      <c r="AU28" s="88"/>
    </row>
    <row r="29" spans="2:47" ht="36" thickBot="1">
      <c r="B29" s="52"/>
      <c r="C29" s="93"/>
      <c r="D29" s="94"/>
      <c r="E29" s="93"/>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34"/>
      <c r="AR29" s="34"/>
      <c r="AS29" s="34"/>
      <c r="AT29" s="34"/>
      <c r="AU29" s="88"/>
    </row>
    <row r="30" spans="2:47" ht="28.5" customHeight="1" thickBot="1">
      <c r="B30" s="52">
        <v>8</v>
      </c>
      <c r="C30" s="87"/>
      <c r="D30" s="72"/>
      <c r="E30" s="56"/>
      <c r="F30" s="11" t="s">
        <v>30</v>
      </c>
      <c r="G30" s="28"/>
      <c r="H30" s="28"/>
      <c r="I30" s="13"/>
      <c r="J30" s="28"/>
      <c r="K30" s="28"/>
      <c r="L30" s="13"/>
      <c r="M30" s="28"/>
      <c r="N30" s="28"/>
      <c r="O30" s="13"/>
      <c r="P30" s="28"/>
      <c r="Q30" s="28"/>
      <c r="R30" s="13"/>
      <c r="S30" s="28"/>
      <c r="T30" s="28"/>
      <c r="U30" s="13"/>
      <c r="V30" s="28"/>
      <c r="W30" s="28"/>
      <c r="X30" s="13"/>
      <c r="Y30" s="28"/>
      <c r="Z30" s="28"/>
      <c r="AA30" s="13"/>
      <c r="AB30" s="28"/>
      <c r="AC30" s="28"/>
      <c r="AD30" s="13"/>
      <c r="AE30" s="28"/>
      <c r="AF30" s="28"/>
      <c r="AG30" s="13"/>
      <c r="AH30" s="28"/>
      <c r="AI30" s="28"/>
      <c r="AJ30" s="13"/>
      <c r="AK30" s="28"/>
      <c r="AL30" s="28"/>
      <c r="AM30" s="13"/>
      <c r="AN30" s="57"/>
      <c r="AO30" s="57"/>
      <c r="AP30" s="32"/>
      <c r="AQ30" s="34"/>
      <c r="AR30" s="34"/>
      <c r="AS30" s="34"/>
      <c r="AT30" s="34"/>
      <c r="AU30" s="80"/>
    </row>
    <row r="31" spans="2:47" ht="28.5" customHeight="1" thickBot="1">
      <c r="B31" s="52"/>
      <c r="C31" s="87"/>
      <c r="D31" s="55"/>
      <c r="E31" s="53"/>
      <c r="F31" s="11" t="s">
        <v>31</v>
      </c>
      <c r="G31" s="28"/>
      <c r="H31" s="28"/>
      <c r="I31" s="13"/>
      <c r="J31" s="28"/>
      <c r="K31" s="28"/>
      <c r="L31" s="13"/>
      <c r="M31" s="28"/>
      <c r="N31" s="28"/>
      <c r="O31" s="13"/>
      <c r="P31" s="28"/>
      <c r="Q31" s="28"/>
      <c r="R31" s="13"/>
      <c r="S31" s="28"/>
      <c r="T31" s="28"/>
      <c r="U31" s="13"/>
      <c r="V31" s="28"/>
      <c r="W31" s="28"/>
      <c r="X31" s="13"/>
      <c r="Y31" s="28"/>
      <c r="Z31" s="28"/>
      <c r="AA31" s="13"/>
      <c r="AB31" s="28"/>
      <c r="AC31" s="28"/>
      <c r="AD31" s="13"/>
      <c r="AE31" s="28"/>
      <c r="AF31" s="28"/>
      <c r="AG31" s="13"/>
      <c r="AH31" s="28"/>
      <c r="AI31" s="28"/>
      <c r="AJ31" s="13"/>
      <c r="AK31" s="28"/>
      <c r="AL31" s="28"/>
      <c r="AM31" s="13"/>
      <c r="AN31" s="57"/>
      <c r="AO31" s="57"/>
      <c r="AP31" s="33"/>
      <c r="AQ31" s="34"/>
      <c r="AR31" s="34"/>
      <c r="AS31" s="34"/>
      <c r="AT31" s="34"/>
      <c r="AU31" s="80"/>
    </row>
    <row r="32" spans="2:47" ht="36" thickBot="1">
      <c r="B32" s="52"/>
      <c r="C32" s="56"/>
      <c r="D32" s="55"/>
      <c r="E32" s="53"/>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34"/>
      <c r="AR32" s="34"/>
      <c r="AS32" s="34"/>
      <c r="AT32" s="34"/>
      <c r="AU32" s="80"/>
    </row>
    <row r="33" spans="2:47" ht="28.5" customHeight="1" thickBot="1">
      <c r="B33" s="52">
        <v>9</v>
      </c>
      <c r="C33" s="84"/>
      <c r="D33" s="54"/>
      <c r="E33" s="56"/>
      <c r="F33" s="11" t="s">
        <v>30</v>
      </c>
      <c r="G33" s="28"/>
      <c r="H33" s="28"/>
      <c r="I33" s="13"/>
      <c r="J33" s="28"/>
      <c r="K33" s="28"/>
      <c r="L33" s="13"/>
      <c r="M33" s="28"/>
      <c r="N33" s="28"/>
      <c r="O33" s="13"/>
      <c r="P33" s="28"/>
      <c r="Q33" s="28"/>
      <c r="R33" s="13"/>
      <c r="S33" s="28"/>
      <c r="T33" s="28"/>
      <c r="U33" s="13"/>
      <c r="V33" s="28"/>
      <c r="W33" s="28"/>
      <c r="X33" s="13"/>
      <c r="Y33" s="28"/>
      <c r="Z33" s="28"/>
      <c r="AA33" s="13"/>
      <c r="AB33" s="28"/>
      <c r="AC33" s="28"/>
      <c r="AD33" s="13"/>
      <c r="AE33" s="28"/>
      <c r="AF33" s="28"/>
      <c r="AG33" s="13"/>
      <c r="AH33" s="28"/>
      <c r="AI33" s="28"/>
      <c r="AJ33" s="13"/>
      <c r="AK33" s="28"/>
      <c r="AL33" s="28"/>
      <c r="AM33" s="13"/>
      <c r="AN33" s="57"/>
      <c r="AO33" s="57"/>
      <c r="AP33" s="32"/>
      <c r="AQ33" s="34"/>
      <c r="AR33" s="34"/>
      <c r="AS33" s="34"/>
      <c r="AT33" s="34"/>
      <c r="AU33" s="86"/>
    </row>
    <row r="34" spans="2:47" ht="28.5" customHeight="1" thickBot="1">
      <c r="B34" s="52"/>
      <c r="C34" s="87"/>
      <c r="D34" s="55"/>
      <c r="E34" s="53"/>
      <c r="F34" s="11" t="s">
        <v>31</v>
      </c>
      <c r="G34" s="28"/>
      <c r="H34" s="28"/>
      <c r="I34" s="13"/>
      <c r="J34" s="28"/>
      <c r="K34" s="28"/>
      <c r="L34" s="13"/>
      <c r="M34" s="28"/>
      <c r="N34" s="28"/>
      <c r="O34" s="13"/>
      <c r="P34" s="28"/>
      <c r="Q34" s="28"/>
      <c r="R34" s="13"/>
      <c r="S34" s="28"/>
      <c r="T34" s="28"/>
      <c r="U34" s="13"/>
      <c r="V34" s="28"/>
      <c r="W34" s="28"/>
      <c r="X34" s="13"/>
      <c r="Y34" s="28"/>
      <c r="Z34" s="28"/>
      <c r="AA34" s="13"/>
      <c r="AB34" s="28"/>
      <c r="AC34" s="28"/>
      <c r="AD34" s="13"/>
      <c r="AE34" s="28"/>
      <c r="AF34" s="28"/>
      <c r="AG34" s="13"/>
      <c r="AH34" s="28"/>
      <c r="AI34" s="28"/>
      <c r="AJ34" s="13"/>
      <c r="AK34" s="28"/>
      <c r="AL34" s="28"/>
      <c r="AM34" s="13"/>
      <c r="AN34" s="57"/>
      <c r="AO34" s="57"/>
      <c r="AP34" s="33"/>
      <c r="AQ34" s="34"/>
      <c r="AR34" s="34"/>
      <c r="AS34" s="34"/>
      <c r="AT34" s="34"/>
      <c r="AU34" s="86"/>
    </row>
    <row r="35" spans="2:47" ht="36" thickBot="1">
      <c r="B35" s="52"/>
      <c r="C35" s="56"/>
      <c r="D35" s="55"/>
      <c r="E35" s="53"/>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34"/>
      <c r="AR35" s="34"/>
      <c r="AS35" s="34"/>
      <c r="AT35" s="34"/>
      <c r="AU35" s="86"/>
    </row>
    <row r="36" spans="2:47" ht="28.5" customHeight="1" thickBot="1">
      <c r="B36" s="90">
        <v>10</v>
      </c>
      <c r="C36" s="84"/>
      <c r="D36" s="54"/>
      <c r="E36" s="56"/>
      <c r="F36" s="11" t="s">
        <v>30</v>
      </c>
      <c r="G36" s="28"/>
      <c r="H36" s="28"/>
      <c r="I36" s="13"/>
      <c r="J36" s="28"/>
      <c r="K36" s="28"/>
      <c r="L36" s="13"/>
      <c r="M36" s="28"/>
      <c r="N36" s="28"/>
      <c r="O36" s="13"/>
      <c r="P36" s="28"/>
      <c r="Q36" s="28"/>
      <c r="R36" s="13"/>
      <c r="S36" s="28"/>
      <c r="T36" s="28"/>
      <c r="U36" s="13"/>
      <c r="V36" s="28"/>
      <c r="W36" s="28"/>
      <c r="X36" s="13"/>
      <c r="Y36" s="28"/>
      <c r="Z36" s="28"/>
      <c r="AA36" s="13"/>
      <c r="AB36" s="28"/>
      <c r="AC36" s="28"/>
      <c r="AD36" s="13"/>
      <c r="AE36" s="28"/>
      <c r="AF36" s="28"/>
      <c r="AG36" s="13"/>
      <c r="AH36" s="28"/>
      <c r="AI36" s="28"/>
      <c r="AJ36" s="13"/>
      <c r="AK36" s="28"/>
      <c r="AL36" s="28"/>
      <c r="AM36" s="13"/>
      <c r="AN36" s="57"/>
      <c r="AO36" s="57"/>
      <c r="AP36" s="32"/>
      <c r="AQ36" s="34"/>
      <c r="AR36" s="34"/>
      <c r="AS36" s="34"/>
      <c r="AT36" s="34"/>
      <c r="AU36" s="80"/>
    </row>
    <row r="37" spans="2:47" ht="28.5" customHeight="1" thickBot="1">
      <c r="B37" s="90"/>
      <c r="C37" s="87"/>
      <c r="D37" s="55"/>
      <c r="E37" s="53"/>
      <c r="F37" s="11" t="s">
        <v>31</v>
      </c>
      <c r="G37" s="28"/>
      <c r="H37" s="28"/>
      <c r="I37" s="13"/>
      <c r="J37" s="28"/>
      <c r="K37" s="28"/>
      <c r="L37" s="13"/>
      <c r="M37" s="28"/>
      <c r="N37" s="28"/>
      <c r="O37" s="13"/>
      <c r="P37" s="28"/>
      <c r="Q37" s="28"/>
      <c r="R37" s="13"/>
      <c r="S37" s="28"/>
      <c r="T37" s="28"/>
      <c r="U37" s="13"/>
      <c r="V37" s="28"/>
      <c r="W37" s="28"/>
      <c r="X37" s="13"/>
      <c r="Y37" s="28"/>
      <c r="Z37" s="28"/>
      <c r="AA37" s="13"/>
      <c r="AB37" s="28"/>
      <c r="AC37" s="28"/>
      <c r="AD37" s="13"/>
      <c r="AE37" s="28"/>
      <c r="AF37" s="28"/>
      <c r="AG37" s="13"/>
      <c r="AH37" s="28"/>
      <c r="AI37" s="28"/>
      <c r="AJ37" s="13"/>
      <c r="AK37" s="28"/>
      <c r="AL37" s="28"/>
      <c r="AM37" s="13"/>
      <c r="AN37" s="57"/>
      <c r="AO37" s="57"/>
      <c r="AP37" s="33"/>
      <c r="AQ37" s="34"/>
      <c r="AR37" s="34"/>
      <c r="AS37" s="34"/>
      <c r="AT37" s="34"/>
      <c r="AU37" s="80"/>
    </row>
    <row r="38" spans="2:47" ht="36" thickBot="1">
      <c r="B38" s="91"/>
      <c r="C38" s="56"/>
      <c r="D38" s="55"/>
      <c r="E38" s="53"/>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89"/>
      <c r="AR38" s="89"/>
      <c r="AS38" s="89"/>
      <c r="AT38" s="89"/>
      <c r="AU38" s="80"/>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48" t="s">
        <v>0</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row>
    <row r="49" spans="2:47" ht="15.75" thickBot="1"/>
    <row r="50" spans="2:47" ht="35.25" customHeight="1" thickTop="1" thickBot="1">
      <c r="B50" s="35" t="s">
        <v>2</v>
      </c>
      <c r="C50" s="38" t="s">
        <v>3</v>
      </c>
      <c r="D50" s="41" t="s">
        <v>4</v>
      </c>
      <c r="E50" s="44" t="s">
        <v>5</v>
      </c>
      <c r="F50" s="24" t="s">
        <v>6</v>
      </c>
      <c r="G50" s="29" t="s">
        <v>7</v>
      </c>
      <c r="H50" s="30"/>
      <c r="I50" s="31"/>
      <c r="J50" s="29" t="s">
        <v>8</v>
      </c>
      <c r="K50" s="30"/>
      <c r="L50" s="31"/>
      <c r="M50" s="29" t="s">
        <v>9</v>
      </c>
      <c r="N50" s="30"/>
      <c r="O50" s="31"/>
      <c r="P50" s="29" t="s">
        <v>10</v>
      </c>
      <c r="Q50" s="30"/>
      <c r="R50" s="31"/>
      <c r="S50" s="29" t="s">
        <v>11</v>
      </c>
      <c r="T50" s="30"/>
      <c r="U50" s="31"/>
      <c r="V50" s="29" t="s">
        <v>12</v>
      </c>
      <c r="W50" s="30"/>
      <c r="X50" s="31"/>
      <c r="Y50" s="29" t="s">
        <v>13</v>
      </c>
      <c r="Z50" s="30"/>
      <c r="AA50" s="31"/>
      <c r="AB50" s="29" t="s">
        <v>14</v>
      </c>
      <c r="AC50" s="30"/>
      <c r="AD50" s="31"/>
      <c r="AE50" s="29" t="s">
        <v>15</v>
      </c>
      <c r="AF50" s="30"/>
      <c r="AG50" s="31"/>
      <c r="AH50" s="29" t="s">
        <v>16</v>
      </c>
      <c r="AI50" s="30"/>
      <c r="AJ50" s="31"/>
      <c r="AK50" s="29" t="s">
        <v>17</v>
      </c>
      <c r="AL50" s="30"/>
      <c r="AM50" s="31"/>
      <c r="AN50" s="74" t="s">
        <v>18</v>
      </c>
      <c r="AO50" s="74" t="s">
        <v>19</v>
      </c>
      <c r="AP50" s="74" t="s">
        <v>20</v>
      </c>
      <c r="AQ50" s="61" t="s">
        <v>21</v>
      </c>
      <c r="AR50" s="62"/>
      <c r="AS50" s="61" t="s">
        <v>22</v>
      </c>
      <c r="AT50" s="62"/>
      <c r="AU50" s="65" t="s">
        <v>23</v>
      </c>
    </row>
    <row r="51" spans="2:47" ht="190.5" thickBot="1">
      <c r="B51" s="36"/>
      <c r="C51" s="39"/>
      <c r="D51" s="42"/>
      <c r="E51" s="45"/>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75"/>
      <c r="AO51" s="75"/>
      <c r="AP51" s="75"/>
      <c r="AQ51" s="63"/>
      <c r="AR51" s="64"/>
      <c r="AS51" s="63"/>
      <c r="AT51" s="64"/>
      <c r="AU51" s="66"/>
    </row>
    <row r="52" spans="2:47" ht="28.5" thickBot="1">
      <c r="B52" s="36"/>
      <c r="C52" s="39"/>
      <c r="D52" s="42"/>
      <c r="E52" s="45"/>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75"/>
      <c r="AO52" s="75"/>
      <c r="AP52" s="75"/>
      <c r="AQ52" s="68" t="s">
        <v>20</v>
      </c>
      <c r="AR52" s="69"/>
      <c r="AS52" s="70" t="s">
        <v>20</v>
      </c>
      <c r="AT52" s="71"/>
      <c r="AU52" s="67"/>
    </row>
    <row r="53" spans="2:47" ht="28.5" thickBot="1">
      <c r="B53" s="37"/>
      <c r="C53" s="40"/>
      <c r="D53" s="43"/>
      <c r="E53" s="46"/>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76"/>
      <c r="AO53" s="76"/>
      <c r="AP53" s="76"/>
      <c r="AQ53" s="70"/>
      <c r="AR53" s="71"/>
      <c r="AS53" s="70"/>
      <c r="AT53" s="71"/>
      <c r="AU53" s="67"/>
    </row>
    <row r="54" spans="2:47" ht="28.5" thickBot="1">
      <c r="B54" s="52">
        <v>11</v>
      </c>
      <c r="C54" s="34"/>
      <c r="D54" s="54"/>
      <c r="E54" s="34"/>
      <c r="F54" s="11" t="s">
        <v>30</v>
      </c>
      <c r="G54" s="28"/>
      <c r="H54" s="28"/>
      <c r="I54" s="13"/>
      <c r="J54" s="28"/>
      <c r="K54" s="28"/>
      <c r="L54" s="13"/>
      <c r="M54" s="28"/>
      <c r="N54" s="28"/>
      <c r="O54" s="13"/>
      <c r="P54" s="28"/>
      <c r="Q54" s="28"/>
      <c r="R54" s="13"/>
      <c r="S54" s="28"/>
      <c r="T54" s="28"/>
      <c r="U54" s="13"/>
      <c r="V54" s="28"/>
      <c r="W54" s="28"/>
      <c r="X54" s="13"/>
      <c r="Y54" s="28"/>
      <c r="Z54" s="28"/>
      <c r="AA54" s="13"/>
      <c r="AB54" s="28"/>
      <c r="AC54" s="28"/>
      <c r="AD54" s="13"/>
      <c r="AE54" s="28"/>
      <c r="AF54" s="28"/>
      <c r="AG54" s="13"/>
      <c r="AH54" s="28"/>
      <c r="AI54" s="28"/>
      <c r="AJ54" s="13"/>
      <c r="AK54" s="28"/>
      <c r="AL54" s="28"/>
      <c r="AM54" s="13"/>
      <c r="AN54" s="73"/>
      <c r="AO54" s="73"/>
      <c r="AP54" s="32"/>
      <c r="AQ54" s="34"/>
      <c r="AR54" s="34"/>
      <c r="AS54" s="34"/>
      <c r="AT54" s="34"/>
      <c r="AU54" s="88"/>
    </row>
    <row r="55" spans="2:47" ht="28.5" thickBot="1">
      <c r="B55" s="52"/>
      <c r="C55" s="34"/>
      <c r="D55" s="55"/>
      <c r="E55" s="34"/>
      <c r="F55" s="11" t="s">
        <v>31</v>
      </c>
      <c r="G55" s="28"/>
      <c r="H55" s="28"/>
      <c r="I55" s="13"/>
      <c r="J55" s="28"/>
      <c r="K55" s="28"/>
      <c r="L55" s="13"/>
      <c r="M55" s="28"/>
      <c r="N55" s="28"/>
      <c r="O55" s="13"/>
      <c r="P55" s="28"/>
      <c r="Q55" s="28"/>
      <c r="R55" s="13"/>
      <c r="S55" s="28"/>
      <c r="T55" s="28"/>
      <c r="U55" s="13"/>
      <c r="V55" s="28"/>
      <c r="W55" s="28"/>
      <c r="X55" s="13"/>
      <c r="Y55" s="28"/>
      <c r="Z55" s="28"/>
      <c r="AA55" s="13"/>
      <c r="AB55" s="28"/>
      <c r="AC55" s="28"/>
      <c r="AD55" s="13"/>
      <c r="AE55" s="28"/>
      <c r="AF55" s="28"/>
      <c r="AG55" s="13"/>
      <c r="AH55" s="28"/>
      <c r="AI55" s="28"/>
      <c r="AJ55" s="13"/>
      <c r="AK55" s="28"/>
      <c r="AL55" s="28"/>
      <c r="AM55" s="13"/>
      <c r="AN55" s="33"/>
      <c r="AO55" s="33"/>
      <c r="AP55" s="33"/>
      <c r="AQ55" s="34"/>
      <c r="AR55" s="34"/>
      <c r="AS55" s="34"/>
      <c r="AT55" s="34"/>
      <c r="AU55" s="88"/>
    </row>
    <row r="56" spans="2:47" ht="36" thickBot="1">
      <c r="B56" s="52"/>
      <c r="C56" s="34"/>
      <c r="D56" s="55"/>
      <c r="E56" s="34"/>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34"/>
      <c r="AR56" s="34"/>
      <c r="AS56" s="34"/>
      <c r="AT56" s="34"/>
      <c r="AU56" s="88"/>
    </row>
    <row r="57" spans="2:47" ht="28.5" customHeight="1" thickBot="1">
      <c r="B57" s="52">
        <v>12</v>
      </c>
      <c r="C57" s="34"/>
      <c r="D57" s="54"/>
      <c r="E57" s="34"/>
      <c r="F57" s="11" t="s">
        <v>30</v>
      </c>
      <c r="G57" s="28"/>
      <c r="H57" s="28"/>
      <c r="I57" s="13"/>
      <c r="J57" s="28"/>
      <c r="K57" s="28"/>
      <c r="L57" s="13"/>
      <c r="M57" s="28"/>
      <c r="N57" s="28"/>
      <c r="O57" s="13"/>
      <c r="P57" s="28"/>
      <c r="Q57" s="28"/>
      <c r="R57" s="13"/>
      <c r="S57" s="28"/>
      <c r="T57" s="28"/>
      <c r="U57" s="13"/>
      <c r="V57" s="28"/>
      <c r="W57" s="28"/>
      <c r="X57" s="13"/>
      <c r="Y57" s="28"/>
      <c r="Z57" s="28"/>
      <c r="AA57" s="13"/>
      <c r="AB57" s="28"/>
      <c r="AC57" s="28"/>
      <c r="AD57" s="13"/>
      <c r="AE57" s="28"/>
      <c r="AF57" s="28"/>
      <c r="AG57" s="13"/>
      <c r="AH57" s="28"/>
      <c r="AI57" s="28"/>
      <c r="AJ57" s="13"/>
      <c r="AK57" s="28"/>
      <c r="AL57" s="28"/>
      <c r="AM57" s="13"/>
      <c r="AN57" s="57"/>
      <c r="AO57" s="57"/>
      <c r="AP57" s="32"/>
      <c r="AQ57" s="34"/>
      <c r="AR57" s="34"/>
      <c r="AS57" s="34"/>
      <c r="AT57" s="34"/>
      <c r="AU57" s="80"/>
    </row>
    <row r="58" spans="2:47" ht="28.5" customHeight="1" thickBot="1">
      <c r="B58" s="52"/>
      <c r="C58" s="34"/>
      <c r="D58" s="55"/>
      <c r="E58" s="34"/>
      <c r="F58" s="11" t="s">
        <v>31</v>
      </c>
      <c r="G58" s="28"/>
      <c r="H58" s="28"/>
      <c r="I58" s="13"/>
      <c r="J58" s="28"/>
      <c r="K58" s="28"/>
      <c r="L58" s="13"/>
      <c r="M58" s="28"/>
      <c r="N58" s="28"/>
      <c r="O58" s="13"/>
      <c r="P58" s="28"/>
      <c r="Q58" s="28"/>
      <c r="R58" s="13"/>
      <c r="S58" s="28"/>
      <c r="T58" s="28"/>
      <c r="U58" s="13"/>
      <c r="V58" s="28"/>
      <c r="W58" s="28"/>
      <c r="X58" s="13"/>
      <c r="Y58" s="28"/>
      <c r="Z58" s="28"/>
      <c r="AA58" s="13"/>
      <c r="AB58" s="28"/>
      <c r="AC58" s="28"/>
      <c r="AD58" s="13"/>
      <c r="AE58" s="28"/>
      <c r="AF58" s="28"/>
      <c r="AG58" s="13"/>
      <c r="AH58" s="28"/>
      <c r="AI58" s="28"/>
      <c r="AJ58" s="13"/>
      <c r="AK58" s="28"/>
      <c r="AL58" s="28"/>
      <c r="AM58" s="13"/>
      <c r="AN58" s="57"/>
      <c r="AO58" s="57"/>
      <c r="AP58" s="33"/>
      <c r="AQ58" s="34"/>
      <c r="AR58" s="34"/>
      <c r="AS58" s="34"/>
      <c r="AT58" s="34"/>
      <c r="AU58" s="80"/>
    </row>
    <row r="59" spans="2:47" ht="36" thickBot="1">
      <c r="B59" s="52"/>
      <c r="C59" s="34"/>
      <c r="D59" s="55"/>
      <c r="E59" s="34"/>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34"/>
      <c r="AR59" s="34"/>
      <c r="AS59" s="34"/>
      <c r="AT59" s="34"/>
      <c r="AU59" s="80"/>
    </row>
    <row r="60" spans="2:47" ht="28.5" customHeight="1" thickBot="1">
      <c r="B60" s="52">
        <v>13</v>
      </c>
      <c r="C60" s="34"/>
      <c r="D60" s="54"/>
      <c r="E60" s="34"/>
      <c r="F60" s="11" t="s">
        <v>30</v>
      </c>
      <c r="G60" s="28"/>
      <c r="H60" s="28"/>
      <c r="I60" s="13"/>
      <c r="J60" s="28"/>
      <c r="K60" s="28"/>
      <c r="L60" s="13"/>
      <c r="M60" s="28"/>
      <c r="N60" s="28"/>
      <c r="O60" s="13"/>
      <c r="P60" s="28"/>
      <c r="Q60" s="28"/>
      <c r="R60" s="13"/>
      <c r="S60" s="28"/>
      <c r="T60" s="28"/>
      <c r="U60" s="13"/>
      <c r="V60" s="28"/>
      <c r="W60" s="28"/>
      <c r="X60" s="13"/>
      <c r="Y60" s="28"/>
      <c r="Z60" s="28"/>
      <c r="AA60" s="13"/>
      <c r="AB60" s="28"/>
      <c r="AC60" s="28"/>
      <c r="AD60" s="13"/>
      <c r="AE60" s="28"/>
      <c r="AF60" s="28"/>
      <c r="AG60" s="13"/>
      <c r="AH60" s="28"/>
      <c r="AI60" s="28"/>
      <c r="AJ60" s="13"/>
      <c r="AK60" s="28"/>
      <c r="AL60" s="28"/>
      <c r="AM60" s="13"/>
      <c r="AN60" s="57"/>
      <c r="AO60" s="57"/>
      <c r="AP60" s="32"/>
      <c r="AQ60" s="34"/>
      <c r="AR60" s="34"/>
      <c r="AS60" s="34"/>
      <c r="AT60" s="34"/>
      <c r="AU60" s="88"/>
    </row>
    <row r="61" spans="2:47" ht="28.5" customHeight="1" thickBot="1">
      <c r="B61" s="52"/>
      <c r="C61" s="34"/>
      <c r="D61" s="55"/>
      <c r="E61" s="34"/>
      <c r="F61" s="11" t="s">
        <v>31</v>
      </c>
      <c r="G61" s="28"/>
      <c r="H61" s="28"/>
      <c r="I61" s="13"/>
      <c r="J61" s="28"/>
      <c r="K61" s="28"/>
      <c r="L61" s="13"/>
      <c r="M61" s="28"/>
      <c r="N61" s="28"/>
      <c r="O61" s="13"/>
      <c r="P61" s="28"/>
      <c r="Q61" s="28"/>
      <c r="R61" s="13"/>
      <c r="S61" s="28"/>
      <c r="T61" s="28"/>
      <c r="U61" s="13"/>
      <c r="V61" s="28"/>
      <c r="W61" s="28"/>
      <c r="X61" s="13"/>
      <c r="Y61" s="28"/>
      <c r="Z61" s="28"/>
      <c r="AA61" s="13"/>
      <c r="AB61" s="28"/>
      <c r="AC61" s="28"/>
      <c r="AD61" s="13"/>
      <c r="AE61" s="28"/>
      <c r="AF61" s="28"/>
      <c r="AG61" s="13"/>
      <c r="AH61" s="28"/>
      <c r="AI61" s="28"/>
      <c r="AJ61" s="13"/>
      <c r="AK61" s="28"/>
      <c r="AL61" s="28"/>
      <c r="AM61" s="13"/>
      <c r="AN61" s="57"/>
      <c r="AO61" s="57"/>
      <c r="AP61" s="33"/>
      <c r="AQ61" s="34"/>
      <c r="AR61" s="34"/>
      <c r="AS61" s="34"/>
      <c r="AT61" s="34"/>
      <c r="AU61" s="88"/>
    </row>
    <row r="62" spans="2:47" ht="36" thickBot="1">
      <c r="B62" s="52"/>
      <c r="C62" s="34"/>
      <c r="D62" s="55"/>
      <c r="E62" s="34"/>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34"/>
      <c r="AR62" s="34"/>
      <c r="AS62" s="34"/>
      <c r="AT62" s="34"/>
      <c r="AU62" s="88"/>
    </row>
    <row r="63" spans="2:47" ht="28.5" customHeight="1" thickBot="1">
      <c r="B63" s="52">
        <v>14</v>
      </c>
      <c r="C63" s="34"/>
      <c r="D63" s="54"/>
      <c r="E63" s="34"/>
      <c r="F63" s="11" t="s">
        <v>30</v>
      </c>
      <c r="G63" s="28"/>
      <c r="H63" s="28"/>
      <c r="I63" s="13"/>
      <c r="J63" s="28"/>
      <c r="K63" s="28"/>
      <c r="L63" s="13"/>
      <c r="M63" s="28"/>
      <c r="N63" s="28"/>
      <c r="O63" s="13"/>
      <c r="P63" s="28"/>
      <c r="Q63" s="28"/>
      <c r="R63" s="13"/>
      <c r="S63" s="28"/>
      <c r="T63" s="28"/>
      <c r="U63" s="13"/>
      <c r="V63" s="28"/>
      <c r="W63" s="28"/>
      <c r="X63" s="13"/>
      <c r="Y63" s="28"/>
      <c r="Z63" s="28"/>
      <c r="AA63" s="13"/>
      <c r="AB63" s="28"/>
      <c r="AC63" s="28"/>
      <c r="AD63" s="13"/>
      <c r="AE63" s="28"/>
      <c r="AF63" s="28"/>
      <c r="AG63" s="13"/>
      <c r="AH63" s="28"/>
      <c r="AI63" s="28"/>
      <c r="AJ63" s="13"/>
      <c r="AK63" s="28"/>
      <c r="AL63" s="28"/>
      <c r="AM63" s="13"/>
      <c r="AN63" s="57"/>
      <c r="AO63" s="57"/>
      <c r="AP63" s="32"/>
      <c r="AQ63" s="34"/>
      <c r="AR63" s="34"/>
      <c r="AS63" s="34"/>
      <c r="AT63" s="34"/>
      <c r="AU63" s="88"/>
    </row>
    <row r="64" spans="2:47" ht="28.5" customHeight="1" thickBot="1">
      <c r="B64" s="52"/>
      <c r="C64" s="34"/>
      <c r="D64" s="55"/>
      <c r="E64" s="34"/>
      <c r="F64" s="11" t="s">
        <v>31</v>
      </c>
      <c r="G64" s="28"/>
      <c r="H64" s="28"/>
      <c r="I64" s="13"/>
      <c r="J64" s="28"/>
      <c r="K64" s="28"/>
      <c r="L64" s="13"/>
      <c r="M64" s="28"/>
      <c r="N64" s="28"/>
      <c r="O64" s="13"/>
      <c r="P64" s="28"/>
      <c r="Q64" s="28"/>
      <c r="R64" s="13"/>
      <c r="S64" s="28"/>
      <c r="T64" s="28"/>
      <c r="U64" s="13"/>
      <c r="V64" s="28"/>
      <c r="W64" s="28"/>
      <c r="X64" s="13"/>
      <c r="Y64" s="28"/>
      <c r="Z64" s="28"/>
      <c r="AA64" s="13"/>
      <c r="AB64" s="28"/>
      <c r="AC64" s="28"/>
      <c r="AD64" s="13"/>
      <c r="AE64" s="28"/>
      <c r="AF64" s="28"/>
      <c r="AG64" s="13"/>
      <c r="AH64" s="28"/>
      <c r="AI64" s="28"/>
      <c r="AJ64" s="13"/>
      <c r="AK64" s="28"/>
      <c r="AL64" s="28"/>
      <c r="AM64" s="13"/>
      <c r="AN64" s="57"/>
      <c r="AO64" s="57"/>
      <c r="AP64" s="33"/>
      <c r="AQ64" s="34"/>
      <c r="AR64" s="34"/>
      <c r="AS64" s="34"/>
      <c r="AT64" s="34"/>
      <c r="AU64" s="88"/>
    </row>
    <row r="65" spans="2:47" ht="36" customHeight="1" thickBot="1">
      <c r="B65" s="52"/>
      <c r="C65" s="34"/>
      <c r="D65" s="55"/>
      <c r="E65" s="34"/>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34"/>
      <c r="AR65" s="34"/>
      <c r="AS65" s="34"/>
      <c r="AT65" s="34"/>
      <c r="AU65" s="88"/>
    </row>
    <row r="66" spans="2:47" ht="28.5" customHeight="1" thickBot="1">
      <c r="B66" s="52">
        <v>15</v>
      </c>
      <c r="C66" s="34"/>
      <c r="D66" s="54"/>
      <c r="E66" s="34"/>
      <c r="F66" s="11" t="s">
        <v>30</v>
      </c>
      <c r="G66" s="28"/>
      <c r="H66" s="28"/>
      <c r="I66" s="13"/>
      <c r="J66" s="28"/>
      <c r="K66" s="28"/>
      <c r="L66" s="13"/>
      <c r="M66" s="28"/>
      <c r="N66" s="28"/>
      <c r="O66" s="13"/>
      <c r="P66" s="28"/>
      <c r="Q66" s="28"/>
      <c r="R66" s="13"/>
      <c r="S66" s="28"/>
      <c r="T66" s="28"/>
      <c r="U66" s="13"/>
      <c r="V66" s="28"/>
      <c r="W66" s="28"/>
      <c r="X66" s="13"/>
      <c r="Y66" s="28"/>
      <c r="Z66" s="28"/>
      <c r="AA66" s="13"/>
      <c r="AB66" s="28"/>
      <c r="AC66" s="28"/>
      <c r="AD66" s="13"/>
      <c r="AE66" s="28"/>
      <c r="AF66" s="28"/>
      <c r="AG66" s="13"/>
      <c r="AH66" s="28"/>
      <c r="AI66" s="28"/>
      <c r="AJ66" s="13"/>
      <c r="AK66" s="28"/>
      <c r="AL66" s="28"/>
      <c r="AM66" s="13"/>
      <c r="AN66" s="57"/>
      <c r="AO66" s="57"/>
      <c r="AP66" s="32"/>
      <c r="AQ66" s="34"/>
      <c r="AR66" s="34"/>
      <c r="AS66" s="34"/>
      <c r="AT66" s="34"/>
      <c r="AU66" s="88"/>
    </row>
    <row r="67" spans="2:47" ht="28.5" customHeight="1" thickBot="1">
      <c r="B67" s="52"/>
      <c r="C67" s="34"/>
      <c r="D67" s="55"/>
      <c r="E67" s="34"/>
      <c r="F67" s="11" t="s">
        <v>31</v>
      </c>
      <c r="G67" s="28"/>
      <c r="H67" s="28"/>
      <c r="I67" s="13"/>
      <c r="J67" s="28"/>
      <c r="K67" s="28"/>
      <c r="L67" s="13"/>
      <c r="M67" s="28"/>
      <c r="N67" s="28"/>
      <c r="O67" s="13"/>
      <c r="P67" s="28"/>
      <c r="Q67" s="28"/>
      <c r="R67" s="13"/>
      <c r="S67" s="28"/>
      <c r="T67" s="28"/>
      <c r="U67" s="13"/>
      <c r="V67" s="28"/>
      <c r="W67" s="28"/>
      <c r="X67" s="13"/>
      <c r="Y67" s="28"/>
      <c r="Z67" s="28"/>
      <c r="AA67" s="13"/>
      <c r="AB67" s="28"/>
      <c r="AC67" s="28"/>
      <c r="AD67" s="13"/>
      <c r="AE67" s="28"/>
      <c r="AF67" s="28"/>
      <c r="AG67" s="13"/>
      <c r="AH67" s="28"/>
      <c r="AI67" s="28"/>
      <c r="AJ67" s="13"/>
      <c r="AK67" s="28"/>
      <c r="AL67" s="28"/>
      <c r="AM67" s="13"/>
      <c r="AN67" s="57"/>
      <c r="AO67" s="57"/>
      <c r="AP67" s="33"/>
      <c r="AQ67" s="34"/>
      <c r="AR67" s="34"/>
      <c r="AS67" s="34"/>
      <c r="AT67" s="34"/>
      <c r="AU67" s="88"/>
    </row>
    <row r="68" spans="2:47" ht="36" customHeight="1" thickBot="1">
      <c r="B68" s="52"/>
      <c r="C68" s="34"/>
      <c r="D68" s="55"/>
      <c r="E68" s="34"/>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34"/>
      <c r="AR68" s="34"/>
      <c r="AS68" s="34"/>
      <c r="AT68" s="34"/>
      <c r="AU68" s="88"/>
    </row>
    <row r="69" spans="2:47" ht="28.5" customHeight="1" thickBot="1">
      <c r="B69" s="52">
        <v>16</v>
      </c>
      <c r="C69" s="34"/>
      <c r="D69" s="54"/>
      <c r="E69" s="34"/>
      <c r="F69" s="11" t="s">
        <v>30</v>
      </c>
      <c r="G69" s="28"/>
      <c r="H69" s="28"/>
      <c r="I69" s="13"/>
      <c r="J69" s="28"/>
      <c r="K69" s="28"/>
      <c r="L69" s="13"/>
      <c r="M69" s="28"/>
      <c r="N69" s="28"/>
      <c r="O69" s="13"/>
      <c r="P69" s="28"/>
      <c r="Q69" s="28"/>
      <c r="R69" s="13"/>
      <c r="S69" s="28"/>
      <c r="T69" s="28"/>
      <c r="U69" s="13"/>
      <c r="V69" s="28"/>
      <c r="W69" s="28"/>
      <c r="X69" s="13"/>
      <c r="Y69" s="28"/>
      <c r="Z69" s="28"/>
      <c r="AA69" s="13"/>
      <c r="AB69" s="28"/>
      <c r="AC69" s="28"/>
      <c r="AD69" s="13"/>
      <c r="AE69" s="28"/>
      <c r="AF69" s="28"/>
      <c r="AG69" s="13"/>
      <c r="AH69" s="28"/>
      <c r="AI69" s="28"/>
      <c r="AJ69" s="13"/>
      <c r="AK69" s="28"/>
      <c r="AL69" s="28"/>
      <c r="AM69" s="13"/>
      <c r="AN69" s="57"/>
      <c r="AO69" s="57"/>
      <c r="AP69" s="32"/>
      <c r="AQ69" s="34"/>
      <c r="AR69" s="34"/>
      <c r="AS69" s="34"/>
      <c r="AT69" s="34"/>
      <c r="AU69" s="88"/>
    </row>
    <row r="70" spans="2:47" ht="28.5" customHeight="1" thickBot="1">
      <c r="B70" s="52"/>
      <c r="C70" s="34"/>
      <c r="D70" s="55"/>
      <c r="E70" s="34"/>
      <c r="F70" s="11" t="s">
        <v>31</v>
      </c>
      <c r="G70" s="28"/>
      <c r="H70" s="28"/>
      <c r="I70" s="13"/>
      <c r="J70" s="28"/>
      <c r="K70" s="28"/>
      <c r="L70" s="13"/>
      <c r="M70" s="28"/>
      <c r="N70" s="28"/>
      <c r="O70" s="13"/>
      <c r="P70" s="28"/>
      <c r="Q70" s="28"/>
      <c r="R70" s="13"/>
      <c r="S70" s="28"/>
      <c r="T70" s="28"/>
      <c r="U70" s="13"/>
      <c r="V70" s="28"/>
      <c r="W70" s="28"/>
      <c r="X70" s="13"/>
      <c r="Y70" s="28"/>
      <c r="Z70" s="28"/>
      <c r="AA70" s="13"/>
      <c r="AB70" s="28"/>
      <c r="AC70" s="28"/>
      <c r="AD70" s="13"/>
      <c r="AE70" s="28"/>
      <c r="AF70" s="28"/>
      <c r="AG70" s="13"/>
      <c r="AH70" s="28"/>
      <c r="AI70" s="28"/>
      <c r="AJ70" s="13"/>
      <c r="AK70" s="28"/>
      <c r="AL70" s="28"/>
      <c r="AM70" s="13"/>
      <c r="AN70" s="57"/>
      <c r="AO70" s="57"/>
      <c r="AP70" s="33"/>
      <c r="AQ70" s="34"/>
      <c r="AR70" s="34"/>
      <c r="AS70" s="34"/>
      <c r="AT70" s="34"/>
      <c r="AU70" s="88"/>
    </row>
    <row r="71" spans="2:47" ht="36" customHeight="1" thickBot="1">
      <c r="B71" s="52"/>
      <c r="C71" s="34"/>
      <c r="D71" s="55"/>
      <c r="E71" s="34"/>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34"/>
      <c r="AR71" s="34"/>
      <c r="AS71" s="34"/>
      <c r="AT71" s="34"/>
      <c r="AU71" s="88"/>
    </row>
    <row r="72" spans="2:47" ht="28.5" customHeight="1" thickBot="1">
      <c r="B72" s="52">
        <v>17</v>
      </c>
      <c r="C72" s="34"/>
      <c r="D72" s="54"/>
      <c r="E72" s="34"/>
      <c r="F72" s="11" t="s">
        <v>30</v>
      </c>
      <c r="G72" s="28"/>
      <c r="H72" s="28"/>
      <c r="I72" s="13"/>
      <c r="J72" s="28"/>
      <c r="K72" s="28"/>
      <c r="L72" s="13"/>
      <c r="M72" s="28"/>
      <c r="N72" s="28"/>
      <c r="O72" s="13"/>
      <c r="P72" s="28"/>
      <c r="Q72" s="28"/>
      <c r="R72" s="13"/>
      <c r="S72" s="28"/>
      <c r="T72" s="28"/>
      <c r="U72" s="13"/>
      <c r="V72" s="28"/>
      <c r="W72" s="28"/>
      <c r="X72" s="13"/>
      <c r="Y72" s="28"/>
      <c r="Z72" s="28"/>
      <c r="AA72" s="13"/>
      <c r="AB72" s="28"/>
      <c r="AC72" s="28"/>
      <c r="AD72" s="13"/>
      <c r="AE72" s="28"/>
      <c r="AF72" s="28"/>
      <c r="AG72" s="13"/>
      <c r="AH72" s="28"/>
      <c r="AI72" s="28"/>
      <c r="AJ72" s="13"/>
      <c r="AK72" s="28"/>
      <c r="AL72" s="28"/>
      <c r="AM72" s="13"/>
      <c r="AN72" s="57"/>
      <c r="AO72" s="57"/>
      <c r="AP72" s="32"/>
      <c r="AQ72" s="34"/>
      <c r="AR72" s="34"/>
      <c r="AS72" s="34"/>
      <c r="AT72" s="34"/>
      <c r="AU72" s="88"/>
    </row>
    <row r="73" spans="2:47" ht="28.5" customHeight="1" thickBot="1">
      <c r="B73" s="52"/>
      <c r="C73" s="34"/>
      <c r="D73" s="55"/>
      <c r="E73" s="34"/>
      <c r="F73" s="11" t="s">
        <v>31</v>
      </c>
      <c r="G73" s="28"/>
      <c r="H73" s="28"/>
      <c r="I73" s="13"/>
      <c r="J73" s="28"/>
      <c r="K73" s="28"/>
      <c r="L73" s="13"/>
      <c r="M73" s="28"/>
      <c r="N73" s="28"/>
      <c r="O73" s="13"/>
      <c r="P73" s="28"/>
      <c r="Q73" s="28"/>
      <c r="R73" s="13"/>
      <c r="S73" s="28"/>
      <c r="T73" s="28"/>
      <c r="U73" s="13"/>
      <c r="V73" s="28"/>
      <c r="W73" s="28"/>
      <c r="X73" s="13"/>
      <c r="Y73" s="28"/>
      <c r="Z73" s="28"/>
      <c r="AA73" s="13"/>
      <c r="AB73" s="28"/>
      <c r="AC73" s="28"/>
      <c r="AD73" s="13"/>
      <c r="AE73" s="28"/>
      <c r="AF73" s="28"/>
      <c r="AG73" s="13"/>
      <c r="AH73" s="28"/>
      <c r="AI73" s="28"/>
      <c r="AJ73" s="13"/>
      <c r="AK73" s="28"/>
      <c r="AL73" s="28"/>
      <c r="AM73" s="13"/>
      <c r="AN73" s="57"/>
      <c r="AO73" s="57"/>
      <c r="AP73" s="33"/>
      <c r="AQ73" s="34"/>
      <c r="AR73" s="34"/>
      <c r="AS73" s="34"/>
      <c r="AT73" s="34"/>
      <c r="AU73" s="88"/>
    </row>
    <row r="74" spans="2:47" ht="36" customHeight="1" thickBot="1">
      <c r="B74" s="52"/>
      <c r="C74" s="34"/>
      <c r="D74" s="55"/>
      <c r="E74" s="34"/>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34"/>
      <c r="AR74" s="34"/>
      <c r="AS74" s="34"/>
      <c r="AT74" s="34"/>
      <c r="AU74" s="88"/>
    </row>
    <row r="75" spans="2:47" ht="28.5" customHeight="1" thickBot="1">
      <c r="B75" s="52">
        <v>18</v>
      </c>
      <c r="C75" s="34"/>
      <c r="D75" s="54"/>
      <c r="E75" s="34"/>
      <c r="F75" s="11" t="s">
        <v>30</v>
      </c>
      <c r="G75" s="28"/>
      <c r="H75" s="28"/>
      <c r="I75" s="13"/>
      <c r="J75" s="28"/>
      <c r="K75" s="28"/>
      <c r="L75" s="13"/>
      <c r="M75" s="28"/>
      <c r="N75" s="28"/>
      <c r="O75" s="13"/>
      <c r="P75" s="28"/>
      <c r="Q75" s="28"/>
      <c r="R75" s="13"/>
      <c r="S75" s="28"/>
      <c r="T75" s="28"/>
      <c r="U75" s="13"/>
      <c r="V75" s="28"/>
      <c r="W75" s="28"/>
      <c r="X75" s="13"/>
      <c r="Y75" s="28"/>
      <c r="Z75" s="28"/>
      <c r="AA75" s="13"/>
      <c r="AB75" s="28"/>
      <c r="AC75" s="28"/>
      <c r="AD75" s="13"/>
      <c r="AE75" s="28"/>
      <c r="AF75" s="28"/>
      <c r="AG75" s="13"/>
      <c r="AH75" s="28"/>
      <c r="AI75" s="28"/>
      <c r="AJ75" s="13"/>
      <c r="AK75" s="28"/>
      <c r="AL75" s="28"/>
      <c r="AM75" s="13"/>
      <c r="AN75" s="57"/>
      <c r="AO75" s="57"/>
      <c r="AP75" s="32"/>
      <c r="AQ75" s="34"/>
      <c r="AR75" s="34"/>
      <c r="AS75" s="34"/>
      <c r="AT75" s="34"/>
      <c r="AU75" s="80"/>
    </row>
    <row r="76" spans="2:47" ht="28.5" customHeight="1" thickBot="1">
      <c r="B76" s="52"/>
      <c r="C76" s="34"/>
      <c r="D76" s="55"/>
      <c r="E76" s="34"/>
      <c r="F76" s="11" t="s">
        <v>31</v>
      </c>
      <c r="G76" s="28"/>
      <c r="H76" s="28"/>
      <c r="I76" s="13"/>
      <c r="J76" s="28"/>
      <c r="K76" s="28"/>
      <c r="L76" s="13"/>
      <c r="M76" s="28"/>
      <c r="N76" s="28"/>
      <c r="O76" s="13"/>
      <c r="P76" s="28"/>
      <c r="Q76" s="28"/>
      <c r="R76" s="13"/>
      <c r="S76" s="28"/>
      <c r="T76" s="28"/>
      <c r="U76" s="13"/>
      <c r="V76" s="28"/>
      <c r="W76" s="28"/>
      <c r="X76" s="13"/>
      <c r="Y76" s="28"/>
      <c r="Z76" s="28"/>
      <c r="AA76" s="13"/>
      <c r="AB76" s="28"/>
      <c r="AC76" s="28"/>
      <c r="AD76" s="13"/>
      <c r="AE76" s="28"/>
      <c r="AF76" s="28"/>
      <c r="AG76" s="13"/>
      <c r="AH76" s="28"/>
      <c r="AI76" s="28"/>
      <c r="AJ76" s="13"/>
      <c r="AK76" s="28"/>
      <c r="AL76" s="28"/>
      <c r="AM76" s="13"/>
      <c r="AN76" s="57"/>
      <c r="AO76" s="57"/>
      <c r="AP76" s="33"/>
      <c r="AQ76" s="34"/>
      <c r="AR76" s="34"/>
      <c r="AS76" s="34"/>
      <c r="AT76" s="34"/>
      <c r="AU76" s="80"/>
    </row>
    <row r="77" spans="2:47" ht="36" thickBot="1">
      <c r="B77" s="52"/>
      <c r="C77" s="34"/>
      <c r="D77" s="55"/>
      <c r="E77" s="34"/>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34"/>
      <c r="AR77" s="34"/>
      <c r="AS77" s="34"/>
      <c r="AT77" s="34"/>
      <c r="AU77" s="80"/>
    </row>
    <row r="78" spans="2:47" ht="28.5" customHeight="1" thickBot="1">
      <c r="B78" s="52">
        <v>19</v>
      </c>
      <c r="C78" s="34"/>
      <c r="D78" s="54"/>
      <c r="E78" s="34"/>
      <c r="F78" s="11" t="s">
        <v>30</v>
      </c>
      <c r="G78" s="28"/>
      <c r="H78" s="28"/>
      <c r="I78" s="13"/>
      <c r="J78" s="28"/>
      <c r="K78" s="28"/>
      <c r="L78" s="13"/>
      <c r="M78" s="28"/>
      <c r="N78" s="28"/>
      <c r="O78" s="13"/>
      <c r="P78" s="28"/>
      <c r="Q78" s="28"/>
      <c r="R78" s="13"/>
      <c r="S78" s="28"/>
      <c r="T78" s="28"/>
      <c r="U78" s="13"/>
      <c r="V78" s="28"/>
      <c r="W78" s="28"/>
      <c r="X78" s="13"/>
      <c r="Y78" s="28"/>
      <c r="Z78" s="28"/>
      <c r="AA78" s="13"/>
      <c r="AB78" s="28"/>
      <c r="AC78" s="28"/>
      <c r="AD78" s="13"/>
      <c r="AE78" s="28"/>
      <c r="AF78" s="28"/>
      <c r="AG78" s="13"/>
      <c r="AH78" s="28"/>
      <c r="AI78" s="28"/>
      <c r="AJ78" s="13"/>
      <c r="AK78" s="28"/>
      <c r="AL78" s="28"/>
      <c r="AM78" s="13"/>
      <c r="AN78" s="57"/>
      <c r="AO78" s="57"/>
      <c r="AP78" s="32"/>
      <c r="AQ78" s="34"/>
      <c r="AR78" s="34"/>
      <c r="AS78" s="34"/>
      <c r="AT78" s="34"/>
      <c r="AU78" s="80"/>
    </row>
    <row r="79" spans="2:47" ht="28.5" customHeight="1" thickBot="1">
      <c r="B79" s="52"/>
      <c r="C79" s="34"/>
      <c r="D79" s="55"/>
      <c r="E79" s="34"/>
      <c r="F79" s="11" t="s">
        <v>31</v>
      </c>
      <c r="G79" s="28"/>
      <c r="H79" s="28"/>
      <c r="I79" s="13"/>
      <c r="J79" s="28"/>
      <c r="K79" s="28"/>
      <c r="L79" s="13"/>
      <c r="M79" s="28"/>
      <c r="N79" s="28"/>
      <c r="O79" s="13"/>
      <c r="P79" s="28"/>
      <c r="Q79" s="28"/>
      <c r="R79" s="13"/>
      <c r="S79" s="28"/>
      <c r="T79" s="28"/>
      <c r="U79" s="13"/>
      <c r="V79" s="28"/>
      <c r="W79" s="28"/>
      <c r="X79" s="13"/>
      <c r="Y79" s="28"/>
      <c r="Z79" s="28"/>
      <c r="AA79" s="13"/>
      <c r="AB79" s="28"/>
      <c r="AC79" s="28"/>
      <c r="AD79" s="13"/>
      <c r="AE79" s="28"/>
      <c r="AF79" s="28"/>
      <c r="AG79" s="13"/>
      <c r="AH79" s="28"/>
      <c r="AI79" s="28"/>
      <c r="AJ79" s="13"/>
      <c r="AK79" s="28"/>
      <c r="AL79" s="28"/>
      <c r="AM79" s="13"/>
      <c r="AN79" s="57"/>
      <c r="AO79" s="57"/>
      <c r="AP79" s="33"/>
      <c r="AQ79" s="34"/>
      <c r="AR79" s="34"/>
      <c r="AS79" s="34"/>
      <c r="AT79" s="34"/>
      <c r="AU79" s="80"/>
    </row>
    <row r="80" spans="2:47" ht="36" thickBot="1">
      <c r="B80" s="52"/>
      <c r="C80" s="34"/>
      <c r="D80" s="85"/>
      <c r="E80" s="34"/>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34"/>
      <c r="AR80" s="34"/>
      <c r="AS80" s="34"/>
      <c r="AT80" s="34"/>
      <c r="AU80" s="80"/>
    </row>
    <row r="81" spans="2:47" ht="28.5" customHeight="1" thickBot="1">
      <c r="B81" s="52">
        <v>20</v>
      </c>
      <c r="C81" s="34"/>
      <c r="D81" s="54"/>
      <c r="E81" s="34"/>
      <c r="F81" s="11" t="s">
        <v>30</v>
      </c>
      <c r="G81" s="28"/>
      <c r="H81" s="28"/>
      <c r="I81" s="13"/>
      <c r="J81" s="28"/>
      <c r="K81" s="28"/>
      <c r="L81" s="13"/>
      <c r="M81" s="28"/>
      <c r="N81" s="28"/>
      <c r="O81" s="13"/>
      <c r="P81" s="28"/>
      <c r="Q81" s="28"/>
      <c r="R81" s="13"/>
      <c r="S81" s="28"/>
      <c r="T81" s="28"/>
      <c r="U81" s="13"/>
      <c r="V81" s="28"/>
      <c r="W81" s="28"/>
      <c r="X81" s="13"/>
      <c r="Y81" s="28"/>
      <c r="Z81" s="28"/>
      <c r="AA81" s="13"/>
      <c r="AB81" s="28"/>
      <c r="AC81" s="28"/>
      <c r="AD81" s="13"/>
      <c r="AE81" s="28"/>
      <c r="AF81" s="28"/>
      <c r="AG81" s="13"/>
      <c r="AH81" s="28"/>
      <c r="AI81" s="28"/>
      <c r="AJ81" s="13"/>
      <c r="AK81" s="28"/>
      <c r="AL81" s="28"/>
      <c r="AM81" s="13"/>
      <c r="AN81" s="57"/>
      <c r="AO81" s="57"/>
      <c r="AP81" s="32"/>
      <c r="AQ81" s="34"/>
      <c r="AR81" s="34"/>
      <c r="AS81" s="34"/>
      <c r="AT81" s="34"/>
      <c r="AU81" s="88"/>
    </row>
    <row r="82" spans="2:47" ht="28.5" customHeight="1" thickBot="1">
      <c r="B82" s="52"/>
      <c r="C82" s="34"/>
      <c r="D82" s="55"/>
      <c r="E82" s="34"/>
      <c r="F82" s="11" t="s">
        <v>31</v>
      </c>
      <c r="G82" s="28"/>
      <c r="H82" s="28"/>
      <c r="I82" s="13"/>
      <c r="J82" s="28"/>
      <c r="K82" s="28"/>
      <c r="L82" s="13"/>
      <c r="M82" s="28"/>
      <c r="N82" s="28"/>
      <c r="O82" s="13"/>
      <c r="P82" s="28"/>
      <c r="Q82" s="28"/>
      <c r="R82" s="13"/>
      <c r="S82" s="28"/>
      <c r="T82" s="28"/>
      <c r="U82" s="13"/>
      <c r="V82" s="28"/>
      <c r="W82" s="28"/>
      <c r="X82" s="13"/>
      <c r="Y82" s="28"/>
      <c r="Z82" s="28"/>
      <c r="AA82" s="13"/>
      <c r="AB82" s="28"/>
      <c r="AC82" s="28"/>
      <c r="AD82" s="13"/>
      <c r="AE82" s="28"/>
      <c r="AF82" s="28"/>
      <c r="AG82" s="13"/>
      <c r="AH82" s="28"/>
      <c r="AI82" s="28"/>
      <c r="AJ82" s="13"/>
      <c r="AK82" s="28"/>
      <c r="AL82" s="28"/>
      <c r="AM82" s="13"/>
      <c r="AN82" s="57"/>
      <c r="AO82" s="57"/>
      <c r="AP82" s="33"/>
      <c r="AQ82" s="34"/>
      <c r="AR82" s="34"/>
      <c r="AS82" s="34"/>
      <c r="AT82" s="34"/>
      <c r="AU82" s="88"/>
    </row>
    <row r="83" spans="2:47" ht="36" thickBot="1">
      <c r="B83" s="52"/>
      <c r="C83" s="34"/>
      <c r="D83" s="82"/>
      <c r="E83" s="34"/>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89"/>
      <c r="AR83" s="89"/>
      <c r="AS83" s="89"/>
      <c r="AT83" s="89"/>
      <c r="AU83" s="88"/>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row r="92" spans="2:47" ht="114">
      <c r="B92" s="47"/>
      <c r="C92" s="47"/>
      <c r="D92" s="47"/>
      <c r="E92" s="47"/>
      <c r="F92" s="48" t="s">
        <v>0</v>
      </c>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1"/>
      <c r="AG92" s="1"/>
      <c r="AH92" s="1"/>
      <c r="AI92" s="1"/>
      <c r="AJ92" s="1"/>
      <c r="AK92" s="1"/>
      <c r="AL92" s="1"/>
      <c r="AM92" s="1"/>
      <c r="AN92" s="1"/>
      <c r="AO92" s="1"/>
      <c r="AP92" s="1"/>
      <c r="AQ92" s="1"/>
      <c r="AR92" s="1"/>
      <c r="AS92" s="1"/>
      <c r="AT92" s="2"/>
      <c r="AU92" s="2"/>
    </row>
    <row r="93" spans="2:47" ht="35.25">
      <c r="B93" s="4" t="s">
        <v>1</v>
      </c>
      <c r="C93" s="92"/>
      <c r="D93" s="92"/>
      <c r="E93" s="3"/>
      <c r="F93" s="3"/>
      <c r="G93" s="3"/>
      <c r="H93" s="2"/>
      <c r="I93" s="2"/>
      <c r="J93" s="2"/>
      <c r="K93" s="2"/>
      <c r="L93" s="2"/>
      <c r="M93" s="2"/>
      <c r="N93" s="2"/>
      <c r="O93" s="3"/>
      <c r="P93" s="5"/>
      <c r="Q93" s="5"/>
      <c r="R93" s="5"/>
      <c r="S93" s="5"/>
      <c r="T93" s="5"/>
      <c r="U93" s="5"/>
      <c r="V93" s="5"/>
      <c r="W93" s="5"/>
      <c r="X93" s="5"/>
      <c r="Y93" s="5"/>
      <c r="Z93" s="5"/>
      <c r="AA93" s="5"/>
      <c r="AB93" s="5"/>
      <c r="AC93" s="5"/>
      <c r="AD93" s="5"/>
      <c r="AE93" s="5"/>
      <c r="AF93" s="5"/>
      <c r="AG93" s="5"/>
      <c r="AH93" s="5"/>
      <c r="AI93" s="5"/>
      <c r="AJ93" s="5"/>
      <c r="AK93" s="5"/>
      <c r="AL93" s="5"/>
      <c r="AM93" s="5"/>
      <c r="AN93" s="6"/>
      <c r="AO93" s="6"/>
      <c r="AP93" s="1"/>
      <c r="AQ93" s="5"/>
      <c r="AR93" s="5"/>
      <c r="AS93" s="5"/>
      <c r="AT93" s="5"/>
      <c r="AU93" s="2"/>
    </row>
    <row r="94" spans="2:47" ht="15.75" thickBot="1">
      <c r="AR94" s="7"/>
    </row>
    <row r="95" spans="2:47" ht="36.75" thickTop="1" thickBot="1">
      <c r="B95" s="35" t="s">
        <v>2</v>
      </c>
      <c r="C95" s="38" t="s">
        <v>3</v>
      </c>
      <c r="D95" s="41" t="s">
        <v>4</v>
      </c>
      <c r="E95" s="44" t="s">
        <v>5</v>
      </c>
      <c r="F95" s="24" t="s">
        <v>6</v>
      </c>
      <c r="G95" s="29" t="s">
        <v>7</v>
      </c>
      <c r="H95" s="30"/>
      <c r="I95" s="31"/>
      <c r="J95" s="29" t="s">
        <v>8</v>
      </c>
      <c r="K95" s="30"/>
      <c r="L95" s="31"/>
      <c r="M95" s="29" t="s">
        <v>9</v>
      </c>
      <c r="N95" s="30"/>
      <c r="O95" s="31"/>
      <c r="P95" s="29" t="s">
        <v>10</v>
      </c>
      <c r="Q95" s="30"/>
      <c r="R95" s="31"/>
      <c r="S95" s="29" t="s">
        <v>11</v>
      </c>
      <c r="T95" s="30"/>
      <c r="U95" s="31"/>
      <c r="V95" s="29" t="s">
        <v>12</v>
      </c>
      <c r="W95" s="30"/>
      <c r="X95" s="31"/>
      <c r="Y95" s="29" t="s">
        <v>13</v>
      </c>
      <c r="Z95" s="30"/>
      <c r="AA95" s="31"/>
      <c r="AB95" s="29" t="s">
        <v>14</v>
      </c>
      <c r="AC95" s="30"/>
      <c r="AD95" s="31"/>
      <c r="AE95" s="29" t="s">
        <v>15</v>
      </c>
      <c r="AF95" s="30"/>
      <c r="AG95" s="31"/>
      <c r="AH95" s="29" t="s">
        <v>16</v>
      </c>
      <c r="AI95" s="30"/>
      <c r="AJ95" s="31"/>
      <c r="AK95" s="29" t="s">
        <v>17</v>
      </c>
      <c r="AL95" s="30"/>
      <c r="AM95" s="31"/>
      <c r="AN95" s="74" t="s">
        <v>18</v>
      </c>
      <c r="AO95" s="74" t="s">
        <v>19</v>
      </c>
      <c r="AP95" s="74" t="s">
        <v>20</v>
      </c>
      <c r="AQ95" s="61" t="s">
        <v>21</v>
      </c>
      <c r="AR95" s="62"/>
      <c r="AS95" s="61" t="s">
        <v>22</v>
      </c>
      <c r="AT95" s="62"/>
      <c r="AU95" s="65" t="s">
        <v>23</v>
      </c>
    </row>
    <row r="96" spans="2:47" ht="190.5" thickBot="1">
      <c r="B96" s="36"/>
      <c r="C96" s="39"/>
      <c r="D96" s="42"/>
      <c r="E96" s="45"/>
      <c r="F96" s="8" t="s">
        <v>24</v>
      </c>
      <c r="G96" s="8" t="s">
        <v>25</v>
      </c>
      <c r="H96" s="8" t="s">
        <v>26</v>
      </c>
      <c r="I96" s="8" t="s">
        <v>27</v>
      </c>
      <c r="J96" s="8" t="s">
        <v>25</v>
      </c>
      <c r="K96" s="8" t="s">
        <v>26</v>
      </c>
      <c r="L96" s="8" t="s">
        <v>27</v>
      </c>
      <c r="M96" s="8" t="s">
        <v>25</v>
      </c>
      <c r="N96" s="8" t="s">
        <v>26</v>
      </c>
      <c r="O96" s="8" t="s">
        <v>27</v>
      </c>
      <c r="P96" s="8" t="s">
        <v>25</v>
      </c>
      <c r="Q96" s="8" t="s">
        <v>26</v>
      </c>
      <c r="R96" s="8" t="s">
        <v>27</v>
      </c>
      <c r="S96" s="8" t="s">
        <v>25</v>
      </c>
      <c r="T96" s="8" t="s">
        <v>26</v>
      </c>
      <c r="U96" s="8" t="s">
        <v>27</v>
      </c>
      <c r="V96" s="8" t="s">
        <v>25</v>
      </c>
      <c r="W96" s="8" t="s">
        <v>26</v>
      </c>
      <c r="X96" s="8" t="s">
        <v>27</v>
      </c>
      <c r="Y96" s="8" t="s">
        <v>25</v>
      </c>
      <c r="Z96" s="8" t="s">
        <v>26</v>
      </c>
      <c r="AA96" s="8" t="s">
        <v>27</v>
      </c>
      <c r="AB96" s="8" t="s">
        <v>25</v>
      </c>
      <c r="AC96" s="8" t="s">
        <v>26</v>
      </c>
      <c r="AD96" s="8" t="s">
        <v>27</v>
      </c>
      <c r="AE96" s="8" t="s">
        <v>25</v>
      </c>
      <c r="AF96" s="8" t="s">
        <v>26</v>
      </c>
      <c r="AG96" s="8" t="s">
        <v>27</v>
      </c>
      <c r="AH96" s="8" t="s">
        <v>25</v>
      </c>
      <c r="AI96" s="8" t="s">
        <v>26</v>
      </c>
      <c r="AJ96" s="8" t="s">
        <v>27</v>
      </c>
      <c r="AK96" s="8" t="s">
        <v>25</v>
      </c>
      <c r="AL96" s="8" t="s">
        <v>26</v>
      </c>
      <c r="AM96" s="8" t="s">
        <v>27</v>
      </c>
      <c r="AN96" s="75"/>
      <c r="AO96" s="75"/>
      <c r="AP96" s="75"/>
      <c r="AQ96" s="63"/>
      <c r="AR96" s="64"/>
      <c r="AS96" s="63"/>
      <c r="AT96" s="64"/>
      <c r="AU96" s="66"/>
    </row>
    <row r="97" spans="2:47" ht="28.5" thickBot="1">
      <c r="B97" s="36"/>
      <c r="C97" s="39"/>
      <c r="D97" s="42"/>
      <c r="E97" s="45"/>
      <c r="F97" s="25" t="s">
        <v>28</v>
      </c>
      <c r="G97" s="9">
        <v>30</v>
      </c>
      <c r="H97" s="9">
        <v>56</v>
      </c>
      <c r="I97" s="9">
        <v>100</v>
      </c>
      <c r="J97" s="9">
        <v>30</v>
      </c>
      <c r="K97" s="9">
        <v>56</v>
      </c>
      <c r="L97" s="9">
        <v>100</v>
      </c>
      <c r="M97" s="9">
        <v>30</v>
      </c>
      <c r="N97" s="9">
        <v>56</v>
      </c>
      <c r="O97" s="9">
        <v>100</v>
      </c>
      <c r="P97" s="9">
        <v>24</v>
      </c>
      <c r="Q97" s="9">
        <v>29</v>
      </c>
      <c r="R97" s="9">
        <v>60</v>
      </c>
      <c r="S97" s="9">
        <v>24</v>
      </c>
      <c r="T97" s="9">
        <v>29</v>
      </c>
      <c r="U97" s="9">
        <v>60</v>
      </c>
      <c r="V97" s="9">
        <v>24</v>
      </c>
      <c r="W97" s="9">
        <v>29</v>
      </c>
      <c r="X97" s="9">
        <v>60</v>
      </c>
      <c r="Y97" s="9">
        <v>12</v>
      </c>
      <c r="Z97" s="9">
        <v>22</v>
      </c>
      <c r="AA97" s="9">
        <v>40</v>
      </c>
      <c r="AB97" s="9">
        <v>16</v>
      </c>
      <c r="AC97" s="9">
        <v>19</v>
      </c>
      <c r="AD97" s="9">
        <v>40</v>
      </c>
      <c r="AE97" s="9">
        <v>12</v>
      </c>
      <c r="AF97" s="9">
        <v>22</v>
      </c>
      <c r="AG97" s="9">
        <v>40</v>
      </c>
      <c r="AH97" s="9">
        <v>12</v>
      </c>
      <c r="AI97" s="9">
        <v>22</v>
      </c>
      <c r="AJ97" s="9">
        <v>40</v>
      </c>
      <c r="AK97" s="9">
        <v>6</v>
      </c>
      <c r="AL97" s="9">
        <v>11</v>
      </c>
      <c r="AM97" s="9">
        <v>20</v>
      </c>
      <c r="AN97" s="75"/>
      <c r="AO97" s="75"/>
      <c r="AP97" s="75"/>
      <c r="AQ97" s="68" t="s">
        <v>20</v>
      </c>
      <c r="AR97" s="69"/>
      <c r="AS97" s="70" t="s">
        <v>20</v>
      </c>
      <c r="AT97" s="71"/>
      <c r="AU97" s="67"/>
    </row>
    <row r="98" spans="2:47" ht="28.5" thickBot="1">
      <c r="B98" s="37"/>
      <c r="C98" s="40"/>
      <c r="D98" s="43"/>
      <c r="E98" s="46"/>
      <c r="F98" s="25" t="s">
        <v>29</v>
      </c>
      <c r="G98" s="9">
        <v>60</v>
      </c>
      <c r="H98" s="9">
        <v>140</v>
      </c>
      <c r="I98" s="9">
        <v>200</v>
      </c>
      <c r="J98" s="9">
        <v>60</v>
      </c>
      <c r="K98" s="9">
        <v>140</v>
      </c>
      <c r="L98" s="9">
        <v>200</v>
      </c>
      <c r="M98" s="9">
        <v>60</v>
      </c>
      <c r="N98" s="9">
        <v>140</v>
      </c>
      <c r="O98" s="9">
        <v>200</v>
      </c>
      <c r="P98" s="9">
        <v>48</v>
      </c>
      <c r="Q98" s="9">
        <v>72</v>
      </c>
      <c r="R98" s="9">
        <v>120</v>
      </c>
      <c r="S98" s="9">
        <v>48</v>
      </c>
      <c r="T98" s="9">
        <v>72</v>
      </c>
      <c r="U98" s="9">
        <v>120</v>
      </c>
      <c r="V98" s="9">
        <v>48</v>
      </c>
      <c r="W98" s="9">
        <v>72</v>
      </c>
      <c r="X98" s="9">
        <v>120</v>
      </c>
      <c r="Y98" s="9">
        <v>24</v>
      </c>
      <c r="Z98" s="9">
        <v>56</v>
      </c>
      <c r="AA98" s="9">
        <v>80</v>
      </c>
      <c r="AB98" s="9">
        <v>32</v>
      </c>
      <c r="AC98" s="9">
        <v>48</v>
      </c>
      <c r="AD98" s="9">
        <v>80</v>
      </c>
      <c r="AE98" s="9">
        <v>24</v>
      </c>
      <c r="AF98" s="9">
        <v>56</v>
      </c>
      <c r="AG98" s="9">
        <v>80</v>
      </c>
      <c r="AH98" s="9">
        <v>24</v>
      </c>
      <c r="AI98" s="9">
        <v>56</v>
      </c>
      <c r="AJ98" s="9">
        <v>80</v>
      </c>
      <c r="AK98" s="9">
        <v>12</v>
      </c>
      <c r="AL98" s="9">
        <v>28</v>
      </c>
      <c r="AM98" s="9">
        <v>40</v>
      </c>
      <c r="AN98" s="76"/>
      <c r="AO98" s="76"/>
      <c r="AP98" s="76"/>
      <c r="AQ98" s="70"/>
      <c r="AR98" s="71"/>
      <c r="AS98" s="70"/>
      <c r="AT98" s="71"/>
      <c r="AU98" s="67"/>
    </row>
    <row r="99" spans="2:47" ht="28.5" customHeight="1" thickBot="1">
      <c r="B99" s="52">
        <v>21</v>
      </c>
      <c r="C99" s="56"/>
      <c r="D99" s="72"/>
      <c r="E99" s="56"/>
      <c r="F99" s="11" t="s">
        <v>30</v>
      </c>
      <c r="G99" s="28"/>
      <c r="H99" s="28"/>
      <c r="I99" s="13"/>
      <c r="J99" s="28"/>
      <c r="K99" s="28"/>
      <c r="L99" s="13"/>
      <c r="M99" s="28"/>
      <c r="N99" s="28"/>
      <c r="O99" s="13"/>
      <c r="P99" s="28"/>
      <c r="Q99" s="28"/>
      <c r="R99" s="13"/>
      <c r="S99" s="28"/>
      <c r="T99" s="28"/>
      <c r="U99" s="13"/>
      <c r="V99" s="28"/>
      <c r="W99" s="28"/>
      <c r="X99" s="13"/>
      <c r="Y99" s="28"/>
      <c r="Z99" s="28"/>
      <c r="AA99" s="13"/>
      <c r="AB99" s="28"/>
      <c r="AC99" s="28"/>
      <c r="AD99" s="13"/>
      <c r="AE99" s="28"/>
      <c r="AF99" s="28"/>
      <c r="AG99" s="13"/>
      <c r="AH99" s="28"/>
      <c r="AI99" s="28"/>
      <c r="AJ99" s="13"/>
      <c r="AK99" s="28"/>
      <c r="AL99" s="28"/>
      <c r="AM99" s="13"/>
      <c r="AN99" s="73"/>
      <c r="AO99" s="73"/>
      <c r="AP99" s="32"/>
      <c r="AQ99" s="34"/>
      <c r="AR99" s="34"/>
      <c r="AS99" s="34"/>
      <c r="AT99" s="34"/>
      <c r="AU99" s="49"/>
    </row>
    <row r="100" spans="2:47" ht="28.5" customHeight="1" thickBot="1">
      <c r="B100" s="52"/>
      <c r="C100" s="53"/>
      <c r="D100" s="55"/>
      <c r="E100" s="53"/>
      <c r="F100" s="11" t="s">
        <v>31</v>
      </c>
      <c r="G100" s="28"/>
      <c r="H100" s="28"/>
      <c r="I100" s="13"/>
      <c r="J100" s="28"/>
      <c r="K100" s="28"/>
      <c r="L100" s="13"/>
      <c r="M100" s="28"/>
      <c r="N100" s="28"/>
      <c r="O100" s="13"/>
      <c r="P100" s="28"/>
      <c r="Q100" s="28"/>
      <c r="R100" s="13"/>
      <c r="S100" s="28"/>
      <c r="T100" s="28"/>
      <c r="U100" s="13"/>
      <c r="V100" s="28"/>
      <c r="W100" s="28"/>
      <c r="X100" s="13"/>
      <c r="Y100" s="28"/>
      <c r="Z100" s="28"/>
      <c r="AA100" s="13"/>
      <c r="AB100" s="28"/>
      <c r="AC100" s="28"/>
      <c r="AD100" s="13"/>
      <c r="AE100" s="28"/>
      <c r="AF100" s="28"/>
      <c r="AG100" s="13"/>
      <c r="AH100" s="28"/>
      <c r="AI100" s="28"/>
      <c r="AJ100" s="13"/>
      <c r="AK100" s="28"/>
      <c r="AL100" s="28"/>
      <c r="AM100" s="13"/>
      <c r="AN100" s="33"/>
      <c r="AO100" s="33"/>
      <c r="AP100" s="33"/>
      <c r="AQ100" s="34"/>
      <c r="AR100" s="34"/>
      <c r="AS100" s="34"/>
      <c r="AT100" s="34"/>
      <c r="AU100" s="50"/>
    </row>
    <row r="101" spans="2:47" ht="36" thickBot="1">
      <c r="B101" s="52"/>
      <c r="C101" s="53"/>
      <c r="D101" s="55"/>
      <c r="E101" s="53"/>
      <c r="F101" s="14" t="s">
        <v>32</v>
      </c>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5"/>
      <c r="AO101" s="15"/>
      <c r="AP101" s="15"/>
      <c r="AQ101" s="34"/>
      <c r="AR101" s="34"/>
      <c r="AS101" s="34"/>
      <c r="AT101" s="34"/>
      <c r="AU101" s="51"/>
    </row>
    <row r="102" spans="2:47" ht="28.5" customHeight="1" thickBot="1">
      <c r="B102" s="52">
        <v>22</v>
      </c>
      <c r="C102" s="53"/>
      <c r="D102" s="54"/>
      <c r="E102" s="56"/>
      <c r="F102" s="11" t="s">
        <v>30</v>
      </c>
      <c r="G102" s="28"/>
      <c r="H102" s="28"/>
      <c r="I102" s="13"/>
      <c r="J102" s="28"/>
      <c r="K102" s="28"/>
      <c r="L102" s="13"/>
      <c r="M102" s="28"/>
      <c r="N102" s="28"/>
      <c r="O102" s="13"/>
      <c r="P102" s="28"/>
      <c r="Q102" s="28"/>
      <c r="R102" s="13"/>
      <c r="S102" s="28"/>
      <c r="T102" s="28"/>
      <c r="U102" s="13"/>
      <c r="V102" s="28"/>
      <c r="W102" s="28"/>
      <c r="X102" s="13"/>
      <c r="Y102" s="28"/>
      <c r="Z102" s="28"/>
      <c r="AA102" s="13"/>
      <c r="AB102" s="28"/>
      <c r="AC102" s="28"/>
      <c r="AD102" s="13"/>
      <c r="AE102" s="28"/>
      <c r="AF102" s="28"/>
      <c r="AG102" s="13"/>
      <c r="AH102" s="28"/>
      <c r="AI102" s="28"/>
      <c r="AJ102" s="13"/>
      <c r="AK102" s="28"/>
      <c r="AL102" s="28"/>
      <c r="AM102" s="13"/>
      <c r="AN102" s="57"/>
      <c r="AO102" s="57"/>
      <c r="AP102" s="32"/>
      <c r="AQ102" s="34"/>
      <c r="AR102" s="34"/>
      <c r="AS102" s="34"/>
      <c r="AT102" s="34"/>
      <c r="AU102" s="58"/>
    </row>
    <row r="103" spans="2:47" ht="28.5" customHeight="1" thickBot="1">
      <c r="B103" s="52"/>
      <c r="C103" s="53"/>
      <c r="D103" s="55"/>
      <c r="E103" s="53"/>
      <c r="F103" s="11" t="s">
        <v>31</v>
      </c>
      <c r="G103" s="28"/>
      <c r="H103" s="28"/>
      <c r="I103" s="13"/>
      <c r="J103" s="28"/>
      <c r="K103" s="28"/>
      <c r="L103" s="13"/>
      <c r="M103" s="28"/>
      <c r="N103" s="28"/>
      <c r="O103" s="13"/>
      <c r="P103" s="28"/>
      <c r="Q103" s="28"/>
      <c r="R103" s="13"/>
      <c r="S103" s="28"/>
      <c r="T103" s="28"/>
      <c r="U103" s="13"/>
      <c r="V103" s="28"/>
      <c r="W103" s="28"/>
      <c r="X103" s="13"/>
      <c r="Y103" s="28"/>
      <c r="Z103" s="28"/>
      <c r="AA103" s="13"/>
      <c r="AB103" s="28"/>
      <c r="AC103" s="28"/>
      <c r="AD103" s="13"/>
      <c r="AE103" s="28"/>
      <c r="AF103" s="28"/>
      <c r="AG103" s="13"/>
      <c r="AH103" s="28"/>
      <c r="AI103" s="28"/>
      <c r="AJ103" s="13"/>
      <c r="AK103" s="28"/>
      <c r="AL103" s="28"/>
      <c r="AM103" s="13"/>
      <c r="AN103" s="57"/>
      <c r="AO103" s="57"/>
      <c r="AP103" s="33"/>
      <c r="AQ103" s="34"/>
      <c r="AR103" s="34"/>
      <c r="AS103" s="34"/>
      <c r="AT103" s="34"/>
      <c r="AU103" s="59"/>
    </row>
    <row r="104" spans="2:47" ht="36" customHeight="1" thickBot="1">
      <c r="B104" s="52"/>
      <c r="C104" s="53"/>
      <c r="D104" s="55"/>
      <c r="E104" s="53"/>
      <c r="F104" s="14" t="s">
        <v>32</v>
      </c>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5"/>
      <c r="AO104" s="15"/>
      <c r="AP104" s="15"/>
      <c r="AQ104" s="34"/>
      <c r="AR104" s="34"/>
      <c r="AS104" s="34"/>
      <c r="AT104" s="34"/>
      <c r="AU104" s="60"/>
    </row>
    <row r="105" spans="2:47" ht="28.5" customHeight="1" thickBot="1">
      <c r="B105" s="52">
        <v>23</v>
      </c>
      <c r="C105" s="53"/>
      <c r="D105" s="54"/>
      <c r="E105" s="56"/>
      <c r="F105" s="11" t="s">
        <v>30</v>
      </c>
      <c r="G105" s="28"/>
      <c r="H105" s="28"/>
      <c r="I105" s="13"/>
      <c r="J105" s="28"/>
      <c r="K105" s="28"/>
      <c r="L105" s="13"/>
      <c r="M105" s="28"/>
      <c r="N105" s="28"/>
      <c r="O105" s="13"/>
      <c r="P105" s="28"/>
      <c r="Q105" s="28"/>
      <c r="R105" s="13"/>
      <c r="S105" s="28"/>
      <c r="T105" s="28"/>
      <c r="U105" s="13"/>
      <c r="V105" s="28"/>
      <c r="W105" s="28"/>
      <c r="X105" s="13"/>
      <c r="Y105" s="28"/>
      <c r="Z105" s="28"/>
      <c r="AA105" s="13"/>
      <c r="AB105" s="28"/>
      <c r="AC105" s="28"/>
      <c r="AD105" s="13"/>
      <c r="AE105" s="28"/>
      <c r="AF105" s="28"/>
      <c r="AG105" s="13"/>
      <c r="AH105" s="28"/>
      <c r="AI105" s="28"/>
      <c r="AJ105" s="13"/>
      <c r="AK105" s="28"/>
      <c r="AL105" s="28"/>
      <c r="AM105" s="13"/>
      <c r="AN105" s="57"/>
      <c r="AO105" s="57"/>
      <c r="AP105" s="32"/>
      <c r="AQ105" s="34"/>
      <c r="AR105" s="34"/>
      <c r="AS105" s="34"/>
      <c r="AT105" s="34"/>
      <c r="AU105" s="77"/>
    </row>
    <row r="106" spans="2:47" ht="28.5" customHeight="1" thickBot="1">
      <c r="B106" s="52"/>
      <c r="C106" s="53"/>
      <c r="D106" s="55"/>
      <c r="E106" s="53"/>
      <c r="F106" s="11" t="s">
        <v>31</v>
      </c>
      <c r="G106" s="28"/>
      <c r="H106" s="28"/>
      <c r="I106" s="13"/>
      <c r="J106" s="28"/>
      <c r="K106" s="28"/>
      <c r="L106" s="13"/>
      <c r="M106" s="28"/>
      <c r="N106" s="28"/>
      <c r="O106" s="13"/>
      <c r="P106" s="28"/>
      <c r="Q106" s="28"/>
      <c r="R106" s="13"/>
      <c r="S106" s="28"/>
      <c r="T106" s="28"/>
      <c r="U106" s="13"/>
      <c r="V106" s="28"/>
      <c r="W106" s="28"/>
      <c r="X106" s="13"/>
      <c r="Y106" s="28"/>
      <c r="Z106" s="28"/>
      <c r="AA106" s="13"/>
      <c r="AB106" s="28"/>
      <c r="AC106" s="28"/>
      <c r="AD106" s="13"/>
      <c r="AE106" s="28"/>
      <c r="AF106" s="28"/>
      <c r="AG106" s="13"/>
      <c r="AH106" s="28"/>
      <c r="AI106" s="28"/>
      <c r="AJ106" s="13"/>
      <c r="AK106" s="28"/>
      <c r="AL106" s="28"/>
      <c r="AM106" s="13"/>
      <c r="AN106" s="57"/>
      <c r="AO106" s="57"/>
      <c r="AP106" s="33"/>
      <c r="AQ106" s="34"/>
      <c r="AR106" s="34"/>
      <c r="AS106" s="34"/>
      <c r="AT106" s="34"/>
      <c r="AU106" s="78"/>
    </row>
    <row r="107" spans="2:47" ht="36" customHeight="1" thickBot="1">
      <c r="B107" s="52"/>
      <c r="C107" s="53"/>
      <c r="D107" s="55"/>
      <c r="E107" s="53"/>
      <c r="F107" s="14" t="s">
        <v>32</v>
      </c>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5"/>
      <c r="AO107" s="15"/>
      <c r="AP107" s="15"/>
      <c r="AQ107" s="34"/>
      <c r="AR107" s="34"/>
      <c r="AS107" s="34"/>
      <c r="AT107" s="34"/>
      <c r="AU107" s="79"/>
    </row>
    <row r="108" spans="2:47" ht="28.5" customHeight="1" thickBot="1">
      <c r="B108" s="52">
        <v>24</v>
      </c>
      <c r="C108" s="53"/>
      <c r="D108" s="54"/>
      <c r="E108" s="56"/>
      <c r="F108" s="11" t="s">
        <v>30</v>
      </c>
      <c r="G108" s="28"/>
      <c r="H108" s="28"/>
      <c r="I108" s="13"/>
      <c r="J108" s="28"/>
      <c r="K108" s="28"/>
      <c r="L108" s="13"/>
      <c r="M108" s="28"/>
      <c r="N108" s="28"/>
      <c r="O108" s="13"/>
      <c r="P108" s="28"/>
      <c r="Q108" s="28"/>
      <c r="R108" s="13"/>
      <c r="S108" s="28"/>
      <c r="T108" s="28"/>
      <c r="U108" s="13"/>
      <c r="V108" s="28"/>
      <c r="W108" s="28"/>
      <c r="X108" s="13"/>
      <c r="Y108" s="28"/>
      <c r="Z108" s="28"/>
      <c r="AA108" s="13"/>
      <c r="AB108" s="28"/>
      <c r="AC108" s="28"/>
      <c r="AD108" s="13"/>
      <c r="AE108" s="28"/>
      <c r="AF108" s="28"/>
      <c r="AG108" s="13"/>
      <c r="AH108" s="28"/>
      <c r="AI108" s="28"/>
      <c r="AJ108" s="13"/>
      <c r="AK108" s="28"/>
      <c r="AL108" s="28"/>
      <c r="AM108" s="13"/>
      <c r="AN108" s="57"/>
      <c r="AO108" s="57"/>
      <c r="AP108" s="32"/>
      <c r="AQ108" s="34"/>
      <c r="AR108" s="34"/>
      <c r="AS108" s="34"/>
      <c r="AT108" s="34"/>
      <c r="AU108" s="80"/>
    </row>
    <row r="109" spans="2:47" ht="28.5" customHeight="1" thickBot="1">
      <c r="B109" s="52"/>
      <c r="C109" s="53"/>
      <c r="D109" s="55"/>
      <c r="E109" s="53"/>
      <c r="F109" s="11" t="s">
        <v>31</v>
      </c>
      <c r="G109" s="28"/>
      <c r="H109" s="28"/>
      <c r="I109" s="13"/>
      <c r="J109" s="28"/>
      <c r="K109" s="28"/>
      <c r="L109" s="13"/>
      <c r="M109" s="28"/>
      <c r="N109" s="28"/>
      <c r="O109" s="13"/>
      <c r="P109" s="28"/>
      <c r="Q109" s="28"/>
      <c r="R109" s="13"/>
      <c r="S109" s="28"/>
      <c r="T109" s="28"/>
      <c r="U109" s="13"/>
      <c r="V109" s="28"/>
      <c r="W109" s="28"/>
      <c r="X109" s="13"/>
      <c r="Y109" s="28"/>
      <c r="Z109" s="28"/>
      <c r="AA109" s="13"/>
      <c r="AB109" s="28"/>
      <c r="AC109" s="28"/>
      <c r="AD109" s="13"/>
      <c r="AE109" s="28"/>
      <c r="AF109" s="28"/>
      <c r="AG109" s="13"/>
      <c r="AH109" s="28"/>
      <c r="AI109" s="28"/>
      <c r="AJ109" s="13"/>
      <c r="AK109" s="28"/>
      <c r="AL109" s="28"/>
      <c r="AM109" s="13"/>
      <c r="AN109" s="57"/>
      <c r="AO109" s="57"/>
      <c r="AP109" s="33"/>
      <c r="AQ109" s="34"/>
      <c r="AR109" s="34"/>
      <c r="AS109" s="34"/>
      <c r="AT109" s="34"/>
      <c r="AU109" s="80"/>
    </row>
    <row r="110" spans="2:47" ht="36" thickBot="1">
      <c r="B110" s="52"/>
      <c r="C110" s="53"/>
      <c r="D110" s="55"/>
      <c r="E110" s="53"/>
      <c r="F110" s="14" t="s">
        <v>32</v>
      </c>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5"/>
      <c r="AO110" s="15"/>
      <c r="AP110" s="15"/>
      <c r="AQ110" s="34"/>
      <c r="AR110" s="34"/>
      <c r="AS110" s="34"/>
      <c r="AT110" s="34"/>
      <c r="AU110" s="80"/>
    </row>
    <row r="111" spans="2:47" ht="28.5" customHeight="1" thickBot="1">
      <c r="B111" s="52">
        <v>25</v>
      </c>
      <c r="C111" s="53"/>
      <c r="D111" s="54"/>
      <c r="E111" s="56"/>
      <c r="F111" s="11" t="s">
        <v>30</v>
      </c>
      <c r="G111" s="28"/>
      <c r="H111" s="28"/>
      <c r="I111" s="13"/>
      <c r="J111" s="28"/>
      <c r="K111" s="28"/>
      <c r="L111" s="13"/>
      <c r="M111" s="28"/>
      <c r="N111" s="28"/>
      <c r="O111" s="13"/>
      <c r="P111" s="28"/>
      <c r="Q111" s="28"/>
      <c r="R111" s="13"/>
      <c r="S111" s="28"/>
      <c r="T111" s="28"/>
      <c r="U111" s="13"/>
      <c r="V111" s="28"/>
      <c r="W111" s="28"/>
      <c r="X111" s="13"/>
      <c r="Y111" s="28"/>
      <c r="Z111" s="28"/>
      <c r="AA111" s="13"/>
      <c r="AB111" s="28"/>
      <c r="AC111" s="28"/>
      <c r="AD111" s="13"/>
      <c r="AE111" s="28"/>
      <c r="AF111" s="28"/>
      <c r="AG111" s="13"/>
      <c r="AH111" s="28"/>
      <c r="AI111" s="28"/>
      <c r="AJ111" s="13"/>
      <c r="AK111" s="28"/>
      <c r="AL111" s="28"/>
      <c r="AM111" s="13"/>
      <c r="AN111" s="57"/>
      <c r="AO111" s="57"/>
      <c r="AP111" s="32"/>
      <c r="AQ111" s="34"/>
      <c r="AR111" s="34"/>
      <c r="AS111" s="34"/>
      <c r="AT111" s="34"/>
      <c r="AU111" s="83"/>
    </row>
    <row r="112" spans="2:47" ht="28.5" customHeight="1" thickBot="1">
      <c r="B112" s="52"/>
      <c r="C112" s="53"/>
      <c r="D112" s="55"/>
      <c r="E112" s="53"/>
      <c r="F112" s="11" t="s">
        <v>31</v>
      </c>
      <c r="G112" s="28"/>
      <c r="H112" s="28"/>
      <c r="I112" s="13"/>
      <c r="J112" s="28"/>
      <c r="K112" s="28"/>
      <c r="L112" s="13"/>
      <c r="M112" s="28"/>
      <c r="N112" s="28"/>
      <c r="O112" s="13"/>
      <c r="P112" s="28"/>
      <c r="Q112" s="28"/>
      <c r="R112" s="13"/>
      <c r="S112" s="28"/>
      <c r="T112" s="28"/>
      <c r="U112" s="13"/>
      <c r="V112" s="28"/>
      <c r="W112" s="28"/>
      <c r="X112" s="13"/>
      <c r="Y112" s="28"/>
      <c r="Z112" s="28"/>
      <c r="AA112" s="13"/>
      <c r="AB112" s="28"/>
      <c r="AC112" s="28"/>
      <c r="AD112" s="13"/>
      <c r="AE112" s="28"/>
      <c r="AF112" s="28"/>
      <c r="AG112" s="13"/>
      <c r="AH112" s="28"/>
      <c r="AI112" s="28"/>
      <c r="AJ112" s="13"/>
      <c r="AK112" s="28"/>
      <c r="AL112" s="28"/>
      <c r="AM112" s="13"/>
      <c r="AN112" s="57"/>
      <c r="AO112" s="57"/>
      <c r="AP112" s="33"/>
      <c r="AQ112" s="34"/>
      <c r="AR112" s="34"/>
      <c r="AS112" s="34"/>
      <c r="AT112" s="34"/>
      <c r="AU112" s="83"/>
    </row>
    <row r="113" spans="2:47" ht="36" thickBot="1">
      <c r="B113" s="52"/>
      <c r="C113" s="53"/>
      <c r="D113" s="55"/>
      <c r="E113" s="53"/>
      <c r="F113" s="14" t="s">
        <v>32</v>
      </c>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5"/>
      <c r="AO113" s="15"/>
      <c r="AP113" s="15"/>
      <c r="AQ113" s="34"/>
      <c r="AR113" s="34"/>
      <c r="AS113" s="34"/>
      <c r="AT113" s="34"/>
      <c r="AU113" s="83"/>
    </row>
    <row r="114" spans="2:47" ht="28.5" customHeight="1" thickBot="1">
      <c r="B114" s="52">
        <v>26</v>
      </c>
      <c r="C114" s="53"/>
      <c r="D114" s="54"/>
      <c r="E114" s="56"/>
      <c r="F114" s="11" t="s">
        <v>30</v>
      </c>
      <c r="G114" s="28"/>
      <c r="H114" s="28"/>
      <c r="I114" s="13"/>
      <c r="J114" s="28"/>
      <c r="K114" s="28"/>
      <c r="L114" s="13"/>
      <c r="M114" s="28"/>
      <c r="N114" s="28"/>
      <c r="O114" s="13"/>
      <c r="P114" s="28"/>
      <c r="Q114" s="28"/>
      <c r="R114" s="13"/>
      <c r="S114" s="28"/>
      <c r="T114" s="28"/>
      <c r="U114" s="13"/>
      <c r="V114" s="28"/>
      <c r="W114" s="28"/>
      <c r="X114" s="13"/>
      <c r="Y114" s="28"/>
      <c r="Z114" s="28"/>
      <c r="AA114" s="13"/>
      <c r="AB114" s="28"/>
      <c r="AC114" s="28"/>
      <c r="AD114" s="13"/>
      <c r="AE114" s="28"/>
      <c r="AF114" s="28"/>
      <c r="AG114" s="13"/>
      <c r="AH114" s="28"/>
      <c r="AI114" s="28"/>
      <c r="AJ114" s="13"/>
      <c r="AK114" s="28"/>
      <c r="AL114" s="28"/>
      <c r="AM114" s="13"/>
      <c r="AN114" s="57"/>
      <c r="AO114" s="57"/>
      <c r="AP114" s="32"/>
      <c r="AQ114" s="34"/>
      <c r="AR114" s="34"/>
      <c r="AS114" s="34"/>
      <c r="AT114" s="34"/>
      <c r="AU114" s="80"/>
    </row>
    <row r="115" spans="2:47" ht="28.5" customHeight="1" thickBot="1">
      <c r="B115" s="52"/>
      <c r="C115" s="53"/>
      <c r="D115" s="55"/>
      <c r="E115" s="53"/>
      <c r="F115" s="11" t="s">
        <v>31</v>
      </c>
      <c r="G115" s="28"/>
      <c r="H115" s="28"/>
      <c r="I115" s="13"/>
      <c r="J115" s="28"/>
      <c r="K115" s="28"/>
      <c r="L115" s="13"/>
      <c r="M115" s="28"/>
      <c r="N115" s="28"/>
      <c r="O115" s="13"/>
      <c r="P115" s="28"/>
      <c r="Q115" s="28"/>
      <c r="R115" s="13"/>
      <c r="S115" s="28"/>
      <c r="T115" s="28"/>
      <c r="U115" s="13"/>
      <c r="V115" s="28"/>
      <c r="W115" s="28"/>
      <c r="X115" s="13"/>
      <c r="Y115" s="28"/>
      <c r="Z115" s="28"/>
      <c r="AA115" s="13"/>
      <c r="AB115" s="28"/>
      <c r="AC115" s="28"/>
      <c r="AD115" s="13"/>
      <c r="AE115" s="28"/>
      <c r="AF115" s="28"/>
      <c r="AG115" s="13"/>
      <c r="AH115" s="28"/>
      <c r="AI115" s="28"/>
      <c r="AJ115" s="13"/>
      <c r="AK115" s="28"/>
      <c r="AL115" s="28"/>
      <c r="AM115" s="13"/>
      <c r="AN115" s="57"/>
      <c r="AO115" s="57"/>
      <c r="AP115" s="33"/>
      <c r="AQ115" s="34"/>
      <c r="AR115" s="34"/>
      <c r="AS115" s="34"/>
      <c r="AT115" s="34"/>
      <c r="AU115" s="80"/>
    </row>
    <row r="116" spans="2:47" ht="36" thickBot="1">
      <c r="B116" s="52"/>
      <c r="C116" s="84"/>
      <c r="D116" s="85"/>
      <c r="E116" s="53"/>
      <c r="F116" s="14" t="s">
        <v>32</v>
      </c>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5"/>
      <c r="AO116" s="15"/>
      <c r="AP116" s="15"/>
      <c r="AQ116" s="34"/>
      <c r="AR116" s="34"/>
      <c r="AS116" s="34"/>
      <c r="AT116" s="34"/>
      <c r="AU116" s="80"/>
    </row>
    <row r="117" spans="2:47" ht="28.5" customHeight="1" thickBot="1">
      <c r="B117" s="52">
        <v>27</v>
      </c>
      <c r="C117" s="53"/>
      <c r="D117" s="54"/>
      <c r="E117" s="56"/>
      <c r="F117" s="11" t="s">
        <v>30</v>
      </c>
      <c r="G117" s="28"/>
      <c r="H117" s="28"/>
      <c r="I117" s="13"/>
      <c r="J117" s="28"/>
      <c r="K117" s="28"/>
      <c r="L117" s="13"/>
      <c r="M117" s="28"/>
      <c r="N117" s="28"/>
      <c r="O117" s="13"/>
      <c r="P117" s="28"/>
      <c r="Q117" s="28"/>
      <c r="R117" s="13"/>
      <c r="S117" s="28"/>
      <c r="T117" s="28"/>
      <c r="U117" s="13"/>
      <c r="V117" s="28"/>
      <c r="W117" s="28"/>
      <c r="X117" s="13"/>
      <c r="Y117" s="28"/>
      <c r="Z117" s="28"/>
      <c r="AA117" s="13"/>
      <c r="AB117" s="28"/>
      <c r="AC117" s="28"/>
      <c r="AD117" s="13"/>
      <c r="AE117" s="28"/>
      <c r="AF117" s="28"/>
      <c r="AG117" s="13"/>
      <c r="AH117" s="28"/>
      <c r="AI117" s="28"/>
      <c r="AJ117" s="13"/>
      <c r="AK117" s="28"/>
      <c r="AL117" s="28"/>
      <c r="AM117" s="13"/>
      <c r="AN117" s="57"/>
      <c r="AO117" s="57"/>
      <c r="AP117" s="32"/>
      <c r="AQ117" s="34"/>
      <c r="AR117" s="34"/>
      <c r="AS117" s="34"/>
      <c r="AT117" s="34"/>
      <c r="AU117" s="88"/>
    </row>
    <row r="118" spans="2:47" ht="28.5" customHeight="1" thickBot="1">
      <c r="B118" s="52"/>
      <c r="C118" s="53"/>
      <c r="D118" s="55"/>
      <c r="E118" s="53"/>
      <c r="F118" s="11" t="s">
        <v>31</v>
      </c>
      <c r="G118" s="28"/>
      <c r="H118" s="28"/>
      <c r="I118" s="13"/>
      <c r="J118" s="28"/>
      <c r="K118" s="28"/>
      <c r="L118" s="13"/>
      <c r="M118" s="28"/>
      <c r="N118" s="28"/>
      <c r="O118" s="13"/>
      <c r="P118" s="28"/>
      <c r="Q118" s="28"/>
      <c r="R118" s="13"/>
      <c r="S118" s="28"/>
      <c r="T118" s="28"/>
      <c r="U118" s="13"/>
      <c r="V118" s="28"/>
      <c r="W118" s="28"/>
      <c r="X118" s="13"/>
      <c r="Y118" s="28"/>
      <c r="Z118" s="28"/>
      <c r="AA118" s="13"/>
      <c r="AB118" s="28"/>
      <c r="AC118" s="28"/>
      <c r="AD118" s="13"/>
      <c r="AE118" s="28"/>
      <c r="AF118" s="28"/>
      <c r="AG118" s="13"/>
      <c r="AH118" s="28"/>
      <c r="AI118" s="28"/>
      <c r="AJ118" s="13"/>
      <c r="AK118" s="28"/>
      <c r="AL118" s="28"/>
      <c r="AM118" s="13"/>
      <c r="AN118" s="57"/>
      <c r="AO118" s="57"/>
      <c r="AP118" s="33"/>
      <c r="AQ118" s="34"/>
      <c r="AR118" s="34"/>
      <c r="AS118" s="34"/>
      <c r="AT118" s="34"/>
      <c r="AU118" s="88"/>
    </row>
    <row r="119" spans="2:47" ht="36" thickBot="1">
      <c r="B119" s="52"/>
      <c r="C119" s="81"/>
      <c r="D119" s="82"/>
      <c r="E119" s="53"/>
      <c r="F119" s="14" t="s">
        <v>32</v>
      </c>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5"/>
      <c r="AO119" s="15"/>
      <c r="AP119" s="15"/>
      <c r="AQ119" s="34"/>
      <c r="AR119" s="34"/>
      <c r="AS119" s="34"/>
      <c r="AT119" s="34"/>
      <c r="AU119" s="88"/>
    </row>
    <row r="120" spans="2:47" ht="28.5" customHeight="1" thickBot="1">
      <c r="B120" s="52">
        <v>28</v>
      </c>
      <c r="C120" s="84"/>
      <c r="D120" s="54"/>
      <c r="E120" s="56"/>
      <c r="F120" s="11" t="s">
        <v>30</v>
      </c>
      <c r="G120" s="28"/>
      <c r="H120" s="28"/>
      <c r="I120" s="13"/>
      <c r="J120" s="28"/>
      <c r="K120" s="28"/>
      <c r="L120" s="13"/>
      <c r="M120" s="28"/>
      <c r="N120" s="28"/>
      <c r="O120" s="13"/>
      <c r="P120" s="28"/>
      <c r="Q120" s="28"/>
      <c r="R120" s="13"/>
      <c r="S120" s="28"/>
      <c r="T120" s="28"/>
      <c r="U120" s="13"/>
      <c r="V120" s="28"/>
      <c r="W120" s="28"/>
      <c r="X120" s="13"/>
      <c r="Y120" s="28"/>
      <c r="Z120" s="28"/>
      <c r="AA120" s="13"/>
      <c r="AB120" s="28"/>
      <c r="AC120" s="28"/>
      <c r="AD120" s="13"/>
      <c r="AE120" s="28"/>
      <c r="AF120" s="28"/>
      <c r="AG120" s="13"/>
      <c r="AH120" s="28"/>
      <c r="AI120" s="28"/>
      <c r="AJ120" s="13"/>
      <c r="AK120" s="28"/>
      <c r="AL120" s="28"/>
      <c r="AM120" s="13"/>
      <c r="AN120" s="57"/>
      <c r="AO120" s="57"/>
      <c r="AP120" s="32"/>
      <c r="AQ120" s="34"/>
      <c r="AR120" s="34"/>
      <c r="AS120" s="34"/>
      <c r="AT120" s="34"/>
      <c r="AU120" s="80"/>
    </row>
    <row r="121" spans="2:47" ht="28.5" customHeight="1" thickBot="1">
      <c r="B121" s="52"/>
      <c r="C121" s="87"/>
      <c r="D121" s="55"/>
      <c r="E121" s="53"/>
      <c r="F121" s="11" t="s">
        <v>31</v>
      </c>
      <c r="G121" s="28"/>
      <c r="H121" s="28"/>
      <c r="I121" s="13"/>
      <c r="J121" s="28"/>
      <c r="K121" s="28"/>
      <c r="L121" s="13"/>
      <c r="M121" s="28"/>
      <c r="N121" s="28"/>
      <c r="O121" s="13"/>
      <c r="P121" s="28"/>
      <c r="Q121" s="28"/>
      <c r="R121" s="13"/>
      <c r="S121" s="28"/>
      <c r="T121" s="28"/>
      <c r="U121" s="13"/>
      <c r="V121" s="28"/>
      <c r="W121" s="28"/>
      <c r="X121" s="13"/>
      <c r="Y121" s="28"/>
      <c r="Z121" s="28"/>
      <c r="AA121" s="13"/>
      <c r="AB121" s="28"/>
      <c r="AC121" s="28"/>
      <c r="AD121" s="13"/>
      <c r="AE121" s="28"/>
      <c r="AF121" s="28"/>
      <c r="AG121" s="13"/>
      <c r="AH121" s="28"/>
      <c r="AI121" s="28"/>
      <c r="AJ121" s="13"/>
      <c r="AK121" s="28"/>
      <c r="AL121" s="28"/>
      <c r="AM121" s="13"/>
      <c r="AN121" s="57"/>
      <c r="AO121" s="57"/>
      <c r="AP121" s="33"/>
      <c r="AQ121" s="34"/>
      <c r="AR121" s="34"/>
      <c r="AS121" s="34"/>
      <c r="AT121" s="34"/>
      <c r="AU121" s="80"/>
    </row>
    <row r="122" spans="2:47" ht="36" thickBot="1">
      <c r="B122" s="52"/>
      <c r="C122" s="56"/>
      <c r="D122" s="55"/>
      <c r="E122" s="53"/>
      <c r="F122" s="14" t="s">
        <v>32</v>
      </c>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5"/>
      <c r="AO122" s="15"/>
      <c r="AP122" s="15"/>
      <c r="AQ122" s="34"/>
      <c r="AR122" s="34"/>
      <c r="AS122" s="34"/>
      <c r="AT122" s="34"/>
      <c r="AU122" s="80"/>
    </row>
    <row r="123" spans="2:47" ht="28.5" customHeight="1" thickBot="1">
      <c r="B123" s="52">
        <v>29</v>
      </c>
      <c r="C123" s="84"/>
      <c r="D123" s="54"/>
      <c r="E123" s="56"/>
      <c r="F123" s="11" t="s">
        <v>30</v>
      </c>
      <c r="G123" s="28"/>
      <c r="H123" s="28"/>
      <c r="I123" s="13"/>
      <c r="J123" s="28"/>
      <c r="K123" s="28"/>
      <c r="L123" s="13"/>
      <c r="M123" s="28"/>
      <c r="N123" s="28"/>
      <c r="O123" s="13"/>
      <c r="P123" s="28"/>
      <c r="Q123" s="28"/>
      <c r="R123" s="13"/>
      <c r="S123" s="28"/>
      <c r="T123" s="28"/>
      <c r="U123" s="13"/>
      <c r="V123" s="28"/>
      <c r="W123" s="28"/>
      <c r="X123" s="13"/>
      <c r="Y123" s="28"/>
      <c r="Z123" s="28"/>
      <c r="AA123" s="13"/>
      <c r="AB123" s="28"/>
      <c r="AC123" s="28"/>
      <c r="AD123" s="13"/>
      <c r="AE123" s="28"/>
      <c r="AF123" s="28"/>
      <c r="AG123" s="13"/>
      <c r="AH123" s="28"/>
      <c r="AI123" s="28"/>
      <c r="AJ123" s="13"/>
      <c r="AK123" s="28"/>
      <c r="AL123" s="28"/>
      <c r="AM123" s="13"/>
      <c r="AN123" s="57"/>
      <c r="AO123" s="57"/>
      <c r="AP123" s="32"/>
      <c r="AQ123" s="34"/>
      <c r="AR123" s="34"/>
      <c r="AS123" s="34"/>
      <c r="AT123" s="34"/>
      <c r="AU123" s="86"/>
    </row>
    <row r="124" spans="2:47" ht="28.5" customHeight="1" thickBot="1">
      <c r="B124" s="52"/>
      <c r="C124" s="87"/>
      <c r="D124" s="55"/>
      <c r="E124" s="53"/>
      <c r="F124" s="11" t="s">
        <v>31</v>
      </c>
      <c r="G124" s="28"/>
      <c r="H124" s="28"/>
      <c r="I124" s="13"/>
      <c r="J124" s="28"/>
      <c r="K124" s="28"/>
      <c r="L124" s="13"/>
      <c r="M124" s="28"/>
      <c r="N124" s="28"/>
      <c r="O124" s="13"/>
      <c r="P124" s="28"/>
      <c r="Q124" s="28"/>
      <c r="R124" s="13"/>
      <c r="S124" s="28"/>
      <c r="T124" s="28"/>
      <c r="U124" s="13"/>
      <c r="V124" s="28"/>
      <c r="W124" s="28"/>
      <c r="X124" s="13"/>
      <c r="Y124" s="28"/>
      <c r="Z124" s="28"/>
      <c r="AA124" s="13"/>
      <c r="AB124" s="28"/>
      <c r="AC124" s="28"/>
      <c r="AD124" s="13"/>
      <c r="AE124" s="28"/>
      <c r="AF124" s="28"/>
      <c r="AG124" s="13"/>
      <c r="AH124" s="28"/>
      <c r="AI124" s="28"/>
      <c r="AJ124" s="13"/>
      <c r="AK124" s="28"/>
      <c r="AL124" s="28"/>
      <c r="AM124" s="13"/>
      <c r="AN124" s="57"/>
      <c r="AO124" s="57"/>
      <c r="AP124" s="33"/>
      <c r="AQ124" s="34"/>
      <c r="AR124" s="34"/>
      <c r="AS124" s="34"/>
      <c r="AT124" s="34"/>
      <c r="AU124" s="86"/>
    </row>
    <row r="125" spans="2:47" ht="36" thickBot="1">
      <c r="B125" s="52"/>
      <c r="C125" s="56"/>
      <c r="D125" s="55"/>
      <c r="E125" s="53"/>
      <c r="F125" s="14" t="s">
        <v>32</v>
      </c>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5"/>
      <c r="AO125" s="15"/>
      <c r="AP125" s="15"/>
      <c r="AQ125" s="34"/>
      <c r="AR125" s="34"/>
      <c r="AS125" s="34"/>
      <c r="AT125" s="34"/>
      <c r="AU125" s="86"/>
    </row>
    <row r="126" spans="2:47" ht="28.5" customHeight="1" thickBot="1">
      <c r="B126" s="52">
        <v>30</v>
      </c>
      <c r="C126" s="84"/>
      <c r="D126" s="54"/>
      <c r="E126" s="56"/>
      <c r="F126" s="11" t="s">
        <v>30</v>
      </c>
      <c r="G126" s="28"/>
      <c r="H126" s="28"/>
      <c r="I126" s="13"/>
      <c r="J126" s="28"/>
      <c r="K126" s="28"/>
      <c r="L126" s="13"/>
      <c r="M126" s="28"/>
      <c r="N126" s="28"/>
      <c r="O126" s="13"/>
      <c r="P126" s="28"/>
      <c r="Q126" s="28"/>
      <c r="R126" s="13"/>
      <c r="S126" s="28"/>
      <c r="T126" s="28"/>
      <c r="U126" s="13"/>
      <c r="V126" s="28"/>
      <c r="W126" s="28"/>
      <c r="X126" s="13"/>
      <c r="Y126" s="28"/>
      <c r="Z126" s="28"/>
      <c r="AA126" s="13"/>
      <c r="AB126" s="28"/>
      <c r="AC126" s="28"/>
      <c r="AD126" s="13"/>
      <c r="AE126" s="28"/>
      <c r="AF126" s="28"/>
      <c r="AG126" s="13"/>
      <c r="AH126" s="28"/>
      <c r="AI126" s="28"/>
      <c r="AJ126" s="13"/>
      <c r="AK126" s="28"/>
      <c r="AL126" s="28"/>
      <c r="AM126" s="13"/>
      <c r="AN126" s="57"/>
      <c r="AO126" s="57"/>
      <c r="AP126" s="32"/>
      <c r="AQ126" s="34"/>
      <c r="AR126" s="34"/>
      <c r="AS126" s="34"/>
      <c r="AT126" s="34"/>
      <c r="AU126" s="80"/>
    </row>
    <row r="127" spans="2:47" ht="28.5" customHeight="1" thickBot="1">
      <c r="B127" s="52"/>
      <c r="C127" s="87"/>
      <c r="D127" s="55"/>
      <c r="E127" s="53"/>
      <c r="F127" s="11" t="s">
        <v>31</v>
      </c>
      <c r="G127" s="28"/>
      <c r="H127" s="28"/>
      <c r="I127" s="13"/>
      <c r="J127" s="28"/>
      <c r="K127" s="28"/>
      <c r="L127" s="13"/>
      <c r="M127" s="28"/>
      <c r="N127" s="28"/>
      <c r="O127" s="13"/>
      <c r="P127" s="28"/>
      <c r="Q127" s="28"/>
      <c r="R127" s="13"/>
      <c r="S127" s="28"/>
      <c r="T127" s="28"/>
      <c r="U127" s="13"/>
      <c r="V127" s="28"/>
      <c r="W127" s="28"/>
      <c r="X127" s="13"/>
      <c r="Y127" s="28"/>
      <c r="Z127" s="28"/>
      <c r="AA127" s="13"/>
      <c r="AB127" s="28"/>
      <c r="AC127" s="28"/>
      <c r="AD127" s="13"/>
      <c r="AE127" s="28"/>
      <c r="AF127" s="28"/>
      <c r="AG127" s="13"/>
      <c r="AH127" s="28"/>
      <c r="AI127" s="28"/>
      <c r="AJ127" s="13"/>
      <c r="AK127" s="28"/>
      <c r="AL127" s="28"/>
      <c r="AM127" s="13"/>
      <c r="AN127" s="57"/>
      <c r="AO127" s="57"/>
      <c r="AP127" s="33"/>
      <c r="AQ127" s="34"/>
      <c r="AR127" s="34"/>
      <c r="AS127" s="34"/>
      <c r="AT127" s="34"/>
      <c r="AU127" s="80"/>
    </row>
    <row r="128" spans="2:47" ht="36" thickBot="1">
      <c r="B128" s="52"/>
      <c r="C128" s="56"/>
      <c r="D128" s="55"/>
      <c r="E128" s="53"/>
      <c r="F128" s="14" t="s">
        <v>32</v>
      </c>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5"/>
      <c r="AO128" s="15"/>
      <c r="AP128" s="15"/>
      <c r="AQ128" s="89"/>
      <c r="AR128" s="89"/>
      <c r="AS128" s="89"/>
      <c r="AT128" s="89"/>
      <c r="AU128" s="80"/>
    </row>
    <row r="129" spans="2:47" ht="26.2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row>
    <row r="130" spans="2:47" ht="26.25">
      <c r="B130" s="16"/>
      <c r="C130" s="17" t="s">
        <v>33</v>
      </c>
      <c r="D130" s="17"/>
      <c r="E130" s="17"/>
      <c r="F130" s="17"/>
      <c r="G130" s="17"/>
      <c r="H130" s="17"/>
      <c r="I130" s="16"/>
      <c r="J130" s="16"/>
      <c r="K130" s="16"/>
      <c r="L130" s="18" t="s">
        <v>34</v>
      </c>
      <c r="M130" s="18" t="s">
        <v>35</v>
      </c>
      <c r="N130" s="18"/>
      <c r="O130" s="18"/>
      <c r="P130" s="18"/>
      <c r="Q130" s="18"/>
      <c r="R130" s="18"/>
      <c r="S130" s="18"/>
      <c r="T130" s="18"/>
      <c r="U130" s="18"/>
      <c r="V130" s="19"/>
      <c r="W130" s="19"/>
      <c r="X130" s="19"/>
      <c r="Y130" s="18"/>
      <c r="Z130" s="17"/>
      <c r="AA130" s="17"/>
      <c r="AB130" s="17"/>
      <c r="AC130" s="17"/>
      <c r="AD130" s="17"/>
      <c r="AE130" s="18"/>
      <c r="AF130" s="17"/>
      <c r="AG130" s="17"/>
      <c r="AH130" s="17"/>
      <c r="AI130" s="17"/>
      <c r="AJ130" s="17"/>
      <c r="AK130" s="17"/>
      <c r="AL130" s="17"/>
      <c r="AM130" s="17"/>
      <c r="AN130" s="17"/>
      <c r="AO130" s="18"/>
    </row>
    <row r="131" spans="2:47" ht="33.75">
      <c r="B131" s="19"/>
      <c r="C131" s="20" t="s">
        <v>36</v>
      </c>
      <c r="D131" s="18" t="s">
        <v>37</v>
      </c>
      <c r="E131" s="18"/>
      <c r="F131" s="18"/>
      <c r="G131" s="18"/>
      <c r="H131" s="18"/>
      <c r="I131" s="19"/>
      <c r="J131" s="19"/>
      <c r="K131" s="19"/>
      <c r="L131" s="18" t="s">
        <v>34</v>
      </c>
      <c r="M131" s="18" t="s">
        <v>38</v>
      </c>
      <c r="N131" s="18"/>
      <c r="O131" s="18"/>
      <c r="P131" s="18"/>
      <c r="Q131" s="18"/>
      <c r="R131" s="18"/>
      <c r="S131" s="18"/>
      <c r="T131" s="18"/>
      <c r="U131" s="18"/>
      <c r="V131" s="19"/>
      <c r="W131" s="19"/>
      <c r="X131" s="19"/>
      <c r="AA131" s="21"/>
      <c r="AB131" s="22"/>
      <c r="AC131" s="21"/>
      <c r="AD131" s="21"/>
      <c r="AE131" s="21"/>
      <c r="AF131" s="21"/>
      <c r="AI131" s="21"/>
      <c r="AJ131" s="21"/>
      <c r="AK131" s="21"/>
      <c r="AL131" s="22"/>
      <c r="AM131" s="21"/>
      <c r="AN131" s="21"/>
      <c r="AO131" s="21"/>
      <c r="AP131" s="21"/>
      <c r="AQ131" s="21"/>
      <c r="AR131" s="23"/>
      <c r="AS131" s="22"/>
      <c r="AT131" s="21"/>
      <c r="AU131" s="17"/>
    </row>
    <row r="132" spans="2:47" ht="33.75">
      <c r="B132" s="19"/>
      <c r="C132" s="20"/>
      <c r="D132" s="18"/>
      <c r="E132" s="18"/>
      <c r="F132" s="18"/>
      <c r="G132" s="18"/>
      <c r="H132" s="18"/>
      <c r="I132" s="19"/>
      <c r="J132" s="19"/>
      <c r="K132" s="19"/>
      <c r="L132" s="18"/>
      <c r="M132" s="18"/>
      <c r="N132" s="18"/>
      <c r="O132" s="18"/>
      <c r="P132" s="18"/>
      <c r="Q132" s="18"/>
      <c r="R132" s="18"/>
      <c r="S132" s="18"/>
      <c r="T132" s="18"/>
      <c r="U132" s="18"/>
      <c r="V132" s="19"/>
      <c r="W132" s="19"/>
      <c r="X132" s="19"/>
      <c r="AA132" s="21"/>
      <c r="AB132" s="22"/>
      <c r="AC132" s="21"/>
      <c r="AD132" s="21"/>
      <c r="AE132" s="21"/>
      <c r="AF132" s="21"/>
      <c r="AI132" s="21"/>
      <c r="AJ132" s="21"/>
      <c r="AK132" s="21"/>
      <c r="AL132" s="22"/>
      <c r="AM132" s="21"/>
      <c r="AN132" s="21"/>
      <c r="AO132" s="21"/>
      <c r="AP132" s="21"/>
      <c r="AQ132" s="21"/>
      <c r="AR132" s="23"/>
      <c r="AS132" s="22"/>
      <c r="AT132" s="21"/>
      <c r="AU132" s="17"/>
    </row>
    <row r="136" spans="2:47" ht="35.25">
      <c r="J136" s="48" t="s">
        <v>0</v>
      </c>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row>
    <row r="139" spans="2:47" ht="15.75" thickBot="1"/>
    <row r="140" spans="2:47" ht="35.25" customHeight="1" thickTop="1" thickBot="1">
      <c r="B140" s="35" t="s">
        <v>2</v>
      </c>
      <c r="C140" s="38" t="s">
        <v>3</v>
      </c>
      <c r="D140" s="41" t="s">
        <v>4</v>
      </c>
      <c r="E140" s="44" t="s">
        <v>5</v>
      </c>
      <c r="F140" s="24" t="s">
        <v>6</v>
      </c>
      <c r="G140" s="29" t="s">
        <v>7</v>
      </c>
      <c r="H140" s="30"/>
      <c r="I140" s="31"/>
      <c r="J140" s="29" t="s">
        <v>8</v>
      </c>
      <c r="K140" s="30"/>
      <c r="L140" s="31"/>
      <c r="M140" s="29" t="s">
        <v>9</v>
      </c>
      <c r="N140" s="30"/>
      <c r="O140" s="31"/>
      <c r="P140" s="29" t="s">
        <v>10</v>
      </c>
      <c r="Q140" s="30"/>
      <c r="R140" s="31"/>
      <c r="S140" s="29" t="s">
        <v>11</v>
      </c>
      <c r="T140" s="30"/>
      <c r="U140" s="31"/>
      <c r="V140" s="29" t="s">
        <v>12</v>
      </c>
      <c r="W140" s="30"/>
      <c r="X140" s="31"/>
      <c r="Y140" s="29" t="s">
        <v>13</v>
      </c>
      <c r="Z140" s="30"/>
      <c r="AA140" s="31"/>
      <c r="AB140" s="29" t="s">
        <v>14</v>
      </c>
      <c r="AC140" s="30"/>
      <c r="AD140" s="31"/>
      <c r="AE140" s="29" t="s">
        <v>15</v>
      </c>
      <c r="AF140" s="30"/>
      <c r="AG140" s="31"/>
      <c r="AH140" s="29" t="s">
        <v>16</v>
      </c>
      <c r="AI140" s="30"/>
      <c r="AJ140" s="31"/>
      <c r="AK140" s="29" t="s">
        <v>17</v>
      </c>
      <c r="AL140" s="30"/>
      <c r="AM140" s="31"/>
      <c r="AN140" s="74" t="s">
        <v>18</v>
      </c>
      <c r="AO140" s="74" t="s">
        <v>19</v>
      </c>
      <c r="AP140" s="74" t="s">
        <v>20</v>
      </c>
      <c r="AQ140" s="61" t="s">
        <v>21</v>
      </c>
      <c r="AR140" s="62"/>
      <c r="AS140" s="61" t="s">
        <v>22</v>
      </c>
      <c r="AT140" s="62"/>
      <c r="AU140" s="65" t="s">
        <v>23</v>
      </c>
    </row>
    <row r="141" spans="2:47" ht="190.5" thickBot="1">
      <c r="B141" s="36"/>
      <c r="C141" s="39"/>
      <c r="D141" s="42"/>
      <c r="E141" s="45"/>
      <c r="F141" s="8" t="s">
        <v>24</v>
      </c>
      <c r="G141" s="8" t="s">
        <v>25</v>
      </c>
      <c r="H141" s="8" t="s">
        <v>26</v>
      </c>
      <c r="I141" s="8" t="s">
        <v>27</v>
      </c>
      <c r="J141" s="8" t="s">
        <v>25</v>
      </c>
      <c r="K141" s="8" t="s">
        <v>26</v>
      </c>
      <c r="L141" s="8" t="s">
        <v>27</v>
      </c>
      <c r="M141" s="8" t="s">
        <v>25</v>
      </c>
      <c r="N141" s="8" t="s">
        <v>26</v>
      </c>
      <c r="O141" s="8" t="s">
        <v>27</v>
      </c>
      <c r="P141" s="8" t="s">
        <v>25</v>
      </c>
      <c r="Q141" s="8" t="s">
        <v>26</v>
      </c>
      <c r="R141" s="8" t="s">
        <v>27</v>
      </c>
      <c r="S141" s="8" t="s">
        <v>25</v>
      </c>
      <c r="T141" s="8" t="s">
        <v>26</v>
      </c>
      <c r="U141" s="8" t="s">
        <v>27</v>
      </c>
      <c r="V141" s="8" t="s">
        <v>25</v>
      </c>
      <c r="W141" s="8" t="s">
        <v>26</v>
      </c>
      <c r="X141" s="8" t="s">
        <v>27</v>
      </c>
      <c r="Y141" s="8" t="s">
        <v>25</v>
      </c>
      <c r="Z141" s="8" t="s">
        <v>26</v>
      </c>
      <c r="AA141" s="8" t="s">
        <v>27</v>
      </c>
      <c r="AB141" s="8" t="s">
        <v>25</v>
      </c>
      <c r="AC141" s="8" t="s">
        <v>26</v>
      </c>
      <c r="AD141" s="8" t="s">
        <v>27</v>
      </c>
      <c r="AE141" s="8" t="s">
        <v>25</v>
      </c>
      <c r="AF141" s="8" t="s">
        <v>26</v>
      </c>
      <c r="AG141" s="8" t="s">
        <v>27</v>
      </c>
      <c r="AH141" s="8" t="s">
        <v>25</v>
      </c>
      <c r="AI141" s="8" t="s">
        <v>26</v>
      </c>
      <c r="AJ141" s="8" t="s">
        <v>27</v>
      </c>
      <c r="AK141" s="8" t="s">
        <v>25</v>
      </c>
      <c r="AL141" s="8" t="s">
        <v>26</v>
      </c>
      <c r="AM141" s="8" t="s">
        <v>27</v>
      </c>
      <c r="AN141" s="75"/>
      <c r="AO141" s="75"/>
      <c r="AP141" s="75"/>
      <c r="AQ141" s="63"/>
      <c r="AR141" s="64"/>
      <c r="AS141" s="63"/>
      <c r="AT141" s="64"/>
      <c r="AU141" s="66"/>
    </row>
    <row r="142" spans="2:47" ht="28.5" thickBot="1">
      <c r="B142" s="36"/>
      <c r="C142" s="39"/>
      <c r="D142" s="42"/>
      <c r="E142" s="45"/>
      <c r="F142" s="25" t="s">
        <v>28</v>
      </c>
      <c r="G142" s="9">
        <v>30</v>
      </c>
      <c r="H142" s="9">
        <v>56</v>
      </c>
      <c r="I142" s="9">
        <v>100</v>
      </c>
      <c r="J142" s="9">
        <v>30</v>
      </c>
      <c r="K142" s="9">
        <v>56</v>
      </c>
      <c r="L142" s="9">
        <v>100</v>
      </c>
      <c r="M142" s="9">
        <v>30</v>
      </c>
      <c r="N142" s="9">
        <v>56</v>
      </c>
      <c r="O142" s="9">
        <v>100</v>
      </c>
      <c r="P142" s="9">
        <v>24</v>
      </c>
      <c r="Q142" s="9">
        <v>29</v>
      </c>
      <c r="R142" s="9">
        <v>60</v>
      </c>
      <c r="S142" s="9">
        <v>24</v>
      </c>
      <c r="T142" s="9">
        <v>29</v>
      </c>
      <c r="U142" s="9">
        <v>60</v>
      </c>
      <c r="V142" s="9">
        <v>24</v>
      </c>
      <c r="W142" s="9">
        <v>29</v>
      </c>
      <c r="X142" s="9">
        <v>60</v>
      </c>
      <c r="Y142" s="9">
        <v>12</v>
      </c>
      <c r="Z142" s="9">
        <v>22</v>
      </c>
      <c r="AA142" s="9">
        <v>40</v>
      </c>
      <c r="AB142" s="9">
        <v>16</v>
      </c>
      <c r="AC142" s="9">
        <v>19</v>
      </c>
      <c r="AD142" s="9">
        <v>40</v>
      </c>
      <c r="AE142" s="9">
        <v>12</v>
      </c>
      <c r="AF142" s="9">
        <v>22</v>
      </c>
      <c r="AG142" s="9">
        <v>40</v>
      </c>
      <c r="AH142" s="9">
        <v>12</v>
      </c>
      <c r="AI142" s="9">
        <v>22</v>
      </c>
      <c r="AJ142" s="9">
        <v>40</v>
      </c>
      <c r="AK142" s="9">
        <v>6</v>
      </c>
      <c r="AL142" s="9">
        <v>11</v>
      </c>
      <c r="AM142" s="9">
        <v>20</v>
      </c>
      <c r="AN142" s="75"/>
      <c r="AO142" s="75"/>
      <c r="AP142" s="75"/>
      <c r="AQ142" s="68" t="s">
        <v>20</v>
      </c>
      <c r="AR142" s="69"/>
      <c r="AS142" s="70" t="s">
        <v>20</v>
      </c>
      <c r="AT142" s="71"/>
      <c r="AU142" s="67"/>
    </row>
    <row r="143" spans="2:47" ht="28.5" thickBot="1">
      <c r="B143" s="37"/>
      <c r="C143" s="40"/>
      <c r="D143" s="43"/>
      <c r="E143" s="46"/>
      <c r="F143" s="10" t="s">
        <v>29</v>
      </c>
      <c r="G143" s="9">
        <v>60</v>
      </c>
      <c r="H143" s="9">
        <v>140</v>
      </c>
      <c r="I143" s="9">
        <v>200</v>
      </c>
      <c r="J143" s="9">
        <v>60</v>
      </c>
      <c r="K143" s="9">
        <v>140</v>
      </c>
      <c r="L143" s="9">
        <v>200</v>
      </c>
      <c r="M143" s="9">
        <v>60</v>
      </c>
      <c r="N143" s="9">
        <v>140</v>
      </c>
      <c r="O143" s="9">
        <v>200</v>
      </c>
      <c r="P143" s="9">
        <v>48</v>
      </c>
      <c r="Q143" s="9">
        <v>72</v>
      </c>
      <c r="R143" s="9">
        <v>120</v>
      </c>
      <c r="S143" s="9">
        <v>48</v>
      </c>
      <c r="T143" s="9">
        <v>72</v>
      </c>
      <c r="U143" s="9">
        <v>120</v>
      </c>
      <c r="V143" s="9">
        <v>48</v>
      </c>
      <c r="W143" s="9">
        <v>72</v>
      </c>
      <c r="X143" s="9">
        <v>120</v>
      </c>
      <c r="Y143" s="9">
        <v>24</v>
      </c>
      <c r="Z143" s="9">
        <v>56</v>
      </c>
      <c r="AA143" s="9">
        <v>80</v>
      </c>
      <c r="AB143" s="9">
        <v>32</v>
      </c>
      <c r="AC143" s="9">
        <v>48</v>
      </c>
      <c r="AD143" s="9">
        <v>80</v>
      </c>
      <c r="AE143" s="9">
        <v>24</v>
      </c>
      <c r="AF143" s="9">
        <v>56</v>
      </c>
      <c r="AG143" s="9">
        <v>80</v>
      </c>
      <c r="AH143" s="9">
        <v>24</v>
      </c>
      <c r="AI143" s="9">
        <v>56</v>
      </c>
      <c r="AJ143" s="9">
        <v>80</v>
      </c>
      <c r="AK143" s="9">
        <v>12</v>
      </c>
      <c r="AL143" s="9">
        <v>28</v>
      </c>
      <c r="AM143" s="9">
        <v>40</v>
      </c>
      <c r="AN143" s="76"/>
      <c r="AO143" s="76"/>
      <c r="AP143" s="76"/>
      <c r="AQ143" s="70"/>
      <c r="AR143" s="71"/>
      <c r="AS143" s="70"/>
      <c r="AT143" s="71"/>
      <c r="AU143" s="67"/>
    </row>
    <row r="144" spans="2:47" ht="28.5" thickBot="1">
      <c r="B144" s="52">
        <v>31</v>
      </c>
      <c r="C144" s="34"/>
      <c r="D144" s="54"/>
      <c r="E144" s="34"/>
      <c r="F144" s="11" t="s">
        <v>30</v>
      </c>
      <c r="G144" s="28"/>
      <c r="H144" s="28"/>
      <c r="I144" s="13"/>
      <c r="J144" s="28"/>
      <c r="K144" s="28"/>
      <c r="L144" s="13"/>
      <c r="M144" s="28"/>
      <c r="N144" s="28"/>
      <c r="O144" s="13"/>
      <c r="P144" s="28"/>
      <c r="Q144" s="28"/>
      <c r="R144" s="13"/>
      <c r="S144" s="28"/>
      <c r="T144" s="28"/>
      <c r="U144" s="13"/>
      <c r="V144" s="28"/>
      <c r="W144" s="28"/>
      <c r="X144" s="13"/>
      <c r="Y144" s="28"/>
      <c r="Z144" s="28"/>
      <c r="AA144" s="13"/>
      <c r="AB144" s="28"/>
      <c r="AC144" s="28"/>
      <c r="AD144" s="13"/>
      <c r="AE144" s="28"/>
      <c r="AF144" s="28"/>
      <c r="AG144" s="13"/>
      <c r="AH144" s="28"/>
      <c r="AI144" s="28"/>
      <c r="AJ144" s="13"/>
      <c r="AK144" s="28"/>
      <c r="AL144" s="28"/>
      <c r="AM144" s="13"/>
      <c r="AN144" s="73"/>
      <c r="AO144" s="73"/>
      <c r="AP144" s="32"/>
      <c r="AQ144" s="34"/>
      <c r="AR144" s="34"/>
      <c r="AS144" s="34"/>
      <c r="AT144" s="34"/>
      <c r="AU144" s="88"/>
    </row>
    <row r="145" spans="2:47" ht="28.5" thickBot="1">
      <c r="B145" s="52"/>
      <c r="C145" s="34"/>
      <c r="D145" s="55"/>
      <c r="E145" s="34"/>
      <c r="F145" s="11" t="s">
        <v>31</v>
      </c>
      <c r="G145" s="28"/>
      <c r="H145" s="28"/>
      <c r="I145" s="13"/>
      <c r="J145" s="28"/>
      <c r="K145" s="28"/>
      <c r="L145" s="13"/>
      <c r="M145" s="28"/>
      <c r="N145" s="28"/>
      <c r="O145" s="13"/>
      <c r="P145" s="28"/>
      <c r="Q145" s="28"/>
      <c r="R145" s="13"/>
      <c r="S145" s="28"/>
      <c r="T145" s="28"/>
      <c r="U145" s="13"/>
      <c r="V145" s="28"/>
      <c r="W145" s="28"/>
      <c r="X145" s="13"/>
      <c r="Y145" s="28"/>
      <c r="Z145" s="28"/>
      <c r="AA145" s="13"/>
      <c r="AB145" s="28"/>
      <c r="AC145" s="28"/>
      <c r="AD145" s="13"/>
      <c r="AE145" s="28"/>
      <c r="AF145" s="28"/>
      <c r="AG145" s="13"/>
      <c r="AH145" s="28"/>
      <c r="AI145" s="28"/>
      <c r="AJ145" s="13"/>
      <c r="AK145" s="28"/>
      <c r="AL145" s="28"/>
      <c r="AM145" s="13"/>
      <c r="AN145" s="33"/>
      <c r="AO145" s="33"/>
      <c r="AP145" s="33"/>
      <c r="AQ145" s="34"/>
      <c r="AR145" s="34"/>
      <c r="AS145" s="34"/>
      <c r="AT145" s="34"/>
      <c r="AU145" s="88"/>
    </row>
    <row r="146" spans="2:47" ht="36" thickBot="1">
      <c r="B146" s="52"/>
      <c r="C146" s="34"/>
      <c r="D146" s="55"/>
      <c r="E146" s="34"/>
      <c r="F146" s="14" t="s">
        <v>32</v>
      </c>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5"/>
      <c r="AO146" s="15"/>
      <c r="AP146" s="15"/>
      <c r="AQ146" s="34"/>
      <c r="AR146" s="34"/>
      <c r="AS146" s="34"/>
      <c r="AT146" s="34"/>
      <c r="AU146" s="88"/>
    </row>
    <row r="147" spans="2:47" ht="28.5" customHeight="1" thickBot="1">
      <c r="B147" s="52">
        <v>32</v>
      </c>
      <c r="C147" s="34"/>
      <c r="D147" s="54"/>
      <c r="E147" s="34"/>
      <c r="F147" s="11" t="s">
        <v>30</v>
      </c>
      <c r="G147" s="28"/>
      <c r="H147" s="28"/>
      <c r="I147" s="13"/>
      <c r="J147" s="28"/>
      <c r="K147" s="28"/>
      <c r="L147" s="13"/>
      <c r="M147" s="28"/>
      <c r="N147" s="28"/>
      <c r="O147" s="13"/>
      <c r="P147" s="28"/>
      <c r="Q147" s="28"/>
      <c r="R147" s="13"/>
      <c r="S147" s="28"/>
      <c r="T147" s="28"/>
      <c r="U147" s="13"/>
      <c r="V147" s="28"/>
      <c r="W147" s="28"/>
      <c r="X147" s="13"/>
      <c r="Y147" s="28"/>
      <c r="Z147" s="28"/>
      <c r="AA147" s="13"/>
      <c r="AB147" s="28"/>
      <c r="AC147" s="28"/>
      <c r="AD147" s="13"/>
      <c r="AE147" s="28"/>
      <c r="AF147" s="28"/>
      <c r="AG147" s="13"/>
      <c r="AH147" s="28"/>
      <c r="AI147" s="28"/>
      <c r="AJ147" s="13"/>
      <c r="AK147" s="28"/>
      <c r="AL147" s="28"/>
      <c r="AM147" s="13"/>
      <c r="AN147" s="57"/>
      <c r="AO147" s="57"/>
      <c r="AP147" s="32"/>
      <c r="AQ147" s="34"/>
      <c r="AR147" s="34"/>
      <c r="AS147" s="34"/>
      <c r="AT147" s="34"/>
      <c r="AU147" s="80"/>
    </row>
    <row r="148" spans="2:47" ht="28.5" customHeight="1" thickBot="1">
      <c r="B148" s="52"/>
      <c r="C148" s="34"/>
      <c r="D148" s="55"/>
      <c r="E148" s="34"/>
      <c r="F148" s="11" t="s">
        <v>31</v>
      </c>
      <c r="G148" s="28"/>
      <c r="H148" s="28"/>
      <c r="I148" s="13"/>
      <c r="J148" s="28"/>
      <c r="K148" s="28"/>
      <c r="L148" s="13"/>
      <c r="M148" s="28"/>
      <c r="N148" s="28"/>
      <c r="O148" s="13"/>
      <c r="P148" s="28"/>
      <c r="Q148" s="28"/>
      <c r="R148" s="13"/>
      <c r="S148" s="28"/>
      <c r="T148" s="28"/>
      <c r="U148" s="13"/>
      <c r="V148" s="28"/>
      <c r="W148" s="28"/>
      <c r="X148" s="13"/>
      <c r="Y148" s="28"/>
      <c r="Z148" s="28"/>
      <c r="AA148" s="13"/>
      <c r="AB148" s="28"/>
      <c r="AC148" s="28"/>
      <c r="AD148" s="13"/>
      <c r="AE148" s="28"/>
      <c r="AF148" s="28"/>
      <c r="AG148" s="13"/>
      <c r="AH148" s="28"/>
      <c r="AI148" s="28"/>
      <c r="AJ148" s="13"/>
      <c r="AK148" s="28"/>
      <c r="AL148" s="28"/>
      <c r="AM148" s="13"/>
      <c r="AN148" s="57"/>
      <c r="AO148" s="57"/>
      <c r="AP148" s="33"/>
      <c r="AQ148" s="34"/>
      <c r="AR148" s="34"/>
      <c r="AS148" s="34"/>
      <c r="AT148" s="34"/>
      <c r="AU148" s="80"/>
    </row>
    <row r="149" spans="2:47" ht="36" thickBot="1">
      <c r="B149" s="52"/>
      <c r="C149" s="34"/>
      <c r="D149" s="55"/>
      <c r="E149" s="34"/>
      <c r="F149" s="14" t="s">
        <v>32</v>
      </c>
      <c r="G149" s="13"/>
      <c r="H149" s="27"/>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5"/>
      <c r="AO149" s="15"/>
      <c r="AP149" s="15"/>
      <c r="AQ149" s="34"/>
      <c r="AR149" s="34"/>
      <c r="AS149" s="34"/>
      <c r="AT149" s="34"/>
      <c r="AU149" s="80"/>
    </row>
    <row r="150" spans="2:47" ht="28.5" customHeight="1" thickBot="1">
      <c r="B150" s="52">
        <v>33</v>
      </c>
      <c r="C150" s="34"/>
      <c r="D150" s="54"/>
      <c r="E150" s="34"/>
      <c r="F150" s="11" t="s">
        <v>30</v>
      </c>
      <c r="G150" s="28"/>
      <c r="H150" s="28"/>
      <c r="I150" s="13"/>
      <c r="J150" s="28"/>
      <c r="K150" s="28"/>
      <c r="L150" s="13"/>
      <c r="M150" s="28"/>
      <c r="N150" s="28"/>
      <c r="O150" s="13"/>
      <c r="P150" s="28"/>
      <c r="Q150" s="28"/>
      <c r="R150" s="13"/>
      <c r="S150" s="28"/>
      <c r="T150" s="28"/>
      <c r="U150" s="13"/>
      <c r="V150" s="28"/>
      <c r="W150" s="28"/>
      <c r="X150" s="13"/>
      <c r="Y150" s="28"/>
      <c r="Z150" s="28"/>
      <c r="AA150" s="13"/>
      <c r="AB150" s="28"/>
      <c r="AC150" s="28"/>
      <c r="AD150" s="13"/>
      <c r="AE150" s="28"/>
      <c r="AF150" s="28"/>
      <c r="AG150" s="13"/>
      <c r="AH150" s="28"/>
      <c r="AI150" s="28"/>
      <c r="AJ150" s="13"/>
      <c r="AK150" s="28"/>
      <c r="AL150" s="28"/>
      <c r="AM150" s="13"/>
      <c r="AN150" s="57"/>
      <c r="AO150" s="57"/>
      <c r="AP150" s="32"/>
      <c r="AQ150" s="34"/>
      <c r="AR150" s="34"/>
      <c r="AS150" s="34"/>
      <c r="AT150" s="34"/>
      <c r="AU150" s="88"/>
    </row>
    <row r="151" spans="2:47" ht="28.5" customHeight="1" thickBot="1">
      <c r="B151" s="52"/>
      <c r="C151" s="34"/>
      <c r="D151" s="55"/>
      <c r="E151" s="34"/>
      <c r="F151" s="11" t="s">
        <v>31</v>
      </c>
      <c r="G151" s="28"/>
      <c r="H151" s="28"/>
      <c r="I151" s="13"/>
      <c r="J151" s="28"/>
      <c r="K151" s="28"/>
      <c r="L151" s="13"/>
      <c r="M151" s="28"/>
      <c r="N151" s="28"/>
      <c r="O151" s="13"/>
      <c r="P151" s="28"/>
      <c r="Q151" s="28"/>
      <c r="R151" s="13"/>
      <c r="S151" s="28"/>
      <c r="T151" s="28"/>
      <c r="U151" s="13"/>
      <c r="V151" s="28"/>
      <c r="W151" s="28"/>
      <c r="X151" s="13"/>
      <c r="Y151" s="28"/>
      <c r="Z151" s="28"/>
      <c r="AA151" s="13"/>
      <c r="AB151" s="28"/>
      <c r="AC151" s="28"/>
      <c r="AD151" s="13"/>
      <c r="AE151" s="28"/>
      <c r="AF151" s="28"/>
      <c r="AG151" s="13"/>
      <c r="AH151" s="28"/>
      <c r="AI151" s="28"/>
      <c r="AJ151" s="13"/>
      <c r="AK151" s="28"/>
      <c r="AL151" s="28"/>
      <c r="AM151" s="13"/>
      <c r="AN151" s="57"/>
      <c r="AO151" s="57"/>
      <c r="AP151" s="33"/>
      <c r="AQ151" s="34"/>
      <c r="AR151" s="34"/>
      <c r="AS151" s="34"/>
      <c r="AT151" s="34"/>
      <c r="AU151" s="88"/>
    </row>
    <row r="152" spans="2:47" ht="36" thickBot="1">
      <c r="B152" s="52"/>
      <c r="C152" s="34"/>
      <c r="D152" s="55"/>
      <c r="E152" s="34"/>
      <c r="F152" s="14" t="s">
        <v>32</v>
      </c>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5"/>
      <c r="AO152" s="15"/>
      <c r="AP152" s="15"/>
      <c r="AQ152" s="34"/>
      <c r="AR152" s="34"/>
      <c r="AS152" s="34"/>
      <c r="AT152" s="34"/>
      <c r="AU152" s="88"/>
    </row>
    <row r="153" spans="2:47" ht="28.5" customHeight="1" thickBot="1">
      <c r="B153" s="52">
        <v>34</v>
      </c>
      <c r="C153" s="34"/>
      <c r="D153" s="54"/>
      <c r="E153" s="34"/>
      <c r="F153" s="11" t="s">
        <v>30</v>
      </c>
      <c r="G153" s="28"/>
      <c r="H153" s="28"/>
      <c r="I153" s="13"/>
      <c r="J153" s="28"/>
      <c r="K153" s="28"/>
      <c r="L153" s="13"/>
      <c r="M153" s="28"/>
      <c r="N153" s="28"/>
      <c r="O153" s="13"/>
      <c r="P153" s="28"/>
      <c r="Q153" s="28"/>
      <c r="R153" s="13"/>
      <c r="S153" s="28"/>
      <c r="T153" s="28"/>
      <c r="U153" s="13"/>
      <c r="V153" s="28"/>
      <c r="W153" s="28"/>
      <c r="X153" s="13"/>
      <c r="Y153" s="28"/>
      <c r="Z153" s="28"/>
      <c r="AA153" s="13"/>
      <c r="AB153" s="28"/>
      <c r="AC153" s="28"/>
      <c r="AD153" s="13"/>
      <c r="AE153" s="28"/>
      <c r="AF153" s="28"/>
      <c r="AG153" s="13"/>
      <c r="AH153" s="28"/>
      <c r="AI153" s="28"/>
      <c r="AJ153" s="13"/>
      <c r="AK153" s="28"/>
      <c r="AL153" s="28"/>
      <c r="AM153" s="13"/>
      <c r="AN153" s="57"/>
      <c r="AO153" s="57"/>
      <c r="AP153" s="32"/>
      <c r="AQ153" s="34"/>
      <c r="AR153" s="34"/>
      <c r="AS153" s="34"/>
      <c r="AT153" s="34"/>
      <c r="AU153" s="88"/>
    </row>
    <row r="154" spans="2:47" ht="28.5" customHeight="1" thickBot="1">
      <c r="B154" s="52"/>
      <c r="C154" s="34"/>
      <c r="D154" s="55"/>
      <c r="E154" s="34"/>
      <c r="F154" s="11" t="s">
        <v>31</v>
      </c>
      <c r="G154" s="28"/>
      <c r="H154" s="28"/>
      <c r="I154" s="13"/>
      <c r="J154" s="28"/>
      <c r="K154" s="28"/>
      <c r="L154" s="13"/>
      <c r="M154" s="28"/>
      <c r="N154" s="28"/>
      <c r="O154" s="13"/>
      <c r="P154" s="28"/>
      <c r="Q154" s="28"/>
      <c r="R154" s="13"/>
      <c r="S154" s="28"/>
      <c r="T154" s="28"/>
      <c r="U154" s="13"/>
      <c r="V154" s="28"/>
      <c r="W154" s="28"/>
      <c r="X154" s="13"/>
      <c r="Y154" s="28"/>
      <c r="Z154" s="28"/>
      <c r="AA154" s="13"/>
      <c r="AB154" s="28"/>
      <c r="AC154" s="28"/>
      <c r="AD154" s="13"/>
      <c r="AE154" s="28"/>
      <c r="AF154" s="28"/>
      <c r="AG154" s="13"/>
      <c r="AH154" s="28"/>
      <c r="AI154" s="28"/>
      <c r="AJ154" s="13"/>
      <c r="AK154" s="28"/>
      <c r="AL154" s="28"/>
      <c r="AM154" s="13"/>
      <c r="AN154" s="57"/>
      <c r="AO154" s="57"/>
      <c r="AP154" s="33"/>
      <c r="AQ154" s="34"/>
      <c r="AR154" s="34"/>
      <c r="AS154" s="34"/>
      <c r="AT154" s="34"/>
      <c r="AU154" s="88"/>
    </row>
    <row r="155" spans="2:47" ht="36" customHeight="1" thickBot="1">
      <c r="B155" s="52"/>
      <c r="C155" s="34"/>
      <c r="D155" s="55"/>
      <c r="E155" s="34"/>
      <c r="F155" s="14" t="s">
        <v>32</v>
      </c>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5"/>
      <c r="AO155" s="15"/>
      <c r="AP155" s="15"/>
      <c r="AQ155" s="34"/>
      <c r="AR155" s="34"/>
      <c r="AS155" s="34"/>
      <c r="AT155" s="34"/>
      <c r="AU155" s="88"/>
    </row>
    <row r="156" spans="2:47" ht="28.5" customHeight="1" thickBot="1">
      <c r="B156" s="52">
        <v>35</v>
      </c>
      <c r="C156" s="34"/>
      <c r="D156" s="54"/>
      <c r="E156" s="34"/>
      <c r="F156" s="11" t="s">
        <v>30</v>
      </c>
      <c r="G156" s="28"/>
      <c r="H156" s="28"/>
      <c r="I156" s="13"/>
      <c r="J156" s="28"/>
      <c r="K156" s="28"/>
      <c r="L156" s="13"/>
      <c r="M156" s="28"/>
      <c r="N156" s="28"/>
      <c r="O156" s="13"/>
      <c r="P156" s="28"/>
      <c r="Q156" s="28"/>
      <c r="R156" s="13"/>
      <c r="S156" s="28"/>
      <c r="T156" s="28"/>
      <c r="U156" s="13"/>
      <c r="V156" s="28"/>
      <c r="W156" s="28"/>
      <c r="X156" s="13"/>
      <c r="Y156" s="28"/>
      <c r="Z156" s="28"/>
      <c r="AA156" s="13"/>
      <c r="AB156" s="28"/>
      <c r="AC156" s="28"/>
      <c r="AD156" s="13"/>
      <c r="AE156" s="28"/>
      <c r="AF156" s="28"/>
      <c r="AG156" s="13"/>
      <c r="AH156" s="28"/>
      <c r="AI156" s="28"/>
      <c r="AJ156" s="13"/>
      <c r="AK156" s="28"/>
      <c r="AL156" s="28"/>
      <c r="AM156" s="13"/>
      <c r="AN156" s="57"/>
      <c r="AO156" s="57"/>
      <c r="AP156" s="32"/>
      <c r="AQ156" s="34"/>
      <c r="AR156" s="34"/>
      <c r="AS156" s="34"/>
      <c r="AT156" s="34"/>
      <c r="AU156" s="88"/>
    </row>
    <row r="157" spans="2:47" ht="28.5" customHeight="1" thickBot="1">
      <c r="B157" s="52"/>
      <c r="C157" s="34"/>
      <c r="D157" s="55"/>
      <c r="E157" s="34"/>
      <c r="F157" s="11" t="s">
        <v>31</v>
      </c>
      <c r="G157" s="28"/>
      <c r="H157" s="28"/>
      <c r="I157" s="13"/>
      <c r="J157" s="28"/>
      <c r="K157" s="28"/>
      <c r="L157" s="13"/>
      <c r="M157" s="28"/>
      <c r="N157" s="28"/>
      <c r="O157" s="13"/>
      <c r="P157" s="28"/>
      <c r="Q157" s="28"/>
      <c r="R157" s="13"/>
      <c r="S157" s="28"/>
      <c r="T157" s="28"/>
      <c r="U157" s="13"/>
      <c r="V157" s="28"/>
      <c r="W157" s="28"/>
      <c r="X157" s="13"/>
      <c r="Y157" s="28"/>
      <c r="Z157" s="28"/>
      <c r="AA157" s="13"/>
      <c r="AB157" s="28"/>
      <c r="AC157" s="28"/>
      <c r="AD157" s="13"/>
      <c r="AE157" s="28"/>
      <c r="AF157" s="28"/>
      <c r="AG157" s="13"/>
      <c r="AH157" s="28"/>
      <c r="AI157" s="28"/>
      <c r="AJ157" s="13"/>
      <c r="AK157" s="28"/>
      <c r="AL157" s="28"/>
      <c r="AM157" s="13"/>
      <c r="AN157" s="57"/>
      <c r="AO157" s="57"/>
      <c r="AP157" s="33"/>
      <c r="AQ157" s="34"/>
      <c r="AR157" s="34"/>
      <c r="AS157" s="34"/>
      <c r="AT157" s="34"/>
      <c r="AU157" s="88"/>
    </row>
    <row r="158" spans="2:47" ht="36" customHeight="1" thickBot="1">
      <c r="B158" s="52"/>
      <c r="C158" s="34"/>
      <c r="D158" s="55"/>
      <c r="E158" s="34"/>
      <c r="F158" s="14" t="s">
        <v>32</v>
      </c>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5"/>
      <c r="AO158" s="15"/>
      <c r="AP158" s="15"/>
      <c r="AQ158" s="34"/>
      <c r="AR158" s="34"/>
      <c r="AS158" s="34"/>
      <c r="AT158" s="34"/>
      <c r="AU158" s="88"/>
    </row>
    <row r="159" spans="2:47" ht="28.5" customHeight="1" thickBot="1">
      <c r="B159" s="52">
        <v>36</v>
      </c>
      <c r="C159" s="34"/>
      <c r="D159" s="54"/>
      <c r="E159" s="34"/>
      <c r="F159" s="11" t="s">
        <v>30</v>
      </c>
      <c r="G159" s="28"/>
      <c r="H159" s="28"/>
      <c r="I159" s="13"/>
      <c r="J159" s="28"/>
      <c r="K159" s="28"/>
      <c r="L159" s="13"/>
      <c r="M159" s="28"/>
      <c r="N159" s="28"/>
      <c r="O159" s="13"/>
      <c r="P159" s="28"/>
      <c r="Q159" s="28"/>
      <c r="R159" s="13"/>
      <c r="S159" s="28"/>
      <c r="T159" s="28"/>
      <c r="U159" s="13"/>
      <c r="V159" s="28"/>
      <c r="W159" s="28"/>
      <c r="X159" s="13"/>
      <c r="Y159" s="28"/>
      <c r="Z159" s="28"/>
      <c r="AA159" s="13"/>
      <c r="AB159" s="28"/>
      <c r="AC159" s="28"/>
      <c r="AD159" s="13"/>
      <c r="AE159" s="28"/>
      <c r="AF159" s="28"/>
      <c r="AG159" s="13"/>
      <c r="AH159" s="28"/>
      <c r="AI159" s="28"/>
      <c r="AJ159" s="13"/>
      <c r="AK159" s="28"/>
      <c r="AL159" s="28"/>
      <c r="AM159" s="13"/>
      <c r="AN159" s="57"/>
      <c r="AO159" s="57"/>
      <c r="AP159" s="32"/>
      <c r="AQ159" s="34"/>
      <c r="AR159" s="34"/>
      <c r="AS159" s="34"/>
      <c r="AT159" s="34"/>
      <c r="AU159" s="88"/>
    </row>
    <row r="160" spans="2:47" ht="28.5" customHeight="1" thickBot="1">
      <c r="B160" s="52"/>
      <c r="C160" s="34"/>
      <c r="D160" s="55"/>
      <c r="E160" s="34"/>
      <c r="F160" s="11" t="s">
        <v>31</v>
      </c>
      <c r="G160" s="28"/>
      <c r="H160" s="28"/>
      <c r="I160" s="13"/>
      <c r="J160" s="28"/>
      <c r="K160" s="28"/>
      <c r="L160" s="13"/>
      <c r="M160" s="28"/>
      <c r="N160" s="28"/>
      <c r="O160" s="13"/>
      <c r="P160" s="28"/>
      <c r="Q160" s="28"/>
      <c r="R160" s="13"/>
      <c r="S160" s="28"/>
      <c r="T160" s="28"/>
      <c r="U160" s="13"/>
      <c r="V160" s="28"/>
      <c r="W160" s="28"/>
      <c r="X160" s="13"/>
      <c r="Y160" s="28"/>
      <c r="Z160" s="28"/>
      <c r="AA160" s="13"/>
      <c r="AB160" s="28"/>
      <c r="AC160" s="28"/>
      <c r="AD160" s="13"/>
      <c r="AE160" s="28"/>
      <c r="AF160" s="28"/>
      <c r="AG160" s="13"/>
      <c r="AH160" s="28"/>
      <c r="AI160" s="28"/>
      <c r="AJ160" s="13"/>
      <c r="AK160" s="28"/>
      <c r="AL160" s="28"/>
      <c r="AM160" s="13"/>
      <c r="AN160" s="57"/>
      <c r="AO160" s="57"/>
      <c r="AP160" s="33"/>
      <c r="AQ160" s="34"/>
      <c r="AR160" s="34"/>
      <c r="AS160" s="34"/>
      <c r="AT160" s="34"/>
      <c r="AU160" s="88"/>
    </row>
    <row r="161" spans="2:47" ht="36" customHeight="1" thickBot="1">
      <c r="B161" s="52"/>
      <c r="C161" s="34"/>
      <c r="D161" s="55"/>
      <c r="E161" s="34"/>
      <c r="F161" s="14" t="s">
        <v>32</v>
      </c>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5"/>
      <c r="AO161" s="15"/>
      <c r="AP161" s="15"/>
      <c r="AQ161" s="34"/>
      <c r="AR161" s="34"/>
      <c r="AS161" s="34"/>
      <c r="AT161" s="34"/>
      <c r="AU161" s="88"/>
    </row>
    <row r="162" spans="2:47" ht="28.5" customHeight="1" thickBot="1">
      <c r="B162" s="52">
        <v>37</v>
      </c>
      <c r="C162" s="34"/>
      <c r="D162" s="54"/>
      <c r="E162" s="34"/>
      <c r="F162" s="11" t="s">
        <v>30</v>
      </c>
      <c r="G162" s="28"/>
      <c r="H162" s="28"/>
      <c r="I162" s="13"/>
      <c r="J162" s="28"/>
      <c r="K162" s="28"/>
      <c r="L162" s="13"/>
      <c r="M162" s="28"/>
      <c r="N162" s="28"/>
      <c r="O162" s="13"/>
      <c r="P162" s="28"/>
      <c r="Q162" s="28"/>
      <c r="R162" s="13"/>
      <c r="S162" s="28"/>
      <c r="T162" s="28"/>
      <c r="U162" s="13"/>
      <c r="V162" s="28"/>
      <c r="W162" s="28"/>
      <c r="X162" s="13"/>
      <c r="Y162" s="28"/>
      <c r="Z162" s="28"/>
      <c r="AA162" s="13"/>
      <c r="AB162" s="28"/>
      <c r="AC162" s="28"/>
      <c r="AD162" s="13"/>
      <c r="AE162" s="28"/>
      <c r="AF162" s="28"/>
      <c r="AG162" s="13"/>
      <c r="AH162" s="28"/>
      <c r="AI162" s="28"/>
      <c r="AJ162" s="13"/>
      <c r="AK162" s="28"/>
      <c r="AL162" s="28"/>
      <c r="AM162" s="13"/>
      <c r="AN162" s="57"/>
      <c r="AO162" s="57"/>
      <c r="AP162" s="32"/>
      <c r="AQ162" s="34"/>
      <c r="AR162" s="34"/>
      <c r="AS162" s="34"/>
      <c r="AT162" s="34"/>
      <c r="AU162" s="88"/>
    </row>
    <row r="163" spans="2:47" ht="28.5" customHeight="1" thickBot="1">
      <c r="B163" s="52"/>
      <c r="C163" s="34"/>
      <c r="D163" s="55"/>
      <c r="E163" s="34"/>
      <c r="F163" s="11" t="s">
        <v>31</v>
      </c>
      <c r="G163" s="28"/>
      <c r="H163" s="28"/>
      <c r="I163" s="13"/>
      <c r="J163" s="28"/>
      <c r="K163" s="28"/>
      <c r="L163" s="13"/>
      <c r="M163" s="28"/>
      <c r="N163" s="28"/>
      <c r="O163" s="13"/>
      <c r="P163" s="28"/>
      <c r="Q163" s="28"/>
      <c r="R163" s="13"/>
      <c r="S163" s="28"/>
      <c r="T163" s="28"/>
      <c r="U163" s="13"/>
      <c r="V163" s="28"/>
      <c r="W163" s="28"/>
      <c r="X163" s="13"/>
      <c r="Y163" s="28"/>
      <c r="Z163" s="28"/>
      <c r="AA163" s="13"/>
      <c r="AB163" s="28"/>
      <c r="AC163" s="28"/>
      <c r="AD163" s="13"/>
      <c r="AE163" s="28"/>
      <c r="AF163" s="28"/>
      <c r="AG163" s="13"/>
      <c r="AH163" s="28"/>
      <c r="AI163" s="28"/>
      <c r="AJ163" s="13"/>
      <c r="AK163" s="28"/>
      <c r="AL163" s="28"/>
      <c r="AM163" s="13"/>
      <c r="AN163" s="57"/>
      <c r="AO163" s="57"/>
      <c r="AP163" s="33"/>
      <c r="AQ163" s="34"/>
      <c r="AR163" s="34"/>
      <c r="AS163" s="34"/>
      <c r="AT163" s="34"/>
      <c r="AU163" s="88"/>
    </row>
    <row r="164" spans="2:47" ht="36" customHeight="1" thickBot="1">
      <c r="B164" s="52"/>
      <c r="C164" s="34"/>
      <c r="D164" s="55"/>
      <c r="E164" s="34"/>
      <c r="F164" s="14" t="s">
        <v>32</v>
      </c>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5"/>
      <c r="AO164" s="15"/>
      <c r="AP164" s="15"/>
      <c r="AQ164" s="34"/>
      <c r="AR164" s="34"/>
      <c r="AS164" s="34"/>
      <c r="AT164" s="34"/>
      <c r="AU164" s="88"/>
    </row>
    <row r="165" spans="2:47" ht="28.5" customHeight="1" thickBot="1">
      <c r="B165" s="52">
        <v>38</v>
      </c>
      <c r="C165" s="34"/>
      <c r="D165" s="54"/>
      <c r="E165" s="34"/>
      <c r="F165" s="11" t="s">
        <v>30</v>
      </c>
      <c r="G165" s="28"/>
      <c r="H165" s="28"/>
      <c r="I165" s="13"/>
      <c r="J165" s="28"/>
      <c r="K165" s="28"/>
      <c r="L165" s="13"/>
      <c r="M165" s="28"/>
      <c r="N165" s="28"/>
      <c r="O165" s="13"/>
      <c r="P165" s="28"/>
      <c r="Q165" s="28"/>
      <c r="R165" s="13"/>
      <c r="S165" s="28"/>
      <c r="T165" s="28"/>
      <c r="U165" s="13"/>
      <c r="V165" s="28"/>
      <c r="W165" s="28"/>
      <c r="X165" s="13"/>
      <c r="Y165" s="28"/>
      <c r="Z165" s="28"/>
      <c r="AA165" s="13"/>
      <c r="AB165" s="28"/>
      <c r="AC165" s="28"/>
      <c r="AD165" s="13"/>
      <c r="AE165" s="28"/>
      <c r="AF165" s="28"/>
      <c r="AG165" s="13"/>
      <c r="AH165" s="28"/>
      <c r="AI165" s="28"/>
      <c r="AJ165" s="13"/>
      <c r="AK165" s="28"/>
      <c r="AL165" s="28"/>
      <c r="AM165" s="13"/>
      <c r="AN165" s="57"/>
      <c r="AO165" s="57"/>
      <c r="AP165" s="32"/>
      <c r="AQ165" s="34"/>
      <c r="AR165" s="34"/>
      <c r="AS165" s="34"/>
      <c r="AT165" s="34"/>
      <c r="AU165" s="80"/>
    </row>
    <row r="166" spans="2:47" ht="28.5" customHeight="1" thickBot="1">
      <c r="B166" s="52"/>
      <c r="C166" s="34"/>
      <c r="D166" s="55"/>
      <c r="E166" s="34"/>
      <c r="F166" s="11" t="s">
        <v>31</v>
      </c>
      <c r="G166" s="28"/>
      <c r="H166" s="28"/>
      <c r="I166" s="13"/>
      <c r="J166" s="28"/>
      <c r="K166" s="28"/>
      <c r="L166" s="13"/>
      <c r="M166" s="28"/>
      <c r="N166" s="28"/>
      <c r="O166" s="13"/>
      <c r="P166" s="28"/>
      <c r="Q166" s="28"/>
      <c r="R166" s="13"/>
      <c r="S166" s="28"/>
      <c r="T166" s="28"/>
      <c r="U166" s="13"/>
      <c r="V166" s="28"/>
      <c r="W166" s="28"/>
      <c r="X166" s="13"/>
      <c r="Y166" s="28"/>
      <c r="Z166" s="28"/>
      <c r="AA166" s="13"/>
      <c r="AB166" s="28"/>
      <c r="AC166" s="28"/>
      <c r="AD166" s="13"/>
      <c r="AE166" s="28"/>
      <c r="AF166" s="28"/>
      <c r="AG166" s="13"/>
      <c r="AH166" s="28"/>
      <c r="AI166" s="28"/>
      <c r="AJ166" s="13"/>
      <c r="AK166" s="28"/>
      <c r="AL166" s="28"/>
      <c r="AM166" s="13"/>
      <c r="AN166" s="57"/>
      <c r="AO166" s="57"/>
      <c r="AP166" s="33"/>
      <c r="AQ166" s="34"/>
      <c r="AR166" s="34"/>
      <c r="AS166" s="34"/>
      <c r="AT166" s="34"/>
      <c r="AU166" s="80"/>
    </row>
    <row r="167" spans="2:47" ht="36" thickBot="1">
      <c r="B167" s="52"/>
      <c r="C167" s="34"/>
      <c r="D167" s="55"/>
      <c r="E167" s="34"/>
      <c r="F167" s="14" t="s">
        <v>32</v>
      </c>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5"/>
      <c r="AO167" s="15"/>
      <c r="AP167" s="15"/>
      <c r="AQ167" s="34"/>
      <c r="AR167" s="34"/>
      <c r="AS167" s="34"/>
      <c r="AT167" s="34"/>
      <c r="AU167" s="80"/>
    </row>
    <row r="168" spans="2:47" ht="28.5" customHeight="1" thickBot="1">
      <c r="B168" s="52">
        <v>39</v>
      </c>
      <c r="C168" s="34"/>
      <c r="D168" s="54"/>
      <c r="E168" s="34"/>
      <c r="F168" s="11" t="s">
        <v>30</v>
      </c>
      <c r="G168" s="28"/>
      <c r="H168" s="28"/>
      <c r="I168" s="13"/>
      <c r="J168" s="28"/>
      <c r="K168" s="28"/>
      <c r="L168" s="13"/>
      <c r="M168" s="28"/>
      <c r="N168" s="28"/>
      <c r="O168" s="13"/>
      <c r="P168" s="28"/>
      <c r="Q168" s="28"/>
      <c r="R168" s="13"/>
      <c r="S168" s="28"/>
      <c r="T168" s="28"/>
      <c r="U168" s="13"/>
      <c r="V168" s="28"/>
      <c r="W168" s="28"/>
      <c r="X168" s="13"/>
      <c r="Y168" s="28"/>
      <c r="Z168" s="28"/>
      <c r="AA168" s="13"/>
      <c r="AB168" s="28"/>
      <c r="AC168" s="28"/>
      <c r="AD168" s="13"/>
      <c r="AE168" s="28"/>
      <c r="AF168" s="28"/>
      <c r="AG168" s="13"/>
      <c r="AH168" s="28"/>
      <c r="AI168" s="28"/>
      <c r="AJ168" s="13"/>
      <c r="AK168" s="28"/>
      <c r="AL168" s="28"/>
      <c r="AM168" s="13"/>
      <c r="AN168" s="57"/>
      <c r="AO168" s="57"/>
      <c r="AP168" s="32"/>
      <c r="AQ168" s="34"/>
      <c r="AR168" s="34"/>
      <c r="AS168" s="34"/>
      <c r="AT168" s="34"/>
      <c r="AU168" s="80"/>
    </row>
    <row r="169" spans="2:47" ht="28.5" customHeight="1" thickBot="1">
      <c r="B169" s="52"/>
      <c r="C169" s="34"/>
      <c r="D169" s="55"/>
      <c r="E169" s="34"/>
      <c r="F169" s="11" t="s">
        <v>31</v>
      </c>
      <c r="G169" s="28"/>
      <c r="H169" s="28"/>
      <c r="I169" s="13"/>
      <c r="J169" s="28"/>
      <c r="K169" s="28"/>
      <c r="L169" s="13"/>
      <c r="M169" s="28"/>
      <c r="N169" s="28"/>
      <c r="O169" s="13"/>
      <c r="P169" s="28"/>
      <c r="Q169" s="28"/>
      <c r="R169" s="13"/>
      <c r="S169" s="28"/>
      <c r="T169" s="28"/>
      <c r="U169" s="13"/>
      <c r="V169" s="28"/>
      <c r="W169" s="28"/>
      <c r="X169" s="13"/>
      <c r="Y169" s="28"/>
      <c r="Z169" s="28"/>
      <c r="AA169" s="13"/>
      <c r="AB169" s="28"/>
      <c r="AC169" s="28"/>
      <c r="AD169" s="13"/>
      <c r="AE169" s="28"/>
      <c r="AF169" s="28"/>
      <c r="AG169" s="13"/>
      <c r="AH169" s="28"/>
      <c r="AI169" s="28"/>
      <c r="AJ169" s="13"/>
      <c r="AK169" s="28"/>
      <c r="AL169" s="28"/>
      <c r="AM169" s="13"/>
      <c r="AN169" s="57"/>
      <c r="AO169" s="57"/>
      <c r="AP169" s="33"/>
      <c r="AQ169" s="34"/>
      <c r="AR169" s="34"/>
      <c r="AS169" s="34"/>
      <c r="AT169" s="34"/>
      <c r="AU169" s="80"/>
    </row>
    <row r="170" spans="2:47" ht="36" thickBot="1">
      <c r="B170" s="52"/>
      <c r="C170" s="34"/>
      <c r="D170" s="85"/>
      <c r="E170" s="34"/>
      <c r="F170" s="14" t="s">
        <v>32</v>
      </c>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5"/>
      <c r="AO170" s="15"/>
      <c r="AP170" s="15"/>
      <c r="AQ170" s="34"/>
      <c r="AR170" s="34"/>
      <c r="AS170" s="34"/>
      <c r="AT170" s="34"/>
      <c r="AU170" s="80"/>
    </row>
    <row r="171" spans="2:47" ht="28.5" customHeight="1" thickBot="1">
      <c r="B171" s="52">
        <v>40</v>
      </c>
      <c r="C171" s="34"/>
      <c r="D171" s="54"/>
      <c r="E171" s="34"/>
      <c r="F171" s="11" t="s">
        <v>30</v>
      </c>
      <c r="G171" s="28"/>
      <c r="H171" s="28"/>
      <c r="I171" s="13"/>
      <c r="J171" s="28"/>
      <c r="K171" s="28"/>
      <c r="L171" s="13"/>
      <c r="M171" s="28"/>
      <c r="N171" s="28"/>
      <c r="O171" s="13"/>
      <c r="P171" s="28"/>
      <c r="Q171" s="28"/>
      <c r="R171" s="13"/>
      <c r="S171" s="28"/>
      <c r="T171" s="28"/>
      <c r="U171" s="13"/>
      <c r="V171" s="28"/>
      <c r="W171" s="28"/>
      <c r="X171" s="13"/>
      <c r="Y171" s="28"/>
      <c r="Z171" s="28"/>
      <c r="AA171" s="13"/>
      <c r="AB171" s="28"/>
      <c r="AC171" s="28"/>
      <c r="AD171" s="13"/>
      <c r="AE171" s="28"/>
      <c r="AF171" s="28"/>
      <c r="AG171" s="13"/>
      <c r="AH171" s="28"/>
      <c r="AI171" s="28"/>
      <c r="AJ171" s="13"/>
      <c r="AK171" s="28"/>
      <c r="AL171" s="28"/>
      <c r="AM171" s="13"/>
      <c r="AN171" s="57"/>
      <c r="AO171" s="57"/>
      <c r="AP171" s="32"/>
      <c r="AQ171" s="34"/>
      <c r="AR171" s="34"/>
      <c r="AS171" s="34"/>
      <c r="AT171" s="34"/>
      <c r="AU171" s="88"/>
    </row>
    <row r="172" spans="2:47" ht="28.5" customHeight="1" thickBot="1">
      <c r="B172" s="52"/>
      <c r="C172" s="34"/>
      <c r="D172" s="55"/>
      <c r="E172" s="34"/>
      <c r="F172" s="11" t="s">
        <v>31</v>
      </c>
      <c r="G172" s="28"/>
      <c r="H172" s="28"/>
      <c r="I172" s="13"/>
      <c r="J172" s="28"/>
      <c r="K172" s="28"/>
      <c r="L172" s="13"/>
      <c r="M172" s="28"/>
      <c r="N172" s="28"/>
      <c r="O172" s="13"/>
      <c r="P172" s="28"/>
      <c r="Q172" s="28"/>
      <c r="R172" s="13"/>
      <c r="S172" s="28"/>
      <c r="T172" s="28"/>
      <c r="U172" s="13"/>
      <c r="V172" s="28"/>
      <c r="W172" s="28"/>
      <c r="X172" s="13"/>
      <c r="Y172" s="28"/>
      <c r="Z172" s="28"/>
      <c r="AA172" s="13"/>
      <c r="AB172" s="28"/>
      <c r="AC172" s="28"/>
      <c r="AD172" s="13"/>
      <c r="AE172" s="28"/>
      <c r="AF172" s="28"/>
      <c r="AG172" s="13"/>
      <c r="AH172" s="28"/>
      <c r="AI172" s="28"/>
      <c r="AJ172" s="13"/>
      <c r="AK172" s="28"/>
      <c r="AL172" s="28"/>
      <c r="AM172" s="13"/>
      <c r="AN172" s="57"/>
      <c r="AO172" s="57"/>
      <c r="AP172" s="33"/>
      <c r="AQ172" s="34"/>
      <c r="AR172" s="34"/>
      <c r="AS172" s="34"/>
      <c r="AT172" s="34"/>
      <c r="AU172" s="88"/>
    </row>
    <row r="173" spans="2:47" ht="36" thickBot="1">
      <c r="B173" s="52"/>
      <c r="C173" s="34"/>
      <c r="D173" s="82"/>
      <c r="E173" s="34"/>
      <c r="F173" s="14" t="s">
        <v>32</v>
      </c>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5"/>
      <c r="AO173" s="15"/>
      <c r="AP173" s="15"/>
      <c r="AQ173" s="89"/>
      <c r="AR173" s="89"/>
      <c r="AS173" s="89"/>
      <c r="AT173" s="89"/>
      <c r="AU173" s="88"/>
    </row>
    <row r="178" spans="2:47" ht="26.25">
      <c r="C178" s="16"/>
      <c r="D178" s="17" t="s">
        <v>33</v>
      </c>
      <c r="E178" s="17"/>
      <c r="F178" s="17"/>
      <c r="G178" s="17"/>
      <c r="H178" s="17"/>
      <c r="I178" s="17"/>
      <c r="J178" s="16"/>
      <c r="K178" s="16"/>
      <c r="L178" s="16"/>
      <c r="M178" s="18" t="s">
        <v>34</v>
      </c>
      <c r="N178" s="18" t="s">
        <v>35</v>
      </c>
      <c r="O178" s="18"/>
      <c r="P178" s="18"/>
      <c r="Q178" s="18"/>
      <c r="R178" s="18"/>
      <c r="S178" s="18"/>
      <c r="T178" s="18"/>
      <c r="U178" s="18"/>
      <c r="V178" s="18"/>
      <c r="W178" s="19"/>
      <c r="X178" s="19"/>
      <c r="Y178" s="19"/>
    </row>
    <row r="179" spans="2:47" ht="26.25">
      <c r="C179" s="19"/>
      <c r="D179" s="20" t="s">
        <v>36</v>
      </c>
      <c r="E179" s="18" t="s">
        <v>37</v>
      </c>
      <c r="F179" s="18"/>
      <c r="G179" s="18"/>
      <c r="H179" s="18"/>
      <c r="I179" s="18"/>
      <c r="J179" s="19"/>
      <c r="K179" s="19"/>
      <c r="L179" s="19"/>
      <c r="M179" s="18" t="s">
        <v>34</v>
      </c>
      <c r="N179" s="18" t="s">
        <v>38</v>
      </c>
      <c r="O179" s="18"/>
      <c r="P179" s="18"/>
      <c r="Q179" s="18"/>
      <c r="R179" s="18"/>
      <c r="S179" s="18"/>
      <c r="T179" s="18"/>
      <c r="U179" s="18"/>
      <c r="V179" s="18"/>
      <c r="W179" s="19"/>
      <c r="X179" s="19"/>
      <c r="Y179" s="19"/>
    </row>
    <row r="182" spans="2:47" ht="114">
      <c r="B182" s="47"/>
      <c r="C182" s="47"/>
      <c r="D182" s="47"/>
      <c r="E182" s="47"/>
      <c r="F182" s="48" t="s">
        <v>0</v>
      </c>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1"/>
      <c r="AG182" s="1"/>
      <c r="AH182" s="1"/>
      <c r="AI182" s="1"/>
      <c r="AJ182" s="1"/>
      <c r="AK182" s="1"/>
      <c r="AL182" s="1"/>
      <c r="AM182" s="1"/>
      <c r="AN182" s="1"/>
      <c r="AO182" s="1"/>
      <c r="AP182" s="1"/>
      <c r="AQ182" s="1"/>
      <c r="AR182" s="1"/>
      <c r="AS182" s="1"/>
      <c r="AT182" s="2"/>
      <c r="AU182" s="2"/>
    </row>
    <row r="183" spans="2:47" ht="35.25">
      <c r="B183" s="4" t="s">
        <v>1</v>
      </c>
      <c r="C183" s="92"/>
      <c r="D183" s="92"/>
      <c r="E183" s="3"/>
      <c r="F183" s="3"/>
      <c r="G183" s="3"/>
      <c r="H183" s="2"/>
      <c r="I183" s="2"/>
      <c r="J183" s="2"/>
      <c r="K183" s="2"/>
      <c r="L183" s="2"/>
      <c r="M183" s="2"/>
      <c r="N183" s="2"/>
      <c r="O183" s="3"/>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6"/>
      <c r="AO183" s="6"/>
      <c r="AP183" s="1"/>
      <c r="AQ183" s="5"/>
      <c r="AR183" s="5"/>
      <c r="AS183" s="5"/>
      <c r="AT183" s="5"/>
      <c r="AU183" s="2"/>
    </row>
    <row r="184" spans="2:47" ht="15.75" thickBot="1">
      <c r="AR184" s="7"/>
    </row>
    <row r="185" spans="2:47" ht="36.75" thickTop="1" thickBot="1">
      <c r="B185" s="35" t="s">
        <v>2</v>
      </c>
      <c r="C185" s="38" t="s">
        <v>3</v>
      </c>
      <c r="D185" s="41" t="s">
        <v>4</v>
      </c>
      <c r="E185" s="44" t="s">
        <v>5</v>
      </c>
      <c r="F185" s="24" t="s">
        <v>6</v>
      </c>
      <c r="G185" s="29" t="s">
        <v>7</v>
      </c>
      <c r="H185" s="30"/>
      <c r="I185" s="31"/>
      <c r="J185" s="29" t="s">
        <v>8</v>
      </c>
      <c r="K185" s="30"/>
      <c r="L185" s="31"/>
      <c r="M185" s="29" t="s">
        <v>9</v>
      </c>
      <c r="N185" s="30"/>
      <c r="O185" s="31"/>
      <c r="P185" s="29" t="s">
        <v>10</v>
      </c>
      <c r="Q185" s="30"/>
      <c r="R185" s="31"/>
      <c r="S185" s="29" t="s">
        <v>11</v>
      </c>
      <c r="T185" s="30"/>
      <c r="U185" s="31"/>
      <c r="V185" s="29" t="s">
        <v>12</v>
      </c>
      <c r="W185" s="30"/>
      <c r="X185" s="31"/>
      <c r="Y185" s="29" t="s">
        <v>13</v>
      </c>
      <c r="Z185" s="30"/>
      <c r="AA185" s="31"/>
      <c r="AB185" s="29" t="s">
        <v>14</v>
      </c>
      <c r="AC185" s="30"/>
      <c r="AD185" s="31"/>
      <c r="AE185" s="29" t="s">
        <v>15</v>
      </c>
      <c r="AF185" s="30"/>
      <c r="AG185" s="31"/>
      <c r="AH185" s="29" t="s">
        <v>16</v>
      </c>
      <c r="AI185" s="30"/>
      <c r="AJ185" s="31"/>
      <c r="AK185" s="29" t="s">
        <v>17</v>
      </c>
      <c r="AL185" s="30"/>
      <c r="AM185" s="31"/>
      <c r="AN185" s="74" t="s">
        <v>18</v>
      </c>
      <c r="AO185" s="74" t="s">
        <v>19</v>
      </c>
      <c r="AP185" s="74" t="s">
        <v>20</v>
      </c>
      <c r="AQ185" s="61" t="s">
        <v>21</v>
      </c>
      <c r="AR185" s="62"/>
      <c r="AS185" s="61" t="s">
        <v>22</v>
      </c>
      <c r="AT185" s="62"/>
      <c r="AU185" s="65" t="s">
        <v>23</v>
      </c>
    </row>
    <row r="186" spans="2:47" ht="190.5" thickBot="1">
      <c r="B186" s="36"/>
      <c r="C186" s="39"/>
      <c r="D186" s="42"/>
      <c r="E186" s="45"/>
      <c r="F186" s="8" t="s">
        <v>24</v>
      </c>
      <c r="G186" s="8" t="s">
        <v>25</v>
      </c>
      <c r="H186" s="8" t="s">
        <v>26</v>
      </c>
      <c r="I186" s="8" t="s">
        <v>27</v>
      </c>
      <c r="J186" s="8" t="s">
        <v>25</v>
      </c>
      <c r="K186" s="8" t="s">
        <v>26</v>
      </c>
      <c r="L186" s="8" t="s">
        <v>27</v>
      </c>
      <c r="M186" s="8" t="s">
        <v>25</v>
      </c>
      <c r="N186" s="8" t="s">
        <v>26</v>
      </c>
      <c r="O186" s="8" t="s">
        <v>27</v>
      </c>
      <c r="P186" s="8" t="s">
        <v>25</v>
      </c>
      <c r="Q186" s="8" t="s">
        <v>26</v>
      </c>
      <c r="R186" s="8" t="s">
        <v>27</v>
      </c>
      <c r="S186" s="8" t="s">
        <v>25</v>
      </c>
      <c r="T186" s="8" t="s">
        <v>26</v>
      </c>
      <c r="U186" s="8" t="s">
        <v>27</v>
      </c>
      <c r="V186" s="8" t="s">
        <v>25</v>
      </c>
      <c r="W186" s="8" t="s">
        <v>26</v>
      </c>
      <c r="X186" s="8" t="s">
        <v>27</v>
      </c>
      <c r="Y186" s="8" t="s">
        <v>25</v>
      </c>
      <c r="Z186" s="8" t="s">
        <v>26</v>
      </c>
      <c r="AA186" s="8" t="s">
        <v>27</v>
      </c>
      <c r="AB186" s="8" t="s">
        <v>25</v>
      </c>
      <c r="AC186" s="8" t="s">
        <v>26</v>
      </c>
      <c r="AD186" s="8" t="s">
        <v>27</v>
      </c>
      <c r="AE186" s="8" t="s">
        <v>25</v>
      </c>
      <c r="AF186" s="8" t="s">
        <v>26</v>
      </c>
      <c r="AG186" s="8" t="s">
        <v>27</v>
      </c>
      <c r="AH186" s="8" t="s">
        <v>25</v>
      </c>
      <c r="AI186" s="8" t="s">
        <v>26</v>
      </c>
      <c r="AJ186" s="8" t="s">
        <v>27</v>
      </c>
      <c r="AK186" s="8" t="s">
        <v>25</v>
      </c>
      <c r="AL186" s="8" t="s">
        <v>26</v>
      </c>
      <c r="AM186" s="8" t="s">
        <v>27</v>
      </c>
      <c r="AN186" s="75"/>
      <c r="AO186" s="75"/>
      <c r="AP186" s="75"/>
      <c r="AQ186" s="63"/>
      <c r="AR186" s="64"/>
      <c r="AS186" s="63"/>
      <c r="AT186" s="64"/>
      <c r="AU186" s="66"/>
    </row>
    <row r="187" spans="2:47" ht="28.5" thickBot="1">
      <c r="B187" s="36"/>
      <c r="C187" s="39"/>
      <c r="D187" s="42"/>
      <c r="E187" s="45"/>
      <c r="F187" s="25" t="s">
        <v>28</v>
      </c>
      <c r="G187" s="9">
        <v>30</v>
      </c>
      <c r="H187" s="9">
        <v>56</v>
      </c>
      <c r="I187" s="9">
        <v>100</v>
      </c>
      <c r="J187" s="9">
        <v>30</v>
      </c>
      <c r="K187" s="9">
        <v>56</v>
      </c>
      <c r="L187" s="9">
        <v>100</v>
      </c>
      <c r="M187" s="9">
        <v>30</v>
      </c>
      <c r="N187" s="9">
        <v>56</v>
      </c>
      <c r="O187" s="9">
        <v>100</v>
      </c>
      <c r="P187" s="9">
        <v>24</v>
      </c>
      <c r="Q187" s="9">
        <v>29</v>
      </c>
      <c r="R187" s="9">
        <v>60</v>
      </c>
      <c r="S187" s="9">
        <v>24</v>
      </c>
      <c r="T187" s="9">
        <v>29</v>
      </c>
      <c r="U187" s="9">
        <v>60</v>
      </c>
      <c r="V187" s="9">
        <v>24</v>
      </c>
      <c r="W187" s="9">
        <v>29</v>
      </c>
      <c r="X187" s="9">
        <v>60</v>
      </c>
      <c r="Y187" s="9">
        <v>12</v>
      </c>
      <c r="Z187" s="9">
        <v>22</v>
      </c>
      <c r="AA187" s="9">
        <v>40</v>
      </c>
      <c r="AB187" s="9">
        <v>16</v>
      </c>
      <c r="AC187" s="9">
        <v>19</v>
      </c>
      <c r="AD187" s="9">
        <v>40</v>
      </c>
      <c r="AE187" s="9">
        <v>12</v>
      </c>
      <c r="AF187" s="9">
        <v>22</v>
      </c>
      <c r="AG187" s="9">
        <v>40</v>
      </c>
      <c r="AH187" s="9">
        <v>12</v>
      </c>
      <c r="AI187" s="9">
        <v>22</v>
      </c>
      <c r="AJ187" s="9">
        <v>40</v>
      </c>
      <c r="AK187" s="9">
        <v>6</v>
      </c>
      <c r="AL187" s="9">
        <v>11</v>
      </c>
      <c r="AM187" s="9">
        <v>20</v>
      </c>
      <c r="AN187" s="75"/>
      <c r="AO187" s="75"/>
      <c r="AP187" s="75"/>
      <c r="AQ187" s="68" t="s">
        <v>20</v>
      </c>
      <c r="AR187" s="69"/>
      <c r="AS187" s="70" t="s">
        <v>20</v>
      </c>
      <c r="AT187" s="71"/>
      <c r="AU187" s="67"/>
    </row>
    <row r="188" spans="2:47" ht="28.5" thickBot="1">
      <c r="B188" s="37"/>
      <c r="C188" s="40"/>
      <c r="D188" s="43"/>
      <c r="E188" s="46"/>
      <c r="F188" s="25" t="s">
        <v>29</v>
      </c>
      <c r="G188" s="9">
        <v>60</v>
      </c>
      <c r="H188" s="9">
        <v>140</v>
      </c>
      <c r="I188" s="9">
        <v>200</v>
      </c>
      <c r="J188" s="9">
        <v>60</v>
      </c>
      <c r="K188" s="9">
        <v>140</v>
      </c>
      <c r="L188" s="9">
        <v>200</v>
      </c>
      <c r="M188" s="9">
        <v>60</v>
      </c>
      <c r="N188" s="9">
        <v>140</v>
      </c>
      <c r="O188" s="9">
        <v>200</v>
      </c>
      <c r="P188" s="9">
        <v>48</v>
      </c>
      <c r="Q188" s="9">
        <v>72</v>
      </c>
      <c r="R188" s="9">
        <v>120</v>
      </c>
      <c r="S188" s="9">
        <v>48</v>
      </c>
      <c r="T188" s="9">
        <v>72</v>
      </c>
      <c r="U188" s="9">
        <v>120</v>
      </c>
      <c r="V188" s="9">
        <v>48</v>
      </c>
      <c r="W188" s="9">
        <v>72</v>
      </c>
      <c r="X188" s="9">
        <v>120</v>
      </c>
      <c r="Y188" s="9">
        <v>24</v>
      </c>
      <c r="Z188" s="9">
        <v>56</v>
      </c>
      <c r="AA188" s="9">
        <v>80</v>
      </c>
      <c r="AB188" s="9">
        <v>32</v>
      </c>
      <c r="AC188" s="9">
        <v>48</v>
      </c>
      <c r="AD188" s="9">
        <v>80</v>
      </c>
      <c r="AE188" s="9">
        <v>24</v>
      </c>
      <c r="AF188" s="9">
        <v>56</v>
      </c>
      <c r="AG188" s="9">
        <v>80</v>
      </c>
      <c r="AH188" s="9">
        <v>24</v>
      </c>
      <c r="AI188" s="9">
        <v>56</v>
      </c>
      <c r="AJ188" s="9">
        <v>80</v>
      </c>
      <c r="AK188" s="9">
        <v>12</v>
      </c>
      <c r="AL188" s="9">
        <v>28</v>
      </c>
      <c r="AM188" s="9">
        <v>40</v>
      </c>
      <c r="AN188" s="76"/>
      <c r="AO188" s="76"/>
      <c r="AP188" s="76"/>
      <c r="AQ188" s="70"/>
      <c r="AR188" s="71"/>
      <c r="AS188" s="70"/>
      <c r="AT188" s="71"/>
      <c r="AU188" s="67"/>
    </row>
    <row r="189" spans="2:47" ht="28.5" customHeight="1" thickBot="1">
      <c r="B189" s="52">
        <v>41</v>
      </c>
      <c r="C189" s="56"/>
      <c r="D189" s="72"/>
      <c r="E189" s="56"/>
      <c r="F189" s="11" t="s">
        <v>30</v>
      </c>
      <c r="G189" s="28"/>
      <c r="H189" s="28"/>
      <c r="I189" s="13"/>
      <c r="J189" s="28"/>
      <c r="K189" s="28"/>
      <c r="L189" s="13"/>
      <c r="M189" s="28"/>
      <c r="N189" s="28"/>
      <c r="O189" s="13"/>
      <c r="P189" s="28"/>
      <c r="Q189" s="28"/>
      <c r="R189" s="13"/>
      <c r="S189" s="28"/>
      <c r="T189" s="28"/>
      <c r="U189" s="13"/>
      <c r="V189" s="28"/>
      <c r="W189" s="28"/>
      <c r="X189" s="13"/>
      <c r="Y189" s="28"/>
      <c r="Z189" s="28"/>
      <c r="AA189" s="13"/>
      <c r="AB189" s="28"/>
      <c r="AC189" s="28"/>
      <c r="AD189" s="13"/>
      <c r="AE189" s="28"/>
      <c r="AF189" s="28"/>
      <c r="AG189" s="13"/>
      <c r="AH189" s="28"/>
      <c r="AI189" s="28"/>
      <c r="AJ189" s="13"/>
      <c r="AK189" s="28"/>
      <c r="AL189" s="28"/>
      <c r="AM189" s="13"/>
      <c r="AN189" s="73"/>
      <c r="AO189" s="73"/>
      <c r="AP189" s="32"/>
      <c r="AQ189" s="34"/>
      <c r="AR189" s="34"/>
      <c r="AS189" s="34"/>
      <c r="AT189" s="34"/>
      <c r="AU189" s="49"/>
    </row>
    <row r="190" spans="2:47" ht="28.5" customHeight="1" thickBot="1">
      <c r="B190" s="52"/>
      <c r="C190" s="53"/>
      <c r="D190" s="55"/>
      <c r="E190" s="53"/>
      <c r="F190" s="11" t="s">
        <v>31</v>
      </c>
      <c r="G190" s="28"/>
      <c r="H190" s="28"/>
      <c r="I190" s="13"/>
      <c r="J190" s="28"/>
      <c r="K190" s="28"/>
      <c r="L190" s="13"/>
      <c r="M190" s="28"/>
      <c r="N190" s="28"/>
      <c r="O190" s="13"/>
      <c r="P190" s="28"/>
      <c r="Q190" s="28"/>
      <c r="R190" s="13"/>
      <c r="S190" s="28"/>
      <c r="T190" s="28"/>
      <c r="U190" s="13"/>
      <c r="V190" s="28"/>
      <c r="W190" s="28"/>
      <c r="X190" s="13"/>
      <c r="Y190" s="28"/>
      <c r="Z190" s="28"/>
      <c r="AA190" s="13"/>
      <c r="AB190" s="28"/>
      <c r="AC190" s="28"/>
      <c r="AD190" s="13"/>
      <c r="AE190" s="28"/>
      <c r="AF190" s="28"/>
      <c r="AG190" s="13"/>
      <c r="AH190" s="28"/>
      <c r="AI190" s="28"/>
      <c r="AJ190" s="13"/>
      <c r="AK190" s="28"/>
      <c r="AL190" s="28"/>
      <c r="AM190" s="13"/>
      <c r="AN190" s="33"/>
      <c r="AO190" s="33"/>
      <c r="AP190" s="33"/>
      <c r="AQ190" s="34"/>
      <c r="AR190" s="34"/>
      <c r="AS190" s="34"/>
      <c r="AT190" s="34"/>
      <c r="AU190" s="50"/>
    </row>
    <row r="191" spans="2:47" ht="36" thickBot="1">
      <c r="B191" s="52"/>
      <c r="C191" s="53"/>
      <c r="D191" s="55"/>
      <c r="E191" s="53"/>
      <c r="F191" s="14" t="s">
        <v>32</v>
      </c>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5"/>
      <c r="AO191" s="15"/>
      <c r="AP191" s="15"/>
      <c r="AQ191" s="34"/>
      <c r="AR191" s="34"/>
      <c r="AS191" s="34"/>
      <c r="AT191" s="34"/>
      <c r="AU191" s="51"/>
    </row>
    <row r="192" spans="2:47" ht="28.5" customHeight="1" thickBot="1">
      <c r="B192" s="52">
        <v>42</v>
      </c>
      <c r="C192" s="53"/>
      <c r="D192" s="54"/>
      <c r="E192" s="56"/>
      <c r="F192" s="11" t="s">
        <v>30</v>
      </c>
      <c r="G192" s="28"/>
      <c r="H192" s="28"/>
      <c r="I192" s="13"/>
      <c r="J192" s="28"/>
      <c r="K192" s="28"/>
      <c r="L192" s="13"/>
      <c r="M192" s="28"/>
      <c r="N192" s="28"/>
      <c r="O192" s="13"/>
      <c r="P192" s="28"/>
      <c r="Q192" s="28"/>
      <c r="R192" s="13"/>
      <c r="S192" s="28"/>
      <c r="T192" s="28"/>
      <c r="U192" s="13"/>
      <c r="V192" s="28"/>
      <c r="W192" s="28"/>
      <c r="X192" s="13"/>
      <c r="Y192" s="28"/>
      <c r="Z192" s="28"/>
      <c r="AA192" s="13"/>
      <c r="AB192" s="28"/>
      <c r="AC192" s="28"/>
      <c r="AD192" s="13"/>
      <c r="AE192" s="28"/>
      <c r="AF192" s="28"/>
      <c r="AG192" s="13"/>
      <c r="AH192" s="28"/>
      <c r="AI192" s="28"/>
      <c r="AJ192" s="13"/>
      <c r="AK192" s="28"/>
      <c r="AL192" s="28"/>
      <c r="AM192" s="13"/>
      <c r="AN192" s="57"/>
      <c r="AO192" s="57"/>
      <c r="AP192" s="32"/>
      <c r="AQ192" s="34"/>
      <c r="AR192" s="34"/>
      <c r="AS192" s="34"/>
      <c r="AT192" s="34"/>
      <c r="AU192" s="58"/>
    </row>
    <row r="193" spans="2:47" ht="28.5" customHeight="1" thickBot="1">
      <c r="B193" s="52"/>
      <c r="C193" s="53"/>
      <c r="D193" s="55"/>
      <c r="E193" s="53"/>
      <c r="F193" s="11" t="s">
        <v>31</v>
      </c>
      <c r="G193" s="28"/>
      <c r="H193" s="28"/>
      <c r="I193" s="13"/>
      <c r="J193" s="28"/>
      <c r="K193" s="28"/>
      <c r="L193" s="13"/>
      <c r="M193" s="28"/>
      <c r="N193" s="28"/>
      <c r="O193" s="13"/>
      <c r="P193" s="28"/>
      <c r="Q193" s="28"/>
      <c r="R193" s="13"/>
      <c r="S193" s="28"/>
      <c r="T193" s="28"/>
      <c r="U193" s="13"/>
      <c r="V193" s="28"/>
      <c r="W193" s="28"/>
      <c r="X193" s="13"/>
      <c r="Y193" s="28"/>
      <c r="Z193" s="28"/>
      <c r="AA193" s="13"/>
      <c r="AB193" s="28"/>
      <c r="AC193" s="28"/>
      <c r="AD193" s="13"/>
      <c r="AE193" s="28"/>
      <c r="AF193" s="28"/>
      <c r="AG193" s="13"/>
      <c r="AH193" s="28"/>
      <c r="AI193" s="28"/>
      <c r="AJ193" s="13"/>
      <c r="AK193" s="28"/>
      <c r="AL193" s="28"/>
      <c r="AM193" s="13"/>
      <c r="AN193" s="57"/>
      <c r="AO193" s="57"/>
      <c r="AP193" s="33"/>
      <c r="AQ193" s="34"/>
      <c r="AR193" s="34"/>
      <c r="AS193" s="34"/>
      <c r="AT193" s="34"/>
      <c r="AU193" s="59"/>
    </row>
    <row r="194" spans="2:47" ht="36" customHeight="1" thickBot="1">
      <c r="B194" s="52"/>
      <c r="C194" s="53"/>
      <c r="D194" s="55"/>
      <c r="E194" s="53"/>
      <c r="F194" s="14" t="s">
        <v>32</v>
      </c>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5"/>
      <c r="AO194" s="15"/>
      <c r="AP194" s="15"/>
      <c r="AQ194" s="34"/>
      <c r="AR194" s="34"/>
      <c r="AS194" s="34"/>
      <c r="AT194" s="34"/>
      <c r="AU194" s="60"/>
    </row>
    <row r="195" spans="2:47" ht="28.5" customHeight="1" thickBot="1">
      <c r="B195" s="52">
        <v>43</v>
      </c>
      <c r="C195" s="53"/>
      <c r="D195" s="54"/>
      <c r="E195" s="56"/>
      <c r="F195" s="11" t="s">
        <v>30</v>
      </c>
      <c r="G195" s="28"/>
      <c r="H195" s="28"/>
      <c r="I195" s="13"/>
      <c r="J195" s="28"/>
      <c r="K195" s="28"/>
      <c r="L195" s="13"/>
      <c r="M195" s="28"/>
      <c r="N195" s="28"/>
      <c r="O195" s="13"/>
      <c r="P195" s="28"/>
      <c r="Q195" s="28"/>
      <c r="R195" s="13"/>
      <c r="S195" s="28"/>
      <c r="T195" s="28"/>
      <c r="U195" s="13"/>
      <c r="V195" s="28"/>
      <c r="W195" s="28"/>
      <c r="X195" s="13"/>
      <c r="Y195" s="28"/>
      <c r="Z195" s="28"/>
      <c r="AA195" s="13"/>
      <c r="AB195" s="28"/>
      <c r="AC195" s="28"/>
      <c r="AD195" s="13"/>
      <c r="AE195" s="28"/>
      <c r="AF195" s="28"/>
      <c r="AG195" s="13"/>
      <c r="AH195" s="28"/>
      <c r="AI195" s="28"/>
      <c r="AJ195" s="13"/>
      <c r="AK195" s="28"/>
      <c r="AL195" s="28"/>
      <c r="AM195" s="13"/>
      <c r="AN195" s="57"/>
      <c r="AO195" s="57"/>
      <c r="AP195" s="32"/>
      <c r="AQ195" s="34"/>
      <c r="AR195" s="34"/>
      <c r="AS195" s="34"/>
      <c r="AT195" s="34"/>
      <c r="AU195" s="77"/>
    </row>
    <row r="196" spans="2:47" ht="28.5" customHeight="1" thickBot="1">
      <c r="B196" s="52"/>
      <c r="C196" s="53"/>
      <c r="D196" s="55"/>
      <c r="E196" s="53"/>
      <c r="F196" s="11" t="s">
        <v>31</v>
      </c>
      <c r="G196" s="28"/>
      <c r="H196" s="28"/>
      <c r="I196" s="13"/>
      <c r="J196" s="28"/>
      <c r="K196" s="28"/>
      <c r="L196" s="13"/>
      <c r="M196" s="28"/>
      <c r="N196" s="28"/>
      <c r="O196" s="13"/>
      <c r="P196" s="28"/>
      <c r="Q196" s="28"/>
      <c r="R196" s="13"/>
      <c r="S196" s="28"/>
      <c r="T196" s="28"/>
      <c r="U196" s="13"/>
      <c r="V196" s="28"/>
      <c r="W196" s="28"/>
      <c r="X196" s="13"/>
      <c r="Y196" s="28"/>
      <c r="Z196" s="28"/>
      <c r="AA196" s="13"/>
      <c r="AB196" s="28"/>
      <c r="AC196" s="28"/>
      <c r="AD196" s="13"/>
      <c r="AE196" s="28"/>
      <c r="AF196" s="28"/>
      <c r="AG196" s="13"/>
      <c r="AH196" s="28"/>
      <c r="AI196" s="28"/>
      <c r="AJ196" s="13"/>
      <c r="AK196" s="28"/>
      <c r="AL196" s="28"/>
      <c r="AM196" s="13"/>
      <c r="AN196" s="57"/>
      <c r="AO196" s="57"/>
      <c r="AP196" s="33"/>
      <c r="AQ196" s="34"/>
      <c r="AR196" s="34"/>
      <c r="AS196" s="34"/>
      <c r="AT196" s="34"/>
      <c r="AU196" s="78"/>
    </row>
    <row r="197" spans="2:47" ht="36" customHeight="1" thickBot="1">
      <c r="B197" s="52"/>
      <c r="C197" s="53"/>
      <c r="D197" s="55"/>
      <c r="E197" s="53"/>
      <c r="F197" s="14" t="s">
        <v>32</v>
      </c>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5"/>
      <c r="AO197" s="15"/>
      <c r="AP197" s="15"/>
      <c r="AQ197" s="34"/>
      <c r="AR197" s="34"/>
      <c r="AS197" s="34"/>
      <c r="AT197" s="34"/>
      <c r="AU197" s="79"/>
    </row>
    <row r="198" spans="2:47" ht="28.5" customHeight="1" thickBot="1">
      <c r="B198" s="52">
        <v>44</v>
      </c>
      <c r="C198" s="53"/>
      <c r="D198" s="54"/>
      <c r="E198" s="56"/>
      <c r="F198" s="11" t="s">
        <v>30</v>
      </c>
      <c r="G198" s="28"/>
      <c r="H198" s="28"/>
      <c r="I198" s="13"/>
      <c r="J198" s="28"/>
      <c r="K198" s="28"/>
      <c r="L198" s="13"/>
      <c r="M198" s="28"/>
      <c r="N198" s="28"/>
      <c r="O198" s="13"/>
      <c r="P198" s="28"/>
      <c r="Q198" s="28"/>
      <c r="R198" s="13"/>
      <c r="S198" s="28"/>
      <c r="T198" s="28"/>
      <c r="U198" s="13"/>
      <c r="V198" s="28"/>
      <c r="W198" s="28"/>
      <c r="X198" s="13"/>
      <c r="Y198" s="28"/>
      <c r="Z198" s="28"/>
      <c r="AA198" s="13"/>
      <c r="AB198" s="28"/>
      <c r="AC198" s="28"/>
      <c r="AD198" s="13"/>
      <c r="AE198" s="28"/>
      <c r="AF198" s="28"/>
      <c r="AG198" s="13"/>
      <c r="AH198" s="28"/>
      <c r="AI198" s="28"/>
      <c r="AJ198" s="13"/>
      <c r="AK198" s="28"/>
      <c r="AL198" s="28"/>
      <c r="AM198" s="13"/>
      <c r="AN198" s="57"/>
      <c r="AO198" s="57"/>
      <c r="AP198" s="32"/>
      <c r="AQ198" s="34"/>
      <c r="AR198" s="34"/>
      <c r="AS198" s="34"/>
      <c r="AT198" s="34"/>
      <c r="AU198" s="80"/>
    </row>
    <row r="199" spans="2:47" ht="28.5" customHeight="1" thickBot="1">
      <c r="B199" s="52"/>
      <c r="C199" s="53"/>
      <c r="D199" s="55"/>
      <c r="E199" s="53"/>
      <c r="F199" s="11" t="s">
        <v>31</v>
      </c>
      <c r="G199" s="28"/>
      <c r="H199" s="28"/>
      <c r="I199" s="13"/>
      <c r="J199" s="28"/>
      <c r="K199" s="28"/>
      <c r="L199" s="13"/>
      <c r="M199" s="28"/>
      <c r="N199" s="28"/>
      <c r="O199" s="13"/>
      <c r="P199" s="28"/>
      <c r="Q199" s="28"/>
      <c r="R199" s="13"/>
      <c r="S199" s="28"/>
      <c r="T199" s="28"/>
      <c r="U199" s="13"/>
      <c r="V199" s="28"/>
      <c r="W199" s="28"/>
      <c r="X199" s="13"/>
      <c r="Y199" s="28"/>
      <c r="Z199" s="28"/>
      <c r="AA199" s="13"/>
      <c r="AB199" s="28"/>
      <c r="AC199" s="28"/>
      <c r="AD199" s="13"/>
      <c r="AE199" s="28"/>
      <c r="AF199" s="28"/>
      <c r="AG199" s="13"/>
      <c r="AH199" s="28"/>
      <c r="AI199" s="28"/>
      <c r="AJ199" s="13"/>
      <c r="AK199" s="28"/>
      <c r="AL199" s="28"/>
      <c r="AM199" s="13"/>
      <c r="AN199" s="57"/>
      <c r="AO199" s="57"/>
      <c r="AP199" s="33"/>
      <c r="AQ199" s="34"/>
      <c r="AR199" s="34"/>
      <c r="AS199" s="34"/>
      <c r="AT199" s="34"/>
      <c r="AU199" s="80"/>
    </row>
    <row r="200" spans="2:47" ht="36" thickBot="1">
      <c r="B200" s="52"/>
      <c r="C200" s="53"/>
      <c r="D200" s="55"/>
      <c r="E200" s="53"/>
      <c r="F200" s="14" t="s">
        <v>32</v>
      </c>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5"/>
      <c r="AO200" s="15"/>
      <c r="AP200" s="15"/>
      <c r="AQ200" s="34"/>
      <c r="AR200" s="34"/>
      <c r="AS200" s="34"/>
      <c r="AT200" s="34"/>
      <c r="AU200" s="80"/>
    </row>
    <row r="201" spans="2:47" ht="28.5" customHeight="1" thickBot="1">
      <c r="B201" s="52">
        <v>45</v>
      </c>
      <c r="C201" s="53"/>
      <c r="D201" s="54"/>
      <c r="E201" s="56"/>
      <c r="F201" s="11" t="s">
        <v>30</v>
      </c>
      <c r="G201" s="28"/>
      <c r="H201" s="28"/>
      <c r="I201" s="13"/>
      <c r="J201" s="28"/>
      <c r="K201" s="28"/>
      <c r="L201" s="13"/>
      <c r="M201" s="28"/>
      <c r="N201" s="28"/>
      <c r="O201" s="13"/>
      <c r="P201" s="28"/>
      <c r="Q201" s="28"/>
      <c r="R201" s="13"/>
      <c r="S201" s="28"/>
      <c r="T201" s="28"/>
      <c r="U201" s="13"/>
      <c r="V201" s="28"/>
      <c r="W201" s="28"/>
      <c r="X201" s="13"/>
      <c r="Y201" s="28"/>
      <c r="Z201" s="28"/>
      <c r="AA201" s="13"/>
      <c r="AB201" s="28"/>
      <c r="AC201" s="28"/>
      <c r="AD201" s="13"/>
      <c r="AE201" s="28"/>
      <c r="AF201" s="28"/>
      <c r="AG201" s="13"/>
      <c r="AH201" s="28"/>
      <c r="AI201" s="28"/>
      <c r="AJ201" s="13"/>
      <c r="AK201" s="28"/>
      <c r="AL201" s="28"/>
      <c r="AM201" s="13"/>
      <c r="AN201" s="57"/>
      <c r="AO201" s="57"/>
      <c r="AP201" s="32"/>
      <c r="AQ201" s="34"/>
      <c r="AR201" s="34"/>
      <c r="AS201" s="34"/>
      <c r="AT201" s="34"/>
      <c r="AU201" s="83"/>
    </row>
    <row r="202" spans="2:47" ht="28.5" customHeight="1" thickBot="1">
      <c r="B202" s="52"/>
      <c r="C202" s="53"/>
      <c r="D202" s="55"/>
      <c r="E202" s="53"/>
      <c r="F202" s="11" t="s">
        <v>31</v>
      </c>
      <c r="G202" s="28"/>
      <c r="H202" s="28"/>
      <c r="I202" s="13"/>
      <c r="J202" s="28"/>
      <c r="K202" s="28"/>
      <c r="L202" s="13"/>
      <c r="M202" s="28"/>
      <c r="N202" s="28"/>
      <c r="O202" s="13"/>
      <c r="P202" s="28"/>
      <c r="Q202" s="28"/>
      <c r="R202" s="13"/>
      <c r="S202" s="28"/>
      <c r="T202" s="28"/>
      <c r="U202" s="13"/>
      <c r="V202" s="28"/>
      <c r="W202" s="28"/>
      <c r="X202" s="13"/>
      <c r="Y202" s="28"/>
      <c r="Z202" s="28"/>
      <c r="AA202" s="13"/>
      <c r="AB202" s="28"/>
      <c r="AC202" s="28"/>
      <c r="AD202" s="13"/>
      <c r="AE202" s="28"/>
      <c r="AF202" s="28"/>
      <c r="AG202" s="13"/>
      <c r="AH202" s="28"/>
      <c r="AI202" s="28"/>
      <c r="AJ202" s="13"/>
      <c r="AK202" s="28"/>
      <c r="AL202" s="28"/>
      <c r="AM202" s="13"/>
      <c r="AN202" s="57"/>
      <c r="AO202" s="57"/>
      <c r="AP202" s="33"/>
      <c r="AQ202" s="34"/>
      <c r="AR202" s="34"/>
      <c r="AS202" s="34"/>
      <c r="AT202" s="34"/>
      <c r="AU202" s="83"/>
    </row>
    <row r="203" spans="2:47" ht="36" thickBot="1">
      <c r="B203" s="52"/>
      <c r="C203" s="53"/>
      <c r="D203" s="55"/>
      <c r="E203" s="53"/>
      <c r="F203" s="14" t="s">
        <v>32</v>
      </c>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5"/>
      <c r="AO203" s="15"/>
      <c r="AP203" s="15"/>
      <c r="AQ203" s="34"/>
      <c r="AR203" s="34"/>
      <c r="AS203" s="34"/>
      <c r="AT203" s="34"/>
      <c r="AU203" s="83"/>
    </row>
    <row r="204" spans="2:47" ht="28.5" customHeight="1" thickBot="1">
      <c r="B204" s="52">
        <v>46</v>
      </c>
      <c r="C204" s="53"/>
      <c r="D204" s="54"/>
      <c r="E204" s="56"/>
      <c r="F204" s="11" t="s">
        <v>30</v>
      </c>
      <c r="G204" s="28"/>
      <c r="H204" s="28"/>
      <c r="I204" s="13"/>
      <c r="J204" s="28"/>
      <c r="K204" s="28"/>
      <c r="L204" s="13"/>
      <c r="M204" s="28"/>
      <c r="N204" s="28"/>
      <c r="O204" s="13"/>
      <c r="P204" s="28"/>
      <c r="Q204" s="28"/>
      <c r="R204" s="13"/>
      <c r="S204" s="28"/>
      <c r="T204" s="28"/>
      <c r="U204" s="13"/>
      <c r="V204" s="28"/>
      <c r="W204" s="28"/>
      <c r="X204" s="13"/>
      <c r="Y204" s="28"/>
      <c r="Z204" s="28"/>
      <c r="AA204" s="13"/>
      <c r="AB204" s="28"/>
      <c r="AC204" s="28"/>
      <c r="AD204" s="13"/>
      <c r="AE204" s="28"/>
      <c r="AF204" s="28"/>
      <c r="AG204" s="13"/>
      <c r="AH204" s="28"/>
      <c r="AI204" s="28"/>
      <c r="AJ204" s="13"/>
      <c r="AK204" s="28"/>
      <c r="AL204" s="28"/>
      <c r="AM204" s="13"/>
      <c r="AN204" s="57"/>
      <c r="AO204" s="57"/>
      <c r="AP204" s="32"/>
      <c r="AQ204" s="34"/>
      <c r="AR204" s="34"/>
      <c r="AS204" s="34"/>
      <c r="AT204" s="34"/>
      <c r="AU204" s="80"/>
    </row>
    <row r="205" spans="2:47" ht="28.5" customHeight="1" thickBot="1">
      <c r="B205" s="52"/>
      <c r="C205" s="53"/>
      <c r="D205" s="55"/>
      <c r="E205" s="53"/>
      <c r="F205" s="11" t="s">
        <v>31</v>
      </c>
      <c r="G205" s="28"/>
      <c r="H205" s="28"/>
      <c r="I205" s="13"/>
      <c r="J205" s="28"/>
      <c r="K205" s="28"/>
      <c r="L205" s="13"/>
      <c r="M205" s="28"/>
      <c r="N205" s="28"/>
      <c r="O205" s="13"/>
      <c r="P205" s="28"/>
      <c r="Q205" s="28"/>
      <c r="R205" s="13"/>
      <c r="S205" s="28"/>
      <c r="T205" s="28"/>
      <c r="U205" s="13"/>
      <c r="V205" s="28"/>
      <c r="W205" s="28"/>
      <c r="X205" s="13"/>
      <c r="Y205" s="28"/>
      <c r="Z205" s="28"/>
      <c r="AA205" s="13"/>
      <c r="AB205" s="28"/>
      <c r="AC205" s="28"/>
      <c r="AD205" s="13"/>
      <c r="AE205" s="28"/>
      <c r="AF205" s="28"/>
      <c r="AG205" s="13"/>
      <c r="AH205" s="28"/>
      <c r="AI205" s="28"/>
      <c r="AJ205" s="13"/>
      <c r="AK205" s="28"/>
      <c r="AL205" s="28"/>
      <c r="AM205" s="13"/>
      <c r="AN205" s="57"/>
      <c r="AO205" s="57"/>
      <c r="AP205" s="33"/>
      <c r="AQ205" s="34"/>
      <c r="AR205" s="34"/>
      <c r="AS205" s="34"/>
      <c r="AT205" s="34"/>
      <c r="AU205" s="80"/>
    </row>
    <row r="206" spans="2:47" ht="36" thickBot="1">
      <c r="B206" s="52"/>
      <c r="C206" s="84"/>
      <c r="D206" s="85"/>
      <c r="E206" s="53"/>
      <c r="F206" s="14" t="s">
        <v>32</v>
      </c>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5"/>
      <c r="AO206" s="15"/>
      <c r="AP206" s="15"/>
      <c r="AQ206" s="34"/>
      <c r="AR206" s="34"/>
      <c r="AS206" s="34"/>
      <c r="AT206" s="34"/>
      <c r="AU206" s="80"/>
    </row>
    <row r="207" spans="2:47" ht="28.5" customHeight="1" thickBot="1">
      <c r="B207" s="52">
        <v>47</v>
      </c>
      <c r="C207" s="53"/>
      <c r="D207" s="54"/>
      <c r="E207" s="56"/>
      <c r="F207" s="11" t="s">
        <v>30</v>
      </c>
      <c r="G207" s="28"/>
      <c r="H207" s="28"/>
      <c r="I207" s="13"/>
      <c r="J207" s="28"/>
      <c r="K207" s="28"/>
      <c r="L207" s="13"/>
      <c r="M207" s="28"/>
      <c r="N207" s="28"/>
      <c r="O207" s="13"/>
      <c r="P207" s="28"/>
      <c r="Q207" s="28"/>
      <c r="R207" s="13"/>
      <c r="S207" s="28"/>
      <c r="T207" s="28"/>
      <c r="U207" s="13"/>
      <c r="V207" s="28"/>
      <c r="W207" s="28"/>
      <c r="X207" s="13"/>
      <c r="Y207" s="28"/>
      <c r="Z207" s="28"/>
      <c r="AA207" s="13"/>
      <c r="AB207" s="28"/>
      <c r="AC207" s="28"/>
      <c r="AD207" s="13"/>
      <c r="AE207" s="28"/>
      <c r="AF207" s="28"/>
      <c r="AG207" s="13"/>
      <c r="AH207" s="28"/>
      <c r="AI207" s="28"/>
      <c r="AJ207" s="13"/>
      <c r="AK207" s="28"/>
      <c r="AL207" s="28"/>
      <c r="AM207" s="13"/>
      <c r="AN207" s="57"/>
      <c r="AO207" s="57"/>
      <c r="AP207" s="32"/>
      <c r="AQ207" s="34"/>
      <c r="AR207" s="34"/>
      <c r="AS207" s="34"/>
      <c r="AT207" s="34"/>
      <c r="AU207" s="88"/>
    </row>
    <row r="208" spans="2:47" ht="28.5" customHeight="1" thickBot="1">
      <c r="B208" s="52"/>
      <c r="C208" s="53"/>
      <c r="D208" s="55"/>
      <c r="E208" s="53"/>
      <c r="F208" s="11" t="s">
        <v>31</v>
      </c>
      <c r="G208" s="28"/>
      <c r="H208" s="28"/>
      <c r="I208" s="13"/>
      <c r="J208" s="28"/>
      <c r="K208" s="28"/>
      <c r="L208" s="13"/>
      <c r="M208" s="28"/>
      <c r="N208" s="28"/>
      <c r="O208" s="13"/>
      <c r="P208" s="28"/>
      <c r="Q208" s="28"/>
      <c r="R208" s="13"/>
      <c r="S208" s="28"/>
      <c r="T208" s="28"/>
      <c r="U208" s="13"/>
      <c r="V208" s="28"/>
      <c r="W208" s="28"/>
      <c r="X208" s="13"/>
      <c r="Y208" s="28"/>
      <c r="Z208" s="28"/>
      <c r="AA208" s="13"/>
      <c r="AB208" s="28"/>
      <c r="AC208" s="28"/>
      <c r="AD208" s="13"/>
      <c r="AE208" s="28"/>
      <c r="AF208" s="28"/>
      <c r="AG208" s="13"/>
      <c r="AH208" s="28"/>
      <c r="AI208" s="28"/>
      <c r="AJ208" s="13"/>
      <c r="AK208" s="28"/>
      <c r="AL208" s="28"/>
      <c r="AM208" s="13"/>
      <c r="AN208" s="57"/>
      <c r="AO208" s="57"/>
      <c r="AP208" s="33"/>
      <c r="AQ208" s="34"/>
      <c r="AR208" s="34"/>
      <c r="AS208" s="34"/>
      <c r="AT208" s="34"/>
      <c r="AU208" s="88"/>
    </row>
    <row r="209" spans="2:47" ht="36" thickBot="1">
      <c r="B209" s="52"/>
      <c r="C209" s="81"/>
      <c r="D209" s="82"/>
      <c r="E209" s="53"/>
      <c r="F209" s="14" t="s">
        <v>32</v>
      </c>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5"/>
      <c r="AO209" s="15"/>
      <c r="AP209" s="15"/>
      <c r="AQ209" s="34"/>
      <c r="AR209" s="34"/>
      <c r="AS209" s="34"/>
      <c r="AT209" s="34"/>
      <c r="AU209" s="88"/>
    </row>
    <row r="210" spans="2:47" ht="28.5" customHeight="1" thickBot="1">
      <c r="B210" s="52">
        <v>48</v>
      </c>
      <c r="C210" s="84"/>
      <c r="D210" s="54"/>
      <c r="E210" s="56"/>
      <c r="F210" s="11" t="s">
        <v>30</v>
      </c>
      <c r="G210" s="28"/>
      <c r="H210" s="28"/>
      <c r="I210" s="13"/>
      <c r="J210" s="28"/>
      <c r="K210" s="28"/>
      <c r="L210" s="13"/>
      <c r="M210" s="28"/>
      <c r="N210" s="28"/>
      <c r="O210" s="13"/>
      <c r="P210" s="28"/>
      <c r="Q210" s="28"/>
      <c r="R210" s="13"/>
      <c r="S210" s="28"/>
      <c r="T210" s="28"/>
      <c r="U210" s="13"/>
      <c r="V210" s="28"/>
      <c r="W210" s="28"/>
      <c r="X210" s="13"/>
      <c r="Y210" s="28"/>
      <c r="Z210" s="28"/>
      <c r="AA210" s="13"/>
      <c r="AB210" s="28"/>
      <c r="AC210" s="28"/>
      <c r="AD210" s="13"/>
      <c r="AE210" s="28"/>
      <c r="AF210" s="28"/>
      <c r="AG210" s="13"/>
      <c r="AH210" s="28"/>
      <c r="AI210" s="28"/>
      <c r="AJ210" s="13"/>
      <c r="AK210" s="28"/>
      <c r="AL210" s="28"/>
      <c r="AM210" s="13"/>
      <c r="AN210" s="57"/>
      <c r="AO210" s="57"/>
      <c r="AP210" s="32"/>
      <c r="AQ210" s="34"/>
      <c r="AR210" s="34"/>
      <c r="AS210" s="34"/>
      <c r="AT210" s="34"/>
      <c r="AU210" s="80"/>
    </row>
    <row r="211" spans="2:47" ht="28.5" customHeight="1" thickBot="1">
      <c r="B211" s="52"/>
      <c r="C211" s="87"/>
      <c r="D211" s="55"/>
      <c r="E211" s="53"/>
      <c r="F211" s="11" t="s">
        <v>31</v>
      </c>
      <c r="G211" s="28"/>
      <c r="H211" s="28"/>
      <c r="I211" s="13"/>
      <c r="J211" s="28"/>
      <c r="K211" s="28"/>
      <c r="L211" s="13"/>
      <c r="M211" s="28"/>
      <c r="N211" s="28"/>
      <c r="O211" s="13"/>
      <c r="P211" s="28"/>
      <c r="Q211" s="28"/>
      <c r="R211" s="13"/>
      <c r="S211" s="28"/>
      <c r="T211" s="28"/>
      <c r="U211" s="13"/>
      <c r="V211" s="28"/>
      <c r="W211" s="28"/>
      <c r="X211" s="13"/>
      <c r="Y211" s="28"/>
      <c r="Z211" s="28"/>
      <c r="AA211" s="13"/>
      <c r="AB211" s="28"/>
      <c r="AC211" s="28"/>
      <c r="AD211" s="13"/>
      <c r="AE211" s="28"/>
      <c r="AF211" s="28"/>
      <c r="AG211" s="13"/>
      <c r="AH211" s="28"/>
      <c r="AI211" s="28"/>
      <c r="AJ211" s="13"/>
      <c r="AK211" s="28"/>
      <c r="AL211" s="28"/>
      <c r="AM211" s="13"/>
      <c r="AN211" s="57"/>
      <c r="AO211" s="57"/>
      <c r="AP211" s="33"/>
      <c r="AQ211" s="34"/>
      <c r="AR211" s="34"/>
      <c r="AS211" s="34"/>
      <c r="AT211" s="34"/>
      <c r="AU211" s="80"/>
    </row>
    <row r="212" spans="2:47" ht="36" thickBot="1">
      <c r="B212" s="52"/>
      <c r="C212" s="56"/>
      <c r="D212" s="55"/>
      <c r="E212" s="53"/>
      <c r="F212" s="14" t="s">
        <v>32</v>
      </c>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5"/>
      <c r="AO212" s="15"/>
      <c r="AP212" s="15"/>
      <c r="AQ212" s="34"/>
      <c r="AR212" s="34"/>
      <c r="AS212" s="34"/>
      <c r="AT212" s="34"/>
      <c r="AU212" s="80"/>
    </row>
    <row r="213" spans="2:47" ht="28.5" customHeight="1" thickBot="1">
      <c r="B213" s="52">
        <v>49</v>
      </c>
      <c r="C213" s="84"/>
      <c r="D213" s="54"/>
      <c r="E213" s="56"/>
      <c r="F213" s="11" t="s">
        <v>30</v>
      </c>
      <c r="G213" s="28"/>
      <c r="H213" s="28"/>
      <c r="I213" s="13"/>
      <c r="J213" s="28"/>
      <c r="K213" s="28"/>
      <c r="L213" s="13"/>
      <c r="M213" s="28"/>
      <c r="N213" s="28"/>
      <c r="O213" s="13"/>
      <c r="P213" s="28"/>
      <c r="Q213" s="28"/>
      <c r="R213" s="13"/>
      <c r="S213" s="28"/>
      <c r="T213" s="28"/>
      <c r="U213" s="13"/>
      <c r="V213" s="28"/>
      <c r="W213" s="28"/>
      <c r="X213" s="13"/>
      <c r="Y213" s="28"/>
      <c r="Z213" s="28"/>
      <c r="AA213" s="13"/>
      <c r="AB213" s="28"/>
      <c r="AC213" s="28"/>
      <c r="AD213" s="13"/>
      <c r="AE213" s="28"/>
      <c r="AF213" s="28"/>
      <c r="AG213" s="13"/>
      <c r="AH213" s="28"/>
      <c r="AI213" s="28"/>
      <c r="AJ213" s="13"/>
      <c r="AK213" s="28"/>
      <c r="AL213" s="28"/>
      <c r="AM213" s="13"/>
      <c r="AN213" s="57"/>
      <c r="AO213" s="57"/>
      <c r="AP213" s="32"/>
      <c r="AQ213" s="34"/>
      <c r="AR213" s="34"/>
      <c r="AS213" s="34"/>
      <c r="AT213" s="34"/>
      <c r="AU213" s="86"/>
    </row>
    <row r="214" spans="2:47" ht="28.5" customHeight="1" thickBot="1">
      <c r="B214" s="52"/>
      <c r="C214" s="87"/>
      <c r="D214" s="55"/>
      <c r="E214" s="53"/>
      <c r="F214" s="11" t="s">
        <v>31</v>
      </c>
      <c r="G214" s="28"/>
      <c r="H214" s="28"/>
      <c r="I214" s="13"/>
      <c r="J214" s="28"/>
      <c r="K214" s="28"/>
      <c r="L214" s="13"/>
      <c r="M214" s="28"/>
      <c r="N214" s="28"/>
      <c r="O214" s="13"/>
      <c r="P214" s="28"/>
      <c r="Q214" s="28"/>
      <c r="R214" s="13"/>
      <c r="S214" s="28"/>
      <c r="T214" s="28"/>
      <c r="U214" s="13"/>
      <c r="V214" s="28"/>
      <c r="W214" s="28"/>
      <c r="X214" s="13"/>
      <c r="Y214" s="28"/>
      <c r="Z214" s="28"/>
      <c r="AA214" s="13"/>
      <c r="AB214" s="28"/>
      <c r="AC214" s="28"/>
      <c r="AD214" s="13"/>
      <c r="AE214" s="28"/>
      <c r="AF214" s="28"/>
      <c r="AG214" s="13"/>
      <c r="AH214" s="28"/>
      <c r="AI214" s="28"/>
      <c r="AJ214" s="13"/>
      <c r="AK214" s="28"/>
      <c r="AL214" s="28"/>
      <c r="AM214" s="13"/>
      <c r="AN214" s="57"/>
      <c r="AO214" s="57"/>
      <c r="AP214" s="33"/>
      <c r="AQ214" s="34"/>
      <c r="AR214" s="34"/>
      <c r="AS214" s="34"/>
      <c r="AT214" s="34"/>
      <c r="AU214" s="86"/>
    </row>
    <row r="215" spans="2:47" ht="36" thickBot="1">
      <c r="B215" s="52"/>
      <c r="C215" s="56"/>
      <c r="D215" s="55"/>
      <c r="E215" s="53"/>
      <c r="F215" s="14" t="s">
        <v>32</v>
      </c>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5"/>
      <c r="AO215" s="15"/>
      <c r="AP215" s="15"/>
      <c r="AQ215" s="34"/>
      <c r="AR215" s="34"/>
      <c r="AS215" s="34"/>
      <c r="AT215" s="34"/>
      <c r="AU215" s="86"/>
    </row>
    <row r="216" spans="2:47" ht="28.5" customHeight="1" thickBot="1">
      <c r="B216" s="52">
        <v>50</v>
      </c>
      <c r="C216" s="84"/>
      <c r="D216" s="54"/>
      <c r="E216" s="56"/>
      <c r="F216" s="11" t="s">
        <v>30</v>
      </c>
      <c r="G216" s="28"/>
      <c r="H216" s="28"/>
      <c r="I216" s="13"/>
      <c r="J216" s="28"/>
      <c r="K216" s="28"/>
      <c r="L216" s="13"/>
      <c r="M216" s="28"/>
      <c r="N216" s="28"/>
      <c r="O216" s="13"/>
      <c r="P216" s="28"/>
      <c r="Q216" s="28"/>
      <c r="R216" s="13"/>
      <c r="S216" s="28"/>
      <c r="T216" s="28"/>
      <c r="U216" s="13"/>
      <c r="V216" s="28"/>
      <c r="W216" s="28"/>
      <c r="X216" s="13"/>
      <c r="Y216" s="28"/>
      <c r="Z216" s="28"/>
      <c r="AA216" s="13"/>
      <c r="AB216" s="28"/>
      <c r="AC216" s="28"/>
      <c r="AD216" s="13"/>
      <c r="AE216" s="28"/>
      <c r="AF216" s="28"/>
      <c r="AG216" s="13"/>
      <c r="AH216" s="28"/>
      <c r="AI216" s="28"/>
      <c r="AJ216" s="13"/>
      <c r="AK216" s="28"/>
      <c r="AL216" s="28"/>
      <c r="AM216" s="13"/>
      <c r="AN216" s="57"/>
      <c r="AO216" s="57"/>
      <c r="AP216" s="32"/>
      <c r="AQ216" s="34"/>
      <c r="AR216" s="34"/>
      <c r="AS216" s="34"/>
      <c r="AT216" s="34"/>
      <c r="AU216" s="80"/>
    </row>
    <row r="217" spans="2:47" ht="28.5" customHeight="1" thickBot="1">
      <c r="B217" s="52"/>
      <c r="C217" s="87"/>
      <c r="D217" s="55"/>
      <c r="E217" s="53"/>
      <c r="F217" s="11" t="s">
        <v>31</v>
      </c>
      <c r="G217" s="28"/>
      <c r="H217" s="28"/>
      <c r="I217" s="13"/>
      <c r="J217" s="28"/>
      <c r="K217" s="28"/>
      <c r="L217" s="13"/>
      <c r="M217" s="28"/>
      <c r="N217" s="28"/>
      <c r="O217" s="13"/>
      <c r="P217" s="28"/>
      <c r="Q217" s="28"/>
      <c r="R217" s="13"/>
      <c r="S217" s="28"/>
      <c r="T217" s="28"/>
      <c r="U217" s="13"/>
      <c r="V217" s="28"/>
      <c r="W217" s="28"/>
      <c r="X217" s="13"/>
      <c r="Y217" s="28"/>
      <c r="Z217" s="28"/>
      <c r="AA217" s="13"/>
      <c r="AB217" s="28"/>
      <c r="AC217" s="28"/>
      <c r="AD217" s="13"/>
      <c r="AE217" s="28"/>
      <c r="AF217" s="28"/>
      <c r="AG217" s="13"/>
      <c r="AH217" s="28"/>
      <c r="AI217" s="28"/>
      <c r="AJ217" s="13"/>
      <c r="AK217" s="28"/>
      <c r="AL217" s="28"/>
      <c r="AM217" s="13"/>
      <c r="AN217" s="57"/>
      <c r="AO217" s="57"/>
      <c r="AP217" s="33"/>
      <c r="AQ217" s="34"/>
      <c r="AR217" s="34"/>
      <c r="AS217" s="34"/>
      <c r="AT217" s="34"/>
      <c r="AU217" s="80"/>
    </row>
    <row r="218" spans="2:47" ht="36" thickBot="1">
      <c r="B218" s="52"/>
      <c r="C218" s="56"/>
      <c r="D218" s="55"/>
      <c r="E218" s="53"/>
      <c r="F218" s="14" t="s">
        <v>32</v>
      </c>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5"/>
      <c r="AO218" s="15"/>
      <c r="AP218" s="15"/>
      <c r="AQ218" s="89"/>
      <c r="AR218" s="89"/>
      <c r="AS218" s="89"/>
      <c r="AT218" s="89"/>
      <c r="AU218" s="80"/>
    </row>
    <row r="219" spans="2:47" ht="26.2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row>
    <row r="220" spans="2:47" ht="26.25">
      <c r="B220" s="16"/>
      <c r="C220" s="17" t="s">
        <v>33</v>
      </c>
      <c r="D220" s="17"/>
      <c r="E220" s="17"/>
      <c r="F220" s="17"/>
      <c r="G220" s="17"/>
      <c r="H220" s="17"/>
      <c r="I220" s="16"/>
      <c r="J220" s="16"/>
      <c r="K220" s="16"/>
      <c r="L220" s="18" t="s">
        <v>34</v>
      </c>
      <c r="M220" s="18" t="s">
        <v>35</v>
      </c>
      <c r="N220" s="18"/>
      <c r="O220" s="18"/>
      <c r="P220" s="18"/>
      <c r="Q220" s="18"/>
      <c r="R220" s="18"/>
      <c r="S220" s="18"/>
      <c r="T220" s="18"/>
      <c r="U220" s="18"/>
      <c r="V220" s="19"/>
      <c r="W220" s="19"/>
      <c r="X220" s="19"/>
      <c r="Y220" s="18"/>
      <c r="Z220" s="17"/>
      <c r="AA220" s="17"/>
      <c r="AB220" s="17"/>
      <c r="AC220" s="17"/>
      <c r="AD220" s="17"/>
      <c r="AE220" s="18"/>
      <c r="AF220" s="17"/>
      <c r="AG220" s="17"/>
      <c r="AH220" s="17"/>
      <c r="AI220" s="17"/>
      <c r="AJ220" s="17"/>
      <c r="AK220" s="17"/>
      <c r="AL220" s="17"/>
      <c r="AM220" s="17"/>
      <c r="AN220" s="17"/>
      <c r="AO220" s="18"/>
    </row>
    <row r="221" spans="2:47" ht="33.75">
      <c r="B221" s="19"/>
      <c r="C221" s="20" t="s">
        <v>36</v>
      </c>
      <c r="D221" s="18" t="s">
        <v>37</v>
      </c>
      <c r="E221" s="18"/>
      <c r="F221" s="18"/>
      <c r="G221" s="18"/>
      <c r="H221" s="18"/>
      <c r="I221" s="19"/>
      <c r="J221" s="19"/>
      <c r="K221" s="19"/>
      <c r="L221" s="18" t="s">
        <v>34</v>
      </c>
      <c r="M221" s="18" t="s">
        <v>38</v>
      </c>
      <c r="N221" s="18"/>
      <c r="O221" s="18"/>
      <c r="P221" s="18"/>
      <c r="Q221" s="18"/>
      <c r="R221" s="18"/>
      <c r="S221" s="18"/>
      <c r="T221" s="18"/>
      <c r="U221" s="18"/>
      <c r="V221" s="19"/>
      <c r="W221" s="19"/>
      <c r="X221" s="19"/>
      <c r="AA221" s="21"/>
      <c r="AB221" s="22"/>
      <c r="AC221" s="21"/>
      <c r="AD221" s="21"/>
      <c r="AE221" s="21"/>
      <c r="AF221" s="21"/>
      <c r="AI221" s="21"/>
      <c r="AJ221" s="21"/>
      <c r="AK221" s="21"/>
      <c r="AL221" s="22"/>
      <c r="AM221" s="21"/>
      <c r="AN221" s="21"/>
      <c r="AO221" s="21"/>
      <c r="AP221" s="21"/>
      <c r="AQ221" s="21"/>
      <c r="AR221" s="23"/>
      <c r="AS221" s="22"/>
      <c r="AT221" s="21"/>
      <c r="AU221" s="17"/>
    </row>
    <row r="222" spans="2:47" ht="33.75">
      <c r="B222" s="19"/>
      <c r="C222" s="20"/>
      <c r="D222" s="18"/>
      <c r="E222" s="18"/>
      <c r="F222" s="18"/>
      <c r="G222" s="18"/>
      <c r="H222" s="18"/>
      <c r="I222" s="19"/>
      <c r="J222" s="19"/>
      <c r="K222" s="19"/>
      <c r="L222" s="18"/>
      <c r="M222" s="18"/>
      <c r="N222" s="18"/>
      <c r="O222" s="18"/>
      <c r="P222" s="18"/>
      <c r="Q222" s="18"/>
      <c r="R222" s="18"/>
      <c r="S222" s="18"/>
      <c r="T222" s="18"/>
      <c r="U222" s="18"/>
      <c r="V222" s="19"/>
      <c r="W222" s="19"/>
      <c r="X222" s="19"/>
      <c r="AA222" s="21"/>
      <c r="AB222" s="22"/>
      <c r="AC222" s="21"/>
      <c r="AD222" s="21"/>
      <c r="AE222" s="21"/>
      <c r="AF222" s="21"/>
      <c r="AI222" s="21"/>
      <c r="AJ222" s="21"/>
      <c r="AK222" s="21"/>
      <c r="AL222" s="22"/>
      <c r="AM222" s="21"/>
      <c r="AN222" s="21"/>
      <c r="AO222" s="21"/>
      <c r="AP222" s="21"/>
      <c r="AQ222" s="21"/>
      <c r="AR222" s="23"/>
      <c r="AS222" s="22"/>
      <c r="AT222" s="21"/>
      <c r="AU222" s="17"/>
    </row>
    <row r="226" spans="2:47" ht="35.25">
      <c r="J226" s="48" t="s">
        <v>0</v>
      </c>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9" spans="2:47" ht="15.75" thickBot="1"/>
    <row r="230" spans="2:47" ht="35.25" customHeight="1" thickTop="1" thickBot="1">
      <c r="B230" s="35" t="s">
        <v>2</v>
      </c>
      <c r="C230" s="38" t="s">
        <v>3</v>
      </c>
      <c r="D230" s="41" t="s">
        <v>4</v>
      </c>
      <c r="E230" s="44" t="s">
        <v>5</v>
      </c>
      <c r="F230" s="24" t="s">
        <v>6</v>
      </c>
      <c r="G230" s="29" t="s">
        <v>7</v>
      </c>
      <c r="H230" s="30"/>
      <c r="I230" s="31"/>
      <c r="J230" s="29" t="s">
        <v>8</v>
      </c>
      <c r="K230" s="30"/>
      <c r="L230" s="31"/>
      <c r="M230" s="29" t="s">
        <v>9</v>
      </c>
      <c r="N230" s="30"/>
      <c r="O230" s="31"/>
      <c r="P230" s="29" t="s">
        <v>10</v>
      </c>
      <c r="Q230" s="30"/>
      <c r="R230" s="31"/>
      <c r="S230" s="29" t="s">
        <v>11</v>
      </c>
      <c r="T230" s="30"/>
      <c r="U230" s="31"/>
      <c r="V230" s="29" t="s">
        <v>12</v>
      </c>
      <c r="W230" s="30"/>
      <c r="X230" s="31"/>
      <c r="Y230" s="29" t="s">
        <v>13</v>
      </c>
      <c r="Z230" s="30"/>
      <c r="AA230" s="31"/>
      <c r="AB230" s="29" t="s">
        <v>14</v>
      </c>
      <c r="AC230" s="30"/>
      <c r="AD230" s="31"/>
      <c r="AE230" s="29" t="s">
        <v>15</v>
      </c>
      <c r="AF230" s="30"/>
      <c r="AG230" s="31"/>
      <c r="AH230" s="29" t="s">
        <v>16</v>
      </c>
      <c r="AI230" s="30"/>
      <c r="AJ230" s="31"/>
      <c r="AK230" s="29" t="s">
        <v>17</v>
      </c>
      <c r="AL230" s="30"/>
      <c r="AM230" s="31"/>
      <c r="AN230" s="74" t="s">
        <v>18</v>
      </c>
      <c r="AO230" s="74" t="s">
        <v>19</v>
      </c>
      <c r="AP230" s="74" t="s">
        <v>20</v>
      </c>
      <c r="AQ230" s="61" t="s">
        <v>21</v>
      </c>
      <c r="AR230" s="62"/>
      <c r="AS230" s="61" t="s">
        <v>22</v>
      </c>
      <c r="AT230" s="62"/>
      <c r="AU230" s="65" t="s">
        <v>23</v>
      </c>
    </row>
    <row r="231" spans="2:47" ht="190.5" thickBot="1">
      <c r="B231" s="36"/>
      <c r="C231" s="39"/>
      <c r="D231" s="42"/>
      <c r="E231" s="45"/>
      <c r="F231" s="8" t="s">
        <v>24</v>
      </c>
      <c r="G231" s="8" t="s">
        <v>25</v>
      </c>
      <c r="H231" s="8" t="s">
        <v>26</v>
      </c>
      <c r="I231" s="8" t="s">
        <v>27</v>
      </c>
      <c r="J231" s="8" t="s">
        <v>25</v>
      </c>
      <c r="K231" s="8" t="s">
        <v>26</v>
      </c>
      <c r="L231" s="8" t="s">
        <v>27</v>
      </c>
      <c r="M231" s="8" t="s">
        <v>25</v>
      </c>
      <c r="N231" s="8" t="s">
        <v>26</v>
      </c>
      <c r="O231" s="8" t="s">
        <v>27</v>
      </c>
      <c r="P231" s="8" t="s">
        <v>25</v>
      </c>
      <c r="Q231" s="8" t="s">
        <v>26</v>
      </c>
      <c r="R231" s="8" t="s">
        <v>27</v>
      </c>
      <c r="S231" s="8" t="s">
        <v>25</v>
      </c>
      <c r="T231" s="8" t="s">
        <v>26</v>
      </c>
      <c r="U231" s="8" t="s">
        <v>27</v>
      </c>
      <c r="V231" s="8" t="s">
        <v>25</v>
      </c>
      <c r="W231" s="8" t="s">
        <v>26</v>
      </c>
      <c r="X231" s="8" t="s">
        <v>27</v>
      </c>
      <c r="Y231" s="8" t="s">
        <v>25</v>
      </c>
      <c r="Z231" s="8" t="s">
        <v>26</v>
      </c>
      <c r="AA231" s="8" t="s">
        <v>27</v>
      </c>
      <c r="AB231" s="8" t="s">
        <v>25</v>
      </c>
      <c r="AC231" s="8" t="s">
        <v>26</v>
      </c>
      <c r="AD231" s="8" t="s">
        <v>27</v>
      </c>
      <c r="AE231" s="8" t="s">
        <v>25</v>
      </c>
      <c r="AF231" s="8" t="s">
        <v>26</v>
      </c>
      <c r="AG231" s="8" t="s">
        <v>27</v>
      </c>
      <c r="AH231" s="8" t="s">
        <v>25</v>
      </c>
      <c r="AI231" s="8" t="s">
        <v>26</v>
      </c>
      <c r="AJ231" s="8" t="s">
        <v>27</v>
      </c>
      <c r="AK231" s="8" t="s">
        <v>25</v>
      </c>
      <c r="AL231" s="8" t="s">
        <v>26</v>
      </c>
      <c r="AM231" s="8" t="s">
        <v>27</v>
      </c>
      <c r="AN231" s="75"/>
      <c r="AO231" s="75"/>
      <c r="AP231" s="75"/>
      <c r="AQ231" s="63"/>
      <c r="AR231" s="64"/>
      <c r="AS231" s="63"/>
      <c r="AT231" s="64"/>
      <c r="AU231" s="66"/>
    </row>
    <row r="232" spans="2:47" ht="28.5" thickBot="1">
      <c r="B232" s="36"/>
      <c r="C232" s="39"/>
      <c r="D232" s="42"/>
      <c r="E232" s="45"/>
      <c r="F232" s="25" t="s">
        <v>28</v>
      </c>
      <c r="G232" s="9">
        <v>30</v>
      </c>
      <c r="H232" s="9">
        <v>56</v>
      </c>
      <c r="I232" s="9">
        <v>100</v>
      </c>
      <c r="J232" s="9">
        <v>30</v>
      </c>
      <c r="K232" s="9">
        <v>56</v>
      </c>
      <c r="L232" s="9">
        <v>100</v>
      </c>
      <c r="M232" s="9">
        <v>30</v>
      </c>
      <c r="N232" s="9">
        <v>56</v>
      </c>
      <c r="O232" s="9">
        <v>100</v>
      </c>
      <c r="P232" s="9">
        <v>24</v>
      </c>
      <c r="Q232" s="9">
        <v>29</v>
      </c>
      <c r="R232" s="9">
        <v>60</v>
      </c>
      <c r="S232" s="9">
        <v>24</v>
      </c>
      <c r="T232" s="9">
        <v>29</v>
      </c>
      <c r="U232" s="9">
        <v>60</v>
      </c>
      <c r="V232" s="9">
        <v>24</v>
      </c>
      <c r="W232" s="9">
        <v>29</v>
      </c>
      <c r="X232" s="9">
        <v>60</v>
      </c>
      <c r="Y232" s="9">
        <v>12</v>
      </c>
      <c r="Z232" s="9">
        <v>22</v>
      </c>
      <c r="AA232" s="9">
        <v>40</v>
      </c>
      <c r="AB232" s="9">
        <v>16</v>
      </c>
      <c r="AC232" s="9">
        <v>19</v>
      </c>
      <c r="AD232" s="9">
        <v>40</v>
      </c>
      <c r="AE232" s="9">
        <v>12</v>
      </c>
      <c r="AF232" s="9">
        <v>22</v>
      </c>
      <c r="AG232" s="9">
        <v>40</v>
      </c>
      <c r="AH232" s="9">
        <v>12</v>
      </c>
      <c r="AI232" s="9">
        <v>22</v>
      </c>
      <c r="AJ232" s="9">
        <v>40</v>
      </c>
      <c r="AK232" s="9">
        <v>6</v>
      </c>
      <c r="AL232" s="9">
        <v>11</v>
      </c>
      <c r="AM232" s="9">
        <v>20</v>
      </c>
      <c r="AN232" s="75"/>
      <c r="AO232" s="75"/>
      <c r="AP232" s="75"/>
      <c r="AQ232" s="68" t="s">
        <v>20</v>
      </c>
      <c r="AR232" s="69"/>
      <c r="AS232" s="70" t="s">
        <v>20</v>
      </c>
      <c r="AT232" s="71"/>
      <c r="AU232" s="67"/>
    </row>
    <row r="233" spans="2:47" ht="28.5" thickBot="1">
      <c r="B233" s="37"/>
      <c r="C233" s="40"/>
      <c r="D233" s="43"/>
      <c r="E233" s="46"/>
      <c r="F233" s="10" t="s">
        <v>29</v>
      </c>
      <c r="G233" s="9">
        <v>60</v>
      </c>
      <c r="H233" s="9">
        <v>140</v>
      </c>
      <c r="I233" s="9">
        <v>200</v>
      </c>
      <c r="J233" s="9">
        <v>60</v>
      </c>
      <c r="K233" s="9">
        <v>140</v>
      </c>
      <c r="L233" s="9">
        <v>200</v>
      </c>
      <c r="M233" s="9">
        <v>60</v>
      </c>
      <c r="N233" s="9">
        <v>140</v>
      </c>
      <c r="O233" s="9">
        <v>200</v>
      </c>
      <c r="P233" s="9">
        <v>48</v>
      </c>
      <c r="Q233" s="9">
        <v>72</v>
      </c>
      <c r="R233" s="9">
        <v>120</v>
      </c>
      <c r="S233" s="9">
        <v>48</v>
      </c>
      <c r="T233" s="9">
        <v>72</v>
      </c>
      <c r="U233" s="9">
        <v>120</v>
      </c>
      <c r="V233" s="9">
        <v>48</v>
      </c>
      <c r="W233" s="9">
        <v>72</v>
      </c>
      <c r="X233" s="9">
        <v>120</v>
      </c>
      <c r="Y233" s="9">
        <v>24</v>
      </c>
      <c r="Z233" s="9">
        <v>56</v>
      </c>
      <c r="AA233" s="9">
        <v>80</v>
      </c>
      <c r="AB233" s="9">
        <v>32</v>
      </c>
      <c r="AC233" s="9">
        <v>48</v>
      </c>
      <c r="AD233" s="9">
        <v>80</v>
      </c>
      <c r="AE233" s="9">
        <v>24</v>
      </c>
      <c r="AF233" s="9">
        <v>56</v>
      </c>
      <c r="AG233" s="9">
        <v>80</v>
      </c>
      <c r="AH233" s="9">
        <v>24</v>
      </c>
      <c r="AI233" s="9">
        <v>56</v>
      </c>
      <c r="AJ233" s="9">
        <v>80</v>
      </c>
      <c r="AK233" s="9">
        <v>12</v>
      </c>
      <c r="AL233" s="9">
        <v>28</v>
      </c>
      <c r="AM233" s="9">
        <v>40</v>
      </c>
      <c r="AN233" s="76"/>
      <c r="AO233" s="76"/>
      <c r="AP233" s="76"/>
      <c r="AQ233" s="70"/>
      <c r="AR233" s="71"/>
      <c r="AS233" s="70"/>
      <c r="AT233" s="71"/>
      <c r="AU233" s="67"/>
    </row>
    <row r="234" spans="2:47" ht="28.5" thickBot="1">
      <c r="B234" s="52">
        <v>51</v>
      </c>
      <c r="C234" s="34"/>
      <c r="D234" s="54"/>
      <c r="E234" s="34"/>
      <c r="F234" s="11" t="s">
        <v>30</v>
      </c>
      <c r="G234" s="28"/>
      <c r="H234" s="28"/>
      <c r="I234" s="13"/>
      <c r="J234" s="28"/>
      <c r="K234" s="28"/>
      <c r="L234" s="13"/>
      <c r="M234" s="28"/>
      <c r="N234" s="28"/>
      <c r="O234" s="13"/>
      <c r="P234" s="28"/>
      <c r="Q234" s="28"/>
      <c r="R234" s="13"/>
      <c r="S234" s="28"/>
      <c r="T234" s="28"/>
      <c r="U234" s="13"/>
      <c r="V234" s="28"/>
      <c r="W234" s="28"/>
      <c r="X234" s="13"/>
      <c r="Y234" s="28"/>
      <c r="Z234" s="28"/>
      <c r="AA234" s="13"/>
      <c r="AB234" s="28"/>
      <c r="AC234" s="28"/>
      <c r="AD234" s="13"/>
      <c r="AE234" s="28"/>
      <c r="AF234" s="28"/>
      <c r="AG234" s="13"/>
      <c r="AH234" s="28"/>
      <c r="AI234" s="28"/>
      <c r="AJ234" s="13"/>
      <c r="AK234" s="28"/>
      <c r="AL234" s="28"/>
      <c r="AM234" s="13"/>
      <c r="AN234" s="73"/>
      <c r="AO234" s="73"/>
      <c r="AP234" s="32"/>
      <c r="AQ234" s="34"/>
      <c r="AR234" s="34"/>
      <c r="AS234" s="34"/>
      <c r="AT234" s="34"/>
      <c r="AU234" s="88"/>
    </row>
    <row r="235" spans="2:47" ht="28.5" thickBot="1">
      <c r="B235" s="52"/>
      <c r="C235" s="34"/>
      <c r="D235" s="55"/>
      <c r="E235" s="34"/>
      <c r="F235" s="11" t="s">
        <v>31</v>
      </c>
      <c r="G235" s="28"/>
      <c r="H235" s="28"/>
      <c r="I235" s="13"/>
      <c r="J235" s="28"/>
      <c r="K235" s="28"/>
      <c r="L235" s="13"/>
      <c r="M235" s="28"/>
      <c r="N235" s="28"/>
      <c r="O235" s="13"/>
      <c r="P235" s="28"/>
      <c r="Q235" s="28"/>
      <c r="R235" s="13"/>
      <c r="S235" s="28"/>
      <c r="T235" s="28"/>
      <c r="U235" s="13"/>
      <c r="V235" s="28"/>
      <c r="W235" s="28"/>
      <c r="X235" s="13"/>
      <c r="Y235" s="28"/>
      <c r="Z235" s="28"/>
      <c r="AA235" s="13"/>
      <c r="AB235" s="28"/>
      <c r="AC235" s="28"/>
      <c r="AD235" s="13"/>
      <c r="AE235" s="28"/>
      <c r="AF235" s="28"/>
      <c r="AG235" s="13"/>
      <c r="AH235" s="28"/>
      <c r="AI235" s="28"/>
      <c r="AJ235" s="13"/>
      <c r="AK235" s="28"/>
      <c r="AL235" s="28"/>
      <c r="AM235" s="13"/>
      <c r="AN235" s="33"/>
      <c r="AO235" s="33"/>
      <c r="AP235" s="33"/>
      <c r="AQ235" s="34"/>
      <c r="AR235" s="34"/>
      <c r="AS235" s="34"/>
      <c r="AT235" s="34"/>
      <c r="AU235" s="88"/>
    </row>
    <row r="236" spans="2:47" ht="36" thickBot="1">
      <c r="B236" s="52"/>
      <c r="C236" s="34"/>
      <c r="D236" s="55"/>
      <c r="E236" s="34"/>
      <c r="F236" s="14" t="s">
        <v>32</v>
      </c>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5"/>
      <c r="AO236" s="15"/>
      <c r="AP236" s="15"/>
      <c r="AQ236" s="34"/>
      <c r="AR236" s="34"/>
      <c r="AS236" s="34"/>
      <c r="AT236" s="34"/>
      <c r="AU236" s="88"/>
    </row>
    <row r="237" spans="2:47" ht="28.5" customHeight="1" thickBot="1">
      <c r="B237" s="52">
        <v>52</v>
      </c>
      <c r="C237" s="34"/>
      <c r="D237" s="54"/>
      <c r="E237" s="34"/>
      <c r="F237" s="11" t="s">
        <v>30</v>
      </c>
      <c r="G237" s="28"/>
      <c r="H237" s="28"/>
      <c r="I237" s="13"/>
      <c r="J237" s="28"/>
      <c r="K237" s="28"/>
      <c r="L237" s="13"/>
      <c r="M237" s="28"/>
      <c r="N237" s="28"/>
      <c r="O237" s="13"/>
      <c r="P237" s="28"/>
      <c r="Q237" s="28"/>
      <c r="R237" s="13"/>
      <c r="S237" s="28"/>
      <c r="T237" s="28"/>
      <c r="U237" s="13"/>
      <c r="V237" s="28"/>
      <c r="W237" s="28"/>
      <c r="X237" s="13"/>
      <c r="Y237" s="28"/>
      <c r="Z237" s="28"/>
      <c r="AA237" s="13"/>
      <c r="AB237" s="28"/>
      <c r="AC237" s="28"/>
      <c r="AD237" s="13"/>
      <c r="AE237" s="28"/>
      <c r="AF237" s="28"/>
      <c r="AG237" s="13"/>
      <c r="AH237" s="28"/>
      <c r="AI237" s="28"/>
      <c r="AJ237" s="13"/>
      <c r="AK237" s="28"/>
      <c r="AL237" s="28"/>
      <c r="AM237" s="13"/>
      <c r="AN237" s="57"/>
      <c r="AO237" s="57"/>
      <c r="AP237" s="32"/>
      <c r="AQ237" s="34"/>
      <c r="AR237" s="34"/>
      <c r="AS237" s="34"/>
      <c r="AT237" s="34"/>
      <c r="AU237" s="80"/>
    </row>
    <row r="238" spans="2:47" ht="28.5" customHeight="1" thickBot="1">
      <c r="B238" s="52"/>
      <c r="C238" s="34"/>
      <c r="D238" s="55"/>
      <c r="E238" s="34"/>
      <c r="F238" s="11" t="s">
        <v>31</v>
      </c>
      <c r="G238" s="28"/>
      <c r="H238" s="28"/>
      <c r="I238" s="13"/>
      <c r="J238" s="28"/>
      <c r="K238" s="28"/>
      <c r="L238" s="13"/>
      <c r="M238" s="28"/>
      <c r="N238" s="28"/>
      <c r="O238" s="13"/>
      <c r="P238" s="28"/>
      <c r="Q238" s="28"/>
      <c r="R238" s="13"/>
      <c r="S238" s="28"/>
      <c r="T238" s="28"/>
      <c r="U238" s="13"/>
      <c r="V238" s="28"/>
      <c r="W238" s="28"/>
      <c r="X238" s="13"/>
      <c r="Y238" s="28"/>
      <c r="Z238" s="28"/>
      <c r="AA238" s="13"/>
      <c r="AB238" s="28"/>
      <c r="AC238" s="28"/>
      <c r="AD238" s="13"/>
      <c r="AE238" s="28"/>
      <c r="AF238" s="28"/>
      <c r="AG238" s="13"/>
      <c r="AH238" s="28"/>
      <c r="AI238" s="28"/>
      <c r="AJ238" s="13"/>
      <c r="AK238" s="28"/>
      <c r="AL238" s="28"/>
      <c r="AM238" s="13"/>
      <c r="AN238" s="57"/>
      <c r="AO238" s="57"/>
      <c r="AP238" s="33"/>
      <c r="AQ238" s="34"/>
      <c r="AR238" s="34"/>
      <c r="AS238" s="34"/>
      <c r="AT238" s="34"/>
      <c r="AU238" s="80"/>
    </row>
    <row r="239" spans="2:47" ht="36" thickBot="1">
      <c r="B239" s="52"/>
      <c r="C239" s="34"/>
      <c r="D239" s="55"/>
      <c r="E239" s="34"/>
      <c r="F239" s="14" t="s">
        <v>32</v>
      </c>
      <c r="G239" s="13"/>
      <c r="H239" s="27"/>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5"/>
      <c r="AO239" s="15"/>
      <c r="AP239" s="15"/>
      <c r="AQ239" s="34"/>
      <c r="AR239" s="34"/>
      <c r="AS239" s="34"/>
      <c r="AT239" s="34"/>
      <c r="AU239" s="80"/>
    </row>
    <row r="240" spans="2:47" ht="28.5" customHeight="1" thickBot="1">
      <c r="B240" s="52">
        <v>53</v>
      </c>
      <c r="C240" s="34"/>
      <c r="D240" s="54"/>
      <c r="E240" s="34"/>
      <c r="F240" s="11" t="s">
        <v>30</v>
      </c>
      <c r="G240" s="28"/>
      <c r="H240" s="28"/>
      <c r="I240" s="13"/>
      <c r="J240" s="28"/>
      <c r="K240" s="28"/>
      <c r="L240" s="13"/>
      <c r="M240" s="28"/>
      <c r="N240" s="28"/>
      <c r="O240" s="13"/>
      <c r="P240" s="28"/>
      <c r="Q240" s="28"/>
      <c r="R240" s="13"/>
      <c r="S240" s="28"/>
      <c r="T240" s="28"/>
      <c r="U240" s="13"/>
      <c r="V240" s="28"/>
      <c r="W240" s="28"/>
      <c r="X240" s="13"/>
      <c r="Y240" s="28"/>
      <c r="Z240" s="28"/>
      <c r="AA240" s="13"/>
      <c r="AB240" s="28"/>
      <c r="AC240" s="28"/>
      <c r="AD240" s="13"/>
      <c r="AE240" s="28"/>
      <c r="AF240" s="28"/>
      <c r="AG240" s="13"/>
      <c r="AH240" s="28"/>
      <c r="AI240" s="28"/>
      <c r="AJ240" s="13"/>
      <c r="AK240" s="28"/>
      <c r="AL240" s="28"/>
      <c r="AM240" s="13"/>
      <c r="AN240" s="57"/>
      <c r="AO240" s="57"/>
      <c r="AP240" s="32"/>
      <c r="AQ240" s="34"/>
      <c r="AR240" s="34"/>
      <c r="AS240" s="34"/>
      <c r="AT240" s="34"/>
      <c r="AU240" s="88"/>
    </row>
    <row r="241" spans="2:47" ht="28.5" customHeight="1" thickBot="1">
      <c r="B241" s="52"/>
      <c r="C241" s="34"/>
      <c r="D241" s="55"/>
      <c r="E241" s="34"/>
      <c r="F241" s="11" t="s">
        <v>31</v>
      </c>
      <c r="G241" s="28"/>
      <c r="H241" s="28"/>
      <c r="I241" s="13"/>
      <c r="J241" s="28"/>
      <c r="K241" s="28"/>
      <c r="L241" s="13"/>
      <c r="M241" s="28"/>
      <c r="N241" s="28"/>
      <c r="O241" s="13"/>
      <c r="P241" s="28"/>
      <c r="Q241" s="28"/>
      <c r="R241" s="13"/>
      <c r="S241" s="28"/>
      <c r="T241" s="28"/>
      <c r="U241" s="13"/>
      <c r="V241" s="28"/>
      <c r="W241" s="28"/>
      <c r="X241" s="13"/>
      <c r="Y241" s="28"/>
      <c r="Z241" s="28"/>
      <c r="AA241" s="13"/>
      <c r="AB241" s="28"/>
      <c r="AC241" s="28"/>
      <c r="AD241" s="13"/>
      <c r="AE241" s="28"/>
      <c r="AF241" s="28"/>
      <c r="AG241" s="13"/>
      <c r="AH241" s="28"/>
      <c r="AI241" s="28"/>
      <c r="AJ241" s="13"/>
      <c r="AK241" s="28"/>
      <c r="AL241" s="28"/>
      <c r="AM241" s="13"/>
      <c r="AN241" s="57"/>
      <c r="AO241" s="57"/>
      <c r="AP241" s="33"/>
      <c r="AQ241" s="34"/>
      <c r="AR241" s="34"/>
      <c r="AS241" s="34"/>
      <c r="AT241" s="34"/>
      <c r="AU241" s="88"/>
    </row>
    <row r="242" spans="2:47" ht="36" thickBot="1">
      <c r="B242" s="52"/>
      <c r="C242" s="34"/>
      <c r="D242" s="55"/>
      <c r="E242" s="34"/>
      <c r="F242" s="14" t="s">
        <v>32</v>
      </c>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5"/>
      <c r="AO242" s="15"/>
      <c r="AP242" s="15"/>
      <c r="AQ242" s="34"/>
      <c r="AR242" s="34"/>
      <c r="AS242" s="34"/>
      <c r="AT242" s="34"/>
      <c r="AU242" s="88"/>
    </row>
    <row r="243" spans="2:47" ht="28.5" customHeight="1" thickBot="1">
      <c r="B243" s="52">
        <v>54</v>
      </c>
      <c r="C243" s="34"/>
      <c r="D243" s="54"/>
      <c r="E243" s="34"/>
      <c r="F243" s="11" t="s">
        <v>30</v>
      </c>
      <c r="G243" s="28"/>
      <c r="H243" s="28"/>
      <c r="I243" s="13"/>
      <c r="J243" s="28"/>
      <c r="K243" s="28"/>
      <c r="L243" s="13"/>
      <c r="M243" s="28"/>
      <c r="N243" s="28"/>
      <c r="O243" s="13"/>
      <c r="P243" s="28"/>
      <c r="Q243" s="28"/>
      <c r="R243" s="13"/>
      <c r="S243" s="28"/>
      <c r="T243" s="28"/>
      <c r="U243" s="13"/>
      <c r="V243" s="28"/>
      <c r="W243" s="28"/>
      <c r="X243" s="13"/>
      <c r="Y243" s="28"/>
      <c r="Z243" s="28"/>
      <c r="AA243" s="13"/>
      <c r="AB243" s="28"/>
      <c r="AC243" s="28"/>
      <c r="AD243" s="13"/>
      <c r="AE243" s="28"/>
      <c r="AF243" s="28"/>
      <c r="AG243" s="13"/>
      <c r="AH243" s="28"/>
      <c r="AI243" s="28"/>
      <c r="AJ243" s="13"/>
      <c r="AK243" s="28"/>
      <c r="AL243" s="28"/>
      <c r="AM243" s="13"/>
      <c r="AN243" s="57"/>
      <c r="AO243" s="57"/>
      <c r="AP243" s="32"/>
      <c r="AQ243" s="34"/>
      <c r="AR243" s="34"/>
      <c r="AS243" s="34"/>
      <c r="AT243" s="34"/>
      <c r="AU243" s="88"/>
    </row>
    <row r="244" spans="2:47" ht="28.5" customHeight="1" thickBot="1">
      <c r="B244" s="52"/>
      <c r="C244" s="34"/>
      <c r="D244" s="55"/>
      <c r="E244" s="34"/>
      <c r="F244" s="11" t="s">
        <v>31</v>
      </c>
      <c r="G244" s="28"/>
      <c r="H244" s="28"/>
      <c r="I244" s="13"/>
      <c r="J244" s="28"/>
      <c r="K244" s="28"/>
      <c r="L244" s="13"/>
      <c r="M244" s="28"/>
      <c r="N244" s="28"/>
      <c r="O244" s="13"/>
      <c r="P244" s="28"/>
      <c r="Q244" s="28"/>
      <c r="R244" s="13"/>
      <c r="S244" s="28"/>
      <c r="T244" s="28"/>
      <c r="U244" s="13"/>
      <c r="V244" s="28"/>
      <c r="W244" s="28"/>
      <c r="X244" s="13"/>
      <c r="Y244" s="28"/>
      <c r="Z244" s="28"/>
      <c r="AA244" s="13"/>
      <c r="AB244" s="28"/>
      <c r="AC244" s="28"/>
      <c r="AD244" s="13"/>
      <c r="AE244" s="28"/>
      <c r="AF244" s="28"/>
      <c r="AG244" s="13"/>
      <c r="AH244" s="28"/>
      <c r="AI244" s="28"/>
      <c r="AJ244" s="13"/>
      <c r="AK244" s="28"/>
      <c r="AL244" s="28"/>
      <c r="AM244" s="13"/>
      <c r="AN244" s="57"/>
      <c r="AO244" s="57"/>
      <c r="AP244" s="33"/>
      <c r="AQ244" s="34"/>
      <c r="AR244" s="34"/>
      <c r="AS244" s="34"/>
      <c r="AT244" s="34"/>
      <c r="AU244" s="88"/>
    </row>
    <row r="245" spans="2:47" ht="36" customHeight="1" thickBot="1">
      <c r="B245" s="52"/>
      <c r="C245" s="34"/>
      <c r="D245" s="55"/>
      <c r="E245" s="34"/>
      <c r="F245" s="14" t="s">
        <v>32</v>
      </c>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5"/>
      <c r="AO245" s="15"/>
      <c r="AP245" s="15"/>
      <c r="AQ245" s="34"/>
      <c r="AR245" s="34"/>
      <c r="AS245" s="34"/>
      <c r="AT245" s="34"/>
      <c r="AU245" s="88"/>
    </row>
    <row r="246" spans="2:47" ht="28.5" customHeight="1" thickBot="1">
      <c r="B246" s="52">
        <v>55</v>
      </c>
      <c r="C246" s="34"/>
      <c r="D246" s="54"/>
      <c r="E246" s="34"/>
      <c r="F246" s="11" t="s">
        <v>30</v>
      </c>
      <c r="G246" s="28"/>
      <c r="H246" s="28"/>
      <c r="I246" s="13"/>
      <c r="J246" s="28"/>
      <c r="K246" s="28"/>
      <c r="L246" s="13"/>
      <c r="M246" s="28"/>
      <c r="N246" s="28"/>
      <c r="O246" s="13"/>
      <c r="P246" s="28"/>
      <c r="Q246" s="28"/>
      <c r="R246" s="13"/>
      <c r="S246" s="28"/>
      <c r="T246" s="28"/>
      <c r="U246" s="13"/>
      <c r="V246" s="28"/>
      <c r="W246" s="28"/>
      <c r="X246" s="13"/>
      <c r="Y246" s="28"/>
      <c r="Z246" s="28"/>
      <c r="AA246" s="13"/>
      <c r="AB246" s="28"/>
      <c r="AC246" s="28"/>
      <c r="AD246" s="13"/>
      <c r="AE246" s="28"/>
      <c r="AF246" s="28"/>
      <c r="AG246" s="13"/>
      <c r="AH246" s="28"/>
      <c r="AI246" s="28"/>
      <c r="AJ246" s="13"/>
      <c r="AK246" s="28"/>
      <c r="AL246" s="28"/>
      <c r="AM246" s="13"/>
      <c r="AN246" s="57"/>
      <c r="AO246" s="57"/>
      <c r="AP246" s="32"/>
      <c r="AQ246" s="34"/>
      <c r="AR246" s="34"/>
      <c r="AS246" s="34"/>
      <c r="AT246" s="34"/>
      <c r="AU246" s="88"/>
    </row>
    <row r="247" spans="2:47" ht="28.5" customHeight="1" thickBot="1">
      <c r="B247" s="52"/>
      <c r="C247" s="34"/>
      <c r="D247" s="55"/>
      <c r="E247" s="34"/>
      <c r="F247" s="11" t="s">
        <v>31</v>
      </c>
      <c r="G247" s="28"/>
      <c r="H247" s="28"/>
      <c r="I247" s="13"/>
      <c r="J247" s="28"/>
      <c r="K247" s="28"/>
      <c r="L247" s="13"/>
      <c r="M247" s="28"/>
      <c r="N247" s="28"/>
      <c r="O247" s="13"/>
      <c r="P247" s="28"/>
      <c r="Q247" s="28"/>
      <c r="R247" s="13"/>
      <c r="S247" s="28"/>
      <c r="T247" s="28"/>
      <c r="U247" s="13"/>
      <c r="V247" s="28"/>
      <c r="W247" s="28"/>
      <c r="X247" s="13"/>
      <c r="Y247" s="28"/>
      <c r="Z247" s="28"/>
      <c r="AA247" s="13"/>
      <c r="AB247" s="28"/>
      <c r="AC247" s="28"/>
      <c r="AD247" s="13"/>
      <c r="AE247" s="28"/>
      <c r="AF247" s="28"/>
      <c r="AG247" s="13"/>
      <c r="AH247" s="28"/>
      <c r="AI247" s="28"/>
      <c r="AJ247" s="13"/>
      <c r="AK247" s="28"/>
      <c r="AL247" s="28"/>
      <c r="AM247" s="13"/>
      <c r="AN247" s="57"/>
      <c r="AO247" s="57"/>
      <c r="AP247" s="33"/>
      <c r="AQ247" s="34"/>
      <c r="AR247" s="34"/>
      <c r="AS247" s="34"/>
      <c r="AT247" s="34"/>
      <c r="AU247" s="88"/>
    </row>
    <row r="248" spans="2:47" ht="36" customHeight="1" thickBot="1">
      <c r="B248" s="52"/>
      <c r="C248" s="34"/>
      <c r="D248" s="55"/>
      <c r="E248" s="34"/>
      <c r="F248" s="14" t="s">
        <v>32</v>
      </c>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5"/>
      <c r="AO248" s="15"/>
      <c r="AP248" s="15"/>
      <c r="AQ248" s="34"/>
      <c r="AR248" s="34"/>
      <c r="AS248" s="34"/>
      <c r="AT248" s="34"/>
      <c r="AU248" s="88"/>
    </row>
    <row r="249" spans="2:47" ht="28.5" customHeight="1" thickBot="1">
      <c r="B249" s="52">
        <v>56</v>
      </c>
      <c r="C249" s="34"/>
      <c r="D249" s="54"/>
      <c r="E249" s="34"/>
      <c r="F249" s="11" t="s">
        <v>30</v>
      </c>
      <c r="G249" s="28"/>
      <c r="H249" s="28"/>
      <c r="I249" s="13"/>
      <c r="J249" s="28"/>
      <c r="K249" s="28"/>
      <c r="L249" s="13"/>
      <c r="M249" s="28"/>
      <c r="N249" s="28"/>
      <c r="O249" s="13"/>
      <c r="P249" s="28"/>
      <c r="Q249" s="28"/>
      <c r="R249" s="13"/>
      <c r="S249" s="28"/>
      <c r="T249" s="28"/>
      <c r="U249" s="13"/>
      <c r="V249" s="28"/>
      <c r="W249" s="28"/>
      <c r="X249" s="13"/>
      <c r="Y249" s="28"/>
      <c r="Z249" s="28"/>
      <c r="AA249" s="13"/>
      <c r="AB249" s="28"/>
      <c r="AC249" s="28"/>
      <c r="AD249" s="13"/>
      <c r="AE249" s="28"/>
      <c r="AF249" s="28"/>
      <c r="AG249" s="13"/>
      <c r="AH249" s="28"/>
      <c r="AI249" s="28"/>
      <c r="AJ249" s="13"/>
      <c r="AK249" s="28"/>
      <c r="AL249" s="28"/>
      <c r="AM249" s="13"/>
      <c r="AN249" s="57"/>
      <c r="AO249" s="57"/>
      <c r="AP249" s="32"/>
      <c r="AQ249" s="34"/>
      <c r="AR249" s="34"/>
      <c r="AS249" s="34"/>
      <c r="AT249" s="34"/>
      <c r="AU249" s="88"/>
    </row>
    <row r="250" spans="2:47" ht="28.5" customHeight="1" thickBot="1">
      <c r="B250" s="52"/>
      <c r="C250" s="34"/>
      <c r="D250" s="55"/>
      <c r="E250" s="34"/>
      <c r="F250" s="11" t="s">
        <v>31</v>
      </c>
      <c r="G250" s="28"/>
      <c r="H250" s="28"/>
      <c r="I250" s="13"/>
      <c r="J250" s="28"/>
      <c r="K250" s="28"/>
      <c r="L250" s="13"/>
      <c r="M250" s="28"/>
      <c r="N250" s="28"/>
      <c r="O250" s="13"/>
      <c r="P250" s="28"/>
      <c r="Q250" s="28"/>
      <c r="R250" s="13"/>
      <c r="S250" s="28"/>
      <c r="T250" s="28"/>
      <c r="U250" s="13"/>
      <c r="V250" s="28"/>
      <c r="W250" s="28"/>
      <c r="X250" s="13"/>
      <c r="Y250" s="28"/>
      <c r="Z250" s="28"/>
      <c r="AA250" s="13"/>
      <c r="AB250" s="28"/>
      <c r="AC250" s="28"/>
      <c r="AD250" s="13"/>
      <c r="AE250" s="28"/>
      <c r="AF250" s="28"/>
      <c r="AG250" s="13"/>
      <c r="AH250" s="28"/>
      <c r="AI250" s="28"/>
      <c r="AJ250" s="13"/>
      <c r="AK250" s="28"/>
      <c r="AL250" s="28"/>
      <c r="AM250" s="13"/>
      <c r="AN250" s="57"/>
      <c r="AO250" s="57"/>
      <c r="AP250" s="33"/>
      <c r="AQ250" s="34"/>
      <c r="AR250" s="34"/>
      <c r="AS250" s="34"/>
      <c r="AT250" s="34"/>
      <c r="AU250" s="88"/>
    </row>
    <row r="251" spans="2:47" ht="36" customHeight="1" thickBot="1">
      <c r="B251" s="52"/>
      <c r="C251" s="34"/>
      <c r="D251" s="55"/>
      <c r="E251" s="34"/>
      <c r="F251" s="14" t="s">
        <v>32</v>
      </c>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5"/>
      <c r="AO251" s="15"/>
      <c r="AP251" s="15"/>
      <c r="AQ251" s="34"/>
      <c r="AR251" s="34"/>
      <c r="AS251" s="34"/>
      <c r="AT251" s="34"/>
      <c r="AU251" s="88"/>
    </row>
    <row r="252" spans="2:47" ht="28.5" customHeight="1" thickBot="1">
      <c r="B252" s="52">
        <v>57</v>
      </c>
      <c r="C252" s="34"/>
      <c r="D252" s="54"/>
      <c r="E252" s="34"/>
      <c r="F252" s="11" t="s">
        <v>30</v>
      </c>
      <c r="G252" s="28"/>
      <c r="H252" s="28"/>
      <c r="I252" s="13"/>
      <c r="J252" s="28"/>
      <c r="K252" s="28"/>
      <c r="L252" s="13"/>
      <c r="M252" s="28"/>
      <c r="N252" s="28"/>
      <c r="O252" s="13"/>
      <c r="P252" s="28"/>
      <c r="Q252" s="28"/>
      <c r="R252" s="13"/>
      <c r="S252" s="28"/>
      <c r="T252" s="28"/>
      <c r="U252" s="13"/>
      <c r="V252" s="28"/>
      <c r="W252" s="28"/>
      <c r="X252" s="13"/>
      <c r="Y252" s="28"/>
      <c r="Z252" s="28"/>
      <c r="AA252" s="13"/>
      <c r="AB252" s="28"/>
      <c r="AC252" s="28"/>
      <c r="AD252" s="13"/>
      <c r="AE252" s="28"/>
      <c r="AF252" s="28"/>
      <c r="AG252" s="13"/>
      <c r="AH252" s="28"/>
      <c r="AI252" s="28"/>
      <c r="AJ252" s="13"/>
      <c r="AK252" s="28"/>
      <c r="AL252" s="28"/>
      <c r="AM252" s="13"/>
      <c r="AN252" s="57"/>
      <c r="AO252" s="57"/>
      <c r="AP252" s="32"/>
      <c r="AQ252" s="34"/>
      <c r="AR252" s="34"/>
      <c r="AS252" s="34"/>
      <c r="AT252" s="34"/>
      <c r="AU252" s="88"/>
    </row>
    <row r="253" spans="2:47" ht="28.5" customHeight="1" thickBot="1">
      <c r="B253" s="52"/>
      <c r="C253" s="34"/>
      <c r="D253" s="55"/>
      <c r="E253" s="34"/>
      <c r="F253" s="11" t="s">
        <v>31</v>
      </c>
      <c r="G253" s="28"/>
      <c r="H253" s="28"/>
      <c r="I253" s="13"/>
      <c r="J253" s="28"/>
      <c r="K253" s="28"/>
      <c r="L253" s="13"/>
      <c r="M253" s="28"/>
      <c r="N253" s="28"/>
      <c r="O253" s="13"/>
      <c r="P253" s="28"/>
      <c r="Q253" s="28"/>
      <c r="R253" s="13"/>
      <c r="S253" s="28"/>
      <c r="T253" s="28"/>
      <c r="U253" s="13"/>
      <c r="V253" s="28"/>
      <c r="W253" s="28"/>
      <c r="X253" s="13"/>
      <c r="Y253" s="28"/>
      <c r="Z253" s="28"/>
      <c r="AA253" s="13"/>
      <c r="AB253" s="28"/>
      <c r="AC253" s="28"/>
      <c r="AD253" s="13"/>
      <c r="AE253" s="28"/>
      <c r="AF253" s="28"/>
      <c r="AG253" s="13"/>
      <c r="AH253" s="28"/>
      <c r="AI253" s="28"/>
      <c r="AJ253" s="13"/>
      <c r="AK253" s="28"/>
      <c r="AL253" s="28"/>
      <c r="AM253" s="13"/>
      <c r="AN253" s="57"/>
      <c r="AO253" s="57"/>
      <c r="AP253" s="33"/>
      <c r="AQ253" s="34"/>
      <c r="AR253" s="34"/>
      <c r="AS253" s="34"/>
      <c r="AT253" s="34"/>
      <c r="AU253" s="88"/>
    </row>
    <row r="254" spans="2:47" ht="36" customHeight="1" thickBot="1">
      <c r="B254" s="52"/>
      <c r="C254" s="34"/>
      <c r="D254" s="55"/>
      <c r="E254" s="34"/>
      <c r="F254" s="14" t="s">
        <v>32</v>
      </c>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5"/>
      <c r="AO254" s="15"/>
      <c r="AP254" s="15"/>
      <c r="AQ254" s="34"/>
      <c r="AR254" s="34"/>
      <c r="AS254" s="34"/>
      <c r="AT254" s="34"/>
      <c r="AU254" s="88"/>
    </row>
    <row r="255" spans="2:47" ht="28.5" customHeight="1" thickBot="1">
      <c r="B255" s="52">
        <v>58</v>
      </c>
      <c r="C255" s="34"/>
      <c r="D255" s="54"/>
      <c r="E255" s="34"/>
      <c r="F255" s="11" t="s">
        <v>30</v>
      </c>
      <c r="G255" s="28"/>
      <c r="H255" s="28"/>
      <c r="I255" s="13"/>
      <c r="J255" s="28"/>
      <c r="K255" s="28"/>
      <c r="L255" s="13"/>
      <c r="M255" s="28"/>
      <c r="N255" s="28"/>
      <c r="O255" s="13"/>
      <c r="P255" s="28"/>
      <c r="Q255" s="28"/>
      <c r="R255" s="13"/>
      <c r="S255" s="28"/>
      <c r="T255" s="28"/>
      <c r="U255" s="13"/>
      <c r="V255" s="28"/>
      <c r="W255" s="28"/>
      <c r="X255" s="13"/>
      <c r="Y255" s="28"/>
      <c r="Z255" s="28"/>
      <c r="AA255" s="13"/>
      <c r="AB255" s="28"/>
      <c r="AC255" s="28"/>
      <c r="AD255" s="13"/>
      <c r="AE255" s="28"/>
      <c r="AF255" s="28"/>
      <c r="AG255" s="13"/>
      <c r="AH255" s="28"/>
      <c r="AI255" s="28"/>
      <c r="AJ255" s="13"/>
      <c r="AK255" s="28"/>
      <c r="AL255" s="28"/>
      <c r="AM255" s="13"/>
      <c r="AN255" s="57"/>
      <c r="AO255" s="57"/>
      <c r="AP255" s="32"/>
      <c r="AQ255" s="34"/>
      <c r="AR255" s="34"/>
      <c r="AS255" s="34"/>
      <c r="AT255" s="34"/>
      <c r="AU255" s="80"/>
    </row>
    <row r="256" spans="2:47" ht="28.5" customHeight="1" thickBot="1">
      <c r="B256" s="52"/>
      <c r="C256" s="34"/>
      <c r="D256" s="55"/>
      <c r="E256" s="34"/>
      <c r="F256" s="11" t="s">
        <v>31</v>
      </c>
      <c r="G256" s="28"/>
      <c r="H256" s="28"/>
      <c r="I256" s="13"/>
      <c r="J256" s="28"/>
      <c r="K256" s="28"/>
      <c r="L256" s="13"/>
      <c r="M256" s="28"/>
      <c r="N256" s="28"/>
      <c r="O256" s="13"/>
      <c r="P256" s="28"/>
      <c r="Q256" s="28"/>
      <c r="R256" s="13"/>
      <c r="S256" s="28"/>
      <c r="T256" s="28"/>
      <c r="U256" s="13"/>
      <c r="V256" s="28"/>
      <c r="W256" s="28"/>
      <c r="X256" s="13"/>
      <c r="Y256" s="28"/>
      <c r="Z256" s="28"/>
      <c r="AA256" s="13"/>
      <c r="AB256" s="28"/>
      <c r="AC256" s="28"/>
      <c r="AD256" s="13"/>
      <c r="AE256" s="28"/>
      <c r="AF256" s="28"/>
      <c r="AG256" s="13"/>
      <c r="AH256" s="28"/>
      <c r="AI256" s="28"/>
      <c r="AJ256" s="13"/>
      <c r="AK256" s="28"/>
      <c r="AL256" s="28"/>
      <c r="AM256" s="13"/>
      <c r="AN256" s="57"/>
      <c r="AO256" s="57"/>
      <c r="AP256" s="33"/>
      <c r="AQ256" s="34"/>
      <c r="AR256" s="34"/>
      <c r="AS256" s="34"/>
      <c r="AT256" s="34"/>
      <c r="AU256" s="80"/>
    </row>
    <row r="257" spans="2:47" ht="36" thickBot="1">
      <c r="B257" s="52"/>
      <c r="C257" s="34"/>
      <c r="D257" s="55"/>
      <c r="E257" s="34"/>
      <c r="F257" s="14" t="s">
        <v>32</v>
      </c>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5"/>
      <c r="AO257" s="15"/>
      <c r="AP257" s="15"/>
      <c r="AQ257" s="34"/>
      <c r="AR257" s="34"/>
      <c r="AS257" s="34"/>
      <c r="AT257" s="34"/>
      <c r="AU257" s="80"/>
    </row>
    <row r="258" spans="2:47" ht="28.5" customHeight="1" thickBot="1">
      <c r="B258" s="52">
        <v>59</v>
      </c>
      <c r="C258" s="34"/>
      <c r="D258" s="54"/>
      <c r="E258" s="34"/>
      <c r="F258" s="11" t="s">
        <v>30</v>
      </c>
      <c r="G258" s="28"/>
      <c r="H258" s="28"/>
      <c r="I258" s="13"/>
      <c r="J258" s="28"/>
      <c r="K258" s="28"/>
      <c r="L258" s="13"/>
      <c r="M258" s="28"/>
      <c r="N258" s="28"/>
      <c r="O258" s="13"/>
      <c r="P258" s="28"/>
      <c r="Q258" s="28"/>
      <c r="R258" s="13"/>
      <c r="S258" s="28"/>
      <c r="T258" s="28"/>
      <c r="U258" s="13"/>
      <c r="V258" s="28"/>
      <c r="W258" s="28"/>
      <c r="X258" s="13"/>
      <c r="Y258" s="28"/>
      <c r="Z258" s="28"/>
      <c r="AA258" s="13"/>
      <c r="AB258" s="28"/>
      <c r="AC258" s="28"/>
      <c r="AD258" s="13"/>
      <c r="AE258" s="28"/>
      <c r="AF258" s="28"/>
      <c r="AG258" s="13"/>
      <c r="AH258" s="28"/>
      <c r="AI258" s="28"/>
      <c r="AJ258" s="13"/>
      <c r="AK258" s="28"/>
      <c r="AL258" s="28"/>
      <c r="AM258" s="13"/>
      <c r="AN258" s="57"/>
      <c r="AO258" s="57"/>
      <c r="AP258" s="32"/>
      <c r="AQ258" s="34"/>
      <c r="AR258" s="34"/>
      <c r="AS258" s="34"/>
      <c r="AT258" s="34"/>
      <c r="AU258" s="80"/>
    </row>
    <row r="259" spans="2:47" ht="28.5" customHeight="1" thickBot="1">
      <c r="B259" s="52"/>
      <c r="C259" s="34"/>
      <c r="D259" s="55"/>
      <c r="E259" s="34"/>
      <c r="F259" s="11" t="s">
        <v>31</v>
      </c>
      <c r="G259" s="28"/>
      <c r="H259" s="28"/>
      <c r="I259" s="13"/>
      <c r="J259" s="28"/>
      <c r="K259" s="28"/>
      <c r="L259" s="13"/>
      <c r="M259" s="28"/>
      <c r="N259" s="28"/>
      <c r="O259" s="13"/>
      <c r="P259" s="28"/>
      <c r="Q259" s="28"/>
      <c r="R259" s="13"/>
      <c r="S259" s="28"/>
      <c r="T259" s="28"/>
      <c r="U259" s="13"/>
      <c r="V259" s="28"/>
      <c r="W259" s="28"/>
      <c r="X259" s="13"/>
      <c r="Y259" s="28"/>
      <c r="Z259" s="28"/>
      <c r="AA259" s="13"/>
      <c r="AB259" s="28"/>
      <c r="AC259" s="28"/>
      <c r="AD259" s="13"/>
      <c r="AE259" s="28"/>
      <c r="AF259" s="28"/>
      <c r="AG259" s="13"/>
      <c r="AH259" s="28"/>
      <c r="AI259" s="28"/>
      <c r="AJ259" s="13"/>
      <c r="AK259" s="28"/>
      <c r="AL259" s="28"/>
      <c r="AM259" s="13"/>
      <c r="AN259" s="57"/>
      <c r="AO259" s="57"/>
      <c r="AP259" s="33"/>
      <c r="AQ259" s="34"/>
      <c r="AR259" s="34"/>
      <c r="AS259" s="34"/>
      <c r="AT259" s="34"/>
      <c r="AU259" s="80"/>
    </row>
    <row r="260" spans="2:47" ht="36" thickBot="1">
      <c r="B260" s="52"/>
      <c r="C260" s="34"/>
      <c r="D260" s="85"/>
      <c r="E260" s="34"/>
      <c r="F260" s="14" t="s">
        <v>32</v>
      </c>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5"/>
      <c r="AO260" s="15"/>
      <c r="AP260" s="15"/>
      <c r="AQ260" s="34"/>
      <c r="AR260" s="34"/>
      <c r="AS260" s="34"/>
      <c r="AT260" s="34"/>
      <c r="AU260" s="80"/>
    </row>
    <row r="261" spans="2:47" ht="28.5" customHeight="1" thickBot="1">
      <c r="B261" s="52">
        <v>60</v>
      </c>
      <c r="C261" s="34"/>
      <c r="D261" s="54"/>
      <c r="E261" s="34"/>
      <c r="F261" s="11" t="s">
        <v>30</v>
      </c>
      <c r="G261" s="28"/>
      <c r="H261" s="28"/>
      <c r="I261" s="13"/>
      <c r="J261" s="28"/>
      <c r="K261" s="28"/>
      <c r="L261" s="13"/>
      <c r="M261" s="28"/>
      <c r="N261" s="28"/>
      <c r="O261" s="13"/>
      <c r="P261" s="28"/>
      <c r="Q261" s="28"/>
      <c r="R261" s="13"/>
      <c r="S261" s="28"/>
      <c r="T261" s="28"/>
      <c r="U261" s="13"/>
      <c r="V261" s="28"/>
      <c r="W261" s="28"/>
      <c r="X261" s="13"/>
      <c r="Y261" s="28"/>
      <c r="Z261" s="28"/>
      <c r="AA261" s="13"/>
      <c r="AB261" s="28"/>
      <c r="AC261" s="28"/>
      <c r="AD261" s="13"/>
      <c r="AE261" s="28"/>
      <c r="AF261" s="28"/>
      <c r="AG261" s="13"/>
      <c r="AH261" s="28"/>
      <c r="AI261" s="28"/>
      <c r="AJ261" s="13"/>
      <c r="AK261" s="28"/>
      <c r="AL261" s="28"/>
      <c r="AM261" s="13"/>
      <c r="AN261" s="57"/>
      <c r="AO261" s="57"/>
      <c r="AP261" s="32"/>
      <c r="AQ261" s="34"/>
      <c r="AR261" s="34"/>
      <c r="AS261" s="34"/>
      <c r="AT261" s="34"/>
      <c r="AU261" s="88"/>
    </row>
    <row r="262" spans="2:47" ht="28.5" customHeight="1" thickBot="1">
      <c r="B262" s="52"/>
      <c r="C262" s="34"/>
      <c r="D262" s="55"/>
      <c r="E262" s="34"/>
      <c r="F262" s="11" t="s">
        <v>31</v>
      </c>
      <c r="G262" s="28"/>
      <c r="H262" s="28"/>
      <c r="I262" s="13"/>
      <c r="J262" s="28"/>
      <c r="K262" s="28"/>
      <c r="L262" s="13"/>
      <c r="M262" s="28"/>
      <c r="N262" s="28"/>
      <c r="O262" s="13"/>
      <c r="P262" s="28"/>
      <c r="Q262" s="28"/>
      <c r="R262" s="13"/>
      <c r="S262" s="28"/>
      <c r="T262" s="28"/>
      <c r="U262" s="13"/>
      <c r="V262" s="28"/>
      <c r="W262" s="28"/>
      <c r="X262" s="13"/>
      <c r="Y262" s="28"/>
      <c r="Z262" s="28"/>
      <c r="AA262" s="13"/>
      <c r="AB262" s="28"/>
      <c r="AC262" s="28"/>
      <c r="AD262" s="13"/>
      <c r="AE262" s="28"/>
      <c r="AF262" s="28"/>
      <c r="AG262" s="13"/>
      <c r="AH262" s="28"/>
      <c r="AI262" s="28"/>
      <c r="AJ262" s="13"/>
      <c r="AK262" s="28"/>
      <c r="AL262" s="28"/>
      <c r="AM262" s="13"/>
      <c r="AN262" s="57"/>
      <c r="AO262" s="57"/>
      <c r="AP262" s="33"/>
      <c r="AQ262" s="34"/>
      <c r="AR262" s="34"/>
      <c r="AS262" s="34"/>
      <c r="AT262" s="34"/>
      <c r="AU262" s="88"/>
    </row>
    <row r="263" spans="2:47" ht="36" thickBot="1">
      <c r="B263" s="52"/>
      <c r="C263" s="34"/>
      <c r="D263" s="82"/>
      <c r="E263" s="34"/>
      <c r="F263" s="14" t="s">
        <v>32</v>
      </c>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5"/>
      <c r="AO263" s="15"/>
      <c r="AP263" s="15"/>
      <c r="AQ263" s="89"/>
      <c r="AR263" s="89"/>
      <c r="AS263" s="89"/>
      <c r="AT263" s="89"/>
      <c r="AU263" s="88"/>
    </row>
    <row r="268" spans="2:47" ht="26.25">
      <c r="C268" s="16"/>
      <c r="D268" s="17" t="s">
        <v>33</v>
      </c>
      <c r="E268" s="17"/>
      <c r="F268" s="17"/>
      <c r="G268" s="17"/>
      <c r="H268" s="17"/>
      <c r="I268" s="17"/>
      <c r="J268" s="16"/>
      <c r="K268" s="16"/>
      <c r="L268" s="16"/>
      <c r="M268" s="18" t="s">
        <v>34</v>
      </c>
      <c r="N268" s="18" t="s">
        <v>35</v>
      </c>
      <c r="O268" s="18"/>
      <c r="P268" s="18"/>
      <c r="Q268" s="18"/>
      <c r="R268" s="18"/>
      <c r="S268" s="18"/>
      <c r="T268" s="18"/>
      <c r="U268" s="18"/>
      <c r="V268" s="18"/>
      <c r="W268" s="19"/>
      <c r="X268" s="19"/>
      <c r="Y268" s="19"/>
    </row>
    <row r="269" spans="2:47" ht="26.25">
      <c r="C269" s="19"/>
      <c r="D269" s="20" t="s">
        <v>36</v>
      </c>
      <c r="E269" s="18" t="s">
        <v>37</v>
      </c>
      <c r="F269" s="18"/>
      <c r="G269" s="18"/>
      <c r="H269" s="18"/>
      <c r="I269" s="18"/>
      <c r="J269" s="19"/>
      <c r="K269" s="19"/>
      <c r="L269" s="19"/>
      <c r="M269" s="18" t="s">
        <v>34</v>
      </c>
      <c r="N269" s="18" t="s">
        <v>38</v>
      </c>
      <c r="O269" s="18"/>
      <c r="P269" s="18"/>
      <c r="Q269" s="18"/>
      <c r="R269" s="18"/>
      <c r="S269" s="18"/>
      <c r="T269" s="18"/>
      <c r="U269" s="18"/>
      <c r="V269" s="18"/>
      <c r="W269" s="19"/>
      <c r="X269" s="19"/>
      <c r="Y269" s="19"/>
    </row>
    <row r="271" spans="2:47" ht="114">
      <c r="B271" s="47"/>
      <c r="C271" s="47"/>
      <c r="D271" s="47"/>
      <c r="E271" s="47"/>
      <c r="F271" s="48" t="s">
        <v>0</v>
      </c>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1"/>
      <c r="AG271" s="1"/>
      <c r="AH271" s="1"/>
      <c r="AI271" s="1"/>
      <c r="AJ271" s="1"/>
      <c r="AK271" s="1"/>
      <c r="AL271" s="1"/>
      <c r="AM271" s="1"/>
      <c r="AN271" s="1"/>
      <c r="AO271" s="1"/>
      <c r="AP271" s="1"/>
      <c r="AQ271" s="1"/>
      <c r="AR271" s="1"/>
      <c r="AS271" s="1"/>
      <c r="AT271" s="2"/>
      <c r="AU271" s="2"/>
    </row>
    <row r="272" spans="2:47" ht="35.25">
      <c r="B272" s="4" t="s">
        <v>1</v>
      </c>
      <c r="C272" s="92"/>
      <c r="D272" s="92"/>
      <c r="E272" s="3"/>
      <c r="F272" s="3"/>
      <c r="G272" s="3"/>
      <c r="H272" s="2"/>
      <c r="I272" s="2"/>
      <c r="J272" s="2"/>
      <c r="K272" s="2"/>
      <c r="L272" s="2"/>
      <c r="M272" s="2"/>
      <c r="N272" s="2"/>
      <c r="O272" s="3"/>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6"/>
      <c r="AO272" s="6"/>
      <c r="AP272" s="1"/>
      <c r="AQ272" s="5"/>
      <c r="AR272" s="5"/>
      <c r="AS272" s="5"/>
      <c r="AT272" s="5"/>
      <c r="AU272" s="2"/>
    </row>
    <row r="273" spans="2:47" ht="15.75" thickBot="1">
      <c r="AR273" s="7"/>
    </row>
    <row r="274" spans="2:47" ht="36.75" thickTop="1" thickBot="1">
      <c r="B274" s="35" t="s">
        <v>2</v>
      </c>
      <c r="C274" s="38" t="s">
        <v>3</v>
      </c>
      <c r="D274" s="41" t="s">
        <v>4</v>
      </c>
      <c r="E274" s="44" t="s">
        <v>5</v>
      </c>
      <c r="F274" s="24" t="s">
        <v>6</v>
      </c>
      <c r="G274" s="29" t="s">
        <v>7</v>
      </c>
      <c r="H274" s="30"/>
      <c r="I274" s="31"/>
      <c r="J274" s="29" t="s">
        <v>8</v>
      </c>
      <c r="K274" s="30"/>
      <c r="L274" s="31"/>
      <c r="M274" s="29" t="s">
        <v>9</v>
      </c>
      <c r="N274" s="30"/>
      <c r="O274" s="31"/>
      <c r="P274" s="29" t="s">
        <v>10</v>
      </c>
      <c r="Q274" s="30"/>
      <c r="R274" s="31"/>
      <c r="S274" s="29" t="s">
        <v>11</v>
      </c>
      <c r="T274" s="30"/>
      <c r="U274" s="31"/>
      <c r="V274" s="29" t="s">
        <v>12</v>
      </c>
      <c r="W274" s="30"/>
      <c r="X274" s="31"/>
      <c r="Y274" s="29" t="s">
        <v>13</v>
      </c>
      <c r="Z274" s="30"/>
      <c r="AA274" s="31"/>
      <c r="AB274" s="29" t="s">
        <v>14</v>
      </c>
      <c r="AC274" s="30"/>
      <c r="AD274" s="31"/>
      <c r="AE274" s="29" t="s">
        <v>15</v>
      </c>
      <c r="AF274" s="30"/>
      <c r="AG274" s="31"/>
      <c r="AH274" s="29" t="s">
        <v>16</v>
      </c>
      <c r="AI274" s="30"/>
      <c r="AJ274" s="31"/>
      <c r="AK274" s="29" t="s">
        <v>17</v>
      </c>
      <c r="AL274" s="30"/>
      <c r="AM274" s="31"/>
      <c r="AN274" s="74" t="s">
        <v>18</v>
      </c>
      <c r="AO274" s="74" t="s">
        <v>19</v>
      </c>
      <c r="AP274" s="74" t="s">
        <v>20</v>
      </c>
      <c r="AQ274" s="61" t="s">
        <v>21</v>
      </c>
      <c r="AR274" s="62"/>
      <c r="AS274" s="61" t="s">
        <v>22</v>
      </c>
      <c r="AT274" s="62"/>
      <c r="AU274" s="65" t="s">
        <v>23</v>
      </c>
    </row>
    <row r="275" spans="2:47" ht="190.5" thickBot="1">
      <c r="B275" s="36"/>
      <c r="C275" s="39"/>
      <c r="D275" s="42"/>
      <c r="E275" s="45"/>
      <c r="F275" s="8" t="s">
        <v>24</v>
      </c>
      <c r="G275" s="8" t="s">
        <v>25</v>
      </c>
      <c r="H275" s="8" t="s">
        <v>26</v>
      </c>
      <c r="I275" s="8" t="s">
        <v>27</v>
      </c>
      <c r="J275" s="8" t="s">
        <v>25</v>
      </c>
      <c r="K275" s="8" t="s">
        <v>26</v>
      </c>
      <c r="L275" s="8" t="s">
        <v>27</v>
      </c>
      <c r="M275" s="8" t="s">
        <v>25</v>
      </c>
      <c r="N275" s="8" t="s">
        <v>26</v>
      </c>
      <c r="O275" s="8" t="s">
        <v>27</v>
      </c>
      <c r="P275" s="8" t="s">
        <v>25</v>
      </c>
      <c r="Q275" s="8" t="s">
        <v>26</v>
      </c>
      <c r="R275" s="8" t="s">
        <v>27</v>
      </c>
      <c r="S275" s="8" t="s">
        <v>25</v>
      </c>
      <c r="T275" s="8" t="s">
        <v>26</v>
      </c>
      <c r="U275" s="8" t="s">
        <v>27</v>
      </c>
      <c r="V275" s="8" t="s">
        <v>25</v>
      </c>
      <c r="W275" s="8" t="s">
        <v>26</v>
      </c>
      <c r="X275" s="8" t="s">
        <v>27</v>
      </c>
      <c r="Y275" s="8" t="s">
        <v>25</v>
      </c>
      <c r="Z275" s="8" t="s">
        <v>26</v>
      </c>
      <c r="AA275" s="8" t="s">
        <v>27</v>
      </c>
      <c r="AB275" s="8" t="s">
        <v>25</v>
      </c>
      <c r="AC275" s="8" t="s">
        <v>26</v>
      </c>
      <c r="AD275" s="8" t="s">
        <v>27</v>
      </c>
      <c r="AE275" s="8" t="s">
        <v>25</v>
      </c>
      <c r="AF275" s="8" t="s">
        <v>26</v>
      </c>
      <c r="AG275" s="8" t="s">
        <v>27</v>
      </c>
      <c r="AH275" s="8" t="s">
        <v>25</v>
      </c>
      <c r="AI275" s="8" t="s">
        <v>26</v>
      </c>
      <c r="AJ275" s="8" t="s">
        <v>27</v>
      </c>
      <c r="AK275" s="8" t="s">
        <v>25</v>
      </c>
      <c r="AL275" s="8" t="s">
        <v>26</v>
      </c>
      <c r="AM275" s="8" t="s">
        <v>27</v>
      </c>
      <c r="AN275" s="75"/>
      <c r="AO275" s="75"/>
      <c r="AP275" s="75"/>
      <c r="AQ275" s="63"/>
      <c r="AR275" s="64"/>
      <c r="AS275" s="63"/>
      <c r="AT275" s="64"/>
      <c r="AU275" s="66"/>
    </row>
    <row r="276" spans="2:47" ht="28.5" thickBot="1">
      <c r="B276" s="36"/>
      <c r="C276" s="39"/>
      <c r="D276" s="42"/>
      <c r="E276" s="45"/>
      <c r="F276" s="25" t="s">
        <v>28</v>
      </c>
      <c r="G276" s="9">
        <v>30</v>
      </c>
      <c r="H276" s="9">
        <v>56</v>
      </c>
      <c r="I276" s="9">
        <v>100</v>
      </c>
      <c r="J276" s="9">
        <v>30</v>
      </c>
      <c r="K276" s="9">
        <v>56</v>
      </c>
      <c r="L276" s="9">
        <v>100</v>
      </c>
      <c r="M276" s="9">
        <v>30</v>
      </c>
      <c r="N276" s="9">
        <v>56</v>
      </c>
      <c r="O276" s="9">
        <v>100</v>
      </c>
      <c r="P276" s="9">
        <v>24</v>
      </c>
      <c r="Q276" s="9">
        <v>29</v>
      </c>
      <c r="R276" s="9">
        <v>60</v>
      </c>
      <c r="S276" s="9">
        <v>24</v>
      </c>
      <c r="T276" s="9">
        <v>29</v>
      </c>
      <c r="U276" s="9">
        <v>60</v>
      </c>
      <c r="V276" s="9">
        <v>24</v>
      </c>
      <c r="W276" s="9">
        <v>29</v>
      </c>
      <c r="X276" s="9">
        <v>60</v>
      </c>
      <c r="Y276" s="9">
        <v>12</v>
      </c>
      <c r="Z276" s="9">
        <v>22</v>
      </c>
      <c r="AA276" s="9">
        <v>40</v>
      </c>
      <c r="AB276" s="9">
        <v>16</v>
      </c>
      <c r="AC276" s="9">
        <v>19</v>
      </c>
      <c r="AD276" s="9">
        <v>40</v>
      </c>
      <c r="AE276" s="9">
        <v>12</v>
      </c>
      <c r="AF276" s="9">
        <v>22</v>
      </c>
      <c r="AG276" s="9">
        <v>40</v>
      </c>
      <c r="AH276" s="9">
        <v>12</v>
      </c>
      <c r="AI276" s="9">
        <v>22</v>
      </c>
      <c r="AJ276" s="9">
        <v>40</v>
      </c>
      <c r="AK276" s="9">
        <v>6</v>
      </c>
      <c r="AL276" s="9">
        <v>11</v>
      </c>
      <c r="AM276" s="9">
        <v>20</v>
      </c>
      <c r="AN276" s="75"/>
      <c r="AO276" s="75"/>
      <c r="AP276" s="75"/>
      <c r="AQ276" s="68" t="s">
        <v>20</v>
      </c>
      <c r="AR276" s="69"/>
      <c r="AS276" s="70" t="s">
        <v>20</v>
      </c>
      <c r="AT276" s="71"/>
      <c r="AU276" s="67"/>
    </row>
    <row r="277" spans="2:47" ht="28.5" thickBot="1">
      <c r="B277" s="37"/>
      <c r="C277" s="40"/>
      <c r="D277" s="43"/>
      <c r="E277" s="46"/>
      <c r="F277" s="25" t="s">
        <v>29</v>
      </c>
      <c r="G277" s="9">
        <v>60</v>
      </c>
      <c r="H277" s="9">
        <v>140</v>
      </c>
      <c r="I277" s="9">
        <v>200</v>
      </c>
      <c r="J277" s="9">
        <v>60</v>
      </c>
      <c r="K277" s="9">
        <v>140</v>
      </c>
      <c r="L277" s="9">
        <v>200</v>
      </c>
      <c r="M277" s="9">
        <v>60</v>
      </c>
      <c r="N277" s="9">
        <v>140</v>
      </c>
      <c r="O277" s="9">
        <v>200</v>
      </c>
      <c r="P277" s="9">
        <v>48</v>
      </c>
      <c r="Q277" s="9">
        <v>72</v>
      </c>
      <c r="R277" s="9">
        <v>120</v>
      </c>
      <c r="S277" s="9">
        <v>48</v>
      </c>
      <c r="T277" s="9">
        <v>72</v>
      </c>
      <c r="U277" s="9">
        <v>120</v>
      </c>
      <c r="V277" s="9">
        <v>48</v>
      </c>
      <c r="W277" s="9">
        <v>72</v>
      </c>
      <c r="X277" s="9">
        <v>120</v>
      </c>
      <c r="Y277" s="9">
        <v>24</v>
      </c>
      <c r="Z277" s="9">
        <v>56</v>
      </c>
      <c r="AA277" s="9">
        <v>80</v>
      </c>
      <c r="AB277" s="9">
        <v>32</v>
      </c>
      <c r="AC277" s="9">
        <v>48</v>
      </c>
      <c r="AD277" s="9">
        <v>80</v>
      </c>
      <c r="AE277" s="9">
        <v>24</v>
      </c>
      <c r="AF277" s="9">
        <v>56</v>
      </c>
      <c r="AG277" s="9">
        <v>80</v>
      </c>
      <c r="AH277" s="9">
        <v>24</v>
      </c>
      <c r="AI277" s="9">
        <v>56</v>
      </c>
      <c r="AJ277" s="9">
        <v>80</v>
      </c>
      <c r="AK277" s="9">
        <v>12</v>
      </c>
      <c r="AL277" s="9">
        <v>28</v>
      </c>
      <c r="AM277" s="9">
        <v>40</v>
      </c>
      <c r="AN277" s="76"/>
      <c r="AO277" s="76"/>
      <c r="AP277" s="76"/>
      <c r="AQ277" s="70"/>
      <c r="AR277" s="71"/>
      <c r="AS277" s="70"/>
      <c r="AT277" s="71"/>
      <c r="AU277" s="67"/>
    </row>
    <row r="278" spans="2:47" ht="28.5" customHeight="1" thickBot="1">
      <c r="B278" s="52">
        <v>61</v>
      </c>
      <c r="C278" s="56"/>
      <c r="D278" s="72"/>
      <c r="E278" s="56"/>
      <c r="F278" s="11" t="s">
        <v>30</v>
      </c>
      <c r="G278" s="28"/>
      <c r="H278" s="28"/>
      <c r="I278" s="13"/>
      <c r="J278" s="28"/>
      <c r="K278" s="28"/>
      <c r="L278" s="13"/>
      <c r="M278" s="28"/>
      <c r="N278" s="28"/>
      <c r="O278" s="13"/>
      <c r="P278" s="28"/>
      <c r="Q278" s="28"/>
      <c r="R278" s="13"/>
      <c r="S278" s="28"/>
      <c r="T278" s="28"/>
      <c r="U278" s="13"/>
      <c r="V278" s="28"/>
      <c r="W278" s="28"/>
      <c r="X278" s="13"/>
      <c r="Y278" s="28"/>
      <c r="Z278" s="28"/>
      <c r="AA278" s="13"/>
      <c r="AB278" s="28"/>
      <c r="AC278" s="28"/>
      <c r="AD278" s="13"/>
      <c r="AE278" s="28"/>
      <c r="AF278" s="28"/>
      <c r="AG278" s="13"/>
      <c r="AH278" s="28"/>
      <c r="AI278" s="28"/>
      <c r="AJ278" s="13"/>
      <c r="AK278" s="28"/>
      <c r="AL278" s="28"/>
      <c r="AM278" s="13"/>
      <c r="AN278" s="73"/>
      <c r="AO278" s="73"/>
      <c r="AP278" s="32"/>
      <c r="AQ278" s="34"/>
      <c r="AR278" s="34"/>
      <c r="AS278" s="34"/>
      <c r="AT278" s="34"/>
      <c r="AU278" s="49"/>
    </row>
    <row r="279" spans="2:47" ht="28.5" customHeight="1" thickBot="1">
      <c r="B279" s="52"/>
      <c r="C279" s="53"/>
      <c r="D279" s="55"/>
      <c r="E279" s="53"/>
      <c r="F279" s="11" t="s">
        <v>31</v>
      </c>
      <c r="G279" s="28"/>
      <c r="H279" s="28"/>
      <c r="I279" s="13"/>
      <c r="J279" s="28"/>
      <c r="K279" s="28"/>
      <c r="L279" s="13"/>
      <c r="M279" s="28"/>
      <c r="N279" s="28"/>
      <c r="O279" s="13"/>
      <c r="P279" s="28"/>
      <c r="Q279" s="28"/>
      <c r="R279" s="13"/>
      <c r="S279" s="28"/>
      <c r="T279" s="28"/>
      <c r="U279" s="13"/>
      <c r="V279" s="28"/>
      <c r="W279" s="28"/>
      <c r="X279" s="13"/>
      <c r="Y279" s="28"/>
      <c r="Z279" s="28"/>
      <c r="AA279" s="13"/>
      <c r="AB279" s="28"/>
      <c r="AC279" s="28"/>
      <c r="AD279" s="13"/>
      <c r="AE279" s="28"/>
      <c r="AF279" s="28"/>
      <c r="AG279" s="13"/>
      <c r="AH279" s="28"/>
      <c r="AI279" s="28"/>
      <c r="AJ279" s="13"/>
      <c r="AK279" s="28"/>
      <c r="AL279" s="28"/>
      <c r="AM279" s="13"/>
      <c r="AN279" s="33"/>
      <c r="AO279" s="33"/>
      <c r="AP279" s="33"/>
      <c r="AQ279" s="34"/>
      <c r="AR279" s="34"/>
      <c r="AS279" s="34"/>
      <c r="AT279" s="34"/>
      <c r="AU279" s="50"/>
    </row>
    <row r="280" spans="2:47" ht="36" thickBot="1">
      <c r="B280" s="52"/>
      <c r="C280" s="53"/>
      <c r="D280" s="55"/>
      <c r="E280" s="53"/>
      <c r="F280" s="14" t="s">
        <v>32</v>
      </c>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5"/>
      <c r="AO280" s="15"/>
      <c r="AP280" s="15"/>
      <c r="AQ280" s="34"/>
      <c r="AR280" s="34"/>
      <c r="AS280" s="34"/>
      <c r="AT280" s="34"/>
      <c r="AU280" s="51"/>
    </row>
    <row r="281" spans="2:47" ht="28.5" customHeight="1" thickBot="1">
      <c r="B281" s="52">
        <v>62</v>
      </c>
      <c r="C281" s="53"/>
      <c r="D281" s="54"/>
      <c r="E281" s="56"/>
      <c r="F281" s="11" t="s">
        <v>30</v>
      </c>
      <c r="G281" s="28"/>
      <c r="H281" s="28"/>
      <c r="I281" s="13"/>
      <c r="J281" s="28"/>
      <c r="K281" s="28"/>
      <c r="L281" s="13"/>
      <c r="M281" s="28"/>
      <c r="N281" s="28"/>
      <c r="O281" s="13"/>
      <c r="P281" s="28"/>
      <c r="Q281" s="28"/>
      <c r="R281" s="13"/>
      <c r="S281" s="28"/>
      <c r="T281" s="28"/>
      <c r="U281" s="13"/>
      <c r="V281" s="28"/>
      <c r="W281" s="28"/>
      <c r="X281" s="13"/>
      <c r="Y281" s="28"/>
      <c r="Z281" s="28"/>
      <c r="AA281" s="13"/>
      <c r="AB281" s="28"/>
      <c r="AC281" s="28"/>
      <c r="AD281" s="13"/>
      <c r="AE281" s="28"/>
      <c r="AF281" s="28"/>
      <c r="AG281" s="13"/>
      <c r="AH281" s="28"/>
      <c r="AI281" s="28"/>
      <c r="AJ281" s="13"/>
      <c r="AK281" s="28"/>
      <c r="AL281" s="28"/>
      <c r="AM281" s="13"/>
      <c r="AN281" s="57"/>
      <c r="AO281" s="57"/>
      <c r="AP281" s="32"/>
      <c r="AQ281" s="34"/>
      <c r="AR281" s="34"/>
      <c r="AS281" s="34"/>
      <c r="AT281" s="34"/>
      <c r="AU281" s="58"/>
    </row>
    <row r="282" spans="2:47" ht="28.5" customHeight="1" thickBot="1">
      <c r="B282" s="52"/>
      <c r="C282" s="53"/>
      <c r="D282" s="55"/>
      <c r="E282" s="53"/>
      <c r="F282" s="11" t="s">
        <v>31</v>
      </c>
      <c r="G282" s="28"/>
      <c r="H282" s="28"/>
      <c r="I282" s="13"/>
      <c r="J282" s="28"/>
      <c r="K282" s="28"/>
      <c r="L282" s="13"/>
      <c r="M282" s="28"/>
      <c r="N282" s="28"/>
      <c r="O282" s="13"/>
      <c r="P282" s="28"/>
      <c r="Q282" s="28"/>
      <c r="R282" s="13"/>
      <c r="S282" s="28"/>
      <c r="T282" s="28"/>
      <c r="U282" s="13"/>
      <c r="V282" s="28"/>
      <c r="W282" s="28"/>
      <c r="X282" s="13"/>
      <c r="Y282" s="28"/>
      <c r="Z282" s="28"/>
      <c r="AA282" s="13"/>
      <c r="AB282" s="28"/>
      <c r="AC282" s="28"/>
      <c r="AD282" s="13"/>
      <c r="AE282" s="28"/>
      <c r="AF282" s="28"/>
      <c r="AG282" s="13"/>
      <c r="AH282" s="28"/>
      <c r="AI282" s="28"/>
      <c r="AJ282" s="13"/>
      <c r="AK282" s="28"/>
      <c r="AL282" s="28"/>
      <c r="AM282" s="13"/>
      <c r="AN282" s="57"/>
      <c r="AO282" s="57"/>
      <c r="AP282" s="33"/>
      <c r="AQ282" s="34"/>
      <c r="AR282" s="34"/>
      <c r="AS282" s="34"/>
      <c r="AT282" s="34"/>
      <c r="AU282" s="59"/>
    </row>
    <row r="283" spans="2:47" ht="36" customHeight="1" thickBot="1">
      <c r="B283" s="52"/>
      <c r="C283" s="53"/>
      <c r="D283" s="55"/>
      <c r="E283" s="53"/>
      <c r="F283" s="14" t="s">
        <v>32</v>
      </c>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5"/>
      <c r="AO283" s="15"/>
      <c r="AP283" s="15"/>
      <c r="AQ283" s="34"/>
      <c r="AR283" s="34"/>
      <c r="AS283" s="34"/>
      <c r="AT283" s="34"/>
      <c r="AU283" s="60"/>
    </row>
    <row r="284" spans="2:47" ht="28.5" customHeight="1" thickBot="1">
      <c r="B284" s="52">
        <v>63</v>
      </c>
      <c r="C284" s="53"/>
      <c r="D284" s="54"/>
      <c r="E284" s="56"/>
      <c r="F284" s="11" t="s">
        <v>30</v>
      </c>
      <c r="G284" s="28"/>
      <c r="H284" s="28"/>
      <c r="I284" s="13"/>
      <c r="J284" s="28"/>
      <c r="K284" s="28"/>
      <c r="L284" s="13"/>
      <c r="M284" s="28"/>
      <c r="N284" s="28"/>
      <c r="O284" s="13"/>
      <c r="P284" s="28"/>
      <c r="Q284" s="28"/>
      <c r="R284" s="13"/>
      <c r="S284" s="28"/>
      <c r="T284" s="28"/>
      <c r="U284" s="13"/>
      <c r="V284" s="28"/>
      <c r="W284" s="28"/>
      <c r="X284" s="13"/>
      <c r="Y284" s="28"/>
      <c r="Z284" s="28"/>
      <c r="AA284" s="13"/>
      <c r="AB284" s="28"/>
      <c r="AC284" s="28"/>
      <c r="AD284" s="13"/>
      <c r="AE284" s="28"/>
      <c r="AF284" s="28"/>
      <c r="AG284" s="13"/>
      <c r="AH284" s="28"/>
      <c r="AI284" s="28"/>
      <c r="AJ284" s="13"/>
      <c r="AK284" s="28"/>
      <c r="AL284" s="28"/>
      <c r="AM284" s="13"/>
      <c r="AN284" s="57"/>
      <c r="AO284" s="57"/>
      <c r="AP284" s="32"/>
      <c r="AQ284" s="34"/>
      <c r="AR284" s="34"/>
      <c r="AS284" s="34"/>
      <c r="AT284" s="34"/>
      <c r="AU284" s="77"/>
    </row>
    <row r="285" spans="2:47" ht="28.5" customHeight="1" thickBot="1">
      <c r="B285" s="52"/>
      <c r="C285" s="53"/>
      <c r="D285" s="55"/>
      <c r="E285" s="53"/>
      <c r="F285" s="11" t="s">
        <v>31</v>
      </c>
      <c r="G285" s="28"/>
      <c r="H285" s="28"/>
      <c r="I285" s="13"/>
      <c r="J285" s="28"/>
      <c r="K285" s="28"/>
      <c r="L285" s="13"/>
      <c r="M285" s="28"/>
      <c r="N285" s="28"/>
      <c r="O285" s="13"/>
      <c r="P285" s="28"/>
      <c r="Q285" s="28"/>
      <c r="R285" s="13"/>
      <c r="S285" s="28"/>
      <c r="T285" s="28"/>
      <c r="U285" s="13"/>
      <c r="V285" s="28"/>
      <c r="W285" s="28"/>
      <c r="X285" s="13"/>
      <c r="Y285" s="28"/>
      <c r="Z285" s="28"/>
      <c r="AA285" s="13"/>
      <c r="AB285" s="28"/>
      <c r="AC285" s="28"/>
      <c r="AD285" s="13"/>
      <c r="AE285" s="28"/>
      <c r="AF285" s="28"/>
      <c r="AG285" s="13"/>
      <c r="AH285" s="28"/>
      <c r="AI285" s="28"/>
      <c r="AJ285" s="13"/>
      <c r="AK285" s="28"/>
      <c r="AL285" s="28"/>
      <c r="AM285" s="13"/>
      <c r="AN285" s="57"/>
      <c r="AO285" s="57"/>
      <c r="AP285" s="33"/>
      <c r="AQ285" s="34"/>
      <c r="AR285" s="34"/>
      <c r="AS285" s="34"/>
      <c r="AT285" s="34"/>
      <c r="AU285" s="78"/>
    </row>
    <row r="286" spans="2:47" ht="36" customHeight="1" thickBot="1">
      <c r="B286" s="52"/>
      <c r="C286" s="53"/>
      <c r="D286" s="55"/>
      <c r="E286" s="53"/>
      <c r="F286" s="14" t="s">
        <v>32</v>
      </c>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5"/>
      <c r="AO286" s="15"/>
      <c r="AP286" s="15"/>
      <c r="AQ286" s="34"/>
      <c r="AR286" s="34"/>
      <c r="AS286" s="34"/>
      <c r="AT286" s="34"/>
      <c r="AU286" s="79"/>
    </row>
    <row r="287" spans="2:47" ht="28.5" customHeight="1" thickBot="1">
      <c r="B287" s="52">
        <v>64</v>
      </c>
      <c r="C287" s="53"/>
      <c r="D287" s="54"/>
      <c r="E287" s="56"/>
      <c r="F287" s="11" t="s">
        <v>30</v>
      </c>
      <c r="G287" s="28"/>
      <c r="H287" s="28"/>
      <c r="I287" s="13"/>
      <c r="J287" s="28"/>
      <c r="K287" s="28"/>
      <c r="L287" s="13"/>
      <c r="M287" s="28"/>
      <c r="N287" s="28"/>
      <c r="O287" s="13"/>
      <c r="P287" s="28"/>
      <c r="Q287" s="28"/>
      <c r="R287" s="13"/>
      <c r="S287" s="28"/>
      <c r="T287" s="28"/>
      <c r="U287" s="13"/>
      <c r="V287" s="28"/>
      <c r="W287" s="28"/>
      <c r="X287" s="13"/>
      <c r="Y287" s="28"/>
      <c r="Z287" s="28"/>
      <c r="AA287" s="13"/>
      <c r="AB287" s="28"/>
      <c r="AC287" s="28"/>
      <c r="AD287" s="13"/>
      <c r="AE287" s="28"/>
      <c r="AF287" s="28"/>
      <c r="AG287" s="13"/>
      <c r="AH287" s="28"/>
      <c r="AI287" s="28"/>
      <c r="AJ287" s="13"/>
      <c r="AK287" s="28"/>
      <c r="AL287" s="28"/>
      <c r="AM287" s="13"/>
      <c r="AN287" s="57"/>
      <c r="AO287" s="57"/>
      <c r="AP287" s="32"/>
      <c r="AQ287" s="34"/>
      <c r="AR287" s="34"/>
      <c r="AS287" s="34"/>
      <c r="AT287" s="34"/>
      <c r="AU287" s="80"/>
    </row>
    <row r="288" spans="2:47" ht="28.5" customHeight="1" thickBot="1">
      <c r="B288" s="52"/>
      <c r="C288" s="53"/>
      <c r="D288" s="55"/>
      <c r="E288" s="53"/>
      <c r="F288" s="11" t="s">
        <v>31</v>
      </c>
      <c r="G288" s="28"/>
      <c r="H288" s="28"/>
      <c r="I288" s="13"/>
      <c r="J288" s="28"/>
      <c r="K288" s="28"/>
      <c r="L288" s="13"/>
      <c r="M288" s="28"/>
      <c r="N288" s="28"/>
      <c r="O288" s="13"/>
      <c r="P288" s="28"/>
      <c r="Q288" s="28"/>
      <c r="R288" s="13"/>
      <c r="S288" s="28"/>
      <c r="T288" s="28"/>
      <c r="U288" s="13"/>
      <c r="V288" s="28"/>
      <c r="W288" s="28"/>
      <c r="X288" s="13"/>
      <c r="Y288" s="28"/>
      <c r="Z288" s="28"/>
      <c r="AA288" s="13"/>
      <c r="AB288" s="28"/>
      <c r="AC288" s="28"/>
      <c r="AD288" s="13"/>
      <c r="AE288" s="28"/>
      <c r="AF288" s="28"/>
      <c r="AG288" s="13"/>
      <c r="AH288" s="28"/>
      <c r="AI288" s="28"/>
      <c r="AJ288" s="13"/>
      <c r="AK288" s="28"/>
      <c r="AL288" s="28"/>
      <c r="AM288" s="13"/>
      <c r="AN288" s="57"/>
      <c r="AO288" s="57"/>
      <c r="AP288" s="33"/>
      <c r="AQ288" s="34"/>
      <c r="AR288" s="34"/>
      <c r="AS288" s="34"/>
      <c r="AT288" s="34"/>
      <c r="AU288" s="80"/>
    </row>
    <row r="289" spans="2:47" ht="36" thickBot="1">
      <c r="B289" s="52"/>
      <c r="C289" s="53"/>
      <c r="D289" s="55"/>
      <c r="E289" s="53"/>
      <c r="F289" s="14" t="s">
        <v>32</v>
      </c>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5"/>
      <c r="AO289" s="15"/>
      <c r="AP289" s="15"/>
      <c r="AQ289" s="34"/>
      <c r="AR289" s="34"/>
      <c r="AS289" s="34"/>
      <c r="AT289" s="34"/>
      <c r="AU289" s="80"/>
    </row>
    <row r="290" spans="2:47" ht="28.5" customHeight="1" thickBot="1">
      <c r="B290" s="52">
        <v>65</v>
      </c>
      <c r="C290" s="53"/>
      <c r="D290" s="54"/>
      <c r="E290" s="56"/>
      <c r="F290" s="11" t="s">
        <v>30</v>
      </c>
      <c r="G290" s="28"/>
      <c r="H290" s="28"/>
      <c r="I290" s="13"/>
      <c r="J290" s="28"/>
      <c r="K290" s="28"/>
      <c r="L290" s="13"/>
      <c r="M290" s="28"/>
      <c r="N290" s="28"/>
      <c r="O290" s="13"/>
      <c r="P290" s="28"/>
      <c r="Q290" s="28"/>
      <c r="R290" s="13"/>
      <c r="S290" s="28"/>
      <c r="T290" s="28"/>
      <c r="U290" s="13"/>
      <c r="V290" s="28"/>
      <c r="W290" s="28"/>
      <c r="X290" s="13"/>
      <c r="Y290" s="28"/>
      <c r="Z290" s="28"/>
      <c r="AA290" s="13"/>
      <c r="AB290" s="28"/>
      <c r="AC290" s="28"/>
      <c r="AD290" s="13"/>
      <c r="AE290" s="28"/>
      <c r="AF290" s="28"/>
      <c r="AG290" s="13"/>
      <c r="AH290" s="28"/>
      <c r="AI290" s="28"/>
      <c r="AJ290" s="13"/>
      <c r="AK290" s="28"/>
      <c r="AL290" s="28"/>
      <c r="AM290" s="13"/>
      <c r="AN290" s="57"/>
      <c r="AO290" s="57"/>
      <c r="AP290" s="32"/>
      <c r="AQ290" s="34"/>
      <c r="AR290" s="34"/>
      <c r="AS290" s="34"/>
      <c r="AT290" s="34"/>
      <c r="AU290" s="83"/>
    </row>
    <row r="291" spans="2:47" ht="28.5" customHeight="1" thickBot="1">
      <c r="B291" s="52"/>
      <c r="C291" s="53"/>
      <c r="D291" s="55"/>
      <c r="E291" s="53"/>
      <c r="F291" s="11" t="s">
        <v>31</v>
      </c>
      <c r="G291" s="28"/>
      <c r="H291" s="28"/>
      <c r="I291" s="13"/>
      <c r="J291" s="28"/>
      <c r="K291" s="28"/>
      <c r="L291" s="13"/>
      <c r="M291" s="28"/>
      <c r="N291" s="28"/>
      <c r="O291" s="13"/>
      <c r="P291" s="28"/>
      <c r="Q291" s="28"/>
      <c r="R291" s="13"/>
      <c r="S291" s="28"/>
      <c r="T291" s="28"/>
      <c r="U291" s="13"/>
      <c r="V291" s="28"/>
      <c r="W291" s="28"/>
      <c r="X291" s="13"/>
      <c r="Y291" s="28"/>
      <c r="Z291" s="28"/>
      <c r="AA291" s="13"/>
      <c r="AB291" s="28"/>
      <c r="AC291" s="28"/>
      <c r="AD291" s="13"/>
      <c r="AE291" s="28"/>
      <c r="AF291" s="28"/>
      <c r="AG291" s="13"/>
      <c r="AH291" s="28"/>
      <c r="AI291" s="28"/>
      <c r="AJ291" s="13"/>
      <c r="AK291" s="28"/>
      <c r="AL291" s="28"/>
      <c r="AM291" s="13"/>
      <c r="AN291" s="57"/>
      <c r="AO291" s="57"/>
      <c r="AP291" s="33"/>
      <c r="AQ291" s="34"/>
      <c r="AR291" s="34"/>
      <c r="AS291" s="34"/>
      <c r="AT291" s="34"/>
      <c r="AU291" s="83"/>
    </row>
    <row r="292" spans="2:47" ht="36" thickBot="1">
      <c r="B292" s="52"/>
      <c r="C292" s="53"/>
      <c r="D292" s="55"/>
      <c r="E292" s="53"/>
      <c r="F292" s="14" t="s">
        <v>32</v>
      </c>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5"/>
      <c r="AO292" s="15"/>
      <c r="AP292" s="15"/>
      <c r="AQ292" s="34"/>
      <c r="AR292" s="34"/>
      <c r="AS292" s="34"/>
      <c r="AT292" s="34"/>
      <c r="AU292" s="83"/>
    </row>
    <row r="293" spans="2:47" ht="28.5" customHeight="1" thickBot="1">
      <c r="B293" s="52">
        <v>66</v>
      </c>
      <c r="C293" s="53"/>
      <c r="D293" s="54"/>
      <c r="E293" s="56"/>
      <c r="F293" s="11" t="s">
        <v>30</v>
      </c>
      <c r="G293" s="28"/>
      <c r="H293" s="28"/>
      <c r="I293" s="13"/>
      <c r="J293" s="28"/>
      <c r="K293" s="28"/>
      <c r="L293" s="13"/>
      <c r="M293" s="28"/>
      <c r="N293" s="28"/>
      <c r="O293" s="13"/>
      <c r="P293" s="28"/>
      <c r="Q293" s="28"/>
      <c r="R293" s="13"/>
      <c r="S293" s="28"/>
      <c r="T293" s="28"/>
      <c r="U293" s="13"/>
      <c r="V293" s="28"/>
      <c r="W293" s="28"/>
      <c r="X293" s="13"/>
      <c r="Y293" s="28"/>
      <c r="Z293" s="28"/>
      <c r="AA293" s="13"/>
      <c r="AB293" s="28"/>
      <c r="AC293" s="28"/>
      <c r="AD293" s="13"/>
      <c r="AE293" s="28"/>
      <c r="AF293" s="28"/>
      <c r="AG293" s="13"/>
      <c r="AH293" s="28"/>
      <c r="AI293" s="28"/>
      <c r="AJ293" s="13"/>
      <c r="AK293" s="28"/>
      <c r="AL293" s="28"/>
      <c r="AM293" s="13"/>
      <c r="AN293" s="57"/>
      <c r="AO293" s="57"/>
      <c r="AP293" s="32"/>
      <c r="AQ293" s="34"/>
      <c r="AR293" s="34"/>
      <c r="AS293" s="34"/>
      <c r="AT293" s="34"/>
      <c r="AU293" s="80"/>
    </row>
    <row r="294" spans="2:47" ht="28.5" customHeight="1" thickBot="1">
      <c r="B294" s="52"/>
      <c r="C294" s="53"/>
      <c r="D294" s="55"/>
      <c r="E294" s="53"/>
      <c r="F294" s="11" t="s">
        <v>31</v>
      </c>
      <c r="G294" s="28"/>
      <c r="H294" s="28"/>
      <c r="I294" s="13"/>
      <c r="J294" s="28"/>
      <c r="K294" s="28"/>
      <c r="L294" s="13"/>
      <c r="M294" s="28"/>
      <c r="N294" s="28"/>
      <c r="O294" s="13"/>
      <c r="P294" s="28"/>
      <c r="Q294" s="28"/>
      <c r="R294" s="13"/>
      <c r="S294" s="28"/>
      <c r="T294" s="28"/>
      <c r="U294" s="13"/>
      <c r="V294" s="28"/>
      <c r="W294" s="28"/>
      <c r="X294" s="13"/>
      <c r="Y294" s="28"/>
      <c r="Z294" s="28"/>
      <c r="AA294" s="13"/>
      <c r="AB294" s="28"/>
      <c r="AC294" s="28"/>
      <c r="AD294" s="13"/>
      <c r="AE294" s="28"/>
      <c r="AF294" s="28"/>
      <c r="AG294" s="13"/>
      <c r="AH294" s="28"/>
      <c r="AI294" s="28"/>
      <c r="AJ294" s="13"/>
      <c r="AK294" s="28"/>
      <c r="AL294" s="28"/>
      <c r="AM294" s="13"/>
      <c r="AN294" s="57"/>
      <c r="AO294" s="57"/>
      <c r="AP294" s="33"/>
      <c r="AQ294" s="34"/>
      <c r="AR294" s="34"/>
      <c r="AS294" s="34"/>
      <c r="AT294" s="34"/>
      <c r="AU294" s="80"/>
    </row>
    <row r="295" spans="2:47" ht="36" thickBot="1">
      <c r="B295" s="52"/>
      <c r="C295" s="84"/>
      <c r="D295" s="85"/>
      <c r="E295" s="53"/>
      <c r="F295" s="14" t="s">
        <v>32</v>
      </c>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5"/>
      <c r="AO295" s="15"/>
      <c r="AP295" s="15"/>
      <c r="AQ295" s="34"/>
      <c r="AR295" s="34"/>
      <c r="AS295" s="34"/>
      <c r="AT295" s="34"/>
      <c r="AU295" s="80"/>
    </row>
    <row r="296" spans="2:47" ht="28.5" customHeight="1" thickBot="1">
      <c r="B296" s="52">
        <v>67</v>
      </c>
      <c r="C296" s="53"/>
      <c r="D296" s="54"/>
      <c r="E296" s="56"/>
      <c r="F296" s="11" t="s">
        <v>30</v>
      </c>
      <c r="G296" s="28"/>
      <c r="H296" s="28"/>
      <c r="I296" s="13"/>
      <c r="J296" s="28"/>
      <c r="K296" s="28"/>
      <c r="L296" s="13"/>
      <c r="M296" s="28"/>
      <c r="N296" s="28"/>
      <c r="O296" s="13"/>
      <c r="P296" s="28"/>
      <c r="Q296" s="28"/>
      <c r="R296" s="13"/>
      <c r="S296" s="28"/>
      <c r="T296" s="28"/>
      <c r="U296" s="13"/>
      <c r="V296" s="28"/>
      <c r="W296" s="28"/>
      <c r="X296" s="13"/>
      <c r="Y296" s="28"/>
      <c r="Z296" s="28"/>
      <c r="AA296" s="13"/>
      <c r="AB296" s="28"/>
      <c r="AC296" s="28"/>
      <c r="AD296" s="13"/>
      <c r="AE296" s="28"/>
      <c r="AF296" s="28"/>
      <c r="AG296" s="13"/>
      <c r="AH296" s="28"/>
      <c r="AI296" s="28"/>
      <c r="AJ296" s="13"/>
      <c r="AK296" s="28"/>
      <c r="AL296" s="28"/>
      <c r="AM296" s="13"/>
      <c r="AN296" s="57"/>
      <c r="AO296" s="57"/>
      <c r="AP296" s="32"/>
      <c r="AQ296" s="34"/>
      <c r="AR296" s="34"/>
      <c r="AS296" s="34"/>
      <c r="AT296" s="34"/>
      <c r="AU296" s="88"/>
    </row>
    <row r="297" spans="2:47" ht="28.5" customHeight="1" thickBot="1">
      <c r="B297" s="52"/>
      <c r="C297" s="53"/>
      <c r="D297" s="55"/>
      <c r="E297" s="53"/>
      <c r="F297" s="11" t="s">
        <v>31</v>
      </c>
      <c r="G297" s="28"/>
      <c r="H297" s="28"/>
      <c r="I297" s="13"/>
      <c r="J297" s="28"/>
      <c r="K297" s="28"/>
      <c r="L297" s="13"/>
      <c r="M297" s="28"/>
      <c r="N297" s="28"/>
      <c r="O297" s="13"/>
      <c r="P297" s="28"/>
      <c r="Q297" s="28"/>
      <c r="R297" s="13"/>
      <c r="S297" s="28"/>
      <c r="T297" s="28"/>
      <c r="U297" s="13"/>
      <c r="V297" s="28"/>
      <c r="W297" s="28"/>
      <c r="X297" s="13"/>
      <c r="Y297" s="28"/>
      <c r="Z297" s="28"/>
      <c r="AA297" s="13"/>
      <c r="AB297" s="28"/>
      <c r="AC297" s="28"/>
      <c r="AD297" s="13"/>
      <c r="AE297" s="28"/>
      <c r="AF297" s="28"/>
      <c r="AG297" s="13"/>
      <c r="AH297" s="28"/>
      <c r="AI297" s="28"/>
      <c r="AJ297" s="13"/>
      <c r="AK297" s="28"/>
      <c r="AL297" s="28"/>
      <c r="AM297" s="13"/>
      <c r="AN297" s="57"/>
      <c r="AO297" s="57"/>
      <c r="AP297" s="33"/>
      <c r="AQ297" s="34"/>
      <c r="AR297" s="34"/>
      <c r="AS297" s="34"/>
      <c r="AT297" s="34"/>
      <c r="AU297" s="88"/>
    </row>
    <row r="298" spans="2:47" ht="36" thickBot="1">
      <c r="B298" s="52"/>
      <c r="C298" s="81"/>
      <c r="D298" s="82"/>
      <c r="E298" s="53"/>
      <c r="F298" s="14" t="s">
        <v>32</v>
      </c>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5"/>
      <c r="AO298" s="15"/>
      <c r="AP298" s="15"/>
      <c r="AQ298" s="34"/>
      <c r="AR298" s="34"/>
      <c r="AS298" s="34"/>
      <c r="AT298" s="34"/>
      <c r="AU298" s="88"/>
    </row>
    <row r="299" spans="2:47" ht="28.5" customHeight="1" thickBot="1">
      <c r="B299" s="52">
        <v>68</v>
      </c>
      <c r="C299" s="84"/>
      <c r="D299" s="54"/>
      <c r="E299" s="56"/>
      <c r="F299" s="11" t="s">
        <v>30</v>
      </c>
      <c r="G299" s="28"/>
      <c r="H299" s="28"/>
      <c r="I299" s="13"/>
      <c r="J299" s="28"/>
      <c r="K299" s="28"/>
      <c r="L299" s="13"/>
      <c r="M299" s="28"/>
      <c r="N299" s="28"/>
      <c r="O299" s="13"/>
      <c r="P299" s="28"/>
      <c r="Q299" s="28"/>
      <c r="R299" s="13"/>
      <c r="S299" s="28"/>
      <c r="T299" s="28"/>
      <c r="U299" s="13"/>
      <c r="V299" s="28"/>
      <c r="W299" s="28"/>
      <c r="X299" s="13"/>
      <c r="Y299" s="28"/>
      <c r="Z299" s="28"/>
      <c r="AA299" s="13"/>
      <c r="AB299" s="28"/>
      <c r="AC299" s="28"/>
      <c r="AD299" s="13"/>
      <c r="AE299" s="28"/>
      <c r="AF299" s="28"/>
      <c r="AG299" s="13"/>
      <c r="AH299" s="28"/>
      <c r="AI299" s="28"/>
      <c r="AJ299" s="13"/>
      <c r="AK299" s="28"/>
      <c r="AL299" s="28"/>
      <c r="AM299" s="13"/>
      <c r="AN299" s="57"/>
      <c r="AO299" s="57"/>
      <c r="AP299" s="32"/>
      <c r="AQ299" s="34"/>
      <c r="AR299" s="34"/>
      <c r="AS299" s="34"/>
      <c r="AT299" s="34"/>
      <c r="AU299" s="80"/>
    </row>
    <row r="300" spans="2:47" ht="28.5" customHeight="1" thickBot="1">
      <c r="B300" s="52"/>
      <c r="C300" s="87"/>
      <c r="D300" s="55"/>
      <c r="E300" s="53"/>
      <c r="F300" s="11" t="s">
        <v>31</v>
      </c>
      <c r="G300" s="28"/>
      <c r="H300" s="28"/>
      <c r="I300" s="13"/>
      <c r="J300" s="28"/>
      <c r="K300" s="28"/>
      <c r="L300" s="13"/>
      <c r="M300" s="28"/>
      <c r="N300" s="28"/>
      <c r="O300" s="13"/>
      <c r="P300" s="28"/>
      <c r="Q300" s="28"/>
      <c r="R300" s="13"/>
      <c r="S300" s="28"/>
      <c r="T300" s="28"/>
      <c r="U300" s="13"/>
      <c r="V300" s="28"/>
      <c r="W300" s="28"/>
      <c r="X300" s="13"/>
      <c r="Y300" s="28"/>
      <c r="Z300" s="28"/>
      <c r="AA300" s="13"/>
      <c r="AB300" s="28"/>
      <c r="AC300" s="28"/>
      <c r="AD300" s="13"/>
      <c r="AE300" s="28"/>
      <c r="AF300" s="28"/>
      <c r="AG300" s="13"/>
      <c r="AH300" s="28"/>
      <c r="AI300" s="28"/>
      <c r="AJ300" s="13"/>
      <c r="AK300" s="28"/>
      <c r="AL300" s="28"/>
      <c r="AM300" s="13"/>
      <c r="AN300" s="57"/>
      <c r="AO300" s="57"/>
      <c r="AP300" s="33"/>
      <c r="AQ300" s="34"/>
      <c r="AR300" s="34"/>
      <c r="AS300" s="34"/>
      <c r="AT300" s="34"/>
      <c r="AU300" s="80"/>
    </row>
    <row r="301" spans="2:47" ht="36" thickBot="1">
      <c r="B301" s="52"/>
      <c r="C301" s="56"/>
      <c r="D301" s="55"/>
      <c r="E301" s="53"/>
      <c r="F301" s="14" t="s">
        <v>32</v>
      </c>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5"/>
      <c r="AO301" s="15"/>
      <c r="AP301" s="15"/>
      <c r="AQ301" s="34"/>
      <c r="AR301" s="34"/>
      <c r="AS301" s="34"/>
      <c r="AT301" s="34"/>
      <c r="AU301" s="80"/>
    </row>
    <row r="302" spans="2:47" ht="28.5" customHeight="1" thickBot="1">
      <c r="B302" s="52">
        <v>69</v>
      </c>
      <c r="C302" s="84"/>
      <c r="D302" s="54"/>
      <c r="E302" s="56"/>
      <c r="F302" s="11" t="s">
        <v>30</v>
      </c>
      <c r="G302" s="28"/>
      <c r="H302" s="28"/>
      <c r="I302" s="13"/>
      <c r="J302" s="28"/>
      <c r="K302" s="28"/>
      <c r="L302" s="13"/>
      <c r="M302" s="28"/>
      <c r="N302" s="28"/>
      <c r="O302" s="13"/>
      <c r="P302" s="28"/>
      <c r="Q302" s="28"/>
      <c r="R302" s="13"/>
      <c r="S302" s="28"/>
      <c r="T302" s="28"/>
      <c r="U302" s="13"/>
      <c r="V302" s="28"/>
      <c r="W302" s="28"/>
      <c r="X302" s="13"/>
      <c r="Y302" s="28"/>
      <c r="Z302" s="28"/>
      <c r="AA302" s="13"/>
      <c r="AB302" s="28"/>
      <c r="AC302" s="28"/>
      <c r="AD302" s="13"/>
      <c r="AE302" s="28"/>
      <c r="AF302" s="28"/>
      <c r="AG302" s="13"/>
      <c r="AH302" s="28"/>
      <c r="AI302" s="28"/>
      <c r="AJ302" s="13"/>
      <c r="AK302" s="28"/>
      <c r="AL302" s="28"/>
      <c r="AM302" s="13"/>
      <c r="AN302" s="57"/>
      <c r="AO302" s="57"/>
      <c r="AP302" s="32"/>
      <c r="AQ302" s="34"/>
      <c r="AR302" s="34"/>
      <c r="AS302" s="34"/>
      <c r="AT302" s="34"/>
      <c r="AU302" s="86"/>
    </row>
    <row r="303" spans="2:47" ht="28.5" customHeight="1" thickBot="1">
      <c r="B303" s="52"/>
      <c r="C303" s="87"/>
      <c r="D303" s="55"/>
      <c r="E303" s="53"/>
      <c r="F303" s="11" t="s">
        <v>31</v>
      </c>
      <c r="G303" s="28"/>
      <c r="H303" s="28"/>
      <c r="I303" s="13"/>
      <c r="J303" s="28"/>
      <c r="K303" s="28"/>
      <c r="L303" s="13"/>
      <c r="M303" s="28"/>
      <c r="N303" s="28"/>
      <c r="O303" s="13"/>
      <c r="P303" s="28"/>
      <c r="Q303" s="28"/>
      <c r="R303" s="13"/>
      <c r="S303" s="28"/>
      <c r="T303" s="28"/>
      <c r="U303" s="13"/>
      <c r="V303" s="28"/>
      <c r="W303" s="28"/>
      <c r="X303" s="13"/>
      <c r="Y303" s="28"/>
      <c r="Z303" s="28"/>
      <c r="AA303" s="13"/>
      <c r="AB303" s="28"/>
      <c r="AC303" s="28"/>
      <c r="AD303" s="13"/>
      <c r="AE303" s="28"/>
      <c r="AF303" s="28"/>
      <c r="AG303" s="13"/>
      <c r="AH303" s="28"/>
      <c r="AI303" s="28"/>
      <c r="AJ303" s="13"/>
      <c r="AK303" s="28"/>
      <c r="AL303" s="28"/>
      <c r="AM303" s="13"/>
      <c r="AN303" s="57"/>
      <c r="AO303" s="57"/>
      <c r="AP303" s="33"/>
      <c r="AQ303" s="34"/>
      <c r="AR303" s="34"/>
      <c r="AS303" s="34"/>
      <c r="AT303" s="34"/>
      <c r="AU303" s="86"/>
    </row>
    <row r="304" spans="2:47" ht="36" thickBot="1">
      <c r="B304" s="52"/>
      <c r="C304" s="56"/>
      <c r="D304" s="55"/>
      <c r="E304" s="53"/>
      <c r="F304" s="14" t="s">
        <v>32</v>
      </c>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5"/>
      <c r="AO304" s="15"/>
      <c r="AP304" s="15"/>
      <c r="AQ304" s="34"/>
      <c r="AR304" s="34"/>
      <c r="AS304" s="34"/>
      <c r="AT304" s="34"/>
      <c r="AU304" s="86"/>
    </row>
    <row r="305" spans="2:47" ht="28.5" customHeight="1" thickBot="1">
      <c r="B305" s="52">
        <v>70</v>
      </c>
      <c r="C305" s="84"/>
      <c r="D305" s="54"/>
      <c r="E305" s="56"/>
      <c r="F305" s="11" t="s">
        <v>30</v>
      </c>
      <c r="G305" s="28"/>
      <c r="H305" s="28"/>
      <c r="I305" s="13"/>
      <c r="J305" s="28"/>
      <c r="K305" s="28"/>
      <c r="L305" s="13"/>
      <c r="M305" s="28"/>
      <c r="N305" s="28"/>
      <c r="O305" s="13"/>
      <c r="P305" s="28"/>
      <c r="Q305" s="28"/>
      <c r="R305" s="13"/>
      <c r="S305" s="28"/>
      <c r="T305" s="28"/>
      <c r="U305" s="13"/>
      <c r="V305" s="28"/>
      <c r="W305" s="28"/>
      <c r="X305" s="13"/>
      <c r="Y305" s="28"/>
      <c r="Z305" s="28"/>
      <c r="AA305" s="13"/>
      <c r="AB305" s="28"/>
      <c r="AC305" s="28"/>
      <c r="AD305" s="13"/>
      <c r="AE305" s="28"/>
      <c r="AF305" s="28"/>
      <c r="AG305" s="13"/>
      <c r="AH305" s="28"/>
      <c r="AI305" s="28"/>
      <c r="AJ305" s="13"/>
      <c r="AK305" s="28"/>
      <c r="AL305" s="28"/>
      <c r="AM305" s="13"/>
      <c r="AN305" s="57"/>
      <c r="AO305" s="57"/>
      <c r="AP305" s="32"/>
      <c r="AQ305" s="34"/>
      <c r="AR305" s="34"/>
      <c r="AS305" s="34"/>
      <c r="AT305" s="34"/>
      <c r="AU305" s="80"/>
    </row>
    <row r="306" spans="2:47" ht="28.5" customHeight="1" thickBot="1">
      <c r="B306" s="52"/>
      <c r="C306" s="87"/>
      <c r="D306" s="55"/>
      <c r="E306" s="53"/>
      <c r="F306" s="11" t="s">
        <v>31</v>
      </c>
      <c r="G306" s="28"/>
      <c r="H306" s="28"/>
      <c r="I306" s="13"/>
      <c r="J306" s="28"/>
      <c r="K306" s="28"/>
      <c r="L306" s="13"/>
      <c r="M306" s="28"/>
      <c r="N306" s="28"/>
      <c r="O306" s="13"/>
      <c r="P306" s="28"/>
      <c r="Q306" s="28"/>
      <c r="R306" s="13"/>
      <c r="S306" s="28"/>
      <c r="T306" s="28"/>
      <c r="U306" s="13"/>
      <c r="V306" s="28"/>
      <c r="W306" s="28"/>
      <c r="X306" s="13"/>
      <c r="Y306" s="28"/>
      <c r="Z306" s="28"/>
      <c r="AA306" s="13"/>
      <c r="AB306" s="28"/>
      <c r="AC306" s="28"/>
      <c r="AD306" s="13"/>
      <c r="AE306" s="28"/>
      <c r="AF306" s="28"/>
      <c r="AG306" s="13"/>
      <c r="AH306" s="28"/>
      <c r="AI306" s="28"/>
      <c r="AJ306" s="13"/>
      <c r="AK306" s="28"/>
      <c r="AL306" s="28"/>
      <c r="AM306" s="13"/>
      <c r="AN306" s="57"/>
      <c r="AO306" s="57"/>
      <c r="AP306" s="33"/>
      <c r="AQ306" s="34"/>
      <c r="AR306" s="34"/>
      <c r="AS306" s="34"/>
      <c r="AT306" s="34"/>
      <c r="AU306" s="80"/>
    </row>
    <row r="307" spans="2:47" ht="36" thickBot="1">
      <c r="B307" s="52"/>
      <c r="C307" s="56"/>
      <c r="D307" s="55"/>
      <c r="E307" s="53"/>
      <c r="F307" s="14" t="s">
        <v>32</v>
      </c>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5"/>
      <c r="AO307" s="15"/>
      <c r="AP307" s="15"/>
      <c r="AQ307" s="89"/>
      <c r="AR307" s="89"/>
      <c r="AS307" s="89"/>
      <c r="AT307" s="89"/>
      <c r="AU307" s="80"/>
    </row>
    <row r="308" spans="2:47" ht="26.25">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row>
    <row r="309" spans="2:47" ht="26.25">
      <c r="B309" s="16"/>
      <c r="C309" s="17" t="s">
        <v>33</v>
      </c>
      <c r="D309" s="17"/>
      <c r="E309" s="17"/>
      <c r="F309" s="17"/>
      <c r="G309" s="17"/>
      <c r="H309" s="17"/>
      <c r="I309" s="16"/>
      <c r="J309" s="16"/>
      <c r="K309" s="16"/>
      <c r="L309" s="18" t="s">
        <v>34</v>
      </c>
      <c r="M309" s="18" t="s">
        <v>35</v>
      </c>
      <c r="N309" s="18"/>
      <c r="O309" s="18"/>
      <c r="P309" s="18"/>
      <c r="Q309" s="18"/>
      <c r="R309" s="18"/>
      <c r="S309" s="18"/>
      <c r="T309" s="18"/>
      <c r="U309" s="18"/>
      <c r="V309" s="19"/>
      <c r="W309" s="19"/>
      <c r="X309" s="19"/>
      <c r="Y309" s="18"/>
      <c r="Z309" s="17"/>
      <c r="AA309" s="17"/>
      <c r="AB309" s="17"/>
      <c r="AC309" s="17"/>
      <c r="AD309" s="17"/>
      <c r="AE309" s="18"/>
      <c r="AF309" s="17"/>
      <c r="AG309" s="17"/>
      <c r="AH309" s="17"/>
      <c r="AI309" s="17"/>
      <c r="AJ309" s="17"/>
      <c r="AK309" s="17"/>
      <c r="AL309" s="17"/>
      <c r="AM309" s="17"/>
      <c r="AN309" s="17"/>
      <c r="AO309" s="18"/>
    </row>
    <row r="310" spans="2:47" ht="33.75">
      <c r="B310" s="19"/>
      <c r="C310" s="20" t="s">
        <v>36</v>
      </c>
      <c r="D310" s="18" t="s">
        <v>37</v>
      </c>
      <c r="E310" s="18"/>
      <c r="F310" s="18"/>
      <c r="G310" s="18"/>
      <c r="H310" s="18"/>
      <c r="I310" s="19"/>
      <c r="J310" s="19"/>
      <c r="K310" s="19"/>
      <c r="L310" s="18" t="s">
        <v>34</v>
      </c>
      <c r="M310" s="18" t="s">
        <v>38</v>
      </c>
      <c r="N310" s="18"/>
      <c r="O310" s="18"/>
      <c r="P310" s="18"/>
      <c r="Q310" s="18"/>
      <c r="R310" s="18"/>
      <c r="S310" s="18"/>
      <c r="T310" s="18"/>
      <c r="U310" s="18"/>
      <c r="V310" s="19"/>
      <c r="W310" s="19"/>
      <c r="X310" s="19"/>
      <c r="AA310" s="21"/>
      <c r="AB310" s="22"/>
      <c r="AC310" s="21"/>
      <c r="AD310" s="21"/>
      <c r="AE310" s="21"/>
      <c r="AF310" s="21"/>
      <c r="AI310" s="21"/>
      <c r="AJ310" s="21"/>
      <c r="AK310" s="21"/>
      <c r="AL310" s="22"/>
      <c r="AM310" s="21"/>
      <c r="AN310" s="21"/>
      <c r="AO310" s="21"/>
      <c r="AP310" s="21"/>
      <c r="AQ310" s="21"/>
      <c r="AR310" s="23"/>
      <c r="AS310" s="22"/>
      <c r="AT310" s="21"/>
      <c r="AU310" s="17"/>
    </row>
    <row r="311" spans="2:47" ht="33.75">
      <c r="B311" s="19"/>
      <c r="C311" s="20"/>
      <c r="D311" s="18"/>
      <c r="E311" s="18"/>
      <c r="F311" s="18"/>
      <c r="G311" s="18"/>
      <c r="H311" s="18"/>
      <c r="I311" s="19"/>
      <c r="J311" s="19"/>
      <c r="K311" s="19"/>
      <c r="L311" s="18"/>
      <c r="M311" s="18"/>
      <c r="N311" s="18"/>
      <c r="O311" s="18"/>
      <c r="P311" s="18"/>
      <c r="Q311" s="18"/>
      <c r="R311" s="18"/>
      <c r="S311" s="18"/>
      <c r="T311" s="18"/>
      <c r="U311" s="18"/>
      <c r="V311" s="19"/>
      <c r="W311" s="19"/>
      <c r="X311" s="19"/>
      <c r="AA311" s="21"/>
      <c r="AB311" s="22"/>
      <c r="AC311" s="21"/>
      <c r="AD311" s="21"/>
      <c r="AE311" s="21"/>
      <c r="AF311" s="21"/>
      <c r="AI311" s="21"/>
      <c r="AJ311" s="21"/>
      <c r="AK311" s="21"/>
      <c r="AL311" s="22"/>
      <c r="AM311" s="21"/>
      <c r="AN311" s="21"/>
      <c r="AO311" s="21"/>
      <c r="AP311" s="21"/>
      <c r="AQ311" s="21"/>
      <c r="AR311" s="23"/>
      <c r="AS311" s="22"/>
      <c r="AT311" s="21"/>
      <c r="AU311" s="17"/>
    </row>
    <row r="315" spans="2:47" ht="35.25">
      <c r="J315" s="48" t="s">
        <v>0</v>
      </c>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row>
    <row r="318" spans="2:47" ht="15.75" thickBot="1"/>
    <row r="319" spans="2:47" ht="35.25" customHeight="1" thickTop="1" thickBot="1">
      <c r="B319" s="35" t="s">
        <v>2</v>
      </c>
      <c r="C319" s="38" t="s">
        <v>3</v>
      </c>
      <c r="D319" s="41" t="s">
        <v>4</v>
      </c>
      <c r="E319" s="44" t="s">
        <v>5</v>
      </c>
      <c r="F319" s="24" t="s">
        <v>6</v>
      </c>
      <c r="G319" s="29" t="s">
        <v>7</v>
      </c>
      <c r="H319" s="30"/>
      <c r="I319" s="31"/>
      <c r="J319" s="29" t="s">
        <v>8</v>
      </c>
      <c r="K319" s="30"/>
      <c r="L319" s="31"/>
      <c r="M319" s="29" t="s">
        <v>9</v>
      </c>
      <c r="N319" s="30"/>
      <c r="O319" s="31"/>
      <c r="P319" s="29" t="s">
        <v>10</v>
      </c>
      <c r="Q319" s="30"/>
      <c r="R319" s="31"/>
      <c r="S319" s="29" t="s">
        <v>11</v>
      </c>
      <c r="T319" s="30"/>
      <c r="U319" s="31"/>
      <c r="V319" s="29" t="s">
        <v>12</v>
      </c>
      <c r="W319" s="30"/>
      <c r="X319" s="31"/>
      <c r="Y319" s="29" t="s">
        <v>13</v>
      </c>
      <c r="Z319" s="30"/>
      <c r="AA319" s="31"/>
      <c r="AB319" s="29" t="s">
        <v>14</v>
      </c>
      <c r="AC319" s="30"/>
      <c r="AD319" s="31"/>
      <c r="AE319" s="29" t="s">
        <v>15</v>
      </c>
      <c r="AF319" s="30"/>
      <c r="AG319" s="31"/>
      <c r="AH319" s="29" t="s">
        <v>16</v>
      </c>
      <c r="AI319" s="30"/>
      <c r="AJ319" s="31"/>
      <c r="AK319" s="29" t="s">
        <v>17</v>
      </c>
      <c r="AL319" s="30"/>
      <c r="AM319" s="31"/>
      <c r="AN319" s="74" t="s">
        <v>18</v>
      </c>
      <c r="AO319" s="74" t="s">
        <v>19</v>
      </c>
      <c r="AP319" s="74" t="s">
        <v>20</v>
      </c>
      <c r="AQ319" s="61" t="s">
        <v>21</v>
      </c>
      <c r="AR319" s="62"/>
      <c r="AS319" s="61" t="s">
        <v>22</v>
      </c>
      <c r="AT319" s="62"/>
      <c r="AU319" s="65" t="s">
        <v>23</v>
      </c>
    </row>
    <row r="320" spans="2:47" ht="190.5" thickBot="1">
      <c r="B320" s="36"/>
      <c r="C320" s="39"/>
      <c r="D320" s="42"/>
      <c r="E320" s="45"/>
      <c r="F320" s="8" t="s">
        <v>24</v>
      </c>
      <c r="G320" s="8" t="s">
        <v>25</v>
      </c>
      <c r="H320" s="8" t="s">
        <v>26</v>
      </c>
      <c r="I320" s="8" t="s">
        <v>27</v>
      </c>
      <c r="J320" s="8" t="s">
        <v>25</v>
      </c>
      <c r="K320" s="8" t="s">
        <v>26</v>
      </c>
      <c r="L320" s="8" t="s">
        <v>27</v>
      </c>
      <c r="M320" s="8" t="s">
        <v>25</v>
      </c>
      <c r="N320" s="8" t="s">
        <v>26</v>
      </c>
      <c r="O320" s="8" t="s">
        <v>27</v>
      </c>
      <c r="P320" s="8" t="s">
        <v>25</v>
      </c>
      <c r="Q320" s="8" t="s">
        <v>26</v>
      </c>
      <c r="R320" s="8" t="s">
        <v>27</v>
      </c>
      <c r="S320" s="8" t="s">
        <v>25</v>
      </c>
      <c r="T320" s="8" t="s">
        <v>26</v>
      </c>
      <c r="U320" s="8" t="s">
        <v>27</v>
      </c>
      <c r="V320" s="8" t="s">
        <v>25</v>
      </c>
      <c r="W320" s="8" t="s">
        <v>26</v>
      </c>
      <c r="X320" s="8" t="s">
        <v>27</v>
      </c>
      <c r="Y320" s="8" t="s">
        <v>25</v>
      </c>
      <c r="Z320" s="8" t="s">
        <v>26</v>
      </c>
      <c r="AA320" s="8" t="s">
        <v>27</v>
      </c>
      <c r="AB320" s="8" t="s">
        <v>25</v>
      </c>
      <c r="AC320" s="8" t="s">
        <v>26</v>
      </c>
      <c r="AD320" s="8" t="s">
        <v>27</v>
      </c>
      <c r="AE320" s="8" t="s">
        <v>25</v>
      </c>
      <c r="AF320" s="8" t="s">
        <v>26</v>
      </c>
      <c r="AG320" s="8" t="s">
        <v>27</v>
      </c>
      <c r="AH320" s="8" t="s">
        <v>25</v>
      </c>
      <c r="AI320" s="8" t="s">
        <v>26</v>
      </c>
      <c r="AJ320" s="8" t="s">
        <v>27</v>
      </c>
      <c r="AK320" s="8" t="s">
        <v>25</v>
      </c>
      <c r="AL320" s="8" t="s">
        <v>26</v>
      </c>
      <c r="AM320" s="8" t="s">
        <v>27</v>
      </c>
      <c r="AN320" s="75"/>
      <c r="AO320" s="75"/>
      <c r="AP320" s="75"/>
      <c r="AQ320" s="63"/>
      <c r="AR320" s="64"/>
      <c r="AS320" s="63"/>
      <c r="AT320" s="64"/>
      <c r="AU320" s="66"/>
    </row>
    <row r="321" spans="2:47" ht="28.5" thickBot="1">
      <c r="B321" s="36"/>
      <c r="C321" s="39"/>
      <c r="D321" s="42"/>
      <c r="E321" s="45"/>
      <c r="F321" s="25" t="s">
        <v>28</v>
      </c>
      <c r="G321" s="9">
        <v>30</v>
      </c>
      <c r="H321" s="9">
        <v>56</v>
      </c>
      <c r="I321" s="9">
        <v>100</v>
      </c>
      <c r="J321" s="9">
        <v>30</v>
      </c>
      <c r="K321" s="9">
        <v>56</v>
      </c>
      <c r="L321" s="9">
        <v>100</v>
      </c>
      <c r="M321" s="9">
        <v>30</v>
      </c>
      <c r="N321" s="9">
        <v>56</v>
      </c>
      <c r="O321" s="9">
        <v>100</v>
      </c>
      <c r="P321" s="9">
        <v>24</v>
      </c>
      <c r="Q321" s="9">
        <v>29</v>
      </c>
      <c r="R321" s="9">
        <v>60</v>
      </c>
      <c r="S321" s="9">
        <v>24</v>
      </c>
      <c r="T321" s="9">
        <v>29</v>
      </c>
      <c r="U321" s="9">
        <v>60</v>
      </c>
      <c r="V321" s="9">
        <v>24</v>
      </c>
      <c r="W321" s="9">
        <v>29</v>
      </c>
      <c r="X321" s="9">
        <v>60</v>
      </c>
      <c r="Y321" s="9">
        <v>12</v>
      </c>
      <c r="Z321" s="9">
        <v>22</v>
      </c>
      <c r="AA321" s="9">
        <v>40</v>
      </c>
      <c r="AB321" s="9">
        <v>16</v>
      </c>
      <c r="AC321" s="9">
        <v>19</v>
      </c>
      <c r="AD321" s="9">
        <v>40</v>
      </c>
      <c r="AE321" s="9">
        <v>12</v>
      </c>
      <c r="AF321" s="9">
        <v>22</v>
      </c>
      <c r="AG321" s="9">
        <v>40</v>
      </c>
      <c r="AH321" s="9">
        <v>12</v>
      </c>
      <c r="AI321" s="9">
        <v>22</v>
      </c>
      <c r="AJ321" s="9">
        <v>40</v>
      </c>
      <c r="AK321" s="9">
        <v>6</v>
      </c>
      <c r="AL321" s="9">
        <v>11</v>
      </c>
      <c r="AM321" s="9">
        <v>20</v>
      </c>
      <c r="AN321" s="75"/>
      <c r="AO321" s="75"/>
      <c r="AP321" s="75"/>
      <c r="AQ321" s="68" t="s">
        <v>20</v>
      </c>
      <c r="AR321" s="69"/>
      <c r="AS321" s="70" t="s">
        <v>20</v>
      </c>
      <c r="AT321" s="71"/>
      <c r="AU321" s="67"/>
    </row>
    <row r="322" spans="2:47" ht="28.5" thickBot="1">
      <c r="B322" s="37"/>
      <c r="C322" s="40"/>
      <c r="D322" s="43"/>
      <c r="E322" s="46"/>
      <c r="F322" s="10" t="s">
        <v>29</v>
      </c>
      <c r="G322" s="9">
        <v>60</v>
      </c>
      <c r="H322" s="9">
        <v>140</v>
      </c>
      <c r="I322" s="9">
        <v>200</v>
      </c>
      <c r="J322" s="9">
        <v>60</v>
      </c>
      <c r="K322" s="9">
        <v>140</v>
      </c>
      <c r="L322" s="9">
        <v>200</v>
      </c>
      <c r="M322" s="9">
        <v>60</v>
      </c>
      <c r="N322" s="9">
        <v>140</v>
      </c>
      <c r="O322" s="9">
        <v>200</v>
      </c>
      <c r="P322" s="9">
        <v>48</v>
      </c>
      <c r="Q322" s="9">
        <v>72</v>
      </c>
      <c r="R322" s="9">
        <v>120</v>
      </c>
      <c r="S322" s="9">
        <v>48</v>
      </c>
      <c r="T322" s="9">
        <v>72</v>
      </c>
      <c r="U322" s="9">
        <v>120</v>
      </c>
      <c r="V322" s="9">
        <v>48</v>
      </c>
      <c r="W322" s="9">
        <v>72</v>
      </c>
      <c r="X322" s="9">
        <v>120</v>
      </c>
      <c r="Y322" s="9">
        <v>24</v>
      </c>
      <c r="Z322" s="9">
        <v>56</v>
      </c>
      <c r="AA322" s="9">
        <v>80</v>
      </c>
      <c r="AB322" s="9">
        <v>32</v>
      </c>
      <c r="AC322" s="9">
        <v>48</v>
      </c>
      <c r="AD322" s="9">
        <v>80</v>
      </c>
      <c r="AE322" s="9">
        <v>24</v>
      </c>
      <c r="AF322" s="9">
        <v>56</v>
      </c>
      <c r="AG322" s="9">
        <v>80</v>
      </c>
      <c r="AH322" s="9">
        <v>24</v>
      </c>
      <c r="AI322" s="9">
        <v>56</v>
      </c>
      <c r="AJ322" s="9">
        <v>80</v>
      </c>
      <c r="AK322" s="9">
        <v>12</v>
      </c>
      <c r="AL322" s="9">
        <v>28</v>
      </c>
      <c r="AM322" s="9">
        <v>40</v>
      </c>
      <c r="AN322" s="76"/>
      <c r="AO322" s="76"/>
      <c r="AP322" s="76"/>
      <c r="AQ322" s="70"/>
      <c r="AR322" s="71"/>
      <c r="AS322" s="70"/>
      <c r="AT322" s="71"/>
      <c r="AU322" s="67"/>
    </row>
    <row r="323" spans="2:47" ht="28.5" thickBot="1">
      <c r="B323" s="52">
        <v>71</v>
      </c>
      <c r="C323" s="34"/>
      <c r="D323" s="54"/>
      <c r="E323" s="34"/>
      <c r="F323" s="11" t="s">
        <v>30</v>
      </c>
      <c r="G323" s="28"/>
      <c r="H323" s="28"/>
      <c r="I323" s="13"/>
      <c r="J323" s="28"/>
      <c r="K323" s="28"/>
      <c r="L323" s="13"/>
      <c r="M323" s="28"/>
      <c r="N323" s="28"/>
      <c r="O323" s="13"/>
      <c r="P323" s="28"/>
      <c r="Q323" s="28"/>
      <c r="R323" s="13"/>
      <c r="S323" s="28"/>
      <c r="T323" s="28"/>
      <c r="U323" s="13"/>
      <c r="V323" s="28"/>
      <c r="W323" s="28"/>
      <c r="X323" s="13"/>
      <c r="Y323" s="28"/>
      <c r="Z323" s="28"/>
      <c r="AA323" s="13"/>
      <c r="AB323" s="28"/>
      <c r="AC323" s="28"/>
      <c r="AD323" s="13"/>
      <c r="AE323" s="28"/>
      <c r="AF323" s="28"/>
      <c r="AG323" s="13"/>
      <c r="AH323" s="28"/>
      <c r="AI323" s="28"/>
      <c r="AJ323" s="13"/>
      <c r="AK323" s="28"/>
      <c r="AL323" s="28"/>
      <c r="AM323" s="13"/>
      <c r="AN323" s="73"/>
      <c r="AO323" s="73"/>
      <c r="AP323" s="32"/>
      <c r="AQ323" s="34"/>
      <c r="AR323" s="34"/>
      <c r="AS323" s="34"/>
      <c r="AT323" s="34"/>
      <c r="AU323" s="88"/>
    </row>
    <row r="324" spans="2:47" ht="28.5" thickBot="1">
      <c r="B324" s="52"/>
      <c r="C324" s="34"/>
      <c r="D324" s="55"/>
      <c r="E324" s="34"/>
      <c r="F324" s="11" t="s">
        <v>31</v>
      </c>
      <c r="G324" s="28"/>
      <c r="H324" s="28"/>
      <c r="I324" s="13"/>
      <c r="J324" s="28"/>
      <c r="K324" s="28"/>
      <c r="L324" s="13"/>
      <c r="M324" s="28"/>
      <c r="N324" s="28"/>
      <c r="O324" s="13"/>
      <c r="P324" s="28"/>
      <c r="Q324" s="28"/>
      <c r="R324" s="13"/>
      <c r="S324" s="28"/>
      <c r="T324" s="28"/>
      <c r="U324" s="13"/>
      <c r="V324" s="28"/>
      <c r="W324" s="28"/>
      <c r="X324" s="13"/>
      <c r="Y324" s="28"/>
      <c r="Z324" s="28"/>
      <c r="AA324" s="13"/>
      <c r="AB324" s="28"/>
      <c r="AC324" s="28"/>
      <c r="AD324" s="13"/>
      <c r="AE324" s="28"/>
      <c r="AF324" s="28"/>
      <c r="AG324" s="13"/>
      <c r="AH324" s="28"/>
      <c r="AI324" s="28"/>
      <c r="AJ324" s="13"/>
      <c r="AK324" s="28"/>
      <c r="AL324" s="28"/>
      <c r="AM324" s="13"/>
      <c r="AN324" s="33"/>
      <c r="AO324" s="33"/>
      <c r="AP324" s="33"/>
      <c r="AQ324" s="34"/>
      <c r="AR324" s="34"/>
      <c r="AS324" s="34"/>
      <c r="AT324" s="34"/>
      <c r="AU324" s="88"/>
    </row>
    <row r="325" spans="2:47" ht="36" thickBot="1">
      <c r="B325" s="52"/>
      <c r="C325" s="34"/>
      <c r="D325" s="55"/>
      <c r="E325" s="34"/>
      <c r="F325" s="14" t="s">
        <v>32</v>
      </c>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5"/>
      <c r="AO325" s="15"/>
      <c r="AP325" s="15"/>
      <c r="AQ325" s="34"/>
      <c r="AR325" s="34"/>
      <c r="AS325" s="34"/>
      <c r="AT325" s="34"/>
      <c r="AU325" s="88"/>
    </row>
    <row r="326" spans="2:47" ht="28.5" customHeight="1" thickBot="1">
      <c r="B326" s="52">
        <v>72</v>
      </c>
      <c r="C326" s="34"/>
      <c r="D326" s="54"/>
      <c r="E326" s="34"/>
      <c r="F326" s="11" t="s">
        <v>30</v>
      </c>
      <c r="G326" s="28"/>
      <c r="H326" s="28"/>
      <c r="I326" s="13"/>
      <c r="J326" s="28"/>
      <c r="K326" s="28"/>
      <c r="L326" s="13"/>
      <c r="M326" s="28"/>
      <c r="N326" s="28"/>
      <c r="O326" s="13"/>
      <c r="P326" s="28"/>
      <c r="Q326" s="28"/>
      <c r="R326" s="13"/>
      <c r="S326" s="28"/>
      <c r="T326" s="28"/>
      <c r="U326" s="13"/>
      <c r="V326" s="28"/>
      <c r="W326" s="28"/>
      <c r="X326" s="13"/>
      <c r="Y326" s="28"/>
      <c r="Z326" s="28"/>
      <c r="AA326" s="13"/>
      <c r="AB326" s="28"/>
      <c r="AC326" s="28"/>
      <c r="AD326" s="13"/>
      <c r="AE326" s="28"/>
      <c r="AF326" s="28"/>
      <c r="AG326" s="13"/>
      <c r="AH326" s="28"/>
      <c r="AI326" s="28"/>
      <c r="AJ326" s="13"/>
      <c r="AK326" s="28"/>
      <c r="AL326" s="28"/>
      <c r="AM326" s="13"/>
      <c r="AN326" s="57"/>
      <c r="AO326" s="57"/>
      <c r="AP326" s="32"/>
      <c r="AQ326" s="34"/>
      <c r="AR326" s="34"/>
      <c r="AS326" s="34"/>
      <c r="AT326" s="34"/>
      <c r="AU326" s="80"/>
    </row>
    <row r="327" spans="2:47" ht="28.5" customHeight="1" thickBot="1">
      <c r="B327" s="52"/>
      <c r="C327" s="34"/>
      <c r="D327" s="55"/>
      <c r="E327" s="34"/>
      <c r="F327" s="11" t="s">
        <v>31</v>
      </c>
      <c r="G327" s="28"/>
      <c r="H327" s="28"/>
      <c r="I327" s="13"/>
      <c r="J327" s="28"/>
      <c r="K327" s="28"/>
      <c r="L327" s="13"/>
      <c r="M327" s="28"/>
      <c r="N327" s="28"/>
      <c r="O327" s="13"/>
      <c r="P327" s="28"/>
      <c r="Q327" s="28"/>
      <c r="R327" s="13"/>
      <c r="S327" s="28"/>
      <c r="T327" s="28"/>
      <c r="U327" s="13"/>
      <c r="V327" s="28"/>
      <c r="W327" s="28"/>
      <c r="X327" s="13"/>
      <c r="Y327" s="28"/>
      <c r="Z327" s="28"/>
      <c r="AA327" s="13"/>
      <c r="AB327" s="28"/>
      <c r="AC327" s="28"/>
      <c r="AD327" s="13"/>
      <c r="AE327" s="28"/>
      <c r="AF327" s="28"/>
      <c r="AG327" s="13"/>
      <c r="AH327" s="28"/>
      <c r="AI327" s="28"/>
      <c r="AJ327" s="13"/>
      <c r="AK327" s="28"/>
      <c r="AL327" s="28"/>
      <c r="AM327" s="13"/>
      <c r="AN327" s="57"/>
      <c r="AO327" s="57"/>
      <c r="AP327" s="33"/>
      <c r="AQ327" s="34"/>
      <c r="AR327" s="34"/>
      <c r="AS327" s="34"/>
      <c r="AT327" s="34"/>
      <c r="AU327" s="80"/>
    </row>
    <row r="328" spans="2:47" ht="36" thickBot="1">
      <c r="B328" s="52"/>
      <c r="C328" s="34"/>
      <c r="D328" s="55"/>
      <c r="E328" s="34"/>
      <c r="F328" s="14" t="s">
        <v>32</v>
      </c>
      <c r="G328" s="13"/>
      <c r="H328" s="27"/>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5"/>
      <c r="AO328" s="15"/>
      <c r="AP328" s="15"/>
      <c r="AQ328" s="34"/>
      <c r="AR328" s="34"/>
      <c r="AS328" s="34"/>
      <c r="AT328" s="34"/>
      <c r="AU328" s="80"/>
    </row>
    <row r="329" spans="2:47" ht="28.5" customHeight="1" thickBot="1">
      <c r="B329" s="52">
        <v>73</v>
      </c>
      <c r="C329" s="34"/>
      <c r="D329" s="54"/>
      <c r="E329" s="34"/>
      <c r="F329" s="11" t="s">
        <v>30</v>
      </c>
      <c r="G329" s="28"/>
      <c r="H329" s="28"/>
      <c r="I329" s="13"/>
      <c r="J329" s="28"/>
      <c r="K329" s="28"/>
      <c r="L329" s="13"/>
      <c r="M329" s="28"/>
      <c r="N329" s="28"/>
      <c r="O329" s="13"/>
      <c r="P329" s="28"/>
      <c r="Q329" s="28"/>
      <c r="R329" s="13"/>
      <c r="S329" s="28"/>
      <c r="T329" s="28"/>
      <c r="U329" s="13"/>
      <c r="V329" s="28"/>
      <c r="W329" s="28"/>
      <c r="X329" s="13"/>
      <c r="Y329" s="28"/>
      <c r="Z329" s="28"/>
      <c r="AA329" s="13"/>
      <c r="AB329" s="28"/>
      <c r="AC329" s="28"/>
      <c r="AD329" s="13"/>
      <c r="AE329" s="28"/>
      <c r="AF329" s="28"/>
      <c r="AG329" s="13"/>
      <c r="AH329" s="28"/>
      <c r="AI329" s="28"/>
      <c r="AJ329" s="13"/>
      <c r="AK329" s="28"/>
      <c r="AL329" s="28"/>
      <c r="AM329" s="13"/>
      <c r="AN329" s="57"/>
      <c r="AO329" s="57"/>
      <c r="AP329" s="32"/>
      <c r="AQ329" s="34"/>
      <c r="AR329" s="34"/>
      <c r="AS329" s="34"/>
      <c r="AT329" s="34"/>
      <c r="AU329" s="88"/>
    </row>
    <row r="330" spans="2:47" ht="28.5" customHeight="1" thickBot="1">
      <c r="B330" s="52"/>
      <c r="C330" s="34"/>
      <c r="D330" s="55"/>
      <c r="E330" s="34"/>
      <c r="F330" s="11" t="s">
        <v>31</v>
      </c>
      <c r="G330" s="28"/>
      <c r="H330" s="28"/>
      <c r="I330" s="13"/>
      <c r="J330" s="28"/>
      <c r="K330" s="28"/>
      <c r="L330" s="13"/>
      <c r="M330" s="28"/>
      <c r="N330" s="28"/>
      <c r="O330" s="13"/>
      <c r="P330" s="28"/>
      <c r="Q330" s="28"/>
      <c r="R330" s="13"/>
      <c r="S330" s="28"/>
      <c r="T330" s="28"/>
      <c r="U330" s="13"/>
      <c r="V330" s="28"/>
      <c r="W330" s="28"/>
      <c r="X330" s="13"/>
      <c r="Y330" s="28"/>
      <c r="Z330" s="28"/>
      <c r="AA330" s="13"/>
      <c r="AB330" s="28"/>
      <c r="AC330" s="28"/>
      <c r="AD330" s="13"/>
      <c r="AE330" s="28"/>
      <c r="AF330" s="28"/>
      <c r="AG330" s="13"/>
      <c r="AH330" s="28"/>
      <c r="AI330" s="28"/>
      <c r="AJ330" s="13"/>
      <c r="AK330" s="28"/>
      <c r="AL330" s="28"/>
      <c r="AM330" s="13"/>
      <c r="AN330" s="57"/>
      <c r="AO330" s="57"/>
      <c r="AP330" s="33"/>
      <c r="AQ330" s="34"/>
      <c r="AR330" s="34"/>
      <c r="AS330" s="34"/>
      <c r="AT330" s="34"/>
      <c r="AU330" s="88"/>
    </row>
    <row r="331" spans="2:47" ht="36" thickBot="1">
      <c r="B331" s="52"/>
      <c r="C331" s="34"/>
      <c r="D331" s="55"/>
      <c r="E331" s="34"/>
      <c r="F331" s="14" t="s">
        <v>32</v>
      </c>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5"/>
      <c r="AO331" s="15"/>
      <c r="AP331" s="15"/>
      <c r="AQ331" s="34"/>
      <c r="AR331" s="34"/>
      <c r="AS331" s="34"/>
      <c r="AT331" s="34"/>
      <c r="AU331" s="88"/>
    </row>
    <row r="332" spans="2:47" ht="28.5" customHeight="1" thickBot="1">
      <c r="B332" s="52">
        <v>74</v>
      </c>
      <c r="C332" s="34"/>
      <c r="D332" s="54"/>
      <c r="E332" s="34"/>
      <c r="F332" s="11" t="s">
        <v>30</v>
      </c>
      <c r="G332" s="28"/>
      <c r="H332" s="28"/>
      <c r="I332" s="13"/>
      <c r="J332" s="28"/>
      <c r="K332" s="28"/>
      <c r="L332" s="13"/>
      <c r="M332" s="28"/>
      <c r="N332" s="28"/>
      <c r="O332" s="13"/>
      <c r="P332" s="28"/>
      <c r="Q332" s="28"/>
      <c r="R332" s="13"/>
      <c r="S332" s="28"/>
      <c r="T332" s="28"/>
      <c r="U332" s="13"/>
      <c r="V332" s="28"/>
      <c r="W332" s="28"/>
      <c r="X332" s="13"/>
      <c r="Y332" s="28"/>
      <c r="Z332" s="28"/>
      <c r="AA332" s="13"/>
      <c r="AB332" s="28"/>
      <c r="AC332" s="28"/>
      <c r="AD332" s="13"/>
      <c r="AE332" s="28"/>
      <c r="AF332" s="28"/>
      <c r="AG332" s="13"/>
      <c r="AH332" s="28"/>
      <c r="AI332" s="28"/>
      <c r="AJ332" s="13"/>
      <c r="AK332" s="28"/>
      <c r="AL332" s="28"/>
      <c r="AM332" s="13"/>
      <c r="AN332" s="57"/>
      <c r="AO332" s="57"/>
      <c r="AP332" s="32"/>
      <c r="AQ332" s="34"/>
      <c r="AR332" s="34"/>
      <c r="AS332" s="34"/>
      <c r="AT332" s="34"/>
      <c r="AU332" s="88"/>
    </row>
    <row r="333" spans="2:47" ht="28.5" customHeight="1" thickBot="1">
      <c r="B333" s="52"/>
      <c r="C333" s="34"/>
      <c r="D333" s="55"/>
      <c r="E333" s="34"/>
      <c r="F333" s="11" t="s">
        <v>31</v>
      </c>
      <c r="G333" s="28"/>
      <c r="H333" s="28"/>
      <c r="I333" s="13"/>
      <c r="J333" s="28"/>
      <c r="K333" s="28"/>
      <c r="L333" s="13"/>
      <c r="M333" s="28"/>
      <c r="N333" s="28"/>
      <c r="O333" s="13"/>
      <c r="P333" s="28"/>
      <c r="Q333" s="28"/>
      <c r="R333" s="13"/>
      <c r="S333" s="28"/>
      <c r="T333" s="28"/>
      <c r="U333" s="13"/>
      <c r="V333" s="28"/>
      <c r="W333" s="28"/>
      <c r="X333" s="13"/>
      <c r="Y333" s="28"/>
      <c r="Z333" s="28"/>
      <c r="AA333" s="13"/>
      <c r="AB333" s="28"/>
      <c r="AC333" s="28"/>
      <c r="AD333" s="13"/>
      <c r="AE333" s="28"/>
      <c r="AF333" s="28"/>
      <c r="AG333" s="13"/>
      <c r="AH333" s="28"/>
      <c r="AI333" s="28"/>
      <c r="AJ333" s="13"/>
      <c r="AK333" s="28"/>
      <c r="AL333" s="28"/>
      <c r="AM333" s="13"/>
      <c r="AN333" s="57"/>
      <c r="AO333" s="57"/>
      <c r="AP333" s="33"/>
      <c r="AQ333" s="34"/>
      <c r="AR333" s="34"/>
      <c r="AS333" s="34"/>
      <c r="AT333" s="34"/>
      <c r="AU333" s="88"/>
    </row>
    <row r="334" spans="2:47" ht="36" customHeight="1" thickBot="1">
      <c r="B334" s="52"/>
      <c r="C334" s="34"/>
      <c r="D334" s="55"/>
      <c r="E334" s="34"/>
      <c r="F334" s="14" t="s">
        <v>32</v>
      </c>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5"/>
      <c r="AO334" s="15"/>
      <c r="AP334" s="15"/>
      <c r="AQ334" s="34"/>
      <c r="AR334" s="34"/>
      <c r="AS334" s="34"/>
      <c r="AT334" s="34"/>
      <c r="AU334" s="88"/>
    </row>
    <row r="335" spans="2:47" ht="28.5" customHeight="1" thickBot="1">
      <c r="B335" s="52">
        <v>75</v>
      </c>
      <c r="C335" s="34"/>
      <c r="D335" s="54"/>
      <c r="E335" s="34"/>
      <c r="F335" s="11" t="s">
        <v>30</v>
      </c>
      <c r="G335" s="28"/>
      <c r="H335" s="28"/>
      <c r="I335" s="13"/>
      <c r="J335" s="28"/>
      <c r="K335" s="28"/>
      <c r="L335" s="13"/>
      <c r="M335" s="28"/>
      <c r="N335" s="28"/>
      <c r="O335" s="13"/>
      <c r="P335" s="28"/>
      <c r="Q335" s="28"/>
      <c r="R335" s="13"/>
      <c r="S335" s="28"/>
      <c r="T335" s="28"/>
      <c r="U335" s="13"/>
      <c r="V335" s="28"/>
      <c r="W335" s="28"/>
      <c r="X335" s="13"/>
      <c r="Y335" s="28"/>
      <c r="Z335" s="28"/>
      <c r="AA335" s="13"/>
      <c r="AB335" s="28"/>
      <c r="AC335" s="28"/>
      <c r="AD335" s="13"/>
      <c r="AE335" s="28"/>
      <c r="AF335" s="28"/>
      <c r="AG335" s="13"/>
      <c r="AH335" s="28"/>
      <c r="AI335" s="28"/>
      <c r="AJ335" s="13"/>
      <c r="AK335" s="28"/>
      <c r="AL335" s="28"/>
      <c r="AM335" s="13"/>
      <c r="AN335" s="57"/>
      <c r="AO335" s="57"/>
      <c r="AP335" s="32"/>
      <c r="AQ335" s="34"/>
      <c r="AR335" s="34"/>
      <c r="AS335" s="34"/>
      <c r="AT335" s="34"/>
      <c r="AU335" s="88"/>
    </row>
    <row r="336" spans="2:47" ht="28.5" customHeight="1" thickBot="1">
      <c r="B336" s="52"/>
      <c r="C336" s="34"/>
      <c r="D336" s="55"/>
      <c r="E336" s="34"/>
      <c r="F336" s="11" t="s">
        <v>31</v>
      </c>
      <c r="G336" s="28"/>
      <c r="H336" s="28"/>
      <c r="I336" s="13"/>
      <c r="J336" s="28"/>
      <c r="K336" s="28"/>
      <c r="L336" s="13"/>
      <c r="M336" s="28"/>
      <c r="N336" s="28"/>
      <c r="O336" s="13"/>
      <c r="P336" s="28"/>
      <c r="Q336" s="28"/>
      <c r="R336" s="13"/>
      <c r="S336" s="28"/>
      <c r="T336" s="28"/>
      <c r="U336" s="13"/>
      <c r="V336" s="28"/>
      <c r="W336" s="28"/>
      <c r="X336" s="13"/>
      <c r="Y336" s="28"/>
      <c r="Z336" s="28"/>
      <c r="AA336" s="13"/>
      <c r="AB336" s="28"/>
      <c r="AC336" s="28"/>
      <c r="AD336" s="13"/>
      <c r="AE336" s="28"/>
      <c r="AF336" s="28"/>
      <c r="AG336" s="13"/>
      <c r="AH336" s="28"/>
      <c r="AI336" s="28"/>
      <c r="AJ336" s="13"/>
      <c r="AK336" s="28"/>
      <c r="AL336" s="28"/>
      <c r="AM336" s="13"/>
      <c r="AN336" s="57"/>
      <c r="AO336" s="57"/>
      <c r="AP336" s="33"/>
      <c r="AQ336" s="34"/>
      <c r="AR336" s="34"/>
      <c r="AS336" s="34"/>
      <c r="AT336" s="34"/>
      <c r="AU336" s="88"/>
    </row>
    <row r="337" spans="2:47" ht="36" customHeight="1" thickBot="1">
      <c r="B337" s="52"/>
      <c r="C337" s="34"/>
      <c r="D337" s="55"/>
      <c r="E337" s="34"/>
      <c r="F337" s="14" t="s">
        <v>32</v>
      </c>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5"/>
      <c r="AO337" s="15"/>
      <c r="AP337" s="15"/>
      <c r="AQ337" s="34"/>
      <c r="AR337" s="34"/>
      <c r="AS337" s="34"/>
      <c r="AT337" s="34"/>
      <c r="AU337" s="88"/>
    </row>
    <row r="338" spans="2:47" ht="28.5" customHeight="1" thickBot="1">
      <c r="B338" s="52">
        <v>76</v>
      </c>
      <c r="C338" s="34"/>
      <c r="D338" s="54"/>
      <c r="E338" s="34"/>
      <c r="F338" s="11" t="s">
        <v>30</v>
      </c>
      <c r="G338" s="28"/>
      <c r="H338" s="28"/>
      <c r="I338" s="13"/>
      <c r="J338" s="28"/>
      <c r="K338" s="28"/>
      <c r="L338" s="13"/>
      <c r="M338" s="28"/>
      <c r="N338" s="28"/>
      <c r="O338" s="13"/>
      <c r="P338" s="28"/>
      <c r="Q338" s="28"/>
      <c r="R338" s="13"/>
      <c r="S338" s="28"/>
      <c r="T338" s="28"/>
      <c r="U338" s="13"/>
      <c r="V338" s="28"/>
      <c r="W338" s="28"/>
      <c r="X338" s="13"/>
      <c r="Y338" s="28"/>
      <c r="Z338" s="28"/>
      <c r="AA338" s="13"/>
      <c r="AB338" s="28"/>
      <c r="AC338" s="28"/>
      <c r="AD338" s="13"/>
      <c r="AE338" s="28"/>
      <c r="AF338" s="28"/>
      <c r="AG338" s="13"/>
      <c r="AH338" s="28"/>
      <c r="AI338" s="28"/>
      <c r="AJ338" s="13"/>
      <c r="AK338" s="28"/>
      <c r="AL338" s="28"/>
      <c r="AM338" s="13"/>
      <c r="AN338" s="57"/>
      <c r="AO338" s="57"/>
      <c r="AP338" s="32"/>
      <c r="AQ338" s="34"/>
      <c r="AR338" s="34"/>
      <c r="AS338" s="34"/>
      <c r="AT338" s="34"/>
      <c r="AU338" s="88"/>
    </row>
    <row r="339" spans="2:47" ht="28.5" customHeight="1" thickBot="1">
      <c r="B339" s="52"/>
      <c r="C339" s="34"/>
      <c r="D339" s="55"/>
      <c r="E339" s="34"/>
      <c r="F339" s="11" t="s">
        <v>31</v>
      </c>
      <c r="G339" s="28"/>
      <c r="H339" s="28"/>
      <c r="I339" s="13"/>
      <c r="J339" s="28"/>
      <c r="K339" s="28"/>
      <c r="L339" s="13"/>
      <c r="M339" s="28"/>
      <c r="N339" s="28"/>
      <c r="O339" s="13"/>
      <c r="P339" s="28"/>
      <c r="Q339" s="28"/>
      <c r="R339" s="13"/>
      <c r="S339" s="28"/>
      <c r="T339" s="28"/>
      <c r="U339" s="13"/>
      <c r="V339" s="28"/>
      <c r="W339" s="28"/>
      <c r="X339" s="13"/>
      <c r="Y339" s="28"/>
      <c r="Z339" s="28"/>
      <c r="AA339" s="13"/>
      <c r="AB339" s="28"/>
      <c r="AC339" s="28"/>
      <c r="AD339" s="13"/>
      <c r="AE339" s="28"/>
      <c r="AF339" s="28"/>
      <c r="AG339" s="13"/>
      <c r="AH339" s="28"/>
      <c r="AI339" s="28"/>
      <c r="AJ339" s="13"/>
      <c r="AK339" s="28"/>
      <c r="AL339" s="28"/>
      <c r="AM339" s="13"/>
      <c r="AN339" s="57"/>
      <c r="AO339" s="57"/>
      <c r="AP339" s="33"/>
      <c r="AQ339" s="34"/>
      <c r="AR339" s="34"/>
      <c r="AS339" s="34"/>
      <c r="AT339" s="34"/>
      <c r="AU339" s="88"/>
    </row>
    <row r="340" spans="2:47" ht="36" customHeight="1" thickBot="1">
      <c r="B340" s="52"/>
      <c r="C340" s="34"/>
      <c r="D340" s="55"/>
      <c r="E340" s="34"/>
      <c r="F340" s="14" t="s">
        <v>32</v>
      </c>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5"/>
      <c r="AO340" s="15"/>
      <c r="AP340" s="15"/>
      <c r="AQ340" s="34"/>
      <c r="AR340" s="34"/>
      <c r="AS340" s="34"/>
      <c r="AT340" s="34"/>
      <c r="AU340" s="88"/>
    </row>
    <row r="341" spans="2:47" ht="28.5" customHeight="1" thickBot="1">
      <c r="B341" s="52">
        <v>77</v>
      </c>
      <c r="C341" s="34"/>
      <c r="D341" s="54"/>
      <c r="E341" s="34"/>
      <c r="F341" s="11" t="s">
        <v>30</v>
      </c>
      <c r="G341" s="28"/>
      <c r="H341" s="28"/>
      <c r="I341" s="13"/>
      <c r="J341" s="28"/>
      <c r="K341" s="28"/>
      <c r="L341" s="13"/>
      <c r="M341" s="28"/>
      <c r="N341" s="28"/>
      <c r="O341" s="13"/>
      <c r="P341" s="28"/>
      <c r="Q341" s="28"/>
      <c r="R341" s="13"/>
      <c r="S341" s="28"/>
      <c r="T341" s="28"/>
      <c r="U341" s="13"/>
      <c r="V341" s="28"/>
      <c r="W341" s="28"/>
      <c r="X341" s="13"/>
      <c r="Y341" s="28"/>
      <c r="Z341" s="28"/>
      <c r="AA341" s="13"/>
      <c r="AB341" s="28"/>
      <c r="AC341" s="28"/>
      <c r="AD341" s="13"/>
      <c r="AE341" s="28"/>
      <c r="AF341" s="28"/>
      <c r="AG341" s="13"/>
      <c r="AH341" s="28"/>
      <c r="AI341" s="28"/>
      <c r="AJ341" s="13"/>
      <c r="AK341" s="28"/>
      <c r="AL341" s="28"/>
      <c r="AM341" s="13"/>
      <c r="AN341" s="57"/>
      <c r="AO341" s="57"/>
      <c r="AP341" s="32"/>
      <c r="AQ341" s="34"/>
      <c r="AR341" s="34"/>
      <c r="AS341" s="34"/>
      <c r="AT341" s="34"/>
      <c r="AU341" s="88"/>
    </row>
    <row r="342" spans="2:47" ht="28.5" customHeight="1" thickBot="1">
      <c r="B342" s="52"/>
      <c r="C342" s="34"/>
      <c r="D342" s="55"/>
      <c r="E342" s="34"/>
      <c r="F342" s="11" t="s">
        <v>31</v>
      </c>
      <c r="G342" s="28"/>
      <c r="H342" s="28"/>
      <c r="I342" s="13"/>
      <c r="J342" s="28"/>
      <c r="K342" s="28"/>
      <c r="L342" s="13"/>
      <c r="M342" s="28"/>
      <c r="N342" s="28"/>
      <c r="O342" s="13"/>
      <c r="P342" s="28"/>
      <c r="Q342" s="28"/>
      <c r="R342" s="13"/>
      <c r="S342" s="28"/>
      <c r="T342" s="28"/>
      <c r="U342" s="13"/>
      <c r="V342" s="28"/>
      <c r="W342" s="28"/>
      <c r="X342" s="13"/>
      <c r="Y342" s="28"/>
      <c r="Z342" s="28"/>
      <c r="AA342" s="13"/>
      <c r="AB342" s="28"/>
      <c r="AC342" s="28"/>
      <c r="AD342" s="13"/>
      <c r="AE342" s="28"/>
      <c r="AF342" s="28"/>
      <c r="AG342" s="13"/>
      <c r="AH342" s="28"/>
      <c r="AI342" s="28"/>
      <c r="AJ342" s="13"/>
      <c r="AK342" s="28"/>
      <c r="AL342" s="28"/>
      <c r="AM342" s="13"/>
      <c r="AN342" s="57"/>
      <c r="AO342" s="57"/>
      <c r="AP342" s="33"/>
      <c r="AQ342" s="34"/>
      <c r="AR342" s="34"/>
      <c r="AS342" s="34"/>
      <c r="AT342" s="34"/>
      <c r="AU342" s="88"/>
    </row>
    <row r="343" spans="2:47" ht="36" customHeight="1" thickBot="1">
      <c r="B343" s="52"/>
      <c r="C343" s="34"/>
      <c r="D343" s="55"/>
      <c r="E343" s="34"/>
      <c r="F343" s="14" t="s">
        <v>32</v>
      </c>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5"/>
      <c r="AO343" s="15"/>
      <c r="AP343" s="15"/>
      <c r="AQ343" s="34"/>
      <c r="AR343" s="34"/>
      <c r="AS343" s="34"/>
      <c r="AT343" s="34"/>
      <c r="AU343" s="88"/>
    </row>
    <row r="344" spans="2:47" ht="28.5" customHeight="1" thickBot="1">
      <c r="B344" s="52">
        <v>78</v>
      </c>
      <c r="C344" s="34"/>
      <c r="D344" s="54"/>
      <c r="E344" s="34"/>
      <c r="F344" s="11" t="s">
        <v>30</v>
      </c>
      <c r="G344" s="28"/>
      <c r="H344" s="28"/>
      <c r="I344" s="13"/>
      <c r="J344" s="28"/>
      <c r="K344" s="28"/>
      <c r="L344" s="13"/>
      <c r="M344" s="28"/>
      <c r="N344" s="28"/>
      <c r="O344" s="13"/>
      <c r="P344" s="28"/>
      <c r="Q344" s="28"/>
      <c r="R344" s="13"/>
      <c r="S344" s="28"/>
      <c r="T344" s="28"/>
      <c r="U344" s="13"/>
      <c r="V344" s="28"/>
      <c r="W344" s="28"/>
      <c r="X344" s="13"/>
      <c r="Y344" s="28"/>
      <c r="Z344" s="28"/>
      <c r="AA344" s="13"/>
      <c r="AB344" s="28"/>
      <c r="AC344" s="28"/>
      <c r="AD344" s="13"/>
      <c r="AE344" s="28"/>
      <c r="AF344" s="28"/>
      <c r="AG344" s="13"/>
      <c r="AH344" s="28"/>
      <c r="AI344" s="28"/>
      <c r="AJ344" s="13"/>
      <c r="AK344" s="28"/>
      <c r="AL344" s="28"/>
      <c r="AM344" s="13"/>
      <c r="AN344" s="57"/>
      <c r="AO344" s="57"/>
      <c r="AP344" s="32"/>
      <c r="AQ344" s="34"/>
      <c r="AR344" s="34"/>
      <c r="AS344" s="34"/>
      <c r="AT344" s="34"/>
      <c r="AU344" s="80"/>
    </row>
    <row r="345" spans="2:47" ht="28.5" customHeight="1" thickBot="1">
      <c r="B345" s="52"/>
      <c r="C345" s="34"/>
      <c r="D345" s="55"/>
      <c r="E345" s="34"/>
      <c r="F345" s="11" t="s">
        <v>31</v>
      </c>
      <c r="G345" s="28"/>
      <c r="H345" s="28"/>
      <c r="I345" s="13"/>
      <c r="J345" s="28"/>
      <c r="K345" s="28"/>
      <c r="L345" s="13"/>
      <c r="M345" s="28"/>
      <c r="N345" s="28"/>
      <c r="O345" s="13"/>
      <c r="P345" s="28"/>
      <c r="Q345" s="28"/>
      <c r="R345" s="13"/>
      <c r="S345" s="28"/>
      <c r="T345" s="28"/>
      <c r="U345" s="13"/>
      <c r="V345" s="28"/>
      <c r="W345" s="28"/>
      <c r="X345" s="13"/>
      <c r="Y345" s="28"/>
      <c r="Z345" s="28"/>
      <c r="AA345" s="13"/>
      <c r="AB345" s="28"/>
      <c r="AC345" s="28"/>
      <c r="AD345" s="13"/>
      <c r="AE345" s="28"/>
      <c r="AF345" s="28"/>
      <c r="AG345" s="13"/>
      <c r="AH345" s="28"/>
      <c r="AI345" s="28"/>
      <c r="AJ345" s="13"/>
      <c r="AK345" s="28"/>
      <c r="AL345" s="28"/>
      <c r="AM345" s="13"/>
      <c r="AN345" s="57"/>
      <c r="AO345" s="57"/>
      <c r="AP345" s="33"/>
      <c r="AQ345" s="34"/>
      <c r="AR345" s="34"/>
      <c r="AS345" s="34"/>
      <c r="AT345" s="34"/>
      <c r="AU345" s="80"/>
    </row>
    <row r="346" spans="2:47" ht="36" thickBot="1">
      <c r="B346" s="52"/>
      <c r="C346" s="34"/>
      <c r="D346" s="55"/>
      <c r="E346" s="34"/>
      <c r="F346" s="14" t="s">
        <v>32</v>
      </c>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5"/>
      <c r="AO346" s="15"/>
      <c r="AP346" s="15"/>
      <c r="AQ346" s="34"/>
      <c r="AR346" s="34"/>
      <c r="AS346" s="34"/>
      <c r="AT346" s="34"/>
      <c r="AU346" s="80"/>
    </row>
    <row r="347" spans="2:47" ht="28.5" customHeight="1" thickBot="1">
      <c r="B347" s="52">
        <v>79</v>
      </c>
      <c r="C347" s="34"/>
      <c r="D347" s="54"/>
      <c r="E347" s="34"/>
      <c r="F347" s="11" t="s">
        <v>30</v>
      </c>
      <c r="G347" s="28"/>
      <c r="H347" s="28"/>
      <c r="I347" s="13"/>
      <c r="J347" s="28"/>
      <c r="K347" s="28"/>
      <c r="L347" s="13"/>
      <c r="M347" s="28"/>
      <c r="N347" s="28"/>
      <c r="O347" s="13"/>
      <c r="P347" s="28"/>
      <c r="Q347" s="28"/>
      <c r="R347" s="13"/>
      <c r="S347" s="28"/>
      <c r="T347" s="28"/>
      <c r="U347" s="13"/>
      <c r="V347" s="28"/>
      <c r="W347" s="28"/>
      <c r="X347" s="13"/>
      <c r="Y347" s="28"/>
      <c r="Z347" s="28"/>
      <c r="AA347" s="13"/>
      <c r="AB347" s="28"/>
      <c r="AC347" s="28"/>
      <c r="AD347" s="13"/>
      <c r="AE347" s="28"/>
      <c r="AF347" s="28"/>
      <c r="AG347" s="13"/>
      <c r="AH347" s="28"/>
      <c r="AI347" s="28"/>
      <c r="AJ347" s="13"/>
      <c r="AK347" s="28"/>
      <c r="AL347" s="28"/>
      <c r="AM347" s="13"/>
      <c r="AN347" s="57"/>
      <c r="AO347" s="57"/>
      <c r="AP347" s="32"/>
      <c r="AQ347" s="34"/>
      <c r="AR347" s="34"/>
      <c r="AS347" s="34"/>
      <c r="AT347" s="34"/>
      <c r="AU347" s="80"/>
    </row>
    <row r="348" spans="2:47" ht="28.5" customHeight="1" thickBot="1">
      <c r="B348" s="52"/>
      <c r="C348" s="34"/>
      <c r="D348" s="55"/>
      <c r="E348" s="34"/>
      <c r="F348" s="11" t="s">
        <v>31</v>
      </c>
      <c r="G348" s="28"/>
      <c r="H348" s="28"/>
      <c r="I348" s="13"/>
      <c r="J348" s="28"/>
      <c r="K348" s="28"/>
      <c r="L348" s="13"/>
      <c r="M348" s="28"/>
      <c r="N348" s="28"/>
      <c r="O348" s="13"/>
      <c r="P348" s="28"/>
      <c r="Q348" s="28"/>
      <c r="R348" s="13"/>
      <c r="S348" s="28"/>
      <c r="T348" s="28"/>
      <c r="U348" s="13"/>
      <c r="V348" s="28"/>
      <c r="W348" s="28"/>
      <c r="X348" s="13"/>
      <c r="Y348" s="28"/>
      <c r="Z348" s="28"/>
      <c r="AA348" s="13"/>
      <c r="AB348" s="28"/>
      <c r="AC348" s="28"/>
      <c r="AD348" s="13"/>
      <c r="AE348" s="28"/>
      <c r="AF348" s="28"/>
      <c r="AG348" s="13"/>
      <c r="AH348" s="28"/>
      <c r="AI348" s="28"/>
      <c r="AJ348" s="13"/>
      <c r="AK348" s="28"/>
      <c r="AL348" s="28"/>
      <c r="AM348" s="13"/>
      <c r="AN348" s="57"/>
      <c r="AO348" s="57"/>
      <c r="AP348" s="33"/>
      <c r="AQ348" s="34"/>
      <c r="AR348" s="34"/>
      <c r="AS348" s="34"/>
      <c r="AT348" s="34"/>
      <c r="AU348" s="80"/>
    </row>
    <row r="349" spans="2:47" ht="36" thickBot="1">
      <c r="B349" s="52"/>
      <c r="C349" s="34"/>
      <c r="D349" s="85"/>
      <c r="E349" s="34"/>
      <c r="F349" s="14" t="s">
        <v>32</v>
      </c>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5"/>
      <c r="AO349" s="15"/>
      <c r="AP349" s="15"/>
      <c r="AQ349" s="34"/>
      <c r="AR349" s="34"/>
      <c r="AS349" s="34"/>
      <c r="AT349" s="34"/>
      <c r="AU349" s="80"/>
    </row>
    <row r="350" spans="2:47" ht="28.5" customHeight="1" thickBot="1">
      <c r="B350" s="52">
        <v>80</v>
      </c>
      <c r="C350" s="34"/>
      <c r="D350" s="54"/>
      <c r="E350" s="34"/>
      <c r="F350" s="11" t="s">
        <v>30</v>
      </c>
      <c r="G350" s="28"/>
      <c r="H350" s="28"/>
      <c r="I350" s="13"/>
      <c r="J350" s="28"/>
      <c r="K350" s="28"/>
      <c r="L350" s="13"/>
      <c r="M350" s="28"/>
      <c r="N350" s="28"/>
      <c r="O350" s="13"/>
      <c r="P350" s="28"/>
      <c r="Q350" s="28"/>
      <c r="R350" s="13"/>
      <c r="S350" s="28"/>
      <c r="T350" s="28"/>
      <c r="U350" s="13"/>
      <c r="V350" s="28"/>
      <c r="W350" s="28"/>
      <c r="X350" s="13"/>
      <c r="Y350" s="28"/>
      <c r="Z350" s="28"/>
      <c r="AA350" s="13"/>
      <c r="AB350" s="28"/>
      <c r="AC350" s="28"/>
      <c r="AD350" s="13"/>
      <c r="AE350" s="28"/>
      <c r="AF350" s="28"/>
      <c r="AG350" s="13"/>
      <c r="AH350" s="28"/>
      <c r="AI350" s="28"/>
      <c r="AJ350" s="13"/>
      <c r="AK350" s="28"/>
      <c r="AL350" s="28"/>
      <c r="AM350" s="13"/>
      <c r="AN350" s="57"/>
      <c r="AO350" s="57"/>
      <c r="AP350" s="32"/>
      <c r="AQ350" s="34"/>
      <c r="AR350" s="34"/>
      <c r="AS350" s="34"/>
      <c r="AT350" s="34"/>
      <c r="AU350" s="88"/>
    </row>
    <row r="351" spans="2:47" ht="28.5" customHeight="1" thickBot="1">
      <c r="B351" s="52"/>
      <c r="C351" s="34"/>
      <c r="D351" s="55"/>
      <c r="E351" s="34"/>
      <c r="F351" s="11" t="s">
        <v>31</v>
      </c>
      <c r="G351" s="28"/>
      <c r="H351" s="28"/>
      <c r="I351" s="13"/>
      <c r="J351" s="28"/>
      <c r="K351" s="28"/>
      <c r="L351" s="13"/>
      <c r="M351" s="28"/>
      <c r="N351" s="28"/>
      <c r="O351" s="13"/>
      <c r="P351" s="28"/>
      <c r="Q351" s="28"/>
      <c r="R351" s="13"/>
      <c r="S351" s="28"/>
      <c r="T351" s="28"/>
      <c r="U351" s="13"/>
      <c r="V351" s="28"/>
      <c r="W351" s="28"/>
      <c r="X351" s="13"/>
      <c r="Y351" s="28"/>
      <c r="Z351" s="28"/>
      <c r="AA351" s="13"/>
      <c r="AB351" s="28"/>
      <c r="AC351" s="28"/>
      <c r="AD351" s="13"/>
      <c r="AE351" s="28"/>
      <c r="AF351" s="28"/>
      <c r="AG351" s="13"/>
      <c r="AH351" s="28"/>
      <c r="AI351" s="28"/>
      <c r="AJ351" s="13"/>
      <c r="AK351" s="28"/>
      <c r="AL351" s="28"/>
      <c r="AM351" s="13"/>
      <c r="AN351" s="57"/>
      <c r="AO351" s="57"/>
      <c r="AP351" s="33"/>
      <c r="AQ351" s="34"/>
      <c r="AR351" s="34"/>
      <c r="AS351" s="34"/>
      <c r="AT351" s="34"/>
      <c r="AU351" s="88"/>
    </row>
    <row r="352" spans="2:47" ht="36" thickBot="1">
      <c r="B352" s="52"/>
      <c r="C352" s="34"/>
      <c r="D352" s="82"/>
      <c r="E352" s="34"/>
      <c r="F352" s="14" t="s">
        <v>32</v>
      </c>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5"/>
      <c r="AO352" s="15"/>
      <c r="AP352" s="15"/>
      <c r="AQ352" s="89"/>
      <c r="AR352" s="89"/>
      <c r="AS352" s="89"/>
      <c r="AT352" s="89"/>
      <c r="AU352" s="88"/>
    </row>
    <row r="357" spans="2:47" ht="26.25">
      <c r="C357" s="16"/>
      <c r="D357" s="17" t="s">
        <v>33</v>
      </c>
      <c r="E357" s="17"/>
      <c r="F357" s="17"/>
      <c r="G357" s="17"/>
      <c r="H357" s="17"/>
      <c r="I357" s="17"/>
      <c r="J357" s="16"/>
      <c r="K357" s="16"/>
      <c r="L357" s="16"/>
      <c r="M357" s="18" t="s">
        <v>34</v>
      </c>
      <c r="N357" s="18" t="s">
        <v>35</v>
      </c>
      <c r="O357" s="18"/>
      <c r="P357" s="18"/>
      <c r="Q357" s="18"/>
      <c r="R357" s="18"/>
      <c r="S357" s="18"/>
      <c r="T357" s="18"/>
      <c r="U357" s="18"/>
      <c r="V357" s="18"/>
      <c r="W357" s="19"/>
      <c r="X357" s="19"/>
      <c r="Y357" s="19"/>
    </row>
    <row r="358" spans="2:47" ht="26.25">
      <c r="C358" s="19"/>
      <c r="D358" s="20" t="s">
        <v>36</v>
      </c>
      <c r="E358" s="18" t="s">
        <v>37</v>
      </c>
      <c r="F358" s="18"/>
      <c r="G358" s="18"/>
      <c r="H358" s="18"/>
      <c r="I358" s="18"/>
      <c r="J358" s="19"/>
      <c r="K358" s="19"/>
      <c r="L358" s="19"/>
      <c r="M358" s="18" t="s">
        <v>34</v>
      </c>
      <c r="N358" s="18" t="s">
        <v>38</v>
      </c>
      <c r="O358" s="18"/>
      <c r="P358" s="18"/>
      <c r="Q358" s="18"/>
      <c r="R358" s="18"/>
      <c r="S358" s="18"/>
      <c r="T358" s="18"/>
      <c r="U358" s="18"/>
      <c r="V358" s="18"/>
      <c r="W358" s="19"/>
      <c r="X358" s="19"/>
      <c r="Y358" s="19"/>
    </row>
    <row r="360" spans="2:47" ht="114">
      <c r="B360" s="47"/>
      <c r="C360" s="47"/>
      <c r="D360" s="47"/>
      <c r="E360" s="47"/>
      <c r="F360" s="48" t="s">
        <v>0</v>
      </c>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1"/>
      <c r="AG360" s="1"/>
      <c r="AH360" s="1"/>
      <c r="AI360" s="1"/>
      <c r="AJ360" s="1"/>
      <c r="AK360" s="1"/>
      <c r="AL360" s="1"/>
      <c r="AM360" s="1"/>
      <c r="AN360" s="1"/>
      <c r="AO360" s="1"/>
      <c r="AP360" s="1"/>
      <c r="AQ360" s="1"/>
      <c r="AR360" s="1"/>
      <c r="AS360" s="1"/>
      <c r="AT360" s="2"/>
      <c r="AU360" s="2"/>
    </row>
    <row r="361" spans="2:47" ht="35.25">
      <c r="B361" s="4" t="s">
        <v>1</v>
      </c>
      <c r="C361" s="92"/>
      <c r="D361" s="92"/>
      <c r="E361" s="3"/>
      <c r="F361" s="3"/>
      <c r="G361" s="3"/>
      <c r="H361" s="2"/>
      <c r="I361" s="2"/>
      <c r="J361" s="2"/>
      <c r="K361" s="2"/>
      <c r="L361" s="2"/>
      <c r="M361" s="2"/>
      <c r="N361" s="2"/>
      <c r="O361" s="3"/>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6"/>
      <c r="AO361" s="6"/>
      <c r="AP361" s="1"/>
      <c r="AQ361" s="5"/>
      <c r="AR361" s="5"/>
      <c r="AS361" s="5"/>
      <c r="AT361" s="5"/>
      <c r="AU361" s="2"/>
    </row>
    <row r="362" spans="2:47" ht="15.75" thickBot="1">
      <c r="AR362" s="7"/>
    </row>
    <row r="363" spans="2:47" ht="36.75" thickTop="1" thickBot="1">
      <c r="B363" s="35" t="s">
        <v>2</v>
      </c>
      <c r="C363" s="38" t="s">
        <v>3</v>
      </c>
      <c r="D363" s="41" t="s">
        <v>4</v>
      </c>
      <c r="E363" s="44" t="s">
        <v>5</v>
      </c>
      <c r="F363" s="24" t="s">
        <v>6</v>
      </c>
      <c r="G363" s="29" t="s">
        <v>7</v>
      </c>
      <c r="H363" s="30"/>
      <c r="I363" s="31"/>
      <c r="J363" s="29" t="s">
        <v>8</v>
      </c>
      <c r="K363" s="30"/>
      <c r="L363" s="31"/>
      <c r="M363" s="29" t="s">
        <v>9</v>
      </c>
      <c r="N363" s="30"/>
      <c r="O363" s="31"/>
      <c r="P363" s="29" t="s">
        <v>10</v>
      </c>
      <c r="Q363" s="30"/>
      <c r="R363" s="31"/>
      <c r="S363" s="29" t="s">
        <v>11</v>
      </c>
      <c r="T363" s="30"/>
      <c r="U363" s="31"/>
      <c r="V363" s="29" t="s">
        <v>12</v>
      </c>
      <c r="W363" s="30"/>
      <c r="X363" s="31"/>
      <c r="Y363" s="29" t="s">
        <v>13</v>
      </c>
      <c r="Z363" s="30"/>
      <c r="AA363" s="31"/>
      <c r="AB363" s="29" t="s">
        <v>14</v>
      </c>
      <c r="AC363" s="30"/>
      <c r="AD363" s="31"/>
      <c r="AE363" s="29" t="s">
        <v>15</v>
      </c>
      <c r="AF363" s="30"/>
      <c r="AG363" s="31"/>
      <c r="AH363" s="29" t="s">
        <v>16</v>
      </c>
      <c r="AI363" s="30"/>
      <c r="AJ363" s="31"/>
      <c r="AK363" s="29" t="s">
        <v>17</v>
      </c>
      <c r="AL363" s="30"/>
      <c r="AM363" s="31"/>
      <c r="AN363" s="74" t="s">
        <v>18</v>
      </c>
      <c r="AO363" s="74" t="s">
        <v>19</v>
      </c>
      <c r="AP363" s="74" t="s">
        <v>20</v>
      </c>
      <c r="AQ363" s="61" t="s">
        <v>21</v>
      </c>
      <c r="AR363" s="62"/>
      <c r="AS363" s="61" t="s">
        <v>22</v>
      </c>
      <c r="AT363" s="62"/>
      <c r="AU363" s="65" t="s">
        <v>23</v>
      </c>
    </row>
    <row r="364" spans="2:47" ht="190.5" thickBot="1">
      <c r="B364" s="36"/>
      <c r="C364" s="39"/>
      <c r="D364" s="42"/>
      <c r="E364" s="45"/>
      <c r="F364" s="8" t="s">
        <v>24</v>
      </c>
      <c r="G364" s="8" t="s">
        <v>25</v>
      </c>
      <c r="H364" s="8" t="s">
        <v>26</v>
      </c>
      <c r="I364" s="8" t="s">
        <v>27</v>
      </c>
      <c r="J364" s="8" t="s">
        <v>25</v>
      </c>
      <c r="K364" s="8" t="s">
        <v>26</v>
      </c>
      <c r="L364" s="8" t="s">
        <v>27</v>
      </c>
      <c r="M364" s="8" t="s">
        <v>25</v>
      </c>
      <c r="N364" s="8" t="s">
        <v>26</v>
      </c>
      <c r="O364" s="8" t="s">
        <v>27</v>
      </c>
      <c r="P364" s="8" t="s">
        <v>25</v>
      </c>
      <c r="Q364" s="8" t="s">
        <v>26</v>
      </c>
      <c r="R364" s="8" t="s">
        <v>27</v>
      </c>
      <c r="S364" s="8" t="s">
        <v>25</v>
      </c>
      <c r="T364" s="8" t="s">
        <v>26</v>
      </c>
      <c r="U364" s="8" t="s">
        <v>27</v>
      </c>
      <c r="V364" s="8" t="s">
        <v>25</v>
      </c>
      <c r="W364" s="8" t="s">
        <v>26</v>
      </c>
      <c r="X364" s="8" t="s">
        <v>27</v>
      </c>
      <c r="Y364" s="8" t="s">
        <v>25</v>
      </c>
      <c r="Z364" s="8" t="s">
        <v>26</v>
      </c>
      <c r="AA364" s="8" t="s">
        <v>27</v>
      </c>
      <c r="AB364" s="8" t="s">
        <v>25</v>
      </c>
      <c r="AC364" s="8" t="s">
        <v>26</v>
      </c>
      <c r="AD364" s="8" t="s">
        <v>27</v>
      </c>
      <c r="AE364" s="8" t="s">
        <v>25</v>
      </c>
      <c r="AF364" s="8" t="s">
        <v>26</v>
      </c>
      <c r="AG364" s="8" t="s">
        <v>27</v>
      </c>
      <c r="AH364" s="8" t="s">
        <v>25</v>
      </c>
      <c r="AI364" s="8" t="s">
        <v>26</v>
      </c>
      <c r="AJ364" s="8" t="s">
        <v>27</v>
      </c>
      <c r="AK364" s="8" t="s">
        <v>25</v>
      </c>
      <c r="AL364" s="8" t="s">
        <v>26</v>
      </c>
      <c r="AM364" s="8" t="s">
        <v>27</v>
      </c>
      <c r="AN364" s="75"/>
      <c r="AO364" s="75"/>
      <c r="AP364" s="75"/>
      <c r="AQ364" s="63"/>
      <c r="AR364" s="64"/>
      <c r="AS364" s="63"/>
      <c r="AT364" s="64"/>
      <c r="AU364" s="66"/>
    </row>
    <row r="365" spans="2:47" ht="28.5" thickBot="1">
      <c r="B365" s="36"/>
      <c r="C365" s="39"/>
      <c r="D365" s="42"/>
      <c r="E365" s="45"/>
      <c r="F365" s="25" t="s">
        <v>28</v>
      </c>
      <c r="G365" s="9">
        <v>30</v>
      </c>
      <c r="H365" s="9">
        <v>56</v>
      </c>
      <c r="I365" s="9">
        <v>100</v>
      </c>
      <c r="J365" s="9">
        <v>30</v>
      </c>
      <c r="K365" s="9">
        <v>56</v>
      </c>
      <c r="L365" s="9">
        <v>100</v>
      </c>
      <c r="M365" s="9">
        <v>30</v>
      </c>
      <c r="N365" s="9">
        <v>56</v>
      </c>
      <c r="O365" s="9">
        <v>100</v>
      </c>
      <c r="P365" s="9">
        <v>24</v>
      </c>
      <c r="Q365" s="9">
        <v>29</v>
      </c>
      <c r="R365" s="9">
        <v>60</v>
      </c>
      <c r="S365" s="9">
        <v>24</v>
      </c>
      <c r="T365" s="9">
        <v>29</v>
      </c>
      <c r="U365" s="9">
        <v>60</v>
      </c>
      <c r="V365" s="9">
        <v>24</v>
      </c>
      <c r="W365" s="9">
        <v>29</v>
      </c>
      <c r="X365" s="9">
        <v>60</v>
      </c>
      <c r="Y365" s="9">
        <v>12</v>
      </c>
      <c r="Z365" s="9">
        <v>22</v>
      </c>
      <c r="AA365" s="9">
        <v>40</v>
      </c>
      <c r="AB365" s="9">
        <v>16</v>
      </c>
      <c r="AC365" s="9">
        <v>19</v>
      </c>
      <c r="AD365" s="9">
        <v>40</v>
      </c>
      <c r="AE365" s="9">
        <v>12</v>
      </c>
      <c r="AF365" s="9">
        <v>22</v>
      </c>
      <c r="AG365" s="9">
        <v>40</v>
      </c>
      <c r="AH365" s="9">
        <v>12</v>
      </c>
      <c r="AI365" s="9">
        <v>22</v>
      </c>
      <c r="AJ365" s="9">
        <v>40</v>
      </c>
      <c r="AK365" s="9">
        <v>6</v>
      </c>
      <c r="AL365" s="9">
        <v>11</v>
      </c>
      <c r="AM365" s="9">
        <v>20</v>
      </c>
      <c r="AN365" s="75"/>
      <c r="AO365" s="75"/>
      <c r="AP365" s="75"/>
      <c r="AQ365" s="68" t="s">
        <v>20</v>
      </c>
      <c r="AR365" s="69"/>
      <c r="AS365" s="70" t="s">
        <v>20</v>
      </c>
      <c r="AT365" s="71"/>
      <c r="AU365" s="67"/>
    </row>
    <row r="366" spans="2:47" ht="28.5" thickBot="1">
      <c r="B366" s="37"/>
      <c r="C366" s="40"/>
      <c r="D366" s="43"/>
      <c r="E366" s="46"/>
      <c r="F366" s="25" t="s">
        <v>29</v>
      </c>
      <c r="G366" s="9">
        <v>60</v>
      </c>
      <c r="H366" s="9">
        <v>140</v>
      </c>
      <c r="I366" s="9">
        <v>200</v>
      </c>
      <c r="J366" s="9">
        <v>60</v>
      </c>
      <c r="K366" s="9">
        <v>140</v>
      </c>
      <c r="L366" s="9">
        <v>200</v>
      </c>
      <c r="M366" s="9">
        <v>60</v>
      </c>
      <c r="N366" s="9">
        <v>140</v>
      </c>
      <c r="O366" s="9">
        <v>200</v>
      </c>
      <c r="P366" s="9">
        <v>48</v>
      </c>
      <c r="Q366" s="9">
        <v>72</v>
      </c>
      <c r="R366" s="9">
        <v>120</v>
      </c>
      <c r="S366" s="9">
        <v>48</v>
      </c>
      <c r="T366" s="9">
        <v>72</v>
      </c>
      <c r="U366" s="9">
        <v>120</v>
      </c>
      <c r="V366" s="9">
        <v>48</v>
      </c>
      <c r="W366" s="9">
        <v>72</v>
      </c>
      <c r="X366" s="9">
        <v>120</v>
      </c>
      <c r="Y366" s="9">
        <v>24</v>
      </c>
      <c r="Z366" s="9">
        <v>56</v>
      </c>
      <c r="AA366" s="9">
        <v>80</v>
      </c>
      <c r="AB366" s="9">
        <v>32</v>
      </c>
      <c r="AC366" s="9">
        <v>48</v>
      </c>
      <c r="AD366" s="9">
        <v>80</v>
      </c>
      <c r="AE366" s="9">
        <v>24</v>
      </c>
      <c r="AF366" s="9">
        <v>56</v>
      </c>
      <c r="AG366" s="9">
        <v>80</v>
      </c>
      <c r="AH366" s="9">
        <v>24</v>
      </c>
      <c r="AI366" s="9">
        <v>56</v>
      </c>
      <c r="AJ366" s="9">
        <v>80</v>
      </c>
      <c r="AK366" s="9">
        <v>12</v>
      </c>
      <c r="AL366" s="9">
        <v>28</v>
      </c>
      <c r="AM366" s="9">
        <v>40</v>
      </c>
      <c r="AN366" s="76"/>
      <c r="AO366" s="76"/>
      <c r="AP366" s="76"/>
      <c r="AQ366" s="70"/>
      <c r="AR366" s="71"/>
      <c r="AS366" s="70"/>
      <c r="AT366" s="71"/>
      <c r="AU366" s="67"/>
    </row>
    <row r="367" spans="2:47" ht="28.5" customHeight="1" thickBot="1">
      <c r="B367" s="52">
        <v>81</v>
      </c>
      <c r="C367" s="56"/>
      <c r="D367" s="72"/>
      <c r="E367" s="56"/>
      <c r="F367" s="11" t="s">
        <v>30</v>
      </c>
      <c r="G367" s="28"/>
      <c r="H367" s="28"/>
      <c r="I367" s="13"/>
      <c r="J367" s="28"/>
      <c r="K367" s="28"/>
      <c r="L367" s="13"/>
      <c r="M367" s="28"/>
      <c r="N367" s="28"/>
      <c r="O367" s="13"/>
      <c r="P367" s="28"/>
      <c r="Q367" s="28"/>
      <c r="R367" s="13"/>
      <c r="S367" s="28"/>
      <c r="T367" s="28"/>
      <c r="U367" s="13"/>
      <c r="V367" s="28"/>
      <c r="W367" s="28"/>
      <c r="X367" s="13"/>
      <c r="Y367" s="28"/>
      <c r="Z367" s="28"/>
      <c r="AA367" s="13"/>
      <c r="AB367" s="28"/>
      <c r="AC367" s="28"/>
      <c r="AD367" s="13"/>
      <c r="AE367" s="28"/>
      <c r="AF367" s="28"/>
      <c r="AG367" s="13"/>
      <c r="AH367" s="28"/>
      <c r="AI367" s="28"/>
      <c r="AJ367" s="13"/>
      <c r="AK367" s="28"/>
      <c r="AL367" s="28"/>
      <c r="AM367" s="13"/>
      <c r="AN367" s="73"/>
      <c r="AO367" s="73"/>
      <c r="AP367" s="32"/>
      <c r="AQ367" s="34"/>
      <c r="AR367" s="34"/>
      <c r="AS367" s="34"/>
      <c r="AT367" s="34"/>
      <c r="AU367" s="49"/>
    </row>
    <row r="368" spans="2:47" ht="28.5" customHeight="1" thickBot="1">
      <c r="B368" s="52"/>
      <c r="C368" s="53"/>
      <c r="D368" s="55"/>
      <c r="E368" s="53"/>
      <c r="F368" s="11" t="s">
        <v>31</v>
      </c>
      <c r="G368" s="28"/>
      <c r="H368" s="28"/>
      <c r="I368" s="13"/>
      <c r="J368" s="28"/>
      <c r="K368" s="28"/>
      <c r="L368" s="13"/>
      <c r="M368" s="28"/>
      <c r="N368" s="28"/>
      <c r="O368" s="13"/>
      <c r="P368" s="28"/>
      <c r="Q368" s="28"/>
      <c r="R368" s="13"/>
      <c r="S368" s="28"/>
      <c r="T368" s="28"/>
      <c r="U368" s="13"/>
      <c r="V368" s="28"/>
      <c r="W368" s="28"/>
      <c r="X368" s="13"/>
      <c r="Y368" s="28"/>
      <c r="Z368" s="28"/>
      <c r="AA368" s="13"/>
      <c r="AB368" s="28"/>
      <c r="AC368" s="28"/>
      <c r="AD368" s="13"/>
      <c r="AE368" s="28"/>
      <c r="AF368" s="28"/>
      <c r="AG368" s="13"/>
      <c r="AH368" s="28"/>
      <c r="AI368" s="28"/>
      <c r="AJ368" s="13"/>
      <c r="AK368" s="28"/>
      <c r="AL368" s="28"/>
      <c r="AM368" s="13"/>
      <c r="AN368" s="33"/>
      <c r="AO368" s="33"/>
      <c r="AP368" s="33"/>
      <c r="AQ368" s="34"/>
      <c r="AR368" s="34"/>
      <c r="AS368" s="34"/>
      <c r="AT368" s="34"/>
      <c r="AU368" s="50"/>
    </row>
    <row r="369" spans="2:47" ht="36" thickBot="1">
      <c r="B369" s="52"/>
      <c r="C369" s="53"/>
      <c r="D369" s="55"/>
      <c r="E369" s="53"/>
      <c r="F369" s="14" t="s">
        <v>32</v>
      </c>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5"/>
      <c r="AO369" s="15"/>
      <c r="AP369" s="15"/>
      <c r="AQ369" s="34"/>
      <c r="AR369" s="34"/>
      <c r="AS369" s="34"/>
      <c r="AT369" s="34"/>
      <c r="AU369" s="51"/>
    </row>
    <row r="370" spans="2:47" ht="28.5" customHeight="1" thickBot="1">
      <c r="B370" s="52">
        <v>82</v>
      </c>
      <c r="C370" s="53"/>
      <c r="D370" s="54"/>
      <c r="E370" s="56"/>
      <c r="F370" s="11" t="s">
        <v>30</v>
      </c>
      <c r="G370" s="28"/>
      <c r="H370" s="28"/>
      <c r="I370" s="13"/>
      <c r="J370" s="28"/>
      <c r="K370" s="28"/>
      <c r="L370" s="13"/>
      <c r="M370" s="28"/>
      <c r="N370" s="28"/>
      <c r="O370" s="13"/>
      <c r="P370" s="28"/>
      <c r="Q370" s="28"/>
      <c r="R370" s="13"/>
      <c r="S370" s="28"/>
      <c r="T370" s="28"/>
      <c r="U370" s="13"/>
      <c r="V370" s="28"/>
      <c r="W370" s="28"/>
      <c r="X370" s="13"/>
      <c r="Y370" s="28"/>
      <c r="Z370" s="28"/>
      <c r="AA370" s="13"/>
      <c r="AB370" s="28"/>
      <c r="AC370" s="28"/>
      <c r="AD370" s="13"/>
      <c r="AE370" s="28"/>
      <c r="AF370" s="28"/>
      <c r="AG370" s="13"/>
      <c r="AH370" s="28"/>
      <c r="AI370" s="28"/>
      <c r="AJ370" s="13"/>
      <c r="AK370" s="28"/>
      <c r="AL370" s="28"/>
      <c r="AM370" s="13"/>
      <c r="AN370" s="57"/>
      <c r="AO370" s="57"/>
      <c r="AP370" s="32"/>
      <c r="AQ370" s="34"/>
      <c r="AR370" s="34"/>
      <c r="AS370" s="34"/>
      <c r="AT370" s="34"/>
      <c r="AU370" s="58"/>
    </row>
    <row r="371" spans="2:47" ht="28.5" customHeight="1" thickBot="1">
      <c r="B371" s="52"/>
      <c r="C371" s="53"/>
      <c r="D371" s="55"/>
      <c r="E371" s="53"/>
      <c r="F371" s="11" t="s">
        <v>31</v>
      </c>
      <c r="G371" s="28"/>
      <c r="H371" s="28"/>
      <c r="I371" s="13"/>
      <c r="J371" s="28"/>
      <c r="K371" s="28"/>
      <c r="L371" s="13"/>
      <c r="M371" s="28"/>
      <c r="N371" s="28"/>
      <c r="O371" s="13"/>
      <c r="P371" s="28"/>
      <c r="Q371" s="28"/>
      <c r="R371" s="13"/>
      <c r="S371" s="28"/>
      <c r="T371" s="28"/>
      <c r="U371" s="13"/>
      <c r="V371" s="28"/>
      <c r="W371" s="28"/>
      <c r="X371" s="13"/>
      <c r="Y371" s="28"/>
      <c r="Z371" s="28"/>
      <c r="AA371" s="13"/>
      <c r="AB371" s="28"/>
      <c r="AC371" s="28"/>
      <c r="AD371" s="13"/>
      <c r="AE371" s="28"/>
      <c r="AF371" s="28"/>
      <c r="AG371" s="13"/>
      <c r="AH371" s="28"/>
      <c r="AI371" s="28"/>
      <c r="AJ371" s="13"/>
      <c r="AK371" s="28"/>
      <c r="AL371" s="28"/>
      <c r="AM371" s="13"/>
      <c r="AN371" s="57"/>
      <c r="AO371" s="57"/>
      <c r="AP371" s="33"/>
      <c r="AQ371" s="34"/>
      <c r="AR371" s="34"/>
      <c r="AS371" s="34"/>
      <c r="AT371" s="34"/>
      <c r="AU371" s="59"/>
    </row>
    <row r="372" spans="2:47" ht="36" customHeight="1" thickBot="1">
      <c r="B372" s="52"/>
      <c r="C372" s="53"/>
      <c r="D372" s="55"/>
      <c r="E372" s="53"/>
      <c r="F372" s="14" t="s">
        <v>32</v>
      </c>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5"/>
      <c r="AO372" s="15"/>
      <c r="AP372" s="15"/>
      <c r="AQ372" s="34"/>
      <c r="AR372" s="34"/>
      <c r="AS372" s="34"/>
      <c r="AT372" s="34"/>
      <c r="AU372" s="60"/>
    </row>
    <row r="373" spans="2:47" ht="28.5" customHeight="1" thickBot="1">
      <c r="B373" s="52">
        <v>83</v>
      </c>
      <c r="C373" s="53"/>
      <c r="D373" s="54"/>
      <c r="E373" s="56"/>
      <c r="F373" s="11" t="s">
        <v>30</v>
      </c>
      <c r="G373" s="28"/>
      <c r="H373" s="28"/>
      <c r="I373" s="13"/>
      <c r="J373" s="28"/>
      <c r="K373" s="28"/>
      <c r="L373" s="13"/>
      <c r="M373" s="28"/>
      <c r="N373" s="28"/>
      <c r="O373" s="13"/>
      <c r="P373" s="28"/>
      <c r="Q373" s="28"/>
      <c r="R373" s="13"/>
      <c r="S373" s="28"/>
      <c r="T373" s="28"/>
      <c r="U373" s="13"/>
      <c r="V373" s="28"/>
      <c r="W373" s="28"/>
      <c r="X373" s="13"/>
      <c r="Y373" s="28"/>
      <c r="Z373" s="28"/>
      <c r="AA373" s="13"/>
      <c r="AB373" s="28"/>
      <c r="AC373" s="28"/>
      <c r="AD373" s="13"/>
      <c r="AE373" s="28"/>
      <c r="AF373" s="28"/>
      <c r="AG373" s="13"/>
      <c r="AH373" s="28"/>
      <c r="AI373" s="28"/>
      <c r="AJ373" s="13"/>
      <c r="AK373" s="28"/>
      <c r="AL373" s="28"/>
      <c r="AM373" s="13"/>
      <c r="AN373" s="57"/>
      <c r="AO373" s="57"/>
      <c r="AP373" s="32"/>
      <c r="AQ373" s="34"/>
      <c r="AR373" s="34"/>
      <c r="AS373" s="34"/>
      <c r="AT373" s="34"/>
      <c r="AU373" s="77"/>
    </row>
    <row r="374" spans="2:47" ht="28.5" customHeight="1" thickBot="1">
      <c r="B374" s="52"/>
      <c r="C374" s="53"/>
      <c r="D374" s="55"/>
      <c r="E374" s="53"/>
      <c r="F374" s="11" t="s">
        <v>31</v>
      </c>
      <c r="G374" s="28"/>
      <c r="H374" s="28"/>
      <c r="I374" s="13"/>
      <c r="J374" s="28"/>
      <c r="K374" s="28"/>
      <c r="L374" s="13"/>
      <c r="M374" s="28"/>
      <c r="N374" s="28"/>
      <c r="O374" s="13"/>
      <c r="P374" s="28"/>
      <c r="Q374" s="28"/>
      <c r="R374" s="13"/>
      <c r="S374" s="28"/>
      <c r="T374" s="28"/>
      <c r="U374" s="13"/>
      <c r="V374" s="28"/>
      <c r="W374" s="28"/>
      <c r="X374" s="13"/>
      <c r="Y374" s="28"/>
      <c r="Z374" s="28"/>
      <c r="AA374" s="13"/>
      <c r="AB374" s="28"/>
      <c r="AC374" s="28"/>
      <c r="AD374" s="13"/>
      <c r="AE374" s="28"/>
      <c r="AF374" s="28"/>
      <c r="AG374" s="13"/>
      <c r="AH374" s="28"/>
      <c r="AI374" s="28"/>
      <c r="AJ374" s="13"/>
      <c r="AK374" s="28"/>
      <c r="AL374" s="28"/>
      <c r="AM374" s="13"/>
      <c r="AN374" s="57"/>
      <c r="AO374" s="57"/>
      <c r="AP374" s="33"/>
      <c r="AQ374" s="34"/>
      <c r="AR374" s="34"/>
      <c r="AS374" s="34"/>
      <c r="AT374" s="34"/>
      <c r="AU374" s="78"/>
    </row>
    <row r="375" spans="2:47" ht="36" customHeight="1" thickBot="1">
      <c r="B375" s="52"/>
      <c r="C375" s="53"/>
      <c r="D375" s="55"/>
      <c r="E375" s="53"/>
      <c r="F375" s="14" t="s">
        <v>32</v>
      </c>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5"/>
      <c r="AO375" s="15"/>
      <c r="AP375" s="15"/>
      <c r="AQ375" s="34"/>
      <c r="AR375" s="34"/>
      <c r="AS375" s="34"/>
      <c r="AT375" s="34"/>
      <c r="AU375" s="79"/>
    </row>
    <row r="376" spans="2:47" ht="28.5" customHeight="1" thickBot="1">
      <c r="B376" s="52">
        <v>84</v>
      </c>
      <c r="C376" s="53"/>
      <c r="D376" s="54"/>
      <c r="E376" s="56"/>
      <c r="F376" s="11" t="s">
        <v>30</v>
      </c>
      <c r="G376" s="28"/>
      <c r="H376" s="28"/>
      <c r="I376" s="13"/>
      <c r="J376" s="28"/>
      <c r="K376" s="28"/>
      <c r="L376" s="13"/>
      <c r="M376" s="28"/>
      <c r="N376" s="28"/>
      <c r="O376" s="13"/>
      <c r="P376" s="28"/>
      <c r="Q376" s="28"/>
      <c r="R376" s="13"/>
      <c r="S376" s="28"/>
      <c r="T376" s="28"/>
      <c r="U376" s="13"/>
      <c r="V376" s="28"/>
      <c r="W376" s="28"/>
      <c r="X376" s="13"/>
      <c r="Y376" s="28"/>
      <c r="Z376" s="28"/>
      <c r="AA376" s="13"/>
      <c r="AB376" s="28"/>
      <c r="AC376" s="28"/>
      <c r="AD376" s="13"/>
      <c r="AE376" s="28"/>
      <c r="AF376" s="28"/>
      <c r="AG376" s="13"/>
      <c r="AH376" s="28"/>
      <c r="AI376" s="28"/>
      <c r="AJ376" s="13"/>
      <c r="AK376" s="28"/>
      <c r="AL376" s="28"/>
      <c r="AM376" s="13"/>
      <c r="AN376" s="57"/>
      <c r="AO376" s="57"/>
      <c r="AP376" s="32"/>
      <c r="AQ376" s="34"/>
      <c r="AR376" s="34"/>
      <c r="AS376" s="34"/>
      <c r="AT376" s="34"/>
      <c r="AU376" s="80"/>
    </row>
    <row r="377" spans="2:47" ht="28.5" customHeight="1" thickBot="1">
      <c r="B377" s="52"/>
      <c r="C377" s="53"/>
      <c r="D377" s="55"/>
      <c r="E377" s="53"/>
      <c r="F377" s="11" t="s">
        <v>31</v>
      </c>
      <c r="G377" s="28"/>
      <c r="H377" s="28"/>
      <c r="I377" s="13"/>
      <c r="J377" s="28"/>
      <c r="K377" s="28"/>
      <c r="L377" s="13"/>
      <c r="M377" s="28"/>
      <c r="N377" s="28"/>
      <c r="O377" s="13"/>
      <c r="P377" s="28"/>
      <c r="Q377" s="28"/>
      <c r="R377" s="13"/>
      <c r="S377" s="28"/>
      <c r="T377" s="28"/>
      <c r="U377" s="13"/>
      <c r="V377" s="28"/>
      <c r="W377" s="28"/>
      <c r="X377" s="13"/>
      <c r="Y377" s="28"/>
      <c r="Z377" s="28"/>
      <c r="AA377" s="13"/>
      <c r="AB377" s="28"/>
      <c r="AC377" s="28"/>
      <c r="AD377" s="13"/>
      <c r="AE377" s="28"/>
      <c r="AF377" s="28"/>
      <c r="AG377" s="13"/>
      <c r="AH377" s="28"/>
      <c r="AI377" s="28"/>
      <c r="AJ377" s="13"/>
      <c r="AK377" s="28"/>
      <c r="AL377" s="28"/>
      <c r="AM377" s="13"/>
      <c r="AN377" s="57"/>
      <c r="AO377" s="57"/>
      <c r="AP377" s="33"/>
      <c r="AQ377" s="34"/>
      <c r="AR377" s="34"/>
      <c r="AS377" s="34"/>
      <c r="AT377" s="34"/>
      <c r="AU377" s="80"/>
    </row>
    <row r="378" spans="2:47" ht="36" thickBot="1">
      <c r="B378" s="52"/>
      <c r="C378" s="53"/>
      <c r="D378" s="55"/>
      <c r="E378" s="53"/>
      <c r="F378" s="14" t="s">
        <v>32</v>
      </c>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5"/>
      <c r="AO378" s="15"/>
      <c r="AP378" s="15"/>
      <c r="AQ378" s="34"/>
      <c r="AR378" s="34"/>
      <c r="AS378" s="34"/>
      <c r="AT378" s="34"/>
      <c r="AU378" s="80"/>
    </row>
    <row r="379" spans="2:47" ht="28.5" customHeight="1" thickBot="1">
      <c r="B379" s="52">
        <v>85</v>
      </c>
      <c r="C379" s="53"/>
      <c r="D379" s="54"/>
      <c r="E379" s="56"/>
      <c r="F379" s="11" t="s">
        <v>30</v>
      </c>
      <c r="G379" s="28"/>
      <c r="H379" s="28"/>
      <c r="I379" s="13"/>
      <c r="J379" s="28"/>
      <c r="K379" s="28"/>
      <c r="L379" s="13"/>
      <c r="M379" s="28"/>
      <c r="N379" s="28"/>
      <c r="O379" s="13"/>
      <c r="P379" s="28"/>
      <c r="Q379" s="28"/>
      <c r="R379" s="13"/>
      <c r="S379" s="28"/>
      <c r="T379" s="28"/>
      <c r="U379" s="13"/>
      <c r="V379" s="28"/>
      <c r="W379" s="28"/>
      <c r="X379" s="13"/>
      <c r="Y379" s="28"/>
      <c r="Z379" s="28"/>
      <c r="AA379" s="13"/>
      <c r="AB379" s="28"/>
      <c r="AC379" s="28"/>
      <c r="AD379" s="13"/>
      <c r="AE379" s="28"/>
      <c r="AF379" s="28"/>
      <c r="AG379" s="13"/>
      <c r="AH379" s="28"/>
      <c r="AI379" s="28"/>
      <c r="AJ379" s="13"/>
      <c r="AK379" s="28"/>
      <c r="AL379" s="28"/>
      <c r="AM379" s="13"/>
      <c r="AN379" s="57"/>
      <c r="AO379" s="57"/>
      <c r="AP379" s="32"/>
      <c r="AQ379" s="34"/>
      <c r="AR379" s="34"/>
      <c r="AS379" s="34"/>
      <c r="AT379" s="34"/>
      <c r="AU379" s="83"/>
    </row>
    <row r="380" spans="2:47" ht="28.5" customHeight="1" thickBot="1">
      <c r="B380" s="52"/>
      <c r="C380" s="53"/>
      <c r="D380" s="55"/>
      <c r="E380" s="53"/>
      <c r="F380" s="11" t="s">
        <v>31</v>
      </c>
      <c r="G380" s="28"/>
      <c r="H380" s="28"/>
      <c r="I380" s="13"/>
      <c r="J380" s="28"/>
      <c r="K380" s="28"/>
      <c r="L380" s="13"/>
      <c r="M380" s="28"/>
      <c r="N380" s="28"/>
      <c r="O380" s="13"/>
      <c r="P380" s="28"/>
      <c r="Q380" s="28"/>
      <c r="R380" s="13"/>
      <c r="S380" s="28"/>
      <c r="T380" s="28"/>
      <c r="U380" s="13"/>
      <c r="V380" s="28"/>
      <c r="W380" s="28"/>
      <c r="X380" s="13"/>
      <c r="Y380" s="28"/>
      <c r="Z380" s="28"/>
      <c r="AA380" s="13"/>
      <c r="AB380" s="28"/>
      <c r="AC380" s="28"/>
      <c r="AD380" s="13"/>
      <c r="AE380" s="28"/>
      <c r="AF380" s="28"/>
      <c r="AG380" s="13"/>
      <c r="AH380" s="28"/>
      <c r="AI380" s="28"/>
      <c r="AJ380" s="13"/>
      <c r="AK380" s="28"/>
      <c r="AL380" s="28"/>
      <c r="AM380" s="13"/>
      <c r="AN380" s="57"/>
      <c r="AO380" s="57"/>
      <c r="AP380" s="33"/>
      <c r="AQ380" s="34"/>
      <c r="AR380" s="34"/>
      <c r="AS380" s="34"/>
      <c r="AT380" s="34"/>
      <c r="AU380" s="83"/>
    </row>
    <row r="381" spans="2:47" ht="36" thickBot="1">
      <c r="B381" s="52"/>
      <c r="C381" s="53"/>
      <c r="D381" s="55"/>
      <c r="E381" s="53"/>
      <c r="F381" s="14" t="s">
        <v>32</v>
      </c>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5"/>
      <c r="AO381" s="15"/>
      <c r="AP381" s="15"/>
      <c r="AQ381" s="34"/>
      <c r="AR381" s="34"/>
      <c r="AS381" s="34"/>
      <c r="AT381" s="34"/>
      <c r="AU381" s="83"/>
    </row>
    <row r="382" spans="2:47" ht="28.5" customHeight="1" thickBot="1">
      <c r="B382" s="52">
        <v>86</v>
      </c>
      <c r="C382" s="53"/>
      <c r="D382" s="54"/>
      <c r="E382" s="56"/>
      <c r="F382" s="11" t="s">
        <v>30</v>
      </c>
      <c r="G382" s="28"/>
      <c r="H382" s="28"/>
      <c r="I382" s="13"/>
      <c r="J382" s="28"/>
      <c r="K382" s="28"/>
      <c r="L382" s="13"/>
      <c r="M382" s="28"/>
      <c r="N382" s="28"/>
      <c r="O382" s="13"/>
      <c r="P382" s="28"/>
      <c r="Q382" s="28"/>
      <c r="R382" s="13"/>
      <c r="S382" s="28"/>
      <c r="T382" s="28"/>
      <c r="U382" s="13"/>
      <c r="V382" s="28"/>
      <c r="W382" s="28"/>
      <c r="X382" s="13"/>
      <c r="Y382" s="28"/>
      <c r="Z382" s="28"/>
      <c r="AA382" s="13"/>
      <c r="AB382" s="28"/>
      <c r="AC382" s="28"/>
      <c r="AD382" s="13"/>
      <c r="AE382" s="28"/>
      <c r="AF382" s="28"/>
      <c r="AG382" s="13"/>
      <c r="AH382" s="28"/>
      <c r="AI382" s="28"/>
      <c r="AJ382" s="13"/>
      <c r="AK382" s="28"/>
      <c r="AL382" s="28"/>
      <c r="AM382" s="13"/>
      <c r="AN382" s="57"/>
      <c r="AO382" s="57"/>
      <c r="AP382" s="32"/>
      <c r="AQ382" s="34"/>
      <c r="AR382" s="34"/>
      <c r="AS382" s="34"/>
      <c r="AT382" s="34"/>
      <c r="AU382" s="80"/>
    </row>
    <row r="383" spans="2:47" ht="28.5" customHeight="1" thickBot="1">
      <c r="B383" s="52"/>
      <c r="C383" s="53"/>
      <c r="D383" s="55"/>
      <c r="E383" s="53"/>
      <c r="F383" s="11" t="s">
        <v>31</v>
      </c>
      <c r="G383" s="28"/>
      <c r="H383" s="28"/>
      <c r="I383" s="13"/>
      <c r="J383" s="28"/>
      <c r="K383" s="28"/>
      <c r="L383" s="13"/>
      <c r="M383" s="28"/>
      <c r="N383" s="28"/>
      <c r="O383" s="13"/>
      <c r="P383" s="28"/>
      <c r="Q383" s="28"/>
      <c r="R383" s="13"/>
      <c r="S383" s="28"/>
      <c r="T383" s="28"/>
      <c r="U383" s="13"/>
      <c r="V383" s="28"/>
      <c r="W383" s="28"/>
      <c r="X383" s="13"/>
      <c r="Y383" s="28"/>
      <c r="Z383" s="28"/>
      <c r="AA383" s="13"/>
      <c r="AB383" s="28"/>
      <c r="AC383" s="28"/>
      <c r="AD383" s="13"/>
      <c r="AE383" s="28"/>
      <c r="AF383" s="28"/>
      <c r="AG383" s="13"/>
      <c r="AH383" s="28"/>
      <c r="AI383" s="28"/>
      <c r="AJ383" s="13"/>
      <c r="AK383" s="28"/>
      <c r="AL383" s="28"/>
      <c r="AM383" s="13"/>
      <c r="AN383" s="57"/>
      <c r="AO383" s="57"/>
      <c r="AP383" s="33"/>
      <c r="AQ383" s="34"/>
      <c r="AR383" s="34"/>
      <c r="AS383" s="34"/>
      <c r="AT383" s="34"/>
      <c r="AU383" s="80"/>
    </row>
    <row r="384" spans="2:47" ht="36" thickBot="1">
      <c r="B384" s="52"/>
      <c r="C384" s="84"/>
      <c r="D384" s="85"/>
      <c r="E384" s="53"/>
      <c r="F384" s="14" t="s">
        <v>32</v>
      </c>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5"/>
      <c r="AO384" s="15"/>
      <c r="AP384" s="15"/>
      <c r="AQ384" s="34"/>
      <c r="AR384" s="34"/>
      <c r="AS384" s="34"/>
      <c r="AT384" s="34"/>
      <c r="AU384" s="80"/>
    </row>
    <row r="385" spans="2:47" ht="28.5" customHeight="1" thickBot="1">
      <c r="B385" s="52">
        <v>87</v>
      </c>
      <c r="C385" s="53"/>
      <c r="D385" s="54"/>
      <c r="E385" s="56"/>
      <c r="F385" s="11" t="s">
        <v>30</v>
      </c>
      <c r="G385" s="28"/>
      <c r="H385" s="28"/>
      <c r="I385" s="13"/>
      <c r="J385" s="28"/>
      <c r="K385" s="28"/>
      <c r="L385" s="13"/>
      <c r="M385" s="28"/>
      <c r="N385" s="28"/>
      <c r="O385" s="13"/>
      <c r="P385" s="28"/>
      <c r="Q385" s="28"/>
      <c r="R385" s="13"/>
      <c r="S385" s="28"/>
      <c r="T385" s="28"/>
      <c r="U385" s="13"/>
      <c r="V385" s="28"/>
      <c r="W385" s="28"/>
      <c r="X385" s="13"/>
      <c r="Y385" s="28"/>
      <c r="Z385" s="28"/>
      <c r="AA385" s="13"/>
      <c r="AB385" s="28"/>
      <c r="AC385" s="28"/>
      <c r="AD385" s="13"/>
      <c r="AE385" s="28"/>
      <c r="AF385" s="28"/>
      <c r="AG385" s="13"/>
      <c r="AH385" s="28"/>
      <c r="AI385" s="28"/>
      <c r="AJ385" s="13"/>
      <c r="AK385" s="28"/>
      <c r="AL385" s="28"/>
      <c r="AM385" s="13"/>
      <c r="AN385" s="57"/>
      <c r="AO385" s="57"/>
      <c r="AP385" s="32"/>
      <c r="AQ385" s="34"/>
      <c r="AR385" s="34"/>
      <c r="AS385" s="34"/>
      <c r="AT385" s="34"/>
      <c r="AU385" s="88"/>
    </row>
    <row r="386" spans="2:47" ht="28.5" customHeight="1" thickBot="1">
      <c r="B386" s="52"/>
      <c r="C386" s="53"/>
      <c r="D386" s="55"/>
      <c r="E386" s="53"/>
      <c r="F386" s="11" t="s">
        <v>31</v>
      </c>
      <c r="G386" s="28"/>
      <c r="H386" s="28"/>
      <c r="I386" s="13"/>
      <c r="J386" s="28"/>
      <c r="K386" s="28"/>
      <c r="L386" s="13"/>
      <c r="M386" s="28"/>
      <c r="N386" s="28"/>
      <c r="O386" s="13"/>
      <c r="P386" s="28"/>
      <c r="Q386" s="28"/>
      <c r="R386" s="13"/>
      <c r="S386" s="28"/>
      <c r="T386" s="28"/>
      <c r="U386" s="13"/>
      <c r="V386" s="28"/>
      <c r="W386" s="28"/>
      <c r="X386" s="13"/>
      <c r="Y386" s="28"/>
      <c r="Z386" s="28"/>
      <c r="AA386" s="13"/>
      <c r="AB386" s="28"/>
      <c r="AC386" s="28"/>
      <c r="AD386" s="13"/>
      <c r="AE386" s="28"/>
      <c r="AF386" s="28"/>
      <c r="AG386" s="13"/>
      <c r="AH386" s="28"/>
      <c r="AI386" s="28"/>
      <c r="AJ386" s="13"/>
      <c r="AK386" s="28"/>
      <c r="AL386" s="28"/>
      <c r="AM386" s="13"/>
      <c r="AN386" s="57"/>
      <c r="AO386" s="57"/>
      <c r="AP386" s="33"/>
      <c r="AQ386" s="34"/>
      <c r="AR386" s="34"/>
      <c r="AS386" s="34"/>
      <c r="AT386" s="34"/>
      <c r="AU386" s="88"/>
    </row>
    <row r="387" spans="2:47" ht="36" thickBot="1">
      <c r="B387" s="52"/>
      <c r="C387" s="81"/>
      <c r="D387" s="82"/>
      <c r="E387" s="53"/>
      <c r="F387" s="14" t="s">
        <v>32</v>
      </c>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5"/>
      <c r="AO387" s="15"/>
      <c r="AP387" s="15"/>
      <c r="AQ387" s="34"/>
      <c r="AR387" s="34"/>
      <c r="AS387" s="34"/>
      <c r="AT387" s="34"/>
      <c r="AU387" s="88"/>
    </row>
    <row r="388" spans="2:47" ht="28.5" customHeight="1" thickBot="1">
      <c r="B388" s="52">
        <v>88</v>
      </c>
      <c r="C388" s="84"/>
      <c r="D388" s="54"/>
      <c r="E388" s="56"/>
      <c r="F388" s="11" t="s">
        <v>30</v>
      </c>
      <c r="G388" s="28"/>
      <c r="H388" s="28"/>
      <c r="I388" s="13"/>
      <c r="J388" s="28"/>
      <c r="K388" s="28"/>
      <c r="L388" s="13"/>
      <c r="M388" s="28"/>
      <c r="N388" s="28"/>
      <c r="O388" s="13"/>
      <c r="P388" s="28"/>
      <c r="Q388" s="28"/>
      <c r="R388" s="13"/>
      <c r="S388" s="28"/>
      <c r="T388" s="28"/>
      <c r="U388" s="13"/>
      <c r="V388" s="28"/>
      <c r="W388" s="28"/>
      <c r="X388" s="13"/>
      <c r="Y388" s="28"/>
      <c r="Z388" s="28"/>
      <c r="AA388" s="13"/>
      <c r="AB388" s="28"/>
      <c r="AC388" s="28"/>
      <c r="AD388" s="13"/>
      <c r="AE388" s="28"/>
      <c r="AF388" s="28"/>
      <c r="AG388" s="13"/>
      <c r="AH388" s="28"/>
      <c r="AI388" s="28"/>
      <c r="AJ388" s="13"/>
      <c r="AK388" s="28"/>
      <c r="AL388" s="28"/>
      <c r="AM388" s="13"/>
      <c r="AN388" s="57"/>
      <c r="AO388" s="57"/>
      <c r="AP388" s="32"/>
      <c r="AQ388" s="34"/>
      <c r="AR388" s="34"/>
      <c r="AS388" s="34"/>
      <c r="AT388" s="34"/>
      <c r="AU388" s="80"/>
    </row>
    <row r="389" spans="2:47" ht="28.5" customHeight="1" thickBot="1">
      <c r="B389" s="52"/>
      <c r="C389" s="87"/>
      <c r="D389" s="55"/>
      <c r="E389" s="53"/>
      <c r="F389" s="11" t="s">
        <v>31</v>
      </c>
      <c r="G389" s="28"/>
      <c r="H389" s="28"/>
      <c r="I389" s="13"/>
      <c r="J389" s="28"/>
      <c r="K389" s="28"/>
      <c r="L389" s="13"/>
      <c r="M389" s="28"/>
      <c r="N389" s="28"/>
      <c r="O389" s="13"/>
      <c r="P389" s="28"/>
      <c r="Q389" s="28"/>
      <c r="R389" s="13"/>
      <c r="S389" s="28"/>
      <c r="T389" s="28"/>
      <c r="U389" s="13"/>
      <c r="V389" s="28"/>
      <c r="W389" s="28"/>
      <c r="X389" s="13"/>
      <c r="Y389" s="28"/>
      <c r="Z389" s="28"/>
      <c r="AA389" s="13"/>
      <c r="AB389" s="28"/>
      <c r="AC389" s="28"/>
      <c r="AD389" s="13"/>
      <c r="AE389" s="28"/>
      <c r="AF389" s="28"/>
      <c r="AG389" s="13"/>
      <c r="AH389" s="28"/>
      <c r="AI389" s="28"/>
      <c r="AJ389" s="13"/>
      <c r="AK389" s="28"/>
      <c r="AL389" s="28"/>
      <c r="AM389" s="13"/>
      <c r="AN389" s="57"/>
      <c r="AO389" s="57"/>
      <c r="AP389" s="33"/>
      <c r="AQ389" s="34"/>
      <c r="AR389" s="34"/>
      <c r="AS389" s="34"/>
      <c r="AT389" s="34"/>
      <c r="AU389" s="80"/>
    </row>
    <row r="390" spans="2:47" ht="36" thickBot="1">
      <c r="B390" s="52"/>
      <c r="C390" s="56"/>
      <c r="D390" s="55"/>
      <c r="E390" s="53"/>
      <c r="F390" s="14" t="s">
        <v>32</v>
      </c>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5"/>
      <c r="AO390" s="15"/>
      <c r="AP390" s="15"/>
      <c r="AQ390" s="34"/>
      <c r="AR390" s="34"/>
      <c r="AS390" s="34"/>
      <c r="AT390" s="34"/>
      <c r="AU390" s="80"/>
    </row>
    <row r="391" spans="2:47" ht="28.5" customHeight="1" thickBot="1">
      <c r="B391" s="52">
        <v>89</v>
      </c>
      <c r="C391" s="84"/>
      <c r="D391" s="54"/>
      <c r="E391" s="56"/>
      <c r="F391" s="11" t="s">
        <v>30</v>
      </c>
      <c r="G391" s="28"/>
      <c r="H391" s="28"/>
      <c r="I391" s="13"/>
      <c r="J391" s="28"/>
      <c r="K391" s="28"/>
      <c r="L391" s="13"/>
      <c r="M391" s="28"/>
      <c r="N391" s="28"/>
      <c r="O391" s="13"/>
      <c r="P391" s="28"/>
      <c r="Q391" s="28"/>
      <c r="R391" s="13"/>
      <c r="S391" s="28"/>
      <c r="T391" s="28"/>
      <c r="U391" s="13"/>
      <c r="V391" s="28"/>
      <c r="W391" s="28"/>
      <c r="X391" s="13"/>
      <c r="Y391" s="28"/>
      <c r="Z391" s="28"/>
      <c r="AA391" s="13"/>
      <c r="AB391" s="28"/>
      <c r="AC391" s="28"/>
      <c r="AD391" s="13"/>
      <c r="AE391" s="28"/>
      <c r="AF391" s="28"/>
      <c r="AG391" s="13"/>
      <c r="AH391" s="28"/>
      <c r="AI391" s="28"/>
      <c r="AJ391" s="13"/>
      <c r="AK391" s="28"/>
      <c r="AL391" s="28"/>
      <c r="AM391" s="13"/>
      <c r="AN391" s="57"/>
      <c r="AO391" s="57"/>
      <c r="AP391" s="32"/>
      <c r="AQ391" s="34"/>
      <c r="AR391" s="34"/>
      <c r="AS391" s="34"/>
      <c r="AT391" s="34"/>
      <c r="AU391" s="86"/>
    </row>
    <row r="392" spans="2:47" ht="28.5" customHeight="1" thickBot="1">
      <c r="B392" s="52"/>
      <c r="C392" s="87"/>
      <c r="D392" s="55"/>
      <c r="E392" s="53"/>
      <c r="F392" s="11" t="s">
        <v>31</v>
      </c>
      <c r="G392" s="28"/>
      <c r="H392" s="28"/>
      <c r="I392" s="13"/>
      <c r="J392" s="28"/>
      <c r="K392" s="28"/>
      <c r="L392" s="13"/>
      <c r="M392" s="28"/>
      <c r="N392" s="28"/>
      <c r="O392" s="13"/>
      <c r="P392" s="28"/>
      <c r="Q392" s="28"/>
      <c r="R392" s="13"/>
      <c r="S392" s="28"/>
      <c r="T392" s="28"/>
      <c r="U392" s="13"/>
      <c r="V392" s="28"/>
      <c r="W392" s="28"/>
      <c r="X392" s="13"/>
      <c r="Y392" s="28"/>
      <c r="Z392" s="28"/>
      <c r="AA392" s="13"/>
      <c r="AB392" s="28"/>
      <c r="AC392" s="28"/>
      <c r="AD392" s="13"/>
      <c r="AE392" s="28"/>
      <c r="AF392" s="28"/>
      <c r="AG392" s="13"/>
      <c r="AH392" s="28"/>
      <c r="AI392" s="28"/>
      <c r="AJ392" s="13"/>
      <c r="AK392" s="28"/>
      <c r="AL392" s="28"/>
      <c r="AM392" s="13"/>
      <c r="AN392" s="57"/>
      <c r="AO392" s="57"/>
      <c r="AP392" s="33"/>
      <c r="AQ392" s="34"/>
      <c r="AR392" s="34"/>
      <c r="AS392" s="34"/>
      <c r="AT392" s="34"/>
      <c r="AU392" s="86"/>
    </row>
    <row r="393" spans="2:47" ht="36" thickBot="1">
      <c r="B393" s="52"/>
      <c r="C393" s="56"/>
      <c r="D393" s="55"/>
      <c r="E393" s="53"/>
      <c r="F393" s="14" t="s">
        <v>32</v>
      </c>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5"/>
      <c r="AO393" s="15"/>
      <c r="AP393" s="15"/>
      <c r="AQ393" s="34"/>
      <c r="AR393" s="34"/>
      <c r="AS393" s="34"/>
      <c r="AT393" s="34"/>
      <c r="AU393" s="86"/>
    </row>
    <row r="394" spans="2:47" ht="28.5" customHeight="1" thickBot="1">
      <c r="B394" s="52">
        <v>90</v>
      </c>
      <c r="C394" s="84"/>
      <c r="D394" s="54"/>
      <c r="E394" s="56"/>
      <c r="F394" s="11" t="s">
        <v>30</v>
      </c>
      <c r="G394" s="28"/>
      <c r="H394" s="28"/>
      <c r="I394" s="13"/>
      <c r="J394" s="28"/>
      <c r="K394" s="28"/>
      <c r="L394" s="13"/>
      <c r="M394" s="28"/>
      <c r="N394" s="28"/>
      <c r="O394" s="13"/>
      <c r="P394" s="28"/>
      <c r="Q394" s="28"/>
      <c r="R394" s="13"/>
      <c r="S394" s="28"/>
      <c r="T394" s="28"/>
      <c r="U394" s="13"/>
      <c r="V394" s="28"/>
      <c r="W394" s="28"/>
      <c r="X394" s="13"/>
      <c r="Y394" s="28"/>
      <c r="Z394" s="28"/>
      <c r="AA394" s="13"/>
      <c r="AB394" s="28"/>
      <c r="AC394" s="28"/>
      <c r="AD394" s="13"/>
      <c r="AE394" s="28"/>
      <c r="AF394" s="28"/>
      <c r="AG394" s="13"/>
      <c r="AH394" s="28"/>
      <c r="AI394" s="28"/>
      <c r="AJ394" s="13"/>
      <c r="AK394" s="28"/>
      <c r="AL394" s="28"/>
      <c r="AM394" s="13"/>
      <c r="AN394" s="57"/>
      <c r="AO394" s="57"/>
      <c r="AP394" s="32"/>
      <c r="AQ394" s="34"/>
      <c r="AR394" s="34"/>
      <c r="AS394" s="34"/>
      <c r="AT394" s="34"/>
      <c r="AU394" s="80"/>
    </row>
    <row r="395" spans="2:47" ht="28.5" customHeight="1" thickBot="1">
      <c r="B395" s="52"/>
      <c r="C395" s="87"/>
      <c r="D395" s="55"/>
      <c r="E395" s="53"/>
      <c r="F395" s="11" t="s">
        <v>31</v>
      </c>
      <c r="G395" s="28"/>
      <c r="H395" s="28"/>
      <c r="I395" s="13"/>
      <c r="J395" s="28"/>
      <c r="K395" s="28"/>
      <c r="L395" s="13"/>
      <c r="M395" s="28"/>
      <c r="N395" s="28"/>
      <c r="O395" s="13"/>
      <c r="P395" s="28"/>
      <c r="Q395" s="28"/>
      <c r="R395" s="13"/>
      <c r="S395" s="28"/>
      <c r="T395" s="28"/>
      <c r="U395" s="13"/>
      <c r="V395" s="28"/>
      <c r="W395" s="28"/>
      <c r="X395" s="13"/>
      <c r="Y395" s="28"/>
      <c r="Z395" s="28"/>
      <c r="AA395" s="13"/>
      <c r="AB395" s="28"/>
      <c r="AC395" s="28"/>
      <c r="AD395" s="13"/>
      <c r="AE395" s="28"/>
      <c r="AF395" s="28"/>
      <c r="AG395" s="13"/>
      <c r="AH395" s="28"/>
      <c r="AI395" s="28"/>
      <c r="AJ395" s="13"/>
      <c r="AK395" s="28"/>
      <c r="AL395" s="28"/>
      <c r="AM395" s="13"/>
      <c r="AN395" s="57"/>
      <c r="AO395" s="57"/>
      <c r="AP395" s="33"/>
      <c r="AQ395" s="34"/>
      <c r="AR395" s="34"/>
      <c r="AS395" s="34"/>
      <c r="AT395" s="34"/>
      <c r="AU395" s="80"/>
    </row>
    <row r="396" spans="2:47" ht="36" thickBot="1">
      <c r="B396" s="52"/>
      <c r="C396" s="56"/>
      <c r="D396" s="55"/>
      <c r="E396" s="53"/>
      <c r="F396" s="14" t="s">
        <v>32</v>
      </c>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5"/>
      <c r="AO396" s="15"/>
      <c r="AP396" s="15"/>
      <c r="AQ396" s="89"/>
      <c r="AR396" s="89"/>
      <c r="AS396" s="89"/>
      <c r="AT396" s="89"/>
      <c r="AU396" s="80"/>
    </row>
    <row r="397" spans="2:47" ht="26.25">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row>
    <row r="398" spans="2:47" ht="26.25">
      <c r="B398" s="16"/>
      <c r="C398" s="17" t="s">
        <v>33</v>
      </c>
      <c r="D398" s="17"/>
      <c r="E398" s="17"/>
      <c r="F398" s="17"/>
      <c r="G398" s="17"/>
      <c r="H398" s="17"/>
      <c r="I398" s="16"/>
      <c r="J398" s="16"/>
      <c r="K398" s="16"/>
      <c r="L398" s="18" t="s">
        <v>34</v>
      </c>
      <c r="M398" s="18" t="s">
        <v>35</v>
      </c>
      <c r="N398" s="18"/>
      <c r="O398" s="18"/>
      <c r="P398" s="18"/>
      <c r="Q398" s="18"/>
      <c r="R398" s="18"/>
      <c r="S398" s="18"/>
      <c r="T398" s="18"/>
      <c r="U398" s="18"/>
      <c r="V398" s="19"/>
      <c r="W398" s="19"/>
      <c r="X398" s="19"/>
      <c r="Y398" s="18"/>
      <c r="Z398" s="17"/>
      <c r="AA398" s="17"/>
      <c r="AB398" s="17"/>
      <c r="AC398" s="17"/>
      <c r="AD398" s="17"/>
      <c r="AE398" s="18"/>
      <c r="AF398" s="17"/>
      <c r="AG398" s="17"/>
      <c r="AH398" s="17"/>
      <c r="AI398" s="17"/>
      <c r="AJ398" s="17"/>
      <c r="AK398" s="17"/>
      <c r="AL398" s="17"/>
      <c r="AM398" s="17"/>
      <c r="AN398" s="17"/>
      <c r="AO398" s="18"/>
    </row>
    <row r="399" spans="2:47" ht="33.75">
      <c r="B399" s="19"/>
      <c r="C399" s="20" t="s">
        <v>36</v>
      </c>
      <c r="D399" s="18" t="s">
        <v>37</v>
      </c>
      <c r="E399" s="18"/>
      <c r="F399" s="18"/>
      <c r="G399" s="18"/>
      <c r="H399" s="18"/>
      <c r="I399" s="19"/>
      <c r="J399" s="19"/>
      <c r="K399" s="19"/>
      <c r="L399" s="18" t="s">
        <v>34</v>
      </c>
      <c r="M399" s="18" t="s">
        <v>38</v>
      </c>
      <c r="N399" s="18"/>
      <c r="O399" s="18"/>
      <c r="P399" s="18"/>
      <c r="Q399" s="18"/>
      <c r="R399" s="18"/>
      <c r="S399" s="18"/>
      <c r="T399" s="18"/>
      <c r="U399" s="18"/>
      <c r="V399" s="19"/>
      <c r="W399" s="19"/>
      <c r="X399" s="19"/>
      <c r="AA399" s="21"/>
      <c r="AB399" s="22"/>
      <c r="AC399" s="21"/>
      <c r="AD399" s="21"/>
      <c r="AE399" s="21"/>
      <c r="AF399" s="21"/>
      <c r="AI399" s="21"/>
      <c r="AJ399" s="21"/>
      <c r="AK399" s="21"/>
      <c r="AL399" s="22"/>
      <c r="AM399" s="21"/>
      <c r="AN399" s="21"/>
      <c r="AO399" s="21"/>
      <c r="AP399" s="21"/>
      <c r="AQ399" s="21"/>
      <c r="AR399" s="23"/>
      <c r="AS399" s="22"/>
      <c r="AT399" s="21"/>
      <c r="AU399" s="17"/>
    </row>
    <row r="400" spans="2:47" ht="33.75">
      <c r="B400" s="19"/>
      <c r="C400" s="20"/>
      <c r="D400" s="18"/>
      <c r="E400" s="18"/>
      <c r="F400" s="18"/>
      <c r="G400" s="18"/>
      <c r="H400" s="18"/>
      <c r="I400" s="19"/>
      <c r="J400" s="19"/>
      <c r="K400" s="19"/>
      <c r="L400" s="18"/>
      <c r="M400" s="18"/>
      <c r="N400" s="18"/>
      <c r="O400" s="18"/>
      <c r="P400" s="18"/>
      <c r="Q400" s="18"/>
      <c r="R400" s="18"/>
      <c r="S400" s="18"/>
      <c r="T400" s="18"/>
      <c r="U400" s="18"/>
      <c r="V400" s="19"/>
      <c r="W400" s="19"/>
      <c r="X400" s="19"/>
      <c r="AA400" s="21"/>
      <c r="AB400" s="22"/>
      <c r="AC400" s="21"/>
      <c r="AD400" s="21"/>
      <c r="AE400" s="21"/>
      <c r="AF400" s="21"/>
      <c r="AI400" s="21"/>
      <c r="AJ400" s="21"/>
      <c r="AK400" s="21"/>
      <c r="AL400" s="22"/>
      <c r="AM400" s="21"/>
      <c r="AN400" s="21"/>
      <c r="AO400" s="21"/>
      <c r="AP400" s="21"/>
      <c r="AQ400" s="21"/>
      <c r="AR400" s="23"/>
      <c r="AS400" s="22"/>
      <c r="AT400" s="21"/>
      <c r="AU400" s="17"/>
    </row>
    <row r="404" spans="2:47" ht="35.25">
      <c r="J404" s="48" t="s">
        <v>0</v>
      </c>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row>
    <row r="407" spans="2:47" ht="15.75" thickBot="1"/>
    <row r="408" spans="2:47" ht="35.25" customHeight="1" thickTop="1" thickBot="1">
      <c r="B408" s="35" t="s">
        <v>2</v>
      </c>
      <c r="C408" s="38" t="s">
        <v>3</v>
      </c>
      <c r="D408" s="41" t="s">
        <v>4</v>
      </c>
      <c r="E408" s="44" t="s">
        <v>5</v>
      </c>
      <c r="F408" s="24" t="s">
        <v>6</v>
      </c>
      <c r="G408" s="29" t="s">
        <v>7</v>
      </c>
      <c r="H408" s="30"/>
      <c r="I408" s="31"/>
      <c r="J408" s="29" t="s">
        <v>8</v>
      </c>
      <c r="K408" s="30"/>
      <c r="L408" s="31"/>
      <c r="M408" s="29" t="s">
        <v>9</v>
      </c>
      <c r="N408" s="30"/>
      <c r="O408" s="31"/>
      <c r="P408" s="29" t="s">
        <v>10</v>
      </c>
      <c r="Q408" s="30"/>
      <c r="R408" s="31"/>
      <c r="S408" s="29" t="s">
        <v>11</v>
      </c>
      <c r="T408" s="30"/>
      <c r="U408" s="31"/>
      <c r="V408" s="29" t="s">
        <v>12</v>
      </c>
      <c r="W408" s="30"/>
      <c r="X408" s="31"/>
      <c r="Y408" s="29" t="s">
        <v>13</v>
      </c>
      <c r="Z408" s="30"/>
      <c r="AA408" s="31"/>
      <c r="AB408" s="29" t="s">
        <v>14</v>
      </c>
      <c r="AC408" s="30"/>
      <c r="AD408" s="31"/>
      <c r="AE408" s="29" t="s">
        <v>15</v>
      </c>
      <c r="AF408" s="30"/>
      <c r="AG408" s="31"/>
      <c r="AH408" s="29" t="s">
        <v>16</v>
      </c>
      <c r="AI408" s="30"/>
      <c r="AJ408" s="31"/>
      <c r="AK408" s="29" t="s">
        <v>17</v>
      </c>
      <c r="AL408" s="30"/>
      <c r="AM408" s="31"/>
      <c r="AN408" s="74" t="s">
        <v>18</v>
      </c>
      <c r="AO408" s="74" t="s">
        <v>19</v>
      </c>
      <c r="AP408" s="74" t="s">
        <v>20</v>
      </c>
      <c r="AQ408" s="61" t="s">
        <v>21</v>
      </c>
      <c r="AR408" s="62"/>
      <c r="AS408" s="61" t="s">
        <v>22</v>
      </c>
      <c r="AT408" s="62"/>
      <c r="AU408" s="65" t="s">
        <v>23</v>
      </c>
    </row>
    <row r="409" spans="2:47" ht="190.5" thickBot="1">
      <c r="B409" s="36"/>
      <c r="C409" s="39"/>
      <c r="D409" s="42"/>
      <c r="E409" s="45"/>
      <c r="F409" s="8" t="s">
        <v>24</v>
      </c>
      <c r="G409" s="8" t="s">
        <v>25</v>
      </c>
      <c r="H409" s="8" t="s">
        <v>26</v>
      </c>
      <c r="I409" s="8" t="s">
        <v>27</v>
      </c>
      <c r="J409" s="8" t="s">
        <v>25</v>
      </c>
      <c r="K409" s="8" t="s">
        <v>26</v>
      </c>
      <c r="L409" s="8" t="s">
        <v>27</v>
      </c>
      <c r="M409" s="8" t="s">
        <v>25</v>
      </c>
      <c r="N409" s="8" t="s">
        <v>26</v>
      </c>
      <c r="O409" s="8" t="s">
        <v>27</v>
      </c>
      <c r="P409" s="8" t="s">
        <v>25</v>
      </c>
      <c r="Q409" s="8" t="s">
        <v>26</v>
      </c>
      <c r="R409" s="8" t="s">
        <v>27</v>
      </c>
      <c r="S409" s="8" t="s">
        <v>25</v>
      </c>
      <c r="T409" s="8" t="s">
        <v>26</v>
      </c>
      <c r="U409" s="8" t="s">
        <v>27</v>
      </c>
      <c r="V409" s="8" t="s">
        <v>25</v>
      </c>
      <c r="W409" s="8" t="s">
        <v>26</v>
      </c>
      <c r="X409" s="8" t="s">
        <v>27</v>
      </c>
      <c r="Y409" s="8" t="s">
        <v>25</v>
      </c>
      <c r="Z409" s="8" t="s">
        <v>26</v>
      </c>
      <c r="AA409" s="8" t="s">
        <v>27</v>
      </c>
      <c r="AB409" s="8" t="s">
        <v>25</v>
      </c>
      <c r="AC409" s="8" t="s">
        <v>26</v>
      </c>
      <c r="AD409" s="8" t="s">
        <v>27</v>
      </c>
      <c r="AE409" s="8" t="s">
        <v>25</v>
      </c>
      <c r="AF409" s="8" t="s">
        <v>26</v>
      </c>
      <c r="AG409" s="8" t="s">
        <v>27</v>
      </c>
      <c r="AH409" s="8" t="s">
        <v>25</v>
      </c>
      <c r="AI409" s="8" t="s">
        <v>26</v>
      </c>
      <c r="AJ409" s="8" t="s">
        <v>27</v>
      </c>
      <c r="AK409" s="8" t="s">
        <v>25</v>
      </c>
      <c r="AL409" s="8" t="s">
        <v>26</v>
      </c>
      <c r="AM409" s="8" t="s">
        <v>27</v>
      </c>
      <c r="AN409" s="75"/>
      <c r="AO409" s="75"/>
      <c r="AP409" s="75"/>
      <c r="AQ409" s="63"/>
      <c r="AR409" s="64"/>
      <c r="AS409" s="63"/>
      <c r="AT409" s="64"/>
      <c r="AU409" s="66"/>
    </row>
    <row r="410" spans="2:47" ht="28.5" thickBot="1">
      <c r="B410" s="36"/>
      <c r="C410" s="39"/>
      <c r="D410" s="42"/>
      <c r="E410" s="45"/>
      <c r="F410" s="25" t="s">
        <v>28</v>
      </c>
      <c r="G410" s="9">
        <v>30</v>
      </c>
      <c r="H410" s="9">
        <v>56</v>
      </c>
      <c r="I410" s="9">
        <v>100</v>
      </c>
      <c r="J410" s="9">
        <v>30</v>
      </c>
      <c r="K410" s="9">
        <v>56</v>
      </c>
      <c r="L410" s="9">
        <v>100</v>
      </c>
      <c r="M410" s="9">
        <v>30</v>
      </c>
      <c r="N410" s="9">
        <v>56</v>
      </c>
      <c r="O410" s="9">
        <v>100</v>
      </c>
      <c r="P410" s="9">
        <v>24</v>
      </c>
      <c r="Q410" s="9">
        <v>29</v>
      </c>
      <c r="R410" s="9">
        <v>60</v>
      </c>
      <c r="S410" s="9">
        <v>24</v>
      </c>
      <c r="T410" s="9">
        <v>29</v>
      </c>
      <c r="U410" s="9">
        <v>60</v>
      </c>
      <c r="V410" s="9">
        <v>24</v>
      </c>
      <c r="W410" s="9">
        <v>29</v>
      </c>
      <c r="X410" s="9">
        <v>60</v>
      </c>
      <c r="Y410" s="9">
        <v>12</v>
      </c>
      <c r="Z410" s="9">
        <v>22</v>
      </c>
      <c r="AA410" s="9">
        <v>40</v>
      </c>
      <c r="AB410" s="9">
        <v>16</v>
      </c>
      <c r="AC410" s="9">
        <v>19</v>
      </c>
      <c r="AD410" s="9">
        <v>40</v>
      </c>
      <c r="AE410" s="9">
        <v>12</v>
      </c>
      <c r="AF410" s="9">
        <v>22</v>
      </c>
      <c r="AG410" s="9">
        <v>40</v>
      </c>
      <c r="AH410" s="9">
        <v>12</v>
      </c>
      <c r="AI410" s="9">
        <v>22</v>
      </c>
      <c r="AJ410" s="9">
        <v>40</v>
      </c>
      <c r="AK410" s="9">
        <v>6</v>
      </c>
      <c r="AL410" s="9">
        <v>11</v>
      </c>
      <c r="AM410" s="9">
        <v>20</v>
      </c>
      <c r="AN410" s="75"/>
      <c r="AO410" s="75"/>
      <c r="AP410" s="75"/>
      <c r="AQ410" s="68" t="s">
        <v>20</v>
      </c>
      <c r="AR410" s="69"/>
      <c r="AS410" s="70" t="s">
        <v>20</v>
      </c>
      <c r="AT410" s="71"/>
      <c r="AU410" s="67"/>
    </row>
    <row r="411" spans="2:47" ht="28.5" thickBot="1">
      <c r="B411" s="37"/>
      <c r="C411" s="40"/>
      <c r="D411" s="43"/>
      <c r="E411" s="46"/>
      <c r="F411" s="10" t="s">
        <v>29</v>
      </c>
      <c r="G411" s="9">
        <v>60</v>
      </c>
      <c r="H411" s="9">
        <v>140</v>
      </c>
      <c r="I411" s="9">
        <v>200</v>
      </c>
      <c r="J411" s="9">
        <v>60</v>
      </c>
      <c r="K411" s="9">
        <v>140</v>
      </c>
      <c r="L411" s="9">
        <v>200</v>
      </c>
      <c r="M411" s="9">
        <v>60</v>
      </c>
      <c r="N411" s="9">
        <v>140</v>
      </c>
      <c r="O411" s="9">
        <v>200</v>
      </c>
      <c r="P411" s="9">
        <v>48</v>
      </c>
      <c r="Q411" s="9">
        <v>72</v>
      </c>
      <c r="R411" s="9">
        <v>120</v>
      </c>
      <c r="S411" s="9">
        <v>48</v>
      </c>
      <c r="T411" s="9">
        <v>72</v>
      </c>
      <c r="U411" s="9">
        <v>120</v>
      </c>
      <c r="V411" s="9">
        <v>48</v>
      </c>
      <c r="W411" s="9">
        <v>72</v>
      </c>
      <c r="X411" s="9">
        <v>120</v>
      </c>
      <c r="Y411" s="9">
        <v>24</v>
      </c>
      <c r="Z411" s="9">
        <v>56</v>
      </c>
      <c r="AA411" s="9">
        <v>80</v>
      </c>
      <c r="AB411" s="9">
        <v>32</v>
      </c>
      <c r="AC411" s="9">
        <v>48</v>
      </c>
      <c r="AD411" s="9">
        <v>80</v>
      </c>
      <c r="AE411" s="9">
        <v>24</v>
      </c>
      <c r="AF411" s="9">
        <v>56</v>
      </c>
      <c r="AG411" s="9">
        <v>80</v>
      </c>
      <c r="AH411" s="9">
        <v>24</v>
      </c>
      <c r="AI411" s="9">
        <v>56</v>
      </c>
      <c r="AJ411" s="9">
        <v>80</v>
      </c>
      <c r="AK411" s="9">
        <v>12</v>
      </c>
      <c r="AL411" s="9">
        <v>28</v>
      </c>
      <c r="AM411" s="9">
        <v>40</v>
      </c>
      <c r="AN411" s="76"/>
      <c r="AO411" s="76"/>
      <c r="AP411" s="76"/>
      <c r="AQ411" s="70"/>
      <c r="AR411" s="71"/>
      <c r="AS411" s="70"/>
      <c r="AT411" s="71"/>
      <c r="AU411" s="67"/>
    </row>
    <row r="412" spans="2:47" ht="28.5" thickBot="1">
      <c r="B412" s="52">
        <v>91</v>
      </c>
      <c r="C412" s="34"/>
      <c r="D412" s="54"/>
      <c r="E412" s="34"/>
      <c r="F412" s="11" t="s">
        <v>30</v>
      </c>
      <c r="G412" s="28"/>
      <c r="H412" s="28"/>
      <c r="I412" s="13"/>
      <c r="J412" s="28"/>
      <c r="K412" s="28"/>
      <c r="L412" s="13"/>
      <c r="M412" s="28"/>
      <c r="N412" s="28"/>
      <c r="O412" s="13"/>
      <c r="P412" s="28"/>
      <c r="Q412" s="28"/>
      <c r="R412" s="13"/>
      <c r="S412" s="28"/>
      <c r="T412" s="28"/>
      <c r="U412" s="13"/>
      <c r="V412" s="28"/>
      <c r="W412" s="28"/>
      <c r="X412" s="13"/>
      <c r="Y412" s="28"/>
      <c r="Z412" s="28"/>
      <c r="AA412" s="13"/>
      <c r="AB412" s="28"/>
      <c r="AC412" s="28"/>
      <c r="AD412" s="13"/>
      <c r="AE412" s="28"/>
      <c r="AF412" s="28"/>
      <c r="AG412" s="13"/>
      <c r="AH412" s="28"/>
      <c r="AI412" s="28"/>
      <c r="AJ412" s="13"/>
      <c r="AK412" s="28"/>
      <c r="AL412" s="28"/>
      <c r="AM412" s="13"/>
      <c r="AN412" s="73"/>
      <c r="AO412" s="73"/>
      <c r="AP412" s="32"/>
      <c r="AQ412" s="34"/>
      <c r="AR412" s="34"/>
      <c r="AS412" s="34"/>
      <c r="AT412" s="34"/>
      <c r="AU412" s="88"/>
    </row>
    <row r="413" spans="2:47" ht="28.5" thickBot="1">
      <c r="B413" s="52"/>
      <c r="C413" s="34"/>
      <c r="D413" s="55"/>
      <c r="E413" s="34"/>
      <c r="F413" s="11" t="s">
        <v>31</v>
      </c>
      <c r="G413" s="28"/>
      <c r="H413" s="28"/>
      <c r="I413" s="13"/>
      <c r="J413" s="28"/>
      <c r="K413" s="28"/>
      <c r="L413" s="13"/>
      <c r="M413" s="28"/>
      <c r="N413" s="28"/>
      <c r="O413" s="13"/>
      <c r="P413" s="28"/>
      <c r="Q413" s="28"/>
      <c r="R413" s="13"/>
      <c r="S413" s="28"/>
      <c r="T413" s="28"/>
      <c r="U413" s="13"/>
      <c r="V413" s="28"/>
      <c r="W413" s="28"/>
      <c r="X413" s="13"/>
      <c r="Y413" s="28"/>
      <c r="Z413" s="28"/>
      <c r="AA413" s="13"/>
      <c r="AB413" s="28"/>
      <c r="AC413" s="28"/>
      <c r="AD413" s="13"/>
      <c r="AE413" s="28"/>
      <c r="AF413" s="28"/>
      <c r="AG413" s="13"/>
      <c r="AH413" s="28"/>
      <c r="AI413" s="28"/>
      <c r="AJ413" s="13"/>
      <c r="AK413" s="28"/>
      <c r="AL413" s="28"/>
      <c r="AM413" s="13"/>
      <c r="AN413" s="33"/>
      <c r="AO413" s="33"/>
      <c r="AP413" s="33"/>
      <c r="AQ413" s="34"/>
      <c r="AR413" s="34"/>
      <c r="AS413" s="34"/>
      <c r="AT413" s="34"/>
      <c r="AU413" s="88"/>
    </row>
    <row r="414" spans="2:47" ht="36" thickBot="1">
      <c r="B414" s="52"/>
      <c r="C414" s="34"/>
      <c r="D414" s="55"/>
      <c r="E414" s="34"/>
      <c r="F414" s="14" t="s">
        <v>32</v>
      </c>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5"/>
      <c r="AO414" s="15"/>
      <c r="AP414" s="15"/>
      <c r="AQ414" s="34"/>
      <c r="AR414" s="34"/>
      <c r="AS414" s="34"/>
      <c r="AT414" s="34"/>
      <c r="AU414" s="88"/>
    </row>
    <row r="415" spans="2:47" ht="28.5" customHeight="1" thickBot="1">
      <c r="B415" s="52">
        <v>92</v>
      </c>
      <c r="C415" s="34"/>
      <c r="D415" s="54"/>
      <c r="E415" s="34"/>
      <c r="F415" s="11" t="s">
        <v>30</v>
      </c>
      <c r="G415" s="28"/>
      <c r="H415" s="28"/>
      <c r="I415" s="13"/>
      <c r="J415" s="28"/>
      <c r="K415" s="28"/>
      <c r="L415" s="13"/>
      <c r="M415" s="28"/>
      <c r="N415" s="28"/>
      <c r="O415" s="13"/>
      <c r="P415" s="28"/>
      <c r="Q415" s="28"/>
      <c r="R415" s="13"/>
      <c r="S415" s="28"/>
      <c r="T415" s="28"/>
      <c r="U415" s="13"/>
      <c r="V415" s="28"/>
      <c r="W415" s="28"/>
      <c r="X415" s="13"/>
      <c r="Y415" s="28"/>
      <c r="Z415" s="28"/>
      <c r="AA415" s="13"/>
      <c r="AB415" s="28"/>
      <c r="AC415" s="28"/>
      <c r="AD415" s="13"/>
      <c r="AE415" s="28"/>
      <c r="AF415" s="28"/>
      <c r="AG415" s="13"/>
      <c r="AH415" s="28"/>
      <c r="AI415" s="28"/>
      <c r="AJ415" s="13"/>
      <c r="AK415" s="28"/>
      <c r="AL415" s="28"/>
      <c r="AM415" s="13"/>
      <c r="AN415" s="57"/>
      <c r="AO415" s="57"/>
      <c r="AP415" s="32"/>
      <c r="AQ415" s="34"/>
      <c r="AR415" s="34"/>
      <c r="AS415" s="34"/>
      <c r="AT415" s="34"/>
      <c r="AU415" s="80"/>
    </row>
    <row r="416" spans="2:47" ht="28.5" customHeight="1" thickBot="1">
      <c r="B416" s="52"/>
      <c r="C416" s="34"/>
      <c r="D416" s="55"/>
      <c r="E416" s="34"/>
      <c r="F416" s="11" t="s">
        <v>31</v>
      </c>
      <c r="G416" s="28"/>
      <c r="H416" s="28"/>
      <c r="I416" s="13"/>
      <c r="J416" s="28"/>
      <c r="K416" s="28"/>
      <c r="L416" s="13"/>
      <c r="M416" s="28"/>
      <c r="N416" s="28"/>
      <c r="O416" s="13"/>
      <c r="P416" s="28"/>
      <c r="Q416" s="28"/>
      <c r="R416" s="13"/>
      <c r="S416" s="28"/>
      <c r="T416" s="28"/>
      <c r="U416" s="13"/>
      <c r="V416" s="28"/>
      <c r="W416" s="28"/>
      <c r="X416" s="13"/>
      <c r="Y416" s="28"/>
      <c r="Z416" s="28"/>
      <c r="AA416" s="13"/>
      <c r="AB416" s="28"/>
      <c r="AC416" s="28"/>
      <c r="AD416" s="13"/>
      <c r="AE416" s="28"/>
      <c r="AF416" s="28"/>
      <c r="AG416" s="13"/>
      <c r="AH416" s="28"/>
      <c r="AI416" s="28"/>
      <c r="AJ416" s="13"/>
      <c r="AK416" s="28"/>
      <c r="AL416" s="28"/>
      <c r="AM416" s="13"/>
      <c r="AN416" s="57"/>
      <c r="AO416" s="57"/>
      <c r="AP416" s="33"/>
      <c r="AQ416" s="34"/>
      <c r="AR416" s="34"/>
      <c r="AS416" s="34"/>
      <c r="AT416" s="34"/>
      <c r="AU416" s="80"/>
    </row>
    <row r="417" spans="2:47" ht="36" thickBot="1">
      <c r="B417" s="52"/>
      <c r="C417" s="34"/>
      <c r="D417" s="55"/>
      <c r="E417" s="34"/>
      <c r="F417" s="14" t="s">
        <v>32</v>
      </c>
      <c r="G417" s="13"/>
      <c r="H417" s="27"/>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5"/>
      <c r="AO417" s="15"/>
      <c r="AP417" s="15"/>
      <c r="AQ417" s="34"/>
      <c r="AR417" s="34"/>
      <c r="AS417" s="34"/>
      <c r="AT417" s="34"/>
      <c r="AU417" s="80"/>
    </row>
    <row r="418" spans="2:47" ht="28.5" customHeight="1" thickBot="1">
      <c r="B418" s="52">
        <v>93</v>
      </c>
      <c r="C418" s="34"/>
      <c r="D418" s="54"/>
      <c r="E418" s="34"/>
      <c r="F418" s="11" t="s">
        <v>30</v>
      </c>
      <c r="G418" s="28"/>
      <c r="H418" s="28"/>
      <c r="I418" s="13"/>
      <c r="J418" s="28"/>
      <c r="K418" s="28"/>
      <c r="L418" s="13"/>
      <c r="M418" s="28"/>
      <c r="N418" s="28"/>
      <c r="O418" s="13"/>
      <c r="P418" s="28"/>
      <c r="Q418" s="28"/>
      <c r="R418" s="13"/>
      <c r="S418" s="28"/>
      <c r="T418" s="28"/>
      <c r="U418" s="13"/>
      <c r="V418" s="28"/>
      <c r="W418" s="28"/>
      <c r="X418" s="13"/>
      <c r="Y418" s="28"/>
      <c r="Z418" s="28"/>
      <c r="AA418" s="13"/>
      <c r="AB418" s="28"/>
      <c r="AC418" s="28"/>
      <c r="AD418" s="13"/>
      <c r="AE418" s="28"/>
      <c r="AF418" s="28"/>
      <c r="AG418" s="13"/>
      <c r="AH418" s="28"/>
      <c r="AI418" s="28"/>
      <c r="AJ418" s="13"/>
      <c r="AK418" s="28"/>
      <c r="AL418" s="28"/>
      <c r="AM418" s="13"/>
      <c r="AN418" s="57"/>
      <c r="AO418" s="57"/>
      <c r="AP418" s="32"/>
      <c r="AQ418" s="34"/>
      <c r="AR418" s="34"/>
      <c r="AS418" s="34"/>
      <c r="AT418" s="34"/>
      <c r="AU418" s="88"/>
    </row>
    <row r="419" spans="2:47" ht="28.5" customHeight="1" thickBot="1">
      <c r="B419" s="52"/>
      <c r="C419" s="34"/>
      <c r="D419" s="55"/>
      <c r="E419" s="34"/>
      <c r="F419" s="11" t="s">
        <v>31</v>
      </c>
      <c r="G419" s="28"/>
      <c r="H419" s="28"/>
      <c r="I419" s="13"/>
      <c r="J419" s="28"/>
      <c r="K419" s="28"/>
      <c r="L419" s="13"/>
      <c r="M419" s="28"/>
      <c r="N419" s="28"/>
      <c r="O419" s="13"/>
      <c r="P419" s="28"/>
      <c r="Q419" s="28"/>
      <c r="R419" s="13"/>
      <c r="S419" s="28"/>
      <c r="T419" s="28"/>
      <c r="U419" s="13"/>
      <c r="V419" s="28"/>
      <c r="W419" s="28"/>
      <c r="X419" s="13"/>
      <c r="Y419" s="28"/>
      <c r="Z419" s="28"/>
      <c r="AA419" s="13"/>
      <c r="AB419" s="28"/>
      <c r="AC419" s="28"/>
      <c r="AD419" s="13"/>
      <c r="AE419" s="28"/>
      <c r="AF419" s="28"/>
      <c r="AG419" s="13"/>
      <c r="AH419" s="28"/>
      <c r="AI419" s="28"/>
      <c r="AJ419" s="13"/>
      <c r="AK419" s="28"/>
      <c r="AL419" s="28"/>
      <c r="AM419" s="13"/>
      <c r="AN419" s="57"/>
      <c r="AO419" s="57"/>
      <c r="AP419" s="33"/>
      <c r="AQ419" s="34"/>
      <c r="AR419" s="34"/>
      <c r="AS419" s="34"/>
      <c r="AT419" s="34"/>
      <c r="AU419" s="88"/>
    </row>
    <row r="420" spans="2:47" ht="36" thickBot="1">
      <c r="B420" s="52"/>
      <c r="C420" s="34"/>
      <c r="D420" s="55"/>
      <c r="E420" s="34"/>
      <c r="F420" s="14" t="s">
        <v>32</v>
      </c>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5"/>
      <c r="AO420" s="15"/>
      <c r="AP420" s="15"/>
      <c r="AQ420" s="34"/>
      <c r="AR420" s="34"/>
      <c r="AS420" s="34"/>
      <c r="AT420" s="34"/>
      <c r="AU420" s="88"/>
    </row>
    <row r="421" spans="2:47" ht="28.5" customHeight="1" thickBot="1">
      <c r="B421" s="52">
        <v>94</v>
      </c>
      <c r="C421" s="34"/>
      <c r="D421" s="54"/>
      <c r="E421" s="34"/>
      <c r="F421" s="11" t="s">
        <v>30</v>
      </c>
      <c r="G421" s="28"/>
      <c r="H421" s="28"/>
      <c r="I421" s="13"/>
      <c r="J421" s="28"/>
      <c r="K421" s="28"/>
      <c r="L421" s="13"/>
      <c r="M421" s="28"/>
      <c r="N421" s="28"/>
      <c r="O421" s="13"/>
      <c r="P421" s="28"/>
      <c r="Q421" s="28"/>
      <c r="R421" s="13"/>
      <c r="S421" s="28"/>
      <c r="T421" s="28"/>
      <c r="U421" s="13"/>
      <c r="V421" s="28"/>
      <c r="W421" s="28"/>
      <c r="X421" s="13"/>
      <c r="Y421" s="28"/>
      <c r="Z421" s="28"/>
      <c r="AA421" s="13"/>
      <c r="AB421" s="28"/>
      <c r="AC421" s="28"/>
      <c r="AD421" s="13"/>
      <c r="AE421" s="28"/>
      <c r="AF421" s="28"/>
      <c r="AG421" s="13"/>
      <c r="AH421" s="28"/>
      <c r="AI421" s="28"/>
      <c r="AJ421" s="13"/>
      <c r="AK421" s="28"/>
      <c r="AL421" s="28"/>
      <c r="AM421" s="13"/>
      <c r="AN421" s="57"/>
      <c r="AO421" s="57"/>
      <c r="AP421" s="32"/>
      <c r="AQ421" s="34"/>
      <c r="AR421" s="34"/>
      <c r="AS421" s="34"/>
      <c r="AT421" s="34"/>
      <c r="AU421" s="88"/>
    </row>
    <row r="422" spans="2:47" ht="28.5" customHeight="1" thickBot="1">
      <c r="B422" s="52"/>
      <c r="C422" s="34"/>
      <c r="D422" s="55"/>
      <c r="E422" s="34"/>
      <c r="F422" s="11" t="s">
        <v>31</v>
      </c>
      <c r="G422" s="28"/>
      <c r="H422" s="28"/>
      <c r="I422" s="13"/>
      <c r="J422" s="28"/>
      <c r="K422" s="28"/>
      <c r="L422" s="13"/>
      <c r="M422" s="28"/>
      <c r="N422" s="28"/>
      <c r="O422" s="13"/>
      <c r="P422" s="28"/>
      <c r="Q422" s="28"/>
      <c r="R422" s="13"/>
      <c r="S422" s="28"/>
      <c r="T422" s="28"/>
      <c r="U422" s="13"/>
      <c r="V422" s="28"/>
      <c r="W422" s="28"/>
      <c r="X422" s="13"/>
      <c r="Y422" s="28"/>
      <c r="Z422" s="28"/>
      <c r="AA422" s="13"/>
      <c r="AB422" s="28"/>
      <c r="AC422" s="28"/>
      <c r="AD422" s="13"/>
      <c r="AE422" s="28"/>
      <c r="AF422" s="28"/>
      <c r="AG422" s="13"/>
      <c r="AH422" s="28"/>
      <c r="AI422" s="28"/>
      <c r="AJ422" s="13"/>
      <c r="AK422" s="28"/>
      <c r="AL422" s="28"/>
      <c r="AM422" s="13"/>
      <c r="AN422" s="57"/>
      <c r="AO422" s="57"/>
      <c r="AP422" s="33"/>
      <c r="AQ422" s="34"/>
      <c r="AR422" s="34"/>
      <c r="AS422" s="34"/>
      <c r="AT422" s="34"/>
      <c r="AU422" s="88"/>
    </row>
    <row r="423" spans="2:47" ht="36" customHeight="1" thickBot="1">
      <c r="B423" s="52"/>
      <c r="C423" s="34"/>
      <c r="D423" s="55"/>
      <c r="E423" s="34"/>
      <c r="F423" s="14" t="s">
        <v>32</v>
      </c>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5"/>
      <c r="AO423" s="15"/>
      <c r="AP423" s="15"/>
      <c r="AQ423" s="34"/>
      <c r="AR423" s="34"/>
      <c r="AS423" s="34"/>
      <c r="AT423" s="34"/>
      <c r="AU423" s="88"/>
    </row>
    <row r="424" spans="2:47" ht="28.5" customHeight="1" thickBot="1">
      <c r="B424" s="52">
        <v>95</v>
      </c>
      <c r="C424" s="34"/>
      <c r="D424" s="54"/>
      <c r="E424" s="34"/>
      <c r="F424" s="11" t="s">
        <v>30</v>
      </c>
      <c r="G424" s="28"/>
      <c r="H424" s="28"/>
      <c r="I424" s="13"/>
      <c r="J424" s="28"/>
      <c r="K424" s="28"/>
      <c r="L424" s="13"/>
      <c r="M424" s="28"/>
      <c r="N424" s="28"/>
      <c r="O424" s="13"/>
      <c r="P424" s="28"/>
      <c r="Q424" s="28"/>
      <c r="R424" s="13"/>
      <c r="S424" s="28"/>
      <c r="T424" s="28"/>
      <c r="U424" s="13"/>
      <c r="V424" s="28"/>
      <c r="W424" s="28"/>
      <c r="X424" s="13"/>
      <c r="Y424" s="28"/>
      <c r="Z424" s="28"/>
      <c r="AA424" s="13"/>
      <c r="AB424" s="28"/>
      <c r="AC424" s="28"/>
      <c r="AD424" s="13"/>
      <c r="AE424" s="28"/>
      <c r="AF424" s="28"/>
      <c r="AG424" s="13"/>
      <c r="AH424" s="28"/>
      <c r="AI424" s="28"/>
      <c r="AJ424" s="13"/>
      <c r="AK424" s="28"/>
      <c r="AL424" s="28"/>
      <c r="AM424" s="13"/>
      <c r="AN424" s="57"/>
      <c r="AO424" s="57"/>
      <c r="AP424" s="32"/>
      <c r="AQ424" s="34"/>
      <c r="AR424" s="34"/>
      <c r="AS424" s="34"/>
      <c r="AT424" s="34"/>
      <c r="AU424" s="88"/>
    </row>
    <row r="425" spans="2:47" ht="28.5" customHeight="1" thickBot="1">
      <c r="B425" s="52"/>
      <c r="C425" s="34"/>
      <c r="D425" s="55"/>
      <c r="E425" s="34"/>
      <c r="F425" s="11" t="s">
        <v>31</v>
      </c>
      <c r="G425" s="28"/>
      <c r="H425" s="28"/>
      <c r="I425" s="13"/>
      <c r="J425" s="28"/>
      <c r="K425" s="28"/>
      <c r="L425" s="13"/>
      <c r="M425" s="28"/>
      <c r="N425" s="28"/>
      <c r="O425" s="13"/>
      <c r="P425" s="28"/>
      <c r="Q425" s="28"/>
      <c r="R425" s="13"/>
      <c r="S425" s="28"/>
      <c r="T425" s="28"/>
      <c r="U425" s="13"/>
      <c r="V425" s="28"/>
      <c r="W425" s="28"/>
      <c r="X425" s="13"/>
      <c r="Y425" s="28"/>
      <c r="Z425" s="28"/>
      <c r="AA425" s="13"/>
      <c r="AB425" s="28"/>
      <c r="AC425" s="28"/>
      <c r="AD425" s="13"/>
      <c r="AE425" s="28"/>
      <c r="AF425" s="28"/>
      <c r="AG425" s="13"/>
      <c r="AH425" s="28"/>
      <c r="AI425" s="28"/>
      <c r="AJ425" s="13"/>
      <c r="AK425" s="28"/>
      <c r="AL425" s="28"/>
      <c r="AM425" s="13"/>
      <c r="AN425" s="57"/>
      <c r="AO425" s="57"/>
      <c r="AP425" s="33"/>
      <c r="AQ425" s="34"/>
      <c r="AR425" s="34"/>
      <c r="AS425" s="34"/>
      <c r="AT425" s="34"/>
      <c r="AU425" s="88"/>
    </row>
    <row r="426" spans="2:47" ht="36" customHeight="1" thickBot="1">
      <c r="B426" s="52"/>
      <c r="C426" s="34"/>
      <c r="D426" s="55"/>
      <c r="E426" s="34"/>
      <c r="F426" s="14" t="s">
        <v>32</v>
      </c>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5"/>
      <c r="AO426" s="15"/>
      <c r="AP426" s="15"/>
      <c r="AQ426" s="34"/>
      <c r="AR426" s="34"/>
      <c r="AS426" s="34"/>
      <c r="AT426" s="34"/>
      <c r="AU426" s="88"/>
    </row>
    <row r="427" spans="2:47" ht="28.5" customHeight="1" thickBot="1">
      <c r="B427" s="52">
        <v>96</v>
      </c>
      <c r="C427" s="34"/>
      <c r="D427" s="54"/>
      <c r="E427" s="34"/>
      <c r="F427" s="11" t="s">
        <v>30</v>
      </c>
      <c r="G427" s="28"/>
      <c r="H427" s="28"/>
      <c r="I427" s="13"/>
      <c r="J427" s="28"/>
      <c r="K427" s="28"/>
      <c r="L427" s="13"/>
      <c r="M427" s="28"/>
      <c r="N427" s="28"/>
      <c r="O427" s="13"/>
      <c r="P427" s="28"/>
      <c r="Q427" s="28"/>
      <c r="R427" s="13"/>
      <c r="S427" s="28"/>
      <c r="T427" s="28"/>
      <c r="U427" s="13"/>
      <c r="V427" s="28"/>
      <c r="W427" s="28"/>
      <c r="X427" s="13"/>
      <c r="Y427" s="28"/>
      <c r="Z427" s="28"/>
      <c r="AA427" s="13"/>
      <c r="AB427" s="28"/>
      <c r="AC427" s="28"/>
      <c r="AD427" s="13"/>
      <c r="AE427" s="28"/>
      <c r="AF427" s="28"/>
      <c r="AG427" s="13"/>
      <c r="AH427" s="28"/>
      <c r="AI427" s="28"/>
      <c r="AJ427" s="13"/>
      <c r="AK427" s="28"/>
      <c r="AL427" s="28"/>
      <c r="AM427" s="13"/>
      <c r="AN427" s="57"/>
      <c r="AO427" s="57"/>
      <c r="AP427" s="32"/>
      <c r="AQ427" s="34"/>
      <c r="AR427" s="34"/>
      <c r="AS427" s="34"/>
      <c r="AT427" s="34"/>
      <c r="AU427" s="88"/>
    </row>
    <row r="428" spans="2:47" ht="28.5" customHeight="1" thickBot="1">
      <c r="B428" s="52"/>
      <c r="C428" s="34"/>
      <c r="D428" s="55"/>
      <c r="E428" s="34"/>
      <c r="F428" s="11" t="s">
        <v>31</v>
      </c>
      <c r="G428" s="28"/>
      <c r="H428" s="28"/>
      <c r="I428" s="13"/>
      <c r="J428" s="28"/>
      <c r="K428" s="28"/>
      <c r="L428" s="13"/>
      <c r="M428" s="28"/>
      <c r="N428" s="28"/>
      <c r="O428" s="13"/>
      <c r="P428" s="28"/>
      <c r="Q428" s="28"/>
      <c r="R428" s="13"/>
      <c r="S428" s="28"/>
      <c r="T428" s="28"/>
      <c r="U428" s="13"/>
      <c r="V428" s="28"/>
      <c r="W428" s="28"/>
      <c r="X428" s="13"/>
      <c r="Y428" s="28"/>
      <c r="Z428" s="28"/>
      <c r="AA428" s="13"/>
      <c r="AB428" s="28"/>
      <c r="AC428" s="28"/>
      <c r="AD428" s="13"/>
      <c r="AE428" s="28"/>
      <c r="AF428" s="28"/>
      <c r="AG428" s="13"/>
      <c r="AH428" s="28"/>
      <c r="AI428" s="28"/>
      <c r="AJ428" s="13"/>
      <c r="AK428" s="28"/>
      <c r="AL428" s="28"/>
      <c r="AM428" s="13"/>
      <c r="AN428" s="57"/>
      <c r="AO428" s="57"/>
      <c r="AP428" s="33"/>
      <c r="AQ428" s="34"/>
      <c r="AR428" s="34"/>
      <c r="AS428" s="34"/>
      <c r="AT428" s="34"/>
      <c r="AU428" s="88"/>
    </row>
    <row r="429" spans="2:47" ht="36" customHeight="1" thickBot="1">
      <c r="B429" s="52"/>
      <c r="C429" s="34"/>
      <c r="D429" s="55"/>
      <c r="E429" s="34"/>
      <c r="F429" s="14" t="s">
        <v>32</v>
      </c>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5"/>
      <c r="AO429" s="15"/>
      <c r="AP429" s="15"/>
      <c r="AQ429" s="34"/>
      <c r="AR429" s="34"/>
      <c r="AS429" s="34"/>
      <c r="AT429" s="34"/>
      <c r="AU429" s="88"/>
    </row>
    <row r="430" spans="2:47" ht="28.5" customHeight="1" thickBot="1">
      <c r="B430" s="52">
        <v>97</v>
      </c>
      <c r="C430" s="34"/>
      <c r="D430" s="54"/>
      <c r="E430" s="34"/>
      <c r="F430" s="11" t="s">
        <v>30</v>
      </c>
      <c r="G430" s="28"/>
      <c r="H430" s="28"/>
      <c r="I430" s="13"/>
      <c r="J430" s="28"/>
      <c r="K430" s="28"/>
      <c r="L430" s="13"/>
      <c r="M430" s="28"/>
      <c r="N430" s="28"/>
      <c r="O430" s="13"/>
      <c r="P430" s="28"/>
      <c r="Q430" s="28"/>
      <c r="R430" s="13"/>
      <c r="S430" s="28"/>
      <c r="T430" s="28"/>
      <c r="U430" s="13"/>
      <c r="V430" s="28"/>
      <c r="W430" s="28"/>
      <c r="X430" s="13"/>
      <c r="Y430" s="28"/>
      <c r="Z430" s="28"/>
      <c r="AA430" s="13"/>
      <c r="AB430" s="28"/>
      <c r="AC430" s="28"/>
      <c r="AD430" s="13"/>
      <c r="AE430" s="28"/>
      <c r="AF430" s="28"/>
      <c r="AG430" s="13"/>
      <c r="AH430" s="28"/>
      <c r="AI430" s="28"/>
      <c r="AJ430" s="13"/>
      <c r="AK430" s="28"/>
      <c r="AL430" s="28"/>
      <c r="AM430" s="13"/>
      <c r="AN430" s="57"/>
      <c r="AO430" s="57"/>
      <c r="AP430" s="32"/>
      <c r="AQ430" s="34"/>
      <c r="AR430" s="34"/>
      <c r="AS430" s="34"/>
      <c r="AT430" s="34"/>
      <c r="AU430" s="88"/>
    </row>
    <row r="431" spans="2:47" ht="28.5" customHeight="1" thickBot="1">
      <c r="B431" s="52"/>
      <c r="C431" s="34"/>
      <c r="D431" s="55"/>
      <c r="E431" s="34"/>
      <c r="F431" s="11" t="s">
        <v>31</v>
      </c>
      <c r="G431" s="28"/>
      <c r="H431" s="28"/>
      <c r="I431" s="13"/>
      <c r="J431" s="28"/>
      <c r="K431" s="28"/>
      <c r="L431" s="13"/>
      <c r="M431" s="28"/>
      <c r="N431" s="28"/>
      <c r="O431" s="13"/>
      <c r="P431" s="28"/>
      <c r="Q431" s="28"/>
      <c r="R431" s="13"/>
      <c r="S431" s="28"/>
      <c r="T431" s="28"/>
      <c r="U431" s="13"/>
      <c r="V431" s="28"/>
      <c r="W431" s="28"/>
      <c r="X431" s="13"/>
      <c r="Y431" s="28"/>
      <c r="Z431" s="28"/>
      <c r="AA431" s="13"/>
      <c r="AB431" s="28"/>
      <c r="AC431" s="28"/>
      <c r="AD431" s="13"/>
      <c r="AE431" s="28"/>
      <c r="AF431" s="28"/>
      <c r="AG431" s="13"/>
      <c r="AH431" s="28"/>
      <c r="AI431" s="28"/>
      <c r="AJ431" s="13"/>
      <c r="AK431" s="28"/>
      <c r="AL431" s="28"/>
      <c r="AM431" s="13"/>
      <c r="AN431" s="57"/>
      <c r="AO431" s="57"/>
      <c r="AP431" s="33"/>
      <c r="AQ431" s="34"/>
      <c r="AR431" s="34"/>
      <c r="AS431" s="34"/>
      <c r="AT431" s="34"/>
      <c r="AU431" s="88"/>
    </row>
    <row r="432" spans="2:47" ht="36" customHeight="1" thickBot="1">
      <c r="B432" s="52"/>
      <c r="C432" s="34"/>
      <c r="D432" s="55"/>
      <c r="E432" s="34"/>
      <c r="F432" s="14" t="s">
        <v>32</v>
      </c>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5"/>
      <c r="AO432" s="15"/>
      <c r="AP432" s="15"/>
      <c r="AQ432" s="34"/>
      <c r="AR432" s="34"/>
      <c r="AS432" s="34"/>
      <c r="AT432" s="34"/>
      <c r="AU432" s="88"/>
    </row>
    <row r="433" spans="2:47" ht="28.5" customHeight="1" thickBot="1">
      <c r="B433" s="52">
        <v>98</v>
      </c>
      <c r="C433" s="34"/>
      <c r="D433" s="54"/>
      <c r="E433" s="34"/>
      <c r="F433" s="11" t="s">
        <v>30</v>
      </c>
      <c r="G433" s="28"/>
      <c r="H433" s="28"/>
      <c r="I433" s="13"/>
      <c r="J433" s="28"/>
      <c r="K433" s="28"/>
      <c r="L433" s="13"/>
      <c r="M433" s="28"/>
      <c r="N433" s="28"/>
      <c r="O433" s="13"/>
      <c r="P433" s="28"/>
      <c r="Q433" s="28"/>
      <c r="R433" s="13"/>
      <c r="S433" s="28"/>
      <c r="T433" s="28"/>
      <c r="U433" s="13"/>
      <c r="V433" s="28"/>
      <c r="W433" s="28"/>
      <c r="X433" s="13"/>
      <c r="Y433" s="28"/>
      <c r="Z433" s="28"/>
      <c r="AA433" s="13"/>
      <c r="AB433" s="28"/>
      <c r="AC433" s="28"/>
      <c r="AD433" s="13"/>
      <c r="AE433" s="28"/>
      <c r="AF433" s="28"/>
      <c r="AG433" s="13"/>
      <c r="AH433" s="28"/>
      <c r="AI433" s="28"/>
      <c r="AJ433" s="13"/>
      <c r="AK433" s="28"/>
      <c r="AL433" s="28"/>
      <c r="AM433" s="13"/>
      <c r="AN433" s="57"/>
      <c r="AO433" s="57"/>
      <c r="AP433" s="32"/>
      <c r="AQ433" s="34"/>
      <c r="AR433" s="34"/>
      <c r="AS433" s="34"/>
      <c r="AT433" s="34"/>
      <c r="AU433" s="80"/>
    </row>
    <row r="434" spans="2:47" ht="28.5" customHeight="1" thickBot="1">
      <c r="B434" s="52"/>
      <c r="C434" s="34"/>
      <c r="D434" s="55"/>
      <c r="E434" s="34"/>
      <c r="F434" s="11" t="s">
        <v>31</v>
      </c>
      <c r="G434" s="28"/>
      <c r="H434" s="28"/>
      <c r="I434" s="13"/>
      <c r="J434" s="28"/>
      <c r="K434" s="28"/>
      <c r="L434" s="13"/>
      <c r="M434" s="28"/>
      <c r="N434" s="28"/>
      <c r="O434" s="13"/>
      <c r="P434" s="28"/>
      <c r="Q434" s="28"/>
      <c r="R434" s="13"/>
      <c r="S434" s="28"/>
      <c r="T434" s="28"/>
      <c r="U434" s="13"/>
      <c r="V434" s="28"/>
      <c r="W434" s="28"/>
      <c r="X434" s="13"/>
      <c r="Y434" s="28"/>
      <c r="Z434" s="28"/>
      <c r="AA434" s="13"/>
      <c r="AB434" s="28"/>
      <c r="AC434" s="28"/>
      <c r="AD434" s="13"/>
      <c r="AE434" s="28"/>
      <c r="AF434" s="28"/>
      <c r="AG434" s="13"/>
      <c r="AH434" s="28"/>
      <c r="AI434" s="28"/>
      <c r="AJ434" s="13"/>
      <c r="AK434" s="28"/>
      <c r="AL434" s="28"/>
      <c r="AM434" s="13"/>
      <c r="AN434" s="57"/>
      <c r="AO434" s="57"/>
      <c r="AP434" s="33"/>
      <c r="AQ434" s="34"/>
      <c r="AR434" s="34"/>
      <c r="AS434" s="34"/>
      <c r="AT434" s="34"/>
      <c r="AU434" s="80"/>
    </row>
    <row r="435" spans="2:47" ht="36" thickBot="1">
      <c r="B435" s="52"/>
      <c r="C435" s="34"/>
      <c r="D435" s="55"/>
      <c r="E435" s="34"/>
      <c r="F435" s="14" t="s">
        <v>32</v>
      </c>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5"/>
      <c r="AO435" s="15"/>
      <c r="AP435" s="15"/>
      <c r="AQ435" s="34"/>
      <c r="AR435" s="34"/>
      <c r="AS435" s="34"/>
      <c r="AT435" s="34"/>
      <c r="AU435" s="80"/>
    </row>
    <row r="436" spans="2:47" ht="28.5" customHeight="1" thickBot="1">
      <c r="B436" s="52">
        <v>99</v>
      </c>
      <c r="C436" s="34"/>
      <c r="D436" s="54"/>
      <c r="E436" s="34"/>
      <c r="F436" s="11" t="s">
        <v>30</v>
      </c>
      <c r="G436" s="28"/>
      <c r="H436" s="28"/>
      <c r="I436" s="13"/>
      <c r="J436" s="28"/>
      <c r="K436" s="28"/>
      <c r="L436" s="13"/>
      <c r="M436" s="28"/>
      <c r="N436" s="28"/>
      <c r="O436" s="13"/>
      <c r="P436" s="28"/>
      <c r="Q436" s="28"/>
      <c r="R436" s="13"/>
      <c r="S436" s="28"/>
      <c r="T436" s="28"/>
      <c r="U436" s="13"/>
      <c r="V436" s="28"/>
      <c r="W436" s="28"/>
      <c r="X436" s="13"/>
      <c r="Y436" s="28"/>
      <c r="Z436" s="28"/>
      <c r="AA436" s="13"/>
      <c r="AB436" s="28"/>
      <c r="AC436" s="28"/>
      <c r="AD436" s="13"/>
      <c r="AE436" s="28"/>
      <c r="AF436" s="28"/>
      <c r="AG436" s="13"/>
      <c r="AH436" s="28"/>
      <c r="AI436" s="28"/>
      <c r="AJ436" s="13"/>
      <c r="AK436" s="28"/>
      <c r="AL436" s="28"/>
      <c r="AM436" s="13"/>
      <c r="AN436" s="57"/>
      <c r="AO436" s="57"/>
      <c r="AP436" s="32"/>
      <c r="AQ436" s="34"/>
      <c r="AR436" s="34"/>
      <c r="AS436" s="34"/>
      <c r="AT436" s="34"/>
      <c r="AU436" s="80"/>
    </row>
    <row r="437" spans="2:47" ht="28.5" customHeight="1" thickBot="1">
      <c r="B437" s="52"/>
      <c r="C437" s="34"/>
      <c r="D437" s="55"/>
      <c r="E437" s="34"/>
      <c r="F437" s="11" t="s">
        <v>31</v>
      </c>
      <c r="G437" s="28"/>
      <c r="H437" s="28"/>
      <c r="I437" s="13"/>
      <c r="J437" s="28"/>
      <c r="K437" s="28"/>
      <c r="L437" s="13"/>
      <c r="M437" s="28"/>
      <c r="N437" s="28"/>
      <c r="O437" s="13"/>
      <c r="P437" s="28"/>
      <c r="Q437" s="28"/>
      <c r="R437" s="13"/>
      <c r="S437" s="28"/>
      <c r="T437" s="28"/>
      <c r="U437" s="13"/>
      <c r="V437" s="28"/>
      <c r="W437" s="28"/>
      <c r="X437" s="13"/>
      <c r="Y437" s="28"/>
      <c r="Z437" s="28"/>
      <c r="AA437" s="13"/>
      <c r="AB437" s="28"/>
      <c r="AC437" s="28"/>
      <c r="AD437" s="13"/>
      <c r="AE437" s="28"/>
      <c r="AF437" s="28"/>
      <c r="AG437" s="13"/>
      <c r="AH437" s="28"/>
      <c r="AI437" s="28"/>
      <c r="AJ437" s="13"/>
      <c r="AK437" s="28"/>
      <c r="AL437" s="28"/>
      <c r="AM437" s="13"/>
      <c r="AN437" s="57"/>
      <c r="AO437" s="57"/>
      <c r="AP437" s="33"/>
      <c r="AQ437" s="34"/>
      <c r="AR437" s="34"/>
      <c r="AS437" s="34"/>
      <c r="AT437" s="34"/>
      <c r="AU437" s="80"/>
    </row>
    <row r="438" spans="2:47" ht="36" thickBot="1">
      <c r="B438" s="52"/>
      <c r="C438" s="34"/>
      <c r="D438" s="85"/>
      <c r="E438" s="34"/>
      <c r="F438" s="14" t="s">
        <v>32</v>
      </c>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5"/>
      <c r="AO438" s="15"/>
      <c r="AP438" s="15"/>
      <c r="AQ438" s="34"/>
      <c r="AR438" s="34"/>
      <c r="AS438" s="34"/>
      <c r="AT438" s="34"/>
      <c r="AU438" s="80"/>
    </row>
    <row r="439" spans="2:47" ht="28.5" customHeight="1" thickBot="1">
      <c r="B439" s="52">
        <v>100</v>
      </c>
      <c r="C439" s="34"/>
      <c r="D439" s="54"/>
      <c r="E439" s="34"/>
      <c r="F439" s="11" t="s">
        <v>30</v>
      </c>
      <c r="G439" s="28"/>
      <c r="H439" s="28"/>
      <c r="I439" s="13"/>
      <c r="J439" s="28"/>
      <c r="K439" s="28"/>
      <c r="L439" s="13"/>
      <c r="M439" s="28"/>
      <c r="N439" s="28"/>
      <c r="O439" s="13"/>
      <c r="P439" s="28"/>
      <c r="Q439" s="28"/>
      <c r="R439" s="13"/>
      <c r="S439" s="28"/>
      <c r="T439" s="28"/>
      <c r="U439" s="13"/>
      <c r="V439" s="28"/>
      <c r="W439" s="28"/>
      <c r="X439" s="13"/>
      <c r="Y439" s="28"/>
      <c r="Z439" s="28"/>
      <c r="AA439" s="13"/>
      <c r="AB439" s="28"/>
      <c r="AC439" s="28"/>
      <c r="AD439" s="13"/>
      <c r="AE439" s="28"/>
      <c r="AF439" s="28"/>
      <c r="AG439" s="13"/>
      <c r="AH439" s="28"/>
      <c r="AI439" s="28"/>
      <c r="AJ439" s="13"/>
      <c r="AK439" s="28"/>
      <c r="AL439" s="28"/>
      <c r="AM439" s="13"/>
      <c r="AN439" s="57"/>
      <c r="AO439" s="57"/>
      <c r="AP439" s="32"/>
      <c r="AQ439" s="34"/>
      <c r="AR439" s="34"/>
      <c r="AS439" s="34"/>
      <c r="AT439" s="34"/>
      <c r="AU439" s="88"/>
    </row>
    <row r="440" spans="2:47" ht="28.5" customHeight="1" thickBot="1">
      <c r="B440" s="52"/>
      <c r="C440" s="34"/>
      <c r="D440" s="55"/>
      <c r="E440" s="34"/>
      <c r="F440" s="11" t="s">
        <v>31</v>
      </c>
      <c r="G440" s="28"/>
      <c r="H440" s="28"/>
      <c r="I440" s="13"/>
      <c r="J440" s="28"/>
      <c r="K440" s="28"/>
      <c r="L440" s="13"/>
      <c r="M440" s="28"/>
      <c r="N440" s="28"/>
      <c r="O440" s="13"/>
      <c r="P440" s="28"/>
      <c r="Q440" s="28"/>
      <c r="R440" s="13"/>
      <c r="S440" s="28"/>
      <c r="T440" s="28"/>
      <c r="U440" s="13"/>
      <c r="V440" s="28"/>
      <c r="W440" s="28"/>
      <c r="X440" s="13"/>
      <c r="Y440" s="28"/>
      <c r="Z440" s="28"/>
      <c r="AA440" s="13"/>
      <c r="AB440" s="28"/>
      <c r="AC440" s="28"/>
      <c r="AD440" s="13"/>
      <c r="AE440" s="28"/>
      <c r="AF440" s="28"/>
      <c r="AG440" s="13"/>
      <c r="AH440" s="28"/>
      <c r="AI440" s="28"/>
      <c r="AJ440" s="13"/>
      <c r="AK440" s="28"/>
      <c r="AL440" s="28"/>
      <c r="AM440" s="13"/>
      <c r="AN440" s="57"/>
      <c r="AO440" s="57"/>
      <c r="AP440" s="33"/>
      <c r="AQ440" s="34"/>
      <c r="AR440" s="34"/>
      <c r="AS440" s="34"/>
      <c r="AT440" s="34"/>
      <c r="AU440" s="88"/>
    </row>
    <row r="441" spans="2:47" ht="36" thickBot="1">
      <c r="B441" s="52"/>
      <c r="C441" s="34"/>
      <c r="D441" s="82"/>
      <c r="E441" s="34"/>
      <c r="F441" s="14" t="s">
        <v>32</v>
      </c>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5"/>
      <c r="AO441" s="15"/>
      <c r="AP441" s="15"/>
      <c r="AQ441" s="89"/>
      <c r="AR441" s="89"/>
      <c r="AS441" s="89"/>
      <c r="AT441" s="89"/>
      <c r="AU441" s="88"/>
    </row>
    <row r="446" spans="2:47" ht="26.25">
      <c r="C446" s="16"/>
      <c r="D446" s="17" t="s">
        <v>33</v>
      </c>
      <c r="E446" s="17"/>
      <c r="F446" s="17"/>
      <c r="G446" s="17"/>
      <c r="H446" s="17"/>
      <c r="I446" s="17"/>
      <c r="J446" s="16"/>
      <c r="K446" s="16"/>
      <c r="L446" s="16"/>
      <c r="M446" s="18" t="s">
        <v>34</v>
      </c>
      <c r="N446" s="18" t="s">
        <v>35</v>
      </c>
      <c r="O446" s="18"/>
      <c r="P446" s="18"/>
      <c r="Q446" s="18"/>
      <c r="R446" s="18"/>
      <c r="S446" s="18"/>
      <c r="T446" s="18"/>
      <c r="U446" s="18"/>
      <c r="V446" s="18"/>
      <c r="W446" s="19"/>
      <c r="X446" s="19"/>
      <c r="Y446" s="19"/>
    </row>
    <row r="447" spans="2:47" ht="26.25">
      <c r="C447" s="19"/>
      <c r="D447" s="20" t="s">
        <v>36</v>
      </c>
      <c r="E447" s="18" t="s">
        <v>37</v>
      </c>
      <c r="F447" s="18"/>
      <c r="G447" s="18"/>
      <c r="H447" s="18"/>
      <c r="I447" s="18"/>
      <c r="J447" s="19"/>
      <c r="K447" s="19"/>
      <c r="L447" s="19"/>
      <c r="M447" s="18" t="s">
        <v>34</v>
      </c>
      <c r="N447" s="18" t="s">
        <v>38</v>
      </c>
      <c r="O447" s="18"/>
      <c r="P447" s="18"/>
      <c r="Q447" s="18"/>
      <c r="R447" s="18"/>
      <c r="S447" s="18"/>
      <c r="T447" s="18"/>
      <c r="U447" s="18"/>
      <c r="V447" s="18"/>
      <c r="W447" s="19"/>
      <c r="X447" s="19"/>
      <c r="Y447" s="19"/>
    </row>
    <row r="450" spans="2:47" ht="114">
      <c r="B450" s="47"/>
      <c r="C450" s="47"/>
      <c r="D450" s="47"/>
      <c r="E450" s="47"/>
      <c r="F450" s="48" t="s">
        <v>0</v>
      </c>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1"/>
      <c r="AG450" s="1"/>
      <c r="AH450" s="1"/>
      <c r="AI450" s="1"/>
      <c r="AJ450" s="1"/>
      <c r="AK450" s="1"/>
      <c r="AL450" s="1"/>
      <c r="AM450" s="1"/>
      <c r="AN450" s="1"/>
      <c r="AO450" s="1"/>
      <c r="AP450" s="1"/>
      <c r="AQ450" s="1"/>
      <c r="AR450" s="1"/>
      <c r="AS450" s="1"/>
      <c r="AT450" s="2"/>
      <c r="AU450" s="2"/>
    </row>
    <row r="451" spans="2:47" ht="35.25">
      <c r="B451" s="4" t="s">
        <v>1</v>
      </c>
      <c r="C451" s="92"/>
      <c r="D451" s="92"/>
      <c r="E451" s="3"/>
      <c r="F451" s="3"/>
      <c r="G451" s="3"/>
      <c r="H451" s="2"/>
      <c r="I451" s="2"/>
      <c r="J451" s="2"/>
      <c r="K451" s="2"/>
      <c r="L451" s="2"/>
      <c r="M451" s="2"/>
      <c r="N451" s="2"/>
      <c r="O451" s="3"/>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6"/>
      <c r="AO451" s="6"/>
      <c r="AP451" s="1"/>
      <c r="AQ451" s="5"/>
      <c r="AR451" s="5"/>
      <c r="AS451" s="5"/>
      <c r="AT451" s="5"/>
      <c r="AU451" s="2"/>
    </row>
    <row r="452" spans="2:47" ht="15.75" thickBot="1">
      <c r="AR452" s="7"/>
    </row>
    <row r="453" spans="2:47" ht="36.75" thickTop="1" thickBot="1">
      <c r="B453" s="35" t="s">
        <v>2</v>
      </c>
      <c r="C453" s="38" t="s">
        <v>3</v>
      </c>
      <c r="D453" s="41" t="s">
        <v>4</v>
      </c>
      <c r="E453" s="44" t="s">
        <v>5</v>
      </c>
      <c r="F453" s="24" t="s">
        <v>6</v>
      </c>
      <c r="G453" s="29" t="s">
        <v>7</v>
      </c>
      <c r="H453" s="30"/>
      <c r="I453" s="31"/>
      <c r="J453" s="29" t="s">
        <v>8</v>
      </c>
      <c r="K453" s="30"/>
      <c r="L453" s="31"/>
      <c r="M453" s="29" t="s">
        <v>9</v>
      </c>
      <c r="N453" s="30"/>
      <c r="O453" s="31"/>
      <c r="P453" s="29" t="s">
        <v>10</v>
      </c>
      <c r="Q453" s="30"/>
      <c r="R453" s="31"/>
      <c r="S453" s="29" t="s">
        <v>11</v>
      </c>
      <c r="T453" s="30"/>
      <c r="U453" s="31"/>
      <c r="V453" s="29" t="s">
        <v>12</v>
      </c>
      <c r="W453" s="30"/>
      <c r="X453" s="31"/>
      <c r="Y453" s="29" t="s">
        <v>13</v>
      </c>
      <c r="Z453" s="30"/>
      <c r="AA453" s="31"/>
      <c r="AB453" s="29" t="s">
        <v>14</v>
      </c>
      <c r="AC453" s="30"/>
      <c r="AD453" s="31"/>
      <c r="AE453" s="29" t="s">
        <v>15</v>
      </c>
      <c r="AF453" s="30"/>
      <c r="AG453" s="31"/>
      <c r="AH453" s="29" t="s">
        <v>16</v>
      </c>
      <c r="AI453" s="30"/>
      <c r="AJ453" s="31"/>
      <c r="AK453" s="29" t="s">
        <v>17</v>
      </c>
      <c r="AL453" s="30"/>
      <c r="AM453" s="31"/>
      <c r="AN453" s="74" t="s">
        <v>18</v>
      </c>
      <c r="AO453" s="74" t="s">
        <v>19</v>
      </c>
      <c r="AP453" s="74" t="s">
        <v>20</v>
      </c>
      <c r="AQ453" s="61" t="s">
        <v>21</v>
      </c>
      <c r="AR453" s="62"/>
      <c r="AS453" s="61" t="s">
        <v>22</v>
      </c>
      <c r="AT453" s="62"/>
      <c r="AU453" s="65" t="s">
        <v>23</v>
      </c>
    </row>
    <row r="454" spans="2:47" ht="190.5" thickBot="1">
      <c r="B454" s="36"/>
      <c r="C454" s="39"/>
      <c r="D454" s="42"/>
      <c r="E454" s="45"/>
      <c r="F454" s="8" t="s">
        <v>24</v>
      </c>
      <c r="G454" s="8" t="s">
        <v>25</v>
      </c>
      <c r="H454" s="8" t="s">
        <v>26</v>
      </c>
      <c r="I454" s="8" t="s">
        <v>27</v>
      </c>
      <c r="J454" s="8" t="s">
        <v>25</v>
      </c>
      <c r="K454" s="8" t="s">
        <v>26</v>
      </c>
      <c r="L454" s="8" t="s">
        <v>27</v>
      </c>
      <c r="M454" s="8" t="s">
        <v>25</v>
      </c>
      <c r="N454" s="8" t="s">
        <v>26</v>
      </c>
      <c r="O454" s="8" t="s">
        <v>27</v>
      </c>
      <c r="P454" s="8" t="s">
        <v>25</v>
      </c>
      <c r="Q454" s="8" t="s">
        <v>26</v>
      </c>
      <c r="R454" s="8" t="s">
        <v>27</v>
      </c>
      <c r="S454" s="8" t="s">
        <v>25</v>
      </c>
      <c r="T454" s="8" t="s">
        <v>26</v>
      </c>
      <c r="U454" s="8" t="s">
        <v>27</v>
      </c>
      <c r="V454" s="8" t="s">
        <v>25</v>
      </c>
      <c r="W454" s="8" t="s">
        <v>26</v>
      </c>
      <c r="X454" s="8" t="s">
        <v>27</v>
      </c>
      <c r="Y454" s="8" t="s">
        <v>25</v>
      </c>
      <c r="Z454" s="8" t="s">
        <v>26</v>
      </c>
      <c r="AA454" s="8" t="s">
        <v>27</v>
      </c>
      <c r="AB454" s="8" t="s">
        <v>25</v>
      </c>
      <c r="AC454" s="8" t="s">
        <v>26</v>
      </c>
      <c r="AD454" s="8" t="s">
        <v>27</v>
      </c>
      <c r="AE454" s="8" t="s">
        <v>25</v>
      </c>
      <c r="AF454" s="8" t="s">
        <v>26</v>
      </c>
      <c r="AG454" s="8" t="s">
        <v>27</v>
      </c>
      <c r="AH454" s="8" t="s">
        <v>25</v>
      </c>
      <c r="AI454" s="8" t="s">
        <v>26</v>
      </c>
      <c r="AJ454" s="8" t="s">
        <v>27</v>
      </c>
      <c r="AK454" s="8" t="s">
        <v>25</v>
      </c>
      <c r="AL454" s="8" t="s">
        <v>26</v>
      </c>
      <c r="AM454" s="8" t="s">
        <v>27</v>
      </c>
      <c r="AN454" s="75"/>
      <c r="AO454" s="75"/>
      <c r="AP454" s="75"/>
      <c r="AQ454" s="63"/>
      <c r="AR454" s="64"/>
      <c r="AS454" s="63"/>
      <c r="AT454" s="64"/>
      <c r="AU454" s="66"/>
    </row>
    <row r="455" spans="2:47" ht="28.5" thickBot="1">
      <c r="B455" s="36"/>
      <c r="C455" s="39"/>
      <c r="D455" s="42"/>
      <c r="E455" s="45"/>
      <c r="F455" s="25" t="s">
        <v>28</v>
      </c>
      <c r="G455" s="9">
        <v>30</v>
      </c>
      <c r="H455" s="9">
        <v>56</v>
      </c>
      <c r="I455" s="9">
        <v>100</v>
      </c>
      <c r="J455" s="9">
        <v>30</v>
      </c>
      <c r="K455" s="9">
        <v>56</v>
      </c>
      <c r="L455" s="9">
        <v>100</v>
      </c>
      <c r="M455" s="9">
        <v>30</v>
      </c>
      <c r="N455" s="9">
        <v>56</v>
      </c>
      <c r="O455" s="9">
        <v>100</v>
      </c>
      <c r="P455" s="9">
        <v>24</v>
      </c>
      <c r="Q455" s="9">
        <v>29</v>
      </c>
      <c r="R455" s="9">
        <v>60</v>
      </c>
      <c r="S455" s="9">
        <v>24</v>
      </c>
      <c r="T455" s="9">
        <v>29</v>
      </c>
      <c r="U455" s="9">
        <v>60</v>
      </c>
      <c r="V455" s="9">
        <v>24</v>
      </c>
      <c r="W455" s="9">
        <v>29</v>
      </c>
      <c r="X455" s="9">
        <v>60</v>
      </c>
      <c r="Y455" s="9">
        <v>12</v>
      </c>
      <c r="Z455" s="9">
        <v>22</v>
      </c>
      <c r="AA455" s="9">
        <v>40</v>
      </c>
      <c r="AB455" s="9">
        <v>16</v>
      </c>
      <c r="AC455" s="9">
        <v>19</v>
      </c>
      <c r="AD455" s="9">
        <v>40</v>
      </c>
      <c r="AE455" s="9">
        <v>12</v>
      </c>
      <c r="AF455" s="9">
        <v>22</v>
      </c>
      <c r="AG455" s="9">
        <v>40</v>
      </c>
      <c r="AH455" s="9">
        <v>12</v>
      </c>
      <c r="AI455" s="9">
        <v>22</v>
      </c>
      <c r="AJ455" s="9">
        <v>40</v>
      </c>
      <c r="AK455" s="9">
        <v>6</v>
      </c>
      <c r="AL455" s="9">
        <v>11</v>
      </c>
      <c r="AM455" s="9">
        <v>20</v>
      </c>
      <c r="AN455" s="75"/>
      <c r="AO455" s="75"/>
      <c r="AP455" s="75"/>
      <c r="AQ455" s="68" t="s">
        <v>20</v>
      </c>
      <c r="AR455" s="69"/>
      <c r="AS455" s="70" t="s">
        <v>20</v>
      </c>
      <c r="AT455" s="71"/>
      <c r="AU455" s="67"/>
    </row>
    <row r="456" spans="2:47" ht="28.5" thickBot="1">
      <c r="B456" s="37"/>
      <c r="C456" s="40"/>
      <c r="D456" s="43"/>
      <c r="E456" s="46"/>
      <c r="F456" s="25" t="s">
        <v>29</v>
      </c>
      <c r="G456" s="9">
        <v>60</v>
      </c>
      <c r="H456" s="9">
        <v>140</v>
      </c>
      <c r="I456" s="9">
        <v>200</v>
      </c>
      <c r="J456" s="9">
        <v>60</v>
      </c>
      <c r="K456" s="9">
        <v>140</v>
      </c>
      <c r="L456" s="9">
        <v>200</v>
      </c>
      <c r="M456" s="9">
        <v>60</v>
      </c>
      <c r="N456" s="9">
        <v>140</v>
      </c>
      <c r="O456" s="9">
        <v>200</v>
      </c>
      <c r="P456" s="9">
        <v>48</v>
      </c>
      <c r="Q456" s="9">
        <v>72</v>
      </c>
      <c r="R456" s="9">
        <v>120</v>
      </c>
      <c r="S456" s="9">
        <v>48</v>
      </c>
      <c r="T456" s="9">
        <v>72</v>
      </c>
      <c r="U456" s="9">
        <v>120</v>
      </c>
      <c r="V456" s="9">
        <v>48</v>
      </c>
      <c r="W456" s="9">
        <v>72</v>
      </c>
      <c r="X456" s="9">
        <v>120</v>
      </c>
      <c r="Y456" s="9">
        <v>24</v>
      </c>
      <c r="Z456" s="9">
        <v>56</v>
      </c>
      <c r="AA456" s="9">
        <v>80</v>
      </c>
      <c r="AB456" s="9">
        <v>32</v>
      </c>
      <c r="AC456" s="9">
        <v>48</v>
      </c>
      <c r="AD456" s="9">
        <v>80</v>
      </c>
      <c r="AE456" s="9">
        <v>24</v>
      </c>
      <c r="AF456" s="9">
        <v>56</v>
      </c>
      <c r="AG456" s="9">
        <v>80</v>
      </c>
      <c r="AH456" s="9">
        <v>24</v>
      </c>
      <c r="AI456" s="9">
        <v>56</v>
      </c>
      <c r="AJ456" s="9">
        <v>80</v>
      </c>
      <c r="AK456" s="9">
        <v>12</v>
      </c>
      <c r="AL456" s="9">
        <v>28</v>
      </c>
      <c r="AM456" s="9">
        <v>40</v>
      </c>
      <c r="AN456" s="76"/>
      <c r="AO456" s="76"/>
      <c r="AP456" s="76"/>
      <c r="AQ456" s="70"/>
      <c r="AR456" s="71"/>
      <c r="AS456" s="70"/>
      <c r="AT456" s="71"/>
      <c r="AU456" s="67"/>
    </row>
    <row r="457" spans="2:47" ht="28.5" customHeight="1" thickBot="1">
      <c r="B457" s="52">
        <v>101</v>
      </c>
      <c r="C457" s="56"/>
      <c r="D457" s="72"/>
      <c r="E457" s="56"/>
      <c r="F457" s="11" t="s">
        <v>30</v>
      </c>
      <c r="G457" s="28"/>
      <c r="H457" s="28"/>
      <c r="I457" s="13"/>
      <c r="J457" s="28"/>
      <c r="K457" s="28"/>
      <c r="L457" s="13"/>
      <c r="M457" s="28"/>
      <c r="N457" s="28"/>
      <c r="O457" s="13"/>
      <c r="P457" s="28"/>
      <c r="Q457" s="28"/>
      <c r="R457" s="13"/>
      <c r="S457" s="28"/>
      <c r="T457" s="28"/>
      <c r="U457" s="13"/>
      <c r="V457" s="28"/>
      <c r="W457" s="28"/>
      <c r="X457" s="13"/>
      <c r="Y457" s="28"/>
      <c r="Z457" s="28"/>
      <c r="AA457" s="13"/>
      <c r="AB457" s="28"/>
      <c r="AC457" s="28"/>
      <c r="AD457" s="13"/>
      <c r="AE457" s="28"/>
      <c r="AF457" s="28"/>
      <c r="AG457" s="13"/>
      <c r="AH457" s="28"/>
      <c r="AI457" s="28"/>
      <c r="AJ457" s="13"/>
      <c r="AK457" s="28"/>
      <c r="AL457" s="28"/>
      <c r="AM457" s="13"/>
      <c r="AN457" s="73"/>
      <c r="AO457" s="73"/>
      <c r="AP457" s="32"/>
      <c r="AQ457" s="34"/>
      <c r="AR457" s="34"/>
      <c r="AS457" s="34"/>
      <c r="AT457" s="34"/>
      <c r="AU457" s="49"/>
    </row>
    <row r="458" spans="2:47" ht="28.5" customHeight="1" thickBot="1">
      <c r="B458" s="52"/>
      <c r="C458" s="53"/>
      <c r="D458" s="55"/>
      <c r="E458" s="53"/>
      <c r="F458" s="11" t="s">
        <v>31</v>
      </c>
      <c r="G458" s="28"/>
      <c r="H458" s="28"/>
      <c r="I458" s="13"/>
      <c r="J458" s="28"/>
      <c r="K458" s="28"/>
      <c r="L458" s="13"/>
      <c r="M458" s="28"/>
      <c r="N458" s="28"/>
      <c r="O458" s="13"/>
      <c r="P458" s="28"/>
      <c r="Q458" s="28"/>
      <c r="R458" s="13"/>
      <c r="S458" s="28"/>
      <c r="T458" s="28"/>
      <c r="U458" s="13"/>
      <c r="V458" s="28"/>
      <c r="W458" s="28"/>
      <c r="X458" s="13"/>
      <c r="Y458" s="28"/>
      <c r="Z458" s="28"/>
      <c r="AA458" s="13"/>
      <c r="AB458" s="28"/>
      <c r="AC458" s="28"/>
      <c r="AD458" s="13"/>
      <c r="AE458" s="28"/>
      <c r="AF458" s="28"/>
      <c r="AG458" s="13"/>
      <c r="AH458" s="28"/>
      <c r="AI458" s="28"/>
      <c r="AJ458" s="13"/>
      <c r="AK458" s="28"/>
      <c r="AL458" s="28"/>
      <c r="AM458" s="13"/>
      <c r="AN458" s="33"/>
      <c r="AO458" s="33"/>
      <c r="AP458" s="33"/>
      <c r="AQ458" s="34"/>
      <c r="AR458" s="34"/>
      <c r="AS458" s="34"/>
      <c r="AT458" s="34"/>
      <c r="AU458" s="50"/>
    </row>
    <row r="459" spans="2:47" ht="36" thickBot="1">
      <c r="B459" s="52"/>
      <c r="C459" s="53"/>
      <c r="D459" s="55"/>
      <c r="E459" s="53"/>
      <c r="F459" s="14" t="s">
        <v>32</v>
      </c>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5"/>
      <c r="AO459" s="15"/>
      <c r="AP459" s="15"/>
      <c r="AQ459" s="34"/>
      <c r="AR459" s="34"/>
      <c r="AS459" s="34"/>
      <c r="AT459" s="34"/>
      <c r="AU459" s="51"/>
    </row>
    <row r="460" spans="2:47" ht="28.5" customHeight="1" thickBot="1">
      <c r="B460" s="52">
        <v>102</v>
      </c>
      <c r="C460" s="53"/>
      <c r="D460" s="54"/>
      <c r="E460" s="56"/>
      <c r="F460" s="11" t="s">
        <v>30</v>
      </c>
      <c r="G460" s="28"/>
      <c r="H460" s="28"/>
      <c r="I460" s="13"/>
      <c r="J460" s="28"/>
      <c r="K460" s="28"/>
      <c r="L460" s="13"/>
      <c r="M460" s="28"/>
      <c r="N460" s="28"/>
      <c r="O460" s="13"/>
      <c r="P460" s="28"/>
      <c r="Q460" s="28"/>
      <c r="R460" s="13"/>
      <c r="S460" s="28"/>
      <c r="T460" s="28"/>
      <c r="U460" s="13"/>
      <c r="V460" s="28"/>
      <c r="W460" s="28"/>
      <c r="X460" s="13"/>
      <c r="Y460" s="28"/>
      <c r="Z460" s="28"/>
      <c r="AA460" s="13"/>
      <c r="AB460" s="28"/>
      <c r="AC460" s="28"/>
      <c r="AD460" s="13"/>
      <c r="AE460" s="28"/>
      <c r="AF460" s="28"/>
      <c r="AG460" s="13"/>
      <c r="AH460" s="28"/>
      <c r="AI460" s="28"/>
      <c r="AJ460" s="13"/>
      <c r="AK460" s="28"/>
      <c r="AL460" s="28"/>
      <c r="AM460" s="13"/>
      <c r="AN460" s="57"/>
      <c r="AO460" s="57"/>
      <c r="AP460" s="32"/>
      <c r="AQ460" s="34"/>
      <c r="AR460" s="34"/>
      <c r="AS460" s="34"/>
      <c r="AT460" s="34"/>
      <c r="AU460" s="58"/>
    </row>
    <row r="461" spans="2:47" ht="28.5" customHeight="1" thickBot="1">
      <c r="B461" s="52"/>
      <c r="C461" s="53"/>
      <c r="D461" s="55"/>
      <c r="E461" s="53"/>
      <c r="F461" s="11" t="s">
        <v>31</v>
      </c>
      <c r="G461" s="28"/>
      <c r="H461" s="28"/>
      <c r="I461" s="13"/>
      <c r="J461" s="28"/>
      <c r="K461" s="28"/>
      <c r="L461" s="13"/>
      <c r="M461" s="28"/>
      <c r="N461" s="28"/>
      <c r="O461" s="13"/>
      <c r="P461" s="28"/>
      <c r="Q461" s="28"/>
      <c r="R461" s="13"/>
      <c r="S461" s="28"/>
      <c r="T461" s="28"/>
      <c r="U461" s="13"/>
      <c r="V461" s="28"/>
      <c r="W461" s="28"/>
      <c r="X461" s="13"/>
      <c r="Y461" s="28"/>
      <c r="Z461" s="28"/>
      <c r="AA461" s="13"/>
      <c r="AB461" s="28"/>
      <c r="AC461" s="28"/>
      <c r="AD461" s="13"/>
      <c r="AE461" s="28"/>
      <c r="AF461" s="28"/>
      <c r="AG461" s="13"/>
      <c r="AH461" s="28"/>
      <c r="AI461" s="28"/>
      <c r="AJ461" s="13"/>
      <c r="AK461" s="28"/>
      <c r="AL461" s="28"/>
      <c r="AM461" s="13"/>
      <c r="AN461" s="57"/>
      <c r="AO461" s="57"/>
      <c r="AP461" s="33"/>
      <c r="AQ461" s="34"/>
      <c r="AR461" s="34"/>
      <c r="AS461" s="34"/>
      <c r="AT461" s="34"/>
      <c r="AU461" s="59"/>
    </row>
    <row r="462" spans="2:47" ht="36" customHeight="1" thickBot="1">
      <c r="B462" s="52"/>
      <c r="C462" s="53"/>
      <c r="D462" s="55"/>
      <c r="E462" s="53"/>
      <c r="F462" s="14" t="s">
        <v>32</v>
      </c>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5"/>
      <c r="AO462" s="15"/>
      <c r="AP462" s="15"/>
      <c r="AQ462" s="34"/>
      <c r="AR462" s="34"/>
      <c r="AS462" s="34"/>
      <c r="AT462" s="34"/>
      <c r="AU462" s="60"/>
    </row>
    <row r="463" spans="2:47" ht="28.5" customHeight="1" thickBot="1">
      <c r="B463" s="52">
        <v>103</v>
      </c>
      <c r="C463" s="53"/>
      <c r="D463" s="54"/>
      <c r="E463" s="56"/>
      <c r="F463" s="11" t="s">
        <v>30</v>
      </c>
      <c r="G463" s="28"/>
      <c r="H463" s="28"/>
      <c r="I463" s="13"/>
      <c r="J463" s="28"/>
      <c r="K463" s="28"/>
      <c r="L463" s="13"/>
      <c r="M463" s="28"/>
      <c r="N463" s="28"/>
      <c r="O463" s="13"/>
      <c r="P463" s="28"/>
      <c r="Q463" s="28"/>
      <c r="R463" s="13"/>
      <c r="S463" s="28"/>
      <c r="T463" s="28"/>
      <c r="U463" s="13"/>
      <c r="V463" s="28"/>
      <c r="W463" s="28"/>
      <c r="X463" s="13"/>
      <c r="Y463" s="28"/>
      <c r="Z463" s="28"/>
      <c r="AA463" s="13"/>
      <c r="AB463" s="28"/>
      <c r="AC463" s="28"/>
      <c r="AD463" s="13"/>
      <c r="AE463" s="28"/>
      <c r="AF463" s="28"/>
      <c r="AG463" s="13"/>
      <c r="AH463" s="28"/>
      <c r="AI463" s="28"/>
      <c r="AJ463" s="13"/>
      <c r="AK463" s="28"/>
      <c r="AL463" s="28"/>
      <c r="AM463" s="13"/>
      <c r="AN463" s="57"/>
      <c r="AO463" s="57"/>
      <c r="AP463" s="32"/>
      <c r="AQ463" s="34"/>
      <c r="AR463" s="34"/>
      <c r="AS463" s="34"/>
      <c r="AT463" s="34"/>
      <c r="AU463" s="77"/>
    </row>
    <row r="464" spans="2:47" ht="28.5" customHeight="1" thickBot="1">
      <c r="B464" s="52"/>
      <c r="C464" s="53"/>
      <c r="D464" s="55"/>
      <c r="E464" s="53"/>
      <c r="F464" s="11" t="s">
        <v>31</v>
      </c>
      <c r="G464" s="28"/>
      <c r="H464" s="28"/>
      <c r="I464" s="13"/>
      <c r="J464" s="28"/>
      <c r="K464" s="28"/>
      <c r="L464" s="13"/>
      <c r="M464" s="28"/>
      <c r="N464" s="28"/>
      <c r="O464" s="13"/>
      <c r="P464" s="28"/>
      <c r="Q464" s="28"/>
      <c r="R464" s="13"/>
      <c r="S464" s="28"/>
      <c r="T464" s="28"/>
      <c r="U464" s="13"/>
      <c r="V464" s="28"/>
      <c r="W464" s="28"/>
      <c r="X464" s="13"/>
      <c r="Y464" s="28"/>
      <c r="Z464" s="28"/>
      <c r="AA464" s="13"/>
      <c r="AB464" s="28"/>
      <c r="AC464" s="28"/>
      <c r="AD464" s="13"/>
      <c r="AE464" s="28"/>
      <c r="AF464" s="28"/>
      <c r="AG464" s="13"/>
      <c r="AH464" s="28"/>
      <c r="AI464" s="28"/>
      <c r="AJ464" s="13"/>
      <c r="AK464" s="28"/>
      <c r="AL464" s="28"/>
      <c r="AM464" s="13"/>
      <c r="AN464" s="57"/>
      <c r="AO464" s="57"/>
      <c r="AP464" s="33"/>
      <c r="AQ464" s="34"/>
      <c r="AR464" s="34"/>
      <c r="AS464" s="34"/>
      <c r="AT464" s="34"/>
      <c r="AU464" s="78"/>
    </row>
    <row r="465" spans="2:47" ht="36" customHeight="1" thickBot="1">
      <c r="B465" s="52"/>
      <c r="C465" s="53"/>
      <c r="D465" s="55"/>
      <c r="E465" s="53"/>
      <c r="F465" s="14" t="s">
        <v>32</v>
      </c>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5"/>
      <c r="AO465" s="15"/>
      <c r="AP465" s="15"/>
      <c r="AQ465" s="34"/>
      <c r="AR465" s="34"/>
      <c r="AS465" s="34"/>
      <c r="AT465" s="34"/>
      <c r="AU465" s="79"/>
    </row>
    <row r="466" spans="2:47" ht="28.5" customHeight="1" thickBot="1">
      <c r="B466" s="52">
        <v>104</v>
      </c>
      <c r="C466" s="53"/>
      <c r="D466" s="54"/>
      <c r="E466" s="56"/>
      <c r="F466" s="11" t="s">
        <v>30</v>
      </c>
      <c r="G466" s="28"/>
      <c r="H466" s="28"/>
      <c r="I466" s="13"/>
      <c r="J466" s="28"/>
      <c r="K466" s="28"/>
      <c r="L466" s="13"/>
      <c r="M466" s="28"/>
      <c r="N466" s="28"/>
      <c r="O466" s="13"/>
      <c r="P466" s="28"/>
      <c r="Q466" s="28"/>
      <c r="R466" s="13"/>
      <c r="S466" s="28"/>
      <c r="T466" s="28"/>
      <c r="U466" s="13"/>
      <c r="V466" s="28"/>
      <c r="W466" s="28"/>
      <c r="X466" s="13"/>
      <c r="Y466" s="28"/>
      <c r="Z466" s="28"/>
      <c r="AA466" s="13"/>
      <c r="AB466" s="28"/>
      <c r="AC466" s="28"/>
      <c r="AD466" s="13"/>
      <c r="AE466" s="28"/>
      <c r="AF466" s="28"/>
      <c r="AG466" s="13"/>
      <c r="AH466" s="28"/>
      <c r="AI466" s="28"/>
      <c r="AJ466" s="13"/>
      <c r="AK466" s="28"/>
      <c r="AL466" s="28"/>
      <c r="AM466" s="13"/>
      <c r="AN466" s="57"/>
      <c r="AO466" s="57"/>
      <c r="AP466" s="32"/>
      <c r="AQ466" s="34"/>
      <c r="AR466" s="34"/>
      <c r="AS466" s="34"/>
      <c r="AT466" s="34"/>
      <c r="AU466" s="80"/>
    </row>
    <row r="467" spans="2:47" ht="28.5" customHeight="1" thickBot="1">
      <c r="B467" s="52"/>
      <c r="C467" s="53"/>
      <c r="D467" s="55"/>
      <c r="E467" s="53"/>
      <c r="F467" s="11" t="s">
        <v>31</v>
      </c>
      <c r="G467" s="28"/>
      <c r="H467" s="28"/>
      <c r="I467" s="13"/>
      <c r="J467" s="28"/>
      <c r="K467" s="28"/>
      <c r="L467" s="13"/>
      <c r="M467" s="28"/>
      <c r="N467" s="28"/>
      <c r="O467" s="13"/>
      <c r="P467" s="28"/>
      <c r="Q467" s="28"/>
      <c r="R467" s="13"/>
      <c r="S467" s="28"/>
      <c r="T467" s="28"/>
      <c r="U467" s="13"/>
      <c r="V467" s="28"/>
      <c r="W467" s="28"/>
      <c r="X467" s="13"/>
      <c r="Y467" s="28"/>
      <c r="Z467" s="28"/>
      <c r="AA467" s="13"/>
      <c r="AB467" s="28"/>
      <c r="AC467" s="28"/>
      <c r="AD467" s="13"/>
      <c r="AE467" s="28"/>
      <c r="AF467" s="28"/>
      <c r="AG467" s="13"/>
      <c r="AH467" s="28"/>
      <c r="AI467" s="28"/>
      <c r="AJ467" s="13"/>
      <c r="AK467" s="28"/>
      <c r="AL467" s="28"/>
      <c r="AM467" s="13"/>
      <c r="AN467" s="57"/>
      <c r="AO467" s="57"/>
      <c r="AP467" s="33"/>
      <c r="AQ467" s="34"/>
      <c r="AR467" s="34"/>
      <c r="AS467" s="34"/>
      <c r="AT467" s="34"/>
      <c r="AU467" s="80"/>
    </row>
    <row r="468" spans="2:47" ht="36" thickBot="1">
      <c r="B468" s="52"/>
      <c r="C468" s="53"/>
      <c r="D468" s="55"/>
      <c r="E468" s="53"/>
      <c r="F468" s="14" t="s">
        <v>32</v>
      </c>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5"/>
      <c r="AO468" s="15"/>
      <c r="AP468" s="15"/>
      <c r="AQ468" s="34"/>
      <c r="AR468" s="34"/>
      <c r="AS468" s="34"/>
      <c r="AT468" s="34"/>
      <c r="AU468" s="80"/>
    </row>
    <row r="469" spans="2:47" ht="28.5" customHeight="1" thickBot="1">
      <c r="B469" s="52">
        <v>105</v>
      </c>
      <c r="C469" s="53"/>
      <c r="D469" s="54"/>
      <c r="E469" s="56"/>
      <c r="F469" s="11" t="s">
        <v>30</v>
      </c>
      <c r="G469" s="28"/>
      <c r="H469" s="28"/>
      <c r="I469" s="13"/>
      <c r="J469" s="28"/>
      <c r="K469" s="28"/>
      <c r="L469" s="13"/>
      <c r="M469" s="28"/>
      <c r="N469" s="28"/>
      <c r="O469" s="13"/>
      <c r="P469" s="28"/>
      <c r="Q469" s="28"/>
      <c r="R469" s="13"/>
      <c r="S469" s="28"/>
      <c r="T469" s="28"/>
      <c r="U469" s="13"/>
      <c r="V469" s="28"/>
      <c r="W469" s="28"/>
      <c r="X469" s="13"/>
      <c r="Y469" s="28"/>
      <c r="Z469" s="28"/>
      <c r="AA469" s="13"/>
      <c r="AB469" s="28"/>
      <c r="AC469" s="28"/>
      <c r="AD469" s="13"/>
      <c r="AE469" s="28"/>
      <c r="AF469" s="28"/>
      <c r="AG469" s="13"/>
      <c r="AH469" s="28"/>
      <c r="AI469" s="28"/>
      <c r="AJ469" s="13"/>
      <c r="AK469" s="28"/>
      <c r="AL469" s="28"/>
      <c r="AM469" s="13"/>
      <c r="AN469" s="57"/>
      <c r="AO469" s="57"/>
      <c r="AP469" s="32"/>
      <c r="AQ469" s="34"/>
      <c r="AR469" s="34"/>
      <c r="AS469" s="34"/>
      <c r="AT469" s="34"/>
      <c r="AU469" s="83"/>
    </row>
    <row r="470" spans="2:47" ht="28.5" customHeight="1" thickBot="1">
      <c r="B470" s="52"/>
      <c r="C470" s="53"/>
      <c r="D470" s="55"/>
      <c r="E470" s="53"/>
      <c r="F470" s="11" t="s">
        <v>31</v>
      </c>
      <c r="G470" s="28"/>
      <c r="H470" s="28"/>
      <c r="I470" s="13"/>
      <c r="J470" s="28"/>
      <c r="K470" s="28"/>
      <c r="L470" s="13"/>
      <c r="M470" s="28"/>
      <c r="N470" s="28"/>
      <c r="O470" s="13"/>
      <c r="P470" s="28"/>
      <c r="Q470" s="28"/>
      <c r="R470" s="13"/>
      <c r="S470" s="28"/>
      <c r="T470" s="28"/>
      <c r="U470" s="13"/>
      <c r="V470" s="28"/>
      <c r="W470" s="28"/>
      <c r="X470" s="13"/>
      <c r="Y470" s="28"/>
      <c r="Z470" s="28"/>
      <c r="AA470" s="13"/>
      <c r="AB470" s="28"/>
      <c r="AC470" s="28"/>
      <c r="AD470" s="13"/>
      <c r="AE470" s="28"/>
      <c r="AF470" s="28"/>
      <c r="AG470" s="13"/>
      <c r="AH470" s="28"/>
      <c r="AI470" s="28"/>
      <c r="AJ470" s="13"/>
      <c r="AK470" s="28"/>
      <c r="AL470" s="28"/>
      <c r="AM470" s="13"/>
      <c r="AN470" s="57"/>
      <c r="AO470" s="57"/>
      <c r="AP470" s="33"/>
      <c r="AQ470" s="34"/>
      <c r="AR470" s="34"/>
      <c r="AS470" s="34"/>
      <c r="AT470" s="34"/>
      <c r="AU470" s="83"/>
    </row>
    <row r="471" spans="2:47" ht="36" thickBot="1">
      <c r="B471" s="52"/>
      <c r="C471" s="53"/>
      <c r="D471" s="55"/>
      <c r="E471" s="53"/>
      <c r="F471" s="14" t="s">
        <v>32</v>
      </c>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5"/>
      <c r="AO471" s="15"/>
      <c r="AP471" s="15"/>
      <c r="AQ471" s="34"/>
      <c r="AR471" s="34"/>
      <c r="AS471" s="34"/>
      <c r="AT471" s="34"/>
      <c r="AU471" s="83"/>
    </row>
    <row r="472" spans="2:47" ht="28.5" customHeight="1" thickBot="1">
      <c r="B472" s="52">
        <v>106</v>
      </c>
      <c r="C472" s="53"/>
      <c r="D472" s="54"/>
      <c r="E472" s="56"/>
      <c r="F472" s="11" t="s">
        <v>30</v>
      </c>
      <c r="G472" s="28"/>
      <c r="H472" s="28"/>
      <c r="I472" s="13"/>
      <c r="J472" s="28"/>
      <c r="K472" s="28"/>
      <c r="L472" s="13"/>
      <c r="M472" s="28"/>
      <c r="N472" s="28"/>
      <c r="O472" s="13"/>
      <c r="P472" s="28"/>
      <c r="Q472" s="28"/>
      <c r="R472" s="13"/>
      <c r="S472" s="28"/>
      <c r="T472" s="28"/>
      <c r="U472" s="13"/>
      <c r="V472" s="28"/>
      <c r="W472" s="28"/>
      <c r="X472" s="13"/>
      <c r="Y472" s="28"/>
      <c r="Z472" s="28"/>
      <c r="AA472" s="13"/>
      <c r="AB472" s="28"/>
      <c r="AC472" s="28"/>
      <c r="AD472" s="13"/>
      <c r="AE472" s="28"/>
      <c r="AF472" s="28"/>
      <c r="AG472" s="13"/>
      <c r="AH472" s="28"/>
      <c r="AI472" s="28"/>
      <c r="AJ472" s="13"/>
      <c r="AK472" s="28"/>
      <c r="AL472" s="28"/>
      <c r="AM472" s="13"/>
      <c r="AN472" s="57"/>
      <c r="AO472" s="57"/>
      <c r="AP472" s="32"/>
      <c r="AQ472" s="34"/>
      <c r="AR472" s="34"/>
      <c r="AS472" s="34"/>
      <c r="AT472" s="34"/>
      <c r="AU472" s="80"/>
    </row>
    <row r="473" spans="2:47" ht="28.5" customHeight="1" thickBot="1">
      <c r="B473" s="52"/>
      <c r="C473" s="53"/>
      <c r="D473" s="55"/>
      <c r="E473" s="53"/>
      <c r="F473" s="11" t="s">
        <v>31</v>
      </c>
      <c r="G473" s="28"/>
      <c r="H473" s="28"/>
      <c r="I473" s="13"/>
      <c r="J473" s="28"/>
      <c r="K473" s="28"/>
      <c r="L473" s="13"/>
      <c r="M473" s="28"/>
      <c r="N473" s="28"/>
      <c r="O473" s="13"/>
      <c r="P473" s="28"/>
      <c r="Q473" s="28"/>
      <c r="R473" s="13"/>
      <c r="S473" s="28"/>
      <c r="T473" s="28"/>
      <c r="U473" s="13"/>
      <c r="V473" s="28"/>
      <c r="W473" s="28"/>
      <c r="X473" s="13"/>
      <c r="Y473" s="28"/>
      <c r="Z473" s="28"/>
      <c r="AA473" s="13"/>
      <c r="AB473" s="28"/>
      <c r="AC473" s="28"/>
      <c r="AD473" s="13"/>
      <c r="AE473" s="28"/>
      <c r="AF473" s="28"/>
      <c r="AG473" s="13"/>
      <c r="AH473" s="28"/>
      <c r="AI473" s="28"/>
      <c r="AJ473" s="13"/>
      <c r="AK473" s="28"/>
      <c r="AL473" s="28"/>
      <c r="AM473" s="13"/>
      <c r="AN473" s="57"/>
      <c r="AO473" s="57"/>
      <c r="AP473" s="33"/>
      <c r="AQ473" s="34"/>
      <c r="AR473" s="34"/>
      <c r="AS473" s="34"/>
      <c r="AT473" s="34"/>
      <c r="AU473" s="80"/>
    </row>
    <row r="474" spans="2:47" ht="36" thickBot="1">
      <c r="B474" s="52"/>
      <c r="C474" s="84"/>
      <c r="D474" s="85"/>
      <c r="E474" s="53"/>
      <c r="F474" s="14" t="s">
        <v>32</v>
      </c>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5"/>
      <c r="AO474" s="15"/>
      <c r="AP474" s="15"/>
      <c r="AQ474" s="34"/>
      <c r="AR474" s="34"/>
      <c r="AS474" s="34"/>
      <c r="AT474" s="34"/>
      <c r="AU474" s="80"/>
    </row>
    <row r="475" spans="2:47" ht="28.5" customHeight="1" thickBot="1">
      <c r="B475" s="52">
        <v>107</v>
      </c>
      <c r="C475" s="53"/>
      <c r="D475" s="54"/>
      <c r="E475" s="56"/>
      <c r="F475" s="11" t="s">
        <v>30</v>
      </c>
      <c r="G475" s="28"/>
      <c r="H475" s="28"/>
      <c r="I475" s="13"/>
      <c r="J475" s="28"/>
      <c r="K475" s="28"/>
      <c r="L475" s="13"/>
      <c r="M475" s="28"/>
      <c r="N475" s="28"/>
      <c r="O475" s="13"/>
      <c r="P475" s="28"/>
      <c r="Q475" s="28"/>
      <c r="R475" s="13"/>
      <c r="S475" s="28"/>
      <c r="T475" s="28"/>
      <c r="U475" s="13"/>
      <c r="V475" s="28"/>
      <c r="W475" s="28"/>
      <c r="X475" s="13"/>
      <c r="Y475" s="28"/>
      <c r="Z475" s="28"/>
      <c r="AA475" s="13"/>
      <c r="AB475" s="28"/>
      <c r="AC475" s="28"/>
      <c r="AD475" s="13"/>
      <c r="AE475" s="28"/>
      <c r="AF475" s="28"/>
      <c r="AG475" s="13"/>
      <c r="AH475" s="28"/>
      <c r="AI475" s="28"/>
      <c r="AJ475" s="13"/>
      <c r="AK475" s="28"/>
      <c r="AL475" s="28"/>
      <c r="AM475" s="13"/>
      <c r="AN475" s="57"/>
      <c r="AO475" s="57"/>
      <c r="AP475" s="32"/>
      <c r="AQ475" s="34"/>
      <c r="AR475" s="34"/>
      <c r="AS475" s="34"/>
      <c r="AT475" s="34"/>
      <c r="AU475" s="88"/>
    </row>
    <row r="476" spans="2:47" ht="28.5" customHeight="1" thickBot="1">
      <c r="B476" s="52"/>
      <c r="C476" s="53"/>
      <c r="D476" s="55"/>
      <c r="E476" s="53"/>
      <c r="F476" s="11" t="s">
        <v>31</v>
      </c>
      <c r="G476" s="28"/>
      <c r="H476" s="28"/>
      <c r="I476" s="13"/>
      <c r="J476" s="28"/>
      <c r="K476" s="28"/>
      <c r="L476" s="13"/>
      <c r="M476" s="28"/>
      <c r="N476" s="28"/>
      <c r="O476" s="13"/>
      <c r="P476" s="28"/>
      <c r="Q476" s="28"/>
      <c r="R476" s="13"/>
      <c r="S476" s="28"/>
      <c r="T476" s="28"/>
      <c r="U476" s="13"/>
      <c r="V476" s="28"/>
      <c r="W476" s="28"/>
      <c r="X476" s="13"/>
      <c r="Y476" s="28"/>
      <c r="Z476" s="28"/>
      <c r="AA476" s="13"/>
      <c r="AB476" s="28"/>
      <c r="AC476" s="28"/>
      <c r="AD476" s="13"/>
      <c r="AE476" s="28"/>
      <c r="AF476" s="28"/>
      <c r="AG476" s="13"/>
      <c r="AH476" s="28"/>
      <c r="AI476" s="28"/>
      <c r="AJ476" s="13"/>
      <c r="AK476" s="28"/>
      <c r="AL476" s="28"/>
      <c r="AM476" s="13"/>
      <c r="AN476" s="57"/>
      <c r="AO476" s="57"/>
      <c r="AP476" s="33"/>
      <c r="AQ476" s="34"/>
      <c r="AR476" s="34"/>
      <c r="AS476" s="34"/>
      <c r="AT476" s="34"/>
      <c r="AU476" s="88"/>
    </row>
    <row r="477" spans="2:47" ht="36" thickBot="1">
      <c r="B477" s="52"/>
      <c r="C477" s="81"/>
      <c r="D477" s="82"/>
      <c r="E477" s="53"/>
      <c r="F477" s="14" t="s">
        <v>32</v>
      </c>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5"/>
      <c r="AO477" s="15"/>
      <c r="AP477" s="15"/>
      <c r="AQ477" s="34"/>
      <c r="AR477" s="34"/>
      <c r="AS477" s="34"/>
      <c r="AT477" s="34"/>
      <c r="AU477" s="88"/>
    </row>
    <row r="478" spans="2:47" ht="28.5" customHeight="1" thickBot="1">
      <c r="B478" s="52">
        <v>108</v>
      </c>
      <c r="C478" s="84"/>
      <c r="D478" s="54"/>
      <c r="E478" s="56"/>
      <c r="F478" s="11" t="s">
        <v>30</v>
      </c>
      <c r="G478" s="28"/>
      <c r="H478" s="28"/>
      <c r="I478" s="13"/>
      <c r="J478" s="28"/>
      <c r="K478" s="28"/>
      <c r="L478" s="13"/>
      <c r="M478" s="28"/>
      <c r="N478" s="28"/>
      <c r="O478" s="13"/>
      <c r="P478" s="28"/>
      <c r="Q478" s="28"/>
      <c r="R478" s="13"/>
      <c r="S478" s="28"/>
      <c r="T478" s="28"/>
      <c r="U478" s="13"/>
      <c r="V478" s="28"/>
      <c r="W478" s="28"/>
      <c r="X478" s="13"/>
      <c r="Y478" s="28"/>
      <c r="Z478" s="28"/>
      <c r="AA478" s="13"/>
      <c r="AB478" s="28"/>
      <c r="AC478" s="28"/>
      <c r="AD478" s="13"/>
      <c r="AE478" s="28"/>
      <c r="AF478" s="28"/>
      <c r="AG478" s="13"/>
      <c r="AH478" s="28"/>
      <c r="AI478" s="28"/>
      <c r="AJ478" s="13"/>
      <c r="AK478" s="28"/>
      <c r="AL478" s="28"/>
      <c r="AM478" s="13"/>
      <c r="AN478" s="57"/>
      <c r="AO478" s="57"/>
      <c r="AP478" s="32"/>
      <c r="AQ478" s="34"/>
      <c r="AR478" s="34"/>
      <c r="AS478" s="34"/>
      <c r="AT478" s="34"/>
      <c r="AU478" s="80"/>
    </row>
    <row r="479" spans="2:47" ht="28.5" customHeight="1" thickBot="1">
      <c r="B479" s="52"/>
      <c r="C479" s="87"/>
      <c r="D479" s="55"/>
      <c r="E479" s="53"/>
      <c r="F479" s="11" t="s">
        <v>31</v>
      </c>
      <c r="G479" s="28"/>
      <c r="H479" s="28"/>
      <c r="I479" s="13"/>
      <c r="J479" s="28"/>
      <c r="K479" s="28"/>
      <c r="L479" s="13"/>
      <c r="M479" s="28"/>
      <c r="N479" s="28"/>
      <c r="O479" s="13"/>
      <c r="P479" s="28"/>
      <c r="Q479" s="28"/>
      <c r="R479" s="13"/>
      <c r="S479" s="28"/>
      <c r="T479" s="28"/>
      <c r="U479" s="13"/>
      <c r="V479" s="28"/>
      <c r="W479" s="28"/>
      <c r="X479" s="13"/>
      <c r="Y479" s="28"/>
      <c r="Z479" s="28"/>
      <c r="AA479" s="13"/>
      <c r="AB479" s="28"/>
      <c r="AC479" s="28"/>
      <c r="AD479" s="13"/>
      <c r="AE479" s="28"/>
      <c r="AF479" s="28"/>
      <c r="AG479" s="13"/>
      <c r="AH479" s="28"/>
      <c r="AI479" s="28"/>
      <c r="AJ479" s="13"/>
      <c r="AK479" s="28"/>
      <c r="AL479" s="28"/>
      <c r="AM479" s="13"/>
      <c r="AN479" s="57"/>
      <c r="AO479" s="57"/>
      <c r="AP479" s="33"/>
      <c r="AQ479" s="34"/>
      <c r="AR479" s="34"/>
      <c r="AS479" s="34"/>
      <c r="AT479" s="34"/>
      <c r="AU479" s="80"/>
    </row>
    <row r="480" spans="2:47" ht="36" thickBot="1">
      <c r="B480" s="52"/>
      <c r="C480" s="56"/>
      <c r="D480" s="55"/>
      <c r="E480" s="53"/>
      <c r="F480" s="14" t="s">
        <v>32</v>
      </c>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5"/>
      <c r="AO480" s="15"/>
      <c r="AP480" s="15"/>
      <c r="AQ480" s="34"/>
      <c r="AR480" s="34"/>
      <c r="AS480" s="34"/>
      <c r="AT480" s="34"/>
      <c r="AU480" s="80"/>
    </row>
    <row r="481" spans="2:47" ht="28.5" customHeight="1" thickBot="1">
      <c r="B481" s="52">
        <v>109</v>
      </c>
      <c r="C481" s="84"/>
      <c r="D481" s="54"/>
      <c r="E481" s="56"/>
      <c r="F481" s="11" t="s">
        <v>30</v>
      </c>
      <c r="G481" s="28"/>
      <c r="H481" s="28"/>
      <c r="I481" s="13"/>
      <c r="J481" s="28"/>
      <c r="K481" s="28"/>
      <c r="L481" s="13"/>
      <c r="M481" s="28"/>
      <c r="N481" s="28"/>
      <c r="O481" s="13"/>
      <c r="P481" s="28"/>
      <c r="Q481" s="28"/>
      <c r="R481" s="13"/>
      <c r="S481" s="28"/>
      <c r="T481" s="28"/>
      <c r="U481" s="13"/>
      <c r="V481" s="28"/>
      <c r="W481" s="28"/>
      <c r="X481" s="13"/>
      <c r="Y481" s="28"/>
      <c r="Z481" s="28"/>
      <c r="AA481" s="13"/>
      <c r="AB481" s="28"/>
      <c r="AC481" s="28"/>
      <c r="AD481" s="13"/>
      <c r="AE481" s="28"/>
      <c r="AF481" s="28"/>
      <c r="AG481" s="13"/>
      <c r="AH481" s="28"/>
      <c r="AI481" s="28"/>
      <c r="AJ481" s="13"/>
      <c r="AK481" s="28"/>
      <c r="AL481" s="28"/>
      <c r="AM481" s="13"/>
      <c r="AN481" s="57"/>
      <c r="AO481" s="57"/>
      <c r="AP481" s="32"/>
      <c r="AQ481" s="34"/>
      <c r="AR481" s="34"/>
      <c r="AS481" s="34"/>
      <c r="AT481" s="34"/>
      <c r="AU481" s="86"/>
    </row>
    <row r="482" spans="2:47" ht="28.5" customHeight="1" thickBot="1">
      <c r="B482" s="52"/>
      <c r="C482" s="87"/>
      <c r="D482" s="55"/>
      <c r="E482" s="53"/>
      <c r="F482" s="11" t="s">
        <v>31</v>
      </c>
      <c r="G482" s="28"/>
      <c r="H482" s="28"/>
      <c r="I482" s="13"/>
      <c r="J482" s="28"/>
      <c r="K482" s="28"/>
      <c r="L482" s="13"/>
      <c r="M482" s="28"/>
      <c r="N482" s="28"/>
      <c r="O482" s="13"/>
      <c r="P482" s="28"/>
      <c r="Q482" s="28"/>
      <c r="R482" s="13"/>
      <c r="S482" s="28"/>
      <c r="T482" s="28"/>
      <c r="U482" s="13"/>
      <c r="V482" s="28"/>
      <c r="W482" s="28"/>
      <c r="X482" s="13"/>
      <c r="Y482" s="28"/>
      <c r="Z482" s="28"/>
      <c r="AA482" s="13"/>
      <c r="AB482" s="28"/>
      <c r="AC482" s="28"/>
      <c r="AD482" s="13"/>
      <c r="AE482" s="28"/>
      <c r="AF482" s="28"/>
      <c r="AG482" s="13"/>
      <c r="AH482" s="28"/>
      <c r="AI482" s="28"/>
      <c r="AJ482" s="13"/>
      <c r="AK482" s="28"/>
      <c r="AL482" s="28"/>
      <c r="AM482" s="13"/>
      <c r="AN482" s="57"/>
      <c r="AO482" s="57"/>
      <c r="AP482" s="33"/>
      <c r="AQ482" s="34"/>
      <c r="AR482" s="34"/>
      <c r="AS482" s="34"/>
      <c r="AT482" s="34"/>
      <c r="AU482" s="86"/>
    </row>
    <row r="483" spans="2:47" ht="36" thickBot="1">
      <c r="B483" s="52"/>
      <c r="C483" s="56"/>
      <c r="D483" s="55"/>
      <c r="E483" s="53"/>
      <c r="F483" s="14" t="s">
        <v>32</v>
      </c>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5"/>
      <c r="AO483" s="15"/>
      <c r="AP483" s="15"/>
      <c r="AQ483" s="34"/>
      <c r="AR483" s="34"/>
      <c r="AS483" s="34"/>
      <c r="AT483" s="34"/>
      <c r="AU483" s="86"/>
    </row>
    <row r="484" spans="2:47" ht="28.5" customHeight="1" thickBot="1">
      <c r="B484" s="52">
        <v>110</v>
      </c>
      <c r="C484" s="84"/>
      <c r="D484" s="54"/>
      <c r="E484" s="56"/>
      <c r="F484" s="11" t="s">
        <v>30</v>
      </c>
      <c r="G484" s="28"/>
      <c r="H484" s="28"/>
      <c r="I484" s="13"/>
      <c r="J484" s="28"/>
      <c r="K484" s="28"/>
      <c r="L484" s="13"/>
      <c r="M484" s="28"/>
      <c r="N484" s="28"/>
      <c r="O484" s="13"/>
      <c r="P484" s="28"/>
      <c r="Q484" s="28"/>
      <c r="R484" s="13"/>
      <c r="S484" s="28"/>
      <c r="T484" s="28"/>
      <c r="U484" s="13"/>
      <c r="V484" s="28"/>
      <c r="W484" s="28"/>
      <c r="X484" s="13"/>
      <c r="Y484" s="28"/>
      <c r="Z484" s="28"/>
      <c r="AA484" s="13"/>
      <c r="AB484" s="28"/>
      <c r="AC484" s="28"/>
      <c r="AD484" s="13"/>
      <c r="AE484" s="28"/>
      <c r="AF484" s="28"/>
      <c r="AG484" s="13"/>
      <c r="AH484" s="28"/>
      <c r="AI484" s="28"/>
      <c r="AJ484" s="13"/>
      <c r="AK484" s="28"/>
      <c r="AL484" s="28"/>
      <c r="AM484" s="13"/>
      <c r="AN484" s="57"/>
      <c r="AO484" s="57"/>
      <c r="AP484" s="32"/>
      <c r="AQ484" s="34"/>
      <c r="AR484" s="34"/>
      <c r="AS484" s="34"/>
      <c r="AT484" s="34"/>
      <c r="AU484" s="80"/>
    </row>
    <row r="485" spans="2:47" ht="28.5" customHeight="1" thickBot="1">
      <c r="B485" s="52"/>
      <c r="C485" s="87"/>
      <c r="D485" s="55"/>
      <c r="E485" s="53"/>
      <c r="F485" s="11" t="s">
        <v>31</v>
      </c>
      <c r="G485" s="28"/>
      <c r="H485" s="28"/>
      <c r="I485" s="13"/>
      <c r="J485" s="28"/>
      <c r="K485" s="28"/>
      <c r="L485" s="13"/>
      <c r="M485" s="28"/>
      <c r="N485" s="28"/>
      <c r="O485" s="13"/>
      <c r="P485" s="28"/>
      <c r="Q485" s="28"/>
      <c r="R485" s="13"/>
      <c r="S485" s="28"/>
      <c r="T485" s="28"/>
      <c r="U485" s="13"/>
      <c r="V485" s="28"/>
      <c r="W485" s="28"/>
      <c r="X485" s="13"/>
      <c r="Y485" s="28"/>
      <c r="Z485" s="28"/>
      <c r="AA485" s="13"/>
      <c r="AB485" s="28"/>
      <c r="AC485" s="28"/>
      <c r="AD485" s="13"/>
      <c r="AE485" s="28"/>
      <c r="AF485" s="28"/>
      <c r="AG485" s="13"/>
      <c r="AH485" s="28"/>
      <c r="AI485" s="28"/>
      <c r="AJ485" s="13"/>
      <c r="AK485" s="28"/>
      <c r="AL485" s="28"/>
      <c r="AM485" s="13"/>
      <c r="AN485" s="57"/>
      <c r="AO485" s="57"/>
      <c r="AP485" s="33"/>
      <c r="AQ485" s="34"/>
      <c r="AR485" s="34"/>
      <c r="AS485" s="34"/>
      <c r="AT485" s="34"/>
      <c r="AU485" s="80"/>
    </row>
    <row r="486" spans="2:47" ht="36" thickBot="1">
      <c r="B486" s="52"/>
      <c r="C486" s="56"/>
      <c r="D486" s="55"/>
      <c r="E486" s="53"/>
      <c r="F486" s="14" t="s">
        <v>32</v>
      </c>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5"/>
      <c r="AO486" s="15"/>
      <c r="AP486" s="15"/>
      <c r="AQ486" s="89"/>
      <c r="AR486" s="89"/>
      <c r="AS486" s="89"/>
      <c r="AT486" s="89"/>
      <c r="AU486" s="80"/>
    </row>
    <row r="487" spans="2:47" ht="26.25">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row>
    <row r="488" spans="2:47" ht="26.25">
      <c r="B488" s="16"/>
      <c r="C488" s="17" t="s">
        <v>33</v>
      </c>
      <c r="D488" s="17"/>
      <c r="E488" s="17"/>
      <c r="F488" s="17"/>
      <c r="G488" s="17"/>
      <c r="H488" s="17"/>
      <c r="I488" s="16"/>
      <c r="J488" s="16"/>
      <c r="K488" s="16"/>
      <c r="L488" s="18" t="s">
        <v>34</v>
      </c>
      <c r="M488" s="18" t="s">
        <v>35</v>
      </c>
      <c r="N488" s="18"/>
      <c r="O488" s="18"/>
      <c r="P488" s="18"/>
      <c r="Q488" s="18"/>
      <c r="R488" s="18"/>
      <c r="S488" s="18"/>
      <c r="T488" s="18"/>
      <c r="U488" s="18"/>
      <c r="V488" s="19"/>
      <c r="W488" s="19"/>
      <c r="X488" s="19"/>
      <c r="Y488" s="18"/>
      <c r="Z488" s="17"/>
      <c r="AA488" s="17"/>
      <c r="AB488" s="17"/>
      <c r="AC488" s="17"/>
      <c r="AD488" s="17"/>
      <c r="AE488" s="18"/>
      <c r="AF488" s="17"/>
      <c r="AG488" s="17"/>
      <c r="AH488" s="17"/>
      <c r="AI488" s="17"/>
      <c r="AJ488" s="17"/>
      <c r="AK488" s="17"/>
      <c r="AL488" s="17"/>
      <c r="AM488" s="17"/>
      <c r="AN488" s="17"/>
      <c r="AO488" s="18"/>
    </row>
    <row r="489" spans="2:47" ht="33.75">
      <c r="B489" s="19"/>
      <c r="C489" s="20" t="s">
        <v>36</v>
      </c>
      <c r="D489" s="18" t="s">
        <v>37</v>
      </c>
      <c r="E489" s="18"/>
      <c r="F489" s="18"/>
      <c r="G489" s="18"/>
      <c r="H489" s="18"/>
      <c r="I489" s="19"/>
      <c r="J489" s="19"/>
      <c r="K489" s="19"/>
      <c r="L489" s="18" t="s">
        <v>34</v>
      </c>
      <c r="M489" s="18" t="s">
        <v>38</v>
      </c>
      <c r="N489" s="18"/>
      <c r="O489" s="18"/>
      <c r="P489" s="18"/>
      <c r="Q489" s="18"/>
      <c r="R489" s="18"/>
      <c r="S489" s="18"/>
      <c r="T489" s="18"/>
      <c r="U489" s="18"/>
      <c r="V489" s="19"/>
      <c r="W489" s="19"/>
      <c r="X489" s="19"/>
      <c r="AA489" s="21"/>
      <c r="AB489" s="22"/>
      <c r="AC489" s="21"/>
      <c r="AD489" s="21"/>
      <c r="AE489" s="21"/>
      <c r="AF489" s="21"/>
      <c r="AI489" s="21"/>
      <c r="AJ489" s="21"/>
      <c r="AK489" s="21"/>
      <c r="AL489" s="22"/>
      <c r="AM489" s="21"/>
      <c r="AN489" s="21"/>
      <c r="AO489" s="21"/>
      <c r="AP489" s="21"/>
      <c r="AQ489" s="21"/>
      <c r="AR489" s="23"/>
      <c r="AS489" s="22"/>
      <c r="AT489" s="21"/>
      <c r="AU489" s="17"/>
    </row>
    <row r="490" spans="2:47" ht="33.75">
      <c r="B490" s="19"/>
      <c r="C490" s="20"/>
      <c r="D490" s="18"/>
      <c r="E490" s="18"/>
      <c r="F490" s="18"/>
      <c r="G490" s="18"/>
      <c r="H490" s="18"/>
      <c r="I490" s="19"/>
      <c r="J490" s="19"/>
      <c r="K490" s="19"/>
      <c r="L490" s="18"/>
      <c r="M490" s="18"/>
      <c r="N490" s="18"/>
      <c r="O490" s="18"/>
      <c r="P490" s="18"/>
      <c r="Q490" s="18"/>
      <c r="R490" s="18"/>
      <c r="S490" s="18"/>
      <c r="T490" s="18"/>
      <c r="U490" s="18"/>
      <c r="V490" s="19"/>
      <c r="W490" s="19"/>
      <c r="X490" s="19"/>
      <c r="AA490" s="21"/>
      <c r="AB490" s="22"/>
      <c r="AC490" s="21"/>
      <c r="AD490" s="21"/>
      <c r="AE490" s="21"/>
      <c r="AF490" s="21"/>
      <c r="AI490" s="21"/>
      <c r="AJ490" s="21"/>
      <c r="AK490" s="21"/>
      <c r="AL490" s="22"/>
      <c r="AM490" s="21"/>
      <c r="AN490" s="21"/>
      <c r="AO490" s="21"/>
      <c r="AP490" s="21"/>
      <c r="AQ490" s="21"/>
      <c r="AR490" s="23"/>
      <c r="AS490" s="22"/>
      <c r="AT490" s="21"/>
      <c r="AU490" s="17"/>
    </row>
    <row r="494" spans="2:47" ht="35.25">
      <c r="J494" s="48" t="s">
        <v>0</v>
      </c>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row>
    <row r="497" spans="2:47" ht="15.75" thickBot="1"/>
    <row r="498" spans="2:47" ht="35.25" customHeight="1" thickTop="1" thickBot="1">
      <c r="B498" s="35" t="s">
        <v>2</v>
      </c>
      <c r="C498" s="38" t="s">
        <v>3</v>
      </c>
      <c r="D498" s="41" t="s">
        <v>4</v>
      </c>
      <c r="E498" s="44" t="s">
        <v>5</v>
      </c>
      <c r="F498" s="24" t="s">
        <v>6</v>
      </c>
      <c r="G498" s="29" t="s">
        <v>7</v>
      </c>
      <c r="H498" s="30"/>
      <c r="I498" s="31"/>
      <c r="J498" s="29" t="s">
        <v>8</v>
      </c>
      <c r="K498" s="30"/>
      <c r="L498" s="31"/>
      <c r="M498" s="29" t="s">
        <v>9</v>
      </c>
      <c r="N498" s="30"/>
      <c r="O498" s="31"/>
      <c r="P498" s="29" t="s">
        <v>10</v>
      </c>
      <c r="Q498" s="30"/>
      <c r="R498" s="31"/>
      <c r="S498" s="29" t="s">
        <v>11</v>
      </c>
      <c r="T498" s="30"/>
      <c r="U498" s="31"/>
      <c r="V498" s="29" t="s">
        <v>12</v>
      </c>
      <c r="W498" s="30"/>
      <c r="X498" s="31"/>
      <c r="Y498" s="29" t="s">
        <v>13</v>
      </c>
      <c r="Z498" s="30"/>
      <c r="AA498" s="31"/>
      <c r="AB498" s="29" t="s">
        <v>14</v>
      </c>
      <c r="AC498" s="30"/>
      <c r="AD498" s="31"/>
      <c r="AE498" s="29" t="s">
        <v>15</v>
      </c>
      <c r="AF498" s="30"/>
      <c r="AG498" s="31"/>
      <c r="AH498" s="29" t="s">
        <v>16</v>
      </c>
      <c r="AI498" s="30"/>
      <c r="AJ498" s="31"/>
      <c r="AK498" s="29" t="s">
        <v>17</v>
      </c>
      <c r="AL498" s="30"/>
      <c r="AM498" s="31"/>
      <c r="AN498" s="74" t="s">
        <v>18</v>
      </c>
      <c r="AO498" s="74" t="s">
        <v>19</v>
      </c>
      <c r="AP498" s="74" t="s">
        <v>20</v>
      </c>
      <c r="AQ498" s="61" t="s">
        <v>21</v>
      </c>
      <c r="AR498" s="62"/>
      <c r="AS498" s="61" t="s">
        <v>22</v>
      </c>
      <c r="AT498" s="62"/>
      <c r="AU498" s="65" t="s">
        <v>23</v>
      </c>
    </row>
    <row r="499" spans="2:47" ht="190.5" thickBot="1">
      <c r="B499" s="36"/>
      <c r="C499" s="39"/>
      <c r="D499" s="42"/>
      <c r="E499" s="45"/>
      <c r="F499" s="8" t="s">
        <v>24</v>
      </c>
      <c r="G499" s="8" t="s">
        <v>25</v>
      </c>
      <c r="H499" s="8" t="s">
        <v>26</v>
      </c>
      <c r="I499" s="8" t="s">
        <v>27</v>
      </c>
      <c r="J499" s="8" t="s">
        <v>25</v>
      </c>
      <c r="K499" s="8" t="s">
        <v>26</v>
      </c>
      <c r="L499" s="8" t="s">
        <v>27</v>
      </c>
      <c r="M499" s="8" t="s">
        <v>25</v>
      </c>
      <c r="N499" s="8" t="s">
        <v>26</v>
      </c>
      <c r="O499" s="8" t="s">
        <v>27</v>
      </c>
      <c r="P499" s="8" t="s">
        <v>25</v>
      </c>
      <c r="Q499" s="8" t="s">
        <v>26</v>
      </c>
      <c r="R499" s="8" t="s">
        <v>27</v>
      </c>
      <c r="S499" s="8" t="s">
        <v>25</v>
      </c>
      <c r="T499" s="8" t="s">
        <v>26</v>
      </c>
      <c r="U499" s="8" t="s">
        <v>27</v>
      </c>
      <c r="V499" s="8" t="s">
        <v>25</v>
      </c>
      <c r="W499" s="8" t="s">
        <v>26</v>
      </c>
      <c r="X499" s="8" t="s">
        <v>27</v>
      </c>
      <c r="Y499" s="8" t="s">
        <v>25</v>
      </c>
      <c r="Z499" s="8" t="s">
        <v>26</v>
      </c>
      <c r="AA499" s="8" t="s">
        <v>27</v>
      </c>
      <c r="AB499" s="8" t="s">
        <v>25</v>
      </c>
      <c r="AC499" s="8" t="s">
        <v>26</v>
      </c>
      <c r="AD499" s="8" t="s">
        <v>27</v>
      </c>
      <c r="AE499" s="8" t="s">
        <v>25</v>
      </c>
      <c r="AF499" s="8" t="s">
        <v>26</v>
      </c>
      <c r="AG499" s="8" t="s">
        <v>27</v>
      </c>
      <c r="AH499" s="8" t="s">
        <v>25</v>
      </c>
      <c r="AI499" s="8" t="s">
        <v>26</v>
      </c>
      <c r="AJ499" s="8" t="s">
        <v>27</v>
      </c>
      <c r="AK499" s="8" t="s">
        <v>25</v>
      </c>
      <c r="AL499" s="8" t="s">
        <v>26</v>
      </c>
      <c r="AM499" s="8" t="s">
        <v>27</v>
      </c>
      <c r="AN499" s="75"/>
      <c r="AO499" s="75"/>
      <c r="AP499" s="75"/>
      <c r="AQ499" s="63"/>
      <c r="AR499" s="64"/>
      <c r="AS499" s="63"/>
      <c r="AT499" s="64"/>
      <c r="AU499" s="66"/>
    </row>
    <row r="500" spans="2:47" ht="28.5" thickBot="1">
      <c r="B500" s="36"/>
      <c r="C500" s="39"/>
      <c r="D500" s="42"/>
      <c r="E500" s="45"/>
      <c r="F500" s="25" t="s">
        <v>28</v>
      </c>
      <c r="G500" s="9">
        <v>30</v>
      </c>
      <c r="H500" s="9">
        <v>56</v>
      </c>
      <c r="I500" s="9">
        <v>100</v>
      </c>
      <c r="J500" s="9">
        <v>30</v>
      </c>
      <c r="K500" s="9">
        <v>56</v>
      </c>
      <c r="L500" s="9">
        <v>100</v>
      </c>
      <c r="M500" s="9">
        <v>30</v>
      </c>
      <c r="N500" s="9">
        <v>56</v>
      </c>
      <c r="O500" s="9">
        <v>100</v>
      </c>
      <c r="P500" s="9">
        <v>24</v>
      </c>
      <c r="Q500" s="9">
        <v>29</v>
      </c>
      <c r="R500" s="9">
        <v>60</v>
      </c>
      <c r="S500" s="9">
        <v>24</v>
      </c>
      <c r="T500" s="9">
        <v>29</v>
      </c>
      <c r="U500" s="9">
        <v>60</v>
      </c>
      <c r="V500" s="9">
        <v>24</v>
      </c>
      <c r="W500" s="9">
        <v>29</v>
      </c>
      <c r="X500" s="9">
        <v>60</v>
      </c>
      <c r="Y500" s="9">
        <v>12</v>
      </c>
      <c r="Z500" s="9">
        <v>22</v>
      </c>
      <c r="AA500" s="9">
        <v>40</v>
      </c>
      <c r="AB500" s="9">
        <v>16</v>
      </c>
      <c r="AC500" s="9">
        <v>19</v>
      </c>
      <c r="AD500" s="9">
        <v>40</v>
      </c>
      <c r="AE500" s="9">
        <v>12</v>
      </c>
      <c r="AF500" s="9">
        <v>22</v>
      </c>
      <c r="AG500" s="9">
        <v>40</v>
      </c>
      <c r="AH500" s="9">
        <v>12</v>
      </c>
      <c r="AI500" s="9">
        <v>22</v>
      </c>
      <c r="AJ500" s="9">
        <v>40</v>
      </c>
      <c r="AK500" s="9">
        <v>6</v>
      </c>
      <c r="AL500" s="9">
        <v>11</v>
      </c>
      <c r="AM500" s="9">
        <v>20</v>
      </c>
      <c r="AN500" s="75"/>
      <c r="AO500" s="75"/>
      <c r="AP500" s="75"/>
      <c r="AQ500" s="68" t="s">
        <v>20</v>
      </c>
      <c r="AR500" s="69"/>
      <c r="AS500" s="70" t="s">
        <v>20</v>
      </c>
      <c r="AT500" s="71"/>
      <c r="AU500" s="67"/>
    </row>
    <row r="501" spans="2:47" ht="28.5" thickBot="1">
      <c r="B501" s="37"/>
      <c r="C501" s="40"/>
      <c r="D501" s="43"/>
      <c r="E501" s="46"/>
      <c r="F501" s="10" t="s">
        <v>29</v>
      </c>
      <c r="G501" s="9">
        <v>60</v>
      </c>
      <c r="H501" s="9">
        <v>140</v>
      </c>
      <c r="I501" s="9">
        <v>200</v>
      </c>
      <c r="J501" s="9">
        <v>60</v>
      </c>
      <c r="K501" s="9">
        <v>140</v>
      </c>
      <c r="L501" s="9">
        <v>200</v>
      </c>
      <c r="M501" s="9">
        <v>60</v>
      </c>
      <c r="N501" s="9">
        <v>140</v>
      </c>
      <c r="O501" s="9">
        <v>200</v>
      </c>
      <c r="P501" s="9">
        <v>48</v>
      </c>
      <c r="Q501" s="9">
        <v>72</v>
      </c>
      <c r="R501" s="9">
        <v>120</v>
      </c>
      <c r="S501" s="9">
        <v>48</v>
      </c>
      <c r="T501" s="9">
        <v>72</v>
      </c>
      <c r="U501" s="9">
        <v>120</v>
      </c>
      <c r="V501" s="9">
        <v>48</v>
      </c>
      <c r="W501" s="9">
        <v>72</v>
      </c>
      <c r="X501" s="9">
        <v>120</v>
      </c>
      <c r="Y501" s="9">
        <v>24</v>
      </c>
      <c r="Z501" s="9">
        <v>56</v>
      </c>
      <c r="AA501" s="9">
        <v>80</v>
      </c>
      <c r="AB501" s="9">
        <v>32</v>
      </c>
      <c r="AC501" s="9">
        <v>48</v>
      </c>
      <c r="AD501" s="9">
        <v>80</v>
      </c>
      <c r="AE501" s="9">
        <v>24</v>
      </c>
      <c r="AF501" s="9">
        <v>56</v>
      </c>
      <c r="AG501" s="9">
        <v>80</v>
      </c>
      <c r="AH501" s="9">
        <v>24</v>
      </c>
      <c r="AI501" s="9">
        <v>56</v>
      </c>
      <c r="AJ501" s="9">
        <v>80</v>
      </c>
      <c r="AK501" s="9">
        <v>12</v>
      </c>
      <c r="AL501" s="9">
        <v>28</v>
      </c>
      <c r="AM501" s="9">
        <v>40</v>
      </c>
      <c r="AN501" s="76"/>
      <c r="AO501" s="76"/>
      <c r="AP501" s="76"/>
      <c r="AQ501" s="70"/>
      <c r="AR501" s="71"/>
      <c r="AS501" s="70"/>
      <c r="AT501" s="71"/>
      <c r="AU501" s="67"/>
    </row>
    <row r="502" spans="2:47" ht="28.5" thickBot="1">
      <c r="B502" s="52">
        <v>111</v>
      </c>
      <c r="C502" s="34"/>
      <c r="D502" s="54"/>
      <c r="E502" s="34"/>
      <c r="F502" s="11" t="s">
        <v>30</v>
      </c>
      <c r="G502" s="28"/>
      <c r="H502" s="28"/>
      <c r="I502" s="13"/>
      <c r="J502" s="28"/>
      <c r="K502" s="28"/>
      <c r="L502" s="13"/>
      <c r="M502" s="28"/>
      <c r="N502" s="28"/>
      <c r="O502" s="13"/>
      <c r="P502" s="28"/>
      <c r="Q502" s="28"/>
      <c r="R502" s="13"/>
      <c r="S502" s="28"/>
      <c r="T502" s="28"/>
      <c r="U502" s="13"/>
      <c r="V502" s="28"/>
      <c r="W502" s="28"/>
      <c r="X502" s="13"/>
      <c r="Y502" s="28"/>
      <c r="Z502" s="28"/>
      <c r="AA502" s="13"/>
      <c r="AB502" s="28"/>
      <c r="AC502" s="28"/>
      <c r="AD502" s="13"/>
      <c r="AE502" s="28"/>
      <c r="AF502" s="28"/>
      <c r="AG502" s="13"/>
      <c r="AH502" s="28"/>
      <c r="AI502" s="28"/>
      <c r="AJ502" s="13"/>
      <c r="AK502" s="28"/>
      <c r="AL502" s="28"/>
      <c r="AM502" s="13"/>
      <c r="AN502" s="73"/>
      <c r="AO502" s="73"/>
      <c r="AP502" s="32"/>
      <c r="AQ502" s="34"/>
      <c r="AR502" s="34"/>
      <c r="AS502" s="34"/>
      <c r="AT502" s="34"/>
      <c r="AU502" s="88"/>
    </row>
    <row r="503" spans="2:47" ht="28.5" thickBot="1">
      <c r="B503" s="52"/>
      <c r="C503" s="34"/>
      <c r="D503" s="55"/>
      <c r="E503" s="34"/>
      <c r="F503" s="11" t="s">
        <v>31</v>
      </c>
      <c r="G503" s="28"/>
      <c r="H503" s="28"/>
      <c r="I503" s="13"/>
      <c r="J503" s="28"/>
      <c r="K503" s="28"/>
      <c r="L503" s="13"/>
      <c r="M503" s="28"/>
      <c r="N503" s="28"/>
      <c r="O503" s="13"/>
      <c r="P503" s="28"/>
      <c r="Q503" s="28"/>
      <c r="R503" s="13"/>
      <c r="S503" s="28"/>
      <c r="T503" s="28"/>
      <c r="U503" s="13"/>
      <c r="V503" s="28"/>
      <c r="W503" s="28"/>
      <c r="X503" s="13"/>
      <c r="Y503" s="28"/>
      <c r="Z503" s="28"/>
      <c r="AA503" s="13"/>
      <c r="AB503" s="28"/>
      <c r="AC503" s="28"/>
      <c r="AD503" s="13"/>
      <c r="AE503" s="28"/>
      <c r="AF503" s="28"/>
      <c r="AG503" s="13"/>
      <c r="AH503" s="28"/>
      <c r="AI503" s="28"/>
      <c r="AJ503" s="13"/>
      <c r="AK503" s="28"/>
      <c r="AL503" s="28"/>
      <c r="AM503" s="13"/>
      <c r="AN503" s="33"/>
      <c r="AO503" s="33"/>
      <c r="AP503" s="33"/>
      <c r="AQ503" s="34"/>
      <c r="AR503" s="34"/>
      <c r="AS503" s="34"/>
      <c r="AT503" s="34"/>
      <c r="AU503" s="88"/>
    </row>
    <row r="504" spans="2:47" ht="36" thickBot="1">
      <c r="B504" s="52"/>
      <c r="C504" s="34"/>
      <c r="D504" s="55"/>
      <c r="E504" s="34"/>
      <c r="F504" s="14" t="s">
        <v>32</v>
      </c>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5"/>
      <c r="AO504" s="15"/>
      <c r="AP504" s="15"/>
      <c r="AQ504" s="34"/>
      <c r="AR504" s="34"/>
      <c r="AS504" s="34"/>
      <c r="AT504" s="34"/>
      <c r="AU504" s="88"/>
    </row>
    <row r="505" spans="2:47" ht="28.5" customHeight="1" thickBot="1">
      <c r="B505" s="52">
        <v>112</v>
      </c>
      <c r="C505" s="34"/>
      <c r="D505" s="54"/>
      <c r="E505" s="34"/>
      <c r="F505" s="11" t="s">
        <v>30</v>
      </c>
      <c r="G505" s="28"/>
      <c r="H505" s="28"/>
      <c r="I505" s="13"/>
      <c r="J505" s="28"/>
      <c r="K505" s="28"/>
      <c r="L505" s="13"/>
      <c r="M505" s="28"/>
      <c r="N505" s="28"/>
      <c r="O505" s="13"/>
      <c r="P505" s="28"/>
      <c r="Q505" s="28"/>
      <c r="R505" s="13"/>
      <c r="S505" s="28"/>
      <c r="T505" s="28"/>
      <c r="U505" s="13"/>
      <c r="V505" s="28"/>
      <c r="W505" s="28"/>
      <c r="X505" s="13"/>
      <c r="Y505" s="28"/>
      <c r="Z505" s="28"/>
      <c r="AA505" s="13"/>
      <c r="AB505" s="28"/>
      <c r="AC505" s="28"/>
      <c r="AD505" s="13"/>
      <c r="AE505" s="28"/>
      <c r="AF505" s="28"/>
      <c r="AG505" s="13"/>
      <c r="AH505" s="28"/>
      <c r="AI505" s="28"/>
      <c r="AJ505" s="13"/>
      <c r="AK505" s="28"/>
      <c r="AL505" s="28"/>
      <c r="AM505" s="13"/>
      <c r="AN505" s="57"/>
      <c r="AO505" s="57"/>
      <c r="AP505" s="32"/>
      <c r="AQ505" s="34"/>
      <c r="AR505" s="34"/>
      <c r="AS505" s="34"/>
      <c r="AT505" s="34"/>
      <c r="AU505" s="80"/>
    </row>
    <row r="506" spans="2:47" ht="28.5" customHeight="1" thickBot="1">
      <c r="B506" s="52"/>
      <c r="C506" s="34"/>
      <c r="D506" s="55"/>
      <c r="E506" s="34"/>
      <c r="F506" s="11" t="s">
        <v>31</v>
      </c>
      <c r="G506" s="28"/>
      <c r="H506" s="28"/>
      <c r="I506" s="13"/>
      <c r="J506" s="28"/>
      <c r="K506" s="28"/>
      <c r="L506" s="13"/>
      <c r="M506" s="28"/>
      <c r="N506" s="28"/>
      <c r="O506" s="13"/>
      <c r="P506" s="28"/>
      <c r="Q506" s="28"/>
      <c r="R506" s="13"/>
      <c r="S506" s="28"/>
      <c r="T506" s="28"/>
      <c r="U506" s="13"/>
      <c r="V506" s="28"/>
      <c r="W506" s="28"/>
      <c r="X506" s="13"/>
      <c r="Y506" s="28"/>
      <c r="Z506" s="28"/>
      <c r="AA506" s="13"/>
      <c r="AB506" s="28"/>
      <c r="AC506" s="28"/>
      <c r="AD506" s="13"/>
      <c r="AE506" s="28"/>
      <c r="AF506" s="28"/>
      <c r="AG506" s="13"/>
      <c r="AH506" s="28"/>
      <c r="AI506" s="28"/>
      <c r="AJ506" s="13"/>
      <c r="AK506" s="28"/>
      <c r="AL506" s="28"/>
      <c r="AM506" s="13"/>
      <c r="AN506" s="57"/>
      <c r="AO506" s="57"/>
      <c r="AP506" s="33"/>
      <c r="AQ506" s="34"/>
      <c r="AR506" s="34"/>
      <c r="AS506" s="34"/>
      <c r="AT506" s="34"/>
      <c r="AU506" s="80"/>
    </row>
    <row r="507" spans="2:47" ht="36" thickBot="1">
      <c r="B507" s="52"/>
      <c r="C507" s="34"/>
      <c r="D507" s="55"/>
      <c r="E507" s="34"/>
      <c r="F507" s="14" t="s">
        <v>32</v>
      </c>
      <c r="G507" s="13"/>
      <c r="H507" s="27"/>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5"/>
      <c r="AO507" s="15"/>
      <c r="AP507" s="15"/>
      <c r="AQ507" s="34"/>
      <c r="AR507" s="34"/>
      <c r="AS507" s="34"/>
      <c r="AT507" s="34"/>
      <c r="AU507" s="80"/>
    </row>
    <row r="508" spans="2:47" ht="28.5" customHeight="1" thickBot="1">
      <c r="B508" s="52">
        <v>113</v>
      </c>
      <c r="C508" s="34"/>
      <c r="D508" s="54"/>
      <c r="E508" s="34"/>
      <c r="F508" s="11" t="s">
        <v>30</v>
      </c>
      <c r="G508" s="28"/>
      <c r="H508" s="28"/>
      <c r="I508" s="13"/>
      <c r="J508" s="28"/>
      <c r="K508" s="28"/>
      <c r="L508" s="13"/>
      <c r="M508" s="28"/>
      <c r="N508" s="28"/>
      <c r="O508" s="13"/>
      <c r="P508" s="28"/>
      <c r="Q508" s="28"/>
      <c r="R508" s="13"/>
      <c r="S508" s="28"/>
      <c r="T508" s="28"/>
      <c r="U508" s="13"/>
      <c r="V508" s="28"/>
      <c r="W508" s="28"/>
      <c r="X508" s="13"/>
      <c r="Y508" s="28"/>
      <c r="Z508" s="28"/>
      <c r="AA508" s="13"/>
      <c r="AB508" s="28"/>
      <c r="AC508" s="28"/>
      <c r="AD508" s="13"/>
      <c r="AE508" s="28"/>
      <c r="AF508" s="28"/>
      <c r="AG508" s="13"/>
      <c r="AH508" s="28"/>
      <c r="AI508" s="28"/>
      <c r="AJ508" s="13"/>
      <c r="AK508" s="28"/>
      <c r="AL508" s="28"/>
      <c r="AM508" s="13"/>
      <c r="AN508" s="57"/>
      <c r="AO508" s="57"/>
      <c r="AP508" s="32"/>
      <c r="AQ508" s="34"/>
      <c r="AR508" s="34"/>
      <c r="AS508" s="34"/>
      <c r="AT508" s="34"/>
      <c r="AU508" s="88"/>
    </row>
    <row r="509" spans="2:47" ht="28.5" customHeight="1" thickBot="1">
      <c r="B509" s="52"/>
      <c r="C509" s="34"/>
      <c r="D509" s="55"/>
      <c r="E509" s="34"/>
      <c r="F509" s="11" t="s">
        <v>31</v>
      </c>
      <c r="G509" s="28"/>
      <c r="H509" s="28"/>
      <c r="I509" s="13"/>
      <c r="J509" s="28"/>
      <c r="K509" s="28"/>
      <c r="L509" s="13"/>
      <c r="M509" s="28"/>
      <c r="N509" s="28"/>
      <c r="O509" s="13"/>
      <c r="P509" s="28"/>
      <c r="Q509" s="28"/>
      <c r="R509" s="13"/>
      <c r="S509" s="28"/>
      <c r="T509" s="28"/>
      <c r="U509" s="13"/>
      <c r="V509" s="28"/>
      <c r="W509" s="28"/>
      <c r="X509" s="13"/>
      <c r="Y509" s="28"/>
      <c r="Z509" s="28"/>
      <c r="AA509" s="13"/>
      <c r="AB509" s="28"/>
      <c r="AC509" s="28"/>
      <c r="AD509" s="13"/>
      <c r="AE509" s="28"/>
      <c r="AF509" s="28"/>
      <c r="AG509" s="13"/>
      <c r="AH509" s="28"/>
      <c r="AI509" s="28"/>
      <c r="AJ509" s="13"/>
      <c r="AK509" s="28"/>
      <c r="AL509" s="28"/>
      <c r="AM509" s="13"/>
      <c r="AN509" s="57"/>
      <c r="AO509" s="57"/>
      <c r="AP509" s="33"/>
      <c r="AQ509" s="34"/>
      <c r="AR509" s="34"/>
      <c r="AS509" s="34"/>
      <c r="AT509" s="34"/>
      <c r="AU509" s="88"/>
    </row>
    <row r="510" spans="2:47" ht="36" thickBot="1">
      <c r="B510" s="52"/>
      <c r="C510" s="34"/>
      <c r="D510" s="55"/>
      <c r="E510" s="34"/>
      <c r="F510" s="14" t="s">
        <v>32</v>
      </c>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5"/>
      <c r="AO510" s="15"/>
      <c r="AP510" s="15"/>
      <c r="AQ510" s="34"/>
      <c r="AR510" s="34"/>
      <c r="AS510" s="34"/>
      <c r="AT510" s="34"/>
      <c r="AU510" s="88"/>
    </row>
    <row r="511" spans="2:47" ht="28.5" customHeight="1" thickBot="1">
      <c r="B511" s="52">
        <v>114</v>
      </c>
      <c r="C511" s="34"/>
      <c r="D511" s="54"/>
      <c r="E511" s="34"/>
      <c r="F511" s="11" t="s">
        <v>30</v>
      </c>
      <c r="G511" s="28"/>
      <c r="H511" s="28"/>
      <c r="I511" s="13"/>
      <c r="J511" s="28"/>
      <c r="K511" s="28"/>
      <c r="L511" s="13"/>
      <c r="M511" s="28"/>
      <c r="N511" s="28"/>
      <c r="O511" s="13"/>
      <c r="P511" s="28"/>
      <c r="Q511" s="28"/>
      <c r="R511" s="13"/>
      <c r="S511" s="28"/>
      <c r="T511" s="28"/>
      <c r="U511" s="13"/>
      <c r="V511" s="28"/>
      <c r="W511" s="28"/>
      <c r="X511" s="13"/>
      <c r="Y511" s="28"/>
      <c r="Z511" s="28"/>
      <c r="AA511" s="13"/>
      <c r="AB511" s="28"/>
      <c r="AC511" s="28"/>
      <c r="AD511" s="13"/>
      <c r="AE511" s="28"/>
      <c r="AF511" s="28"/>
      <c r="AG511" s="13"/>
      <c r="AH511" s="28"/>
      <c r="AI511" s="28"/>
      <c r="AJ511" s="13"/>
      <c r="AK511" s="28"/>
      <c r="AL511" s="28"/>
      <c r="AM511" s="13"/>
      <c r="AN511" s="57"/>
      <c r="AO511" s="57"/>
      <c r="AP511" s="32"/>
      <c r="AQ511" s="34"/>
      <c r="AR511" s="34"/>
      <c r="AS511" s="34"/>
      <c r="AT511" s="34"/>
      <c r="AU511" s="88"/>
    </row>
    <row r="512" spans="2:47" ht="28.5" customHeight="1" thickBot="1">
      <c r="B512" s="52"/>
      <c r="C512" s="34"/>
      <c r="D512" s="55"/>
      <c r="E512" s="34"/>
      <c r="F512" s="11" t="s">
        <v>31</v>
      </c>
      <c r="G512" s="28"/>
      <c r="H512" s="28"/>
      <c r="I512" s="13"/>
      <c r="J512" s="28"/>
      <c r="K512" s="28"/>
      <c r="L512" s="13"/>
      <c r="M512" s="28"/>
      <c r="N512" s="28"/>
      <c r="O512" s="13"/>
      <c r="P512" s="28"/>
      <c r="Q512" s="28"/>
      <c r="R512" s="13"/>
      <c r="S512" s="28"/>
      <c r="T512" s="28"/>
      <c r="U512" s="13"/>
      <c r="V512" s="28"/>
      <c r="W512" s="28"/>
      <c r="X512" s="13"/>
      <c r="Y512" s="28"/>
      <c r="Z512" s="28"/>
      <c r="AA512" s="13"/>
      <c r="AB512" s="28"/>
      <c r="AC512" s="28"/>
      <c r="AD512" s="13"/>
      <c r="AE512" s="28"/>
      <c r="AF512" s="28"/>
      <c r="AG512" s="13"/>
      <c r="AH512" s="28"/>
      <c r="AI512" s="28"/>
      <c r="AJ512" s="13"/>
      <c r="AK512" s="28"/>
      <c r="AL512" s="28"/>
      <c r="AM512" s="13"/>
      <c r="AN512" s="57"/>
      <c r="AO512" s="57"/>
      <c r="AP512" s="33"/>
      <c r="AQ512" s="34"/>
      <c r="AR512" s="34"/>
      <c r="AS512" s="34"/>
      <c r="AT512" s="34"/>
      <c r="AU512" s="88"/>
    </row>
    <row r="513" spans="2:47" ht="36" customHeight="1" thickBot="1">
      <c r="B513" s="52"/>
      <c r="C513" s="34"/>
      <c r="D513" s="55"/>
      <c r="E513" s="34"/>
      <c r="F513" s="14" t="s">
        <v>32</v>
      </c>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5"/>
      <c r="AO513" s="15"/>
      <c r="AP513" s="15"/>
      <c r="AQ513" s="34"/>
      <c r="AR513" s="34"/>
      <c r="AS513" s="34"/>
      <c r="AT513" s="34"/>
      <c r="AU513" s="88"/>
    </row>
    <row r="514" spans="2:47" ht="28.5" customHeight="1" thickBot="1">
      <c r="B514" s="52">
        <v>115</v>
      </c>
      <c r="C514" s="34"/>
      <c r="D514" s="54"/>
      <c r="E514" s="34"/>
      <c r="F514" s="11" t="s">
        <v>30</v>
      </c>
      <c r="G514" s="28"/>
      <c r="H514" s="28"/>
      <c r="I514" s="13"/>
      <c r="J514" s="28"/>
      <c r="K514" s="28"/>
      <c r="L514" s="13"/>
      <c r="M514" s="28"/>
      <c r="N514" s="28"/>
      <c r="O514" s="13"/>
      <c r="P514" s="28"/>
      <c r="Q514" s="28"/>
      <c r="R514" s="13"/>
      <c r="S514" s="28"/>
      <c r="T514" s="28"/>
      <c r="U514" s="13"/>
      <c r="V514" s="28"/>
      <c r="W514" s="28"/>
      <c r="X514" s="13"/>
      <c r="Y514" s="28"/>
      <c r="Z514" s="28"/>
      <c r="AA514" s="13"/>
      <c r="AB514" s="28"/>
      <c r="AC514" s="28"/>
      <c r="AD514" s="13"/>
      <c r="AE514" s="28"/>
      <c r="AF514" s="28"/>
      <c r="AG514" s="13"/>
      <c r="AH514" s="28"/>
      <c r="AI514" s="28"/>
      <c r="AJ514" s="13"/>
      <c r="AK514" s="28"/>
      <c r="AL514" s="28"/>
      <c r="AM514" s="13"/>
      <c r="AN514" s="57"/>
      <c r="AO514" s="57"/>
      <c r="AP514" s="32"/>
      <c r="AQ514" s="34"/>
      <c r="AR514" s="34"/>
      <c r="AS514" s="34"/>
      <c r="AT514" s="34"/>
      <c r="AU514" s="88"/>
    </row>
    <row r="515" spans="2:47" ht="28.5" customHeight="1" thickBot="1">
      <c r="B515" s="52"/>
      <c r="C515" s="34"/>
      <c r="D515" s="55"/>
      <c r="E515" s="34"/>
      <c r="F515" s="11" t="s">
        <v>31</v>
      </c>
      <c r="G515" s="28"/>
      <c r="H515" s="28"/>
      <c r="I515" s="13"/>
      <c r="J515" s="28"/>
      <c r="K515" s="28"/>
      <c r="L515" s="13"/>
      <c r="M515" s="28"/>
      <c r="N515" s="28"/>
      <c r="O515" s="13"/>
      <c r="P515" s="28"/>
      <c r="Q515" s="28"/>
      <c r="R515" s="13"/>
      <c r="S515" s="28"/>
      <c r="T515" s="28"/>
      <c r="U515" s="13"/>
      <c r="V515" s="28"/>
      <c r="W515" s="28"/>
      <c r="X515" s="13"/>
      <c r="Y515" s="28"/>
      <c r="Z515" s="28"/>
      <c r="AA515" s="13"/>
      <c r="AB515" s="28"/>
      <c r="AC515" s="28"/>
      <c r="AD515" s="13"/>
      <c r="AE515" s="28"/>
      <c r="AF515" s="28"/>
      <c r="AG515" s="13"/>
      <c r="AH515" s="28"/>
      <c r="AI515" s="28"/>
      <c r="AJ515" s="13"/>
      <c r="AK515" s="28"/>
      <c r="AL515" s="28"/>
      <c r="AM515" s="13"/>
      <c r="AN515" s="57"/>
      <c r="AO515" s="57"/>
      <c r="AP515" s="33"/>
      <c r="AQ515" s="34"/>
      <c r="AR515" s="34"/>
      <c r="AS515" s="34"/>
      <c r="AT515" s="34"/>
      <c r="AU515" s="88"/>
    </row>
    <row r="516" spans="2:47" ht="36" customHeight="1" thickBot="1">
      <c r="B516" s="52"/>
      <c r="C516" s="34"/>
      <c r="D516" s="55"/>
      <c r="E516" s="34"/>
      <c r="F516" s="14" t="s">
        <v>32</v>
      </c>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5"/>
      <c r="AO516" s="15"/>
      <c r="AP516" s="15"/>
      <c r="AQ516" s="34"/>
      <c r="AR516" s="34"/>
      <c r="AS516" s="34"/>
      <c r="AT516" s="34"/>
      <c r="AU516" s="88"/>
    </row>
    <row r="517" spans="2:47" ht="28.5" customHeight="1" thickBot="1">
      <c r="B517" s="52">
        <v>116</v>
      </c>
      <c r="C517" s="34"/>
      <c r="D517" s="54"/>
      <c r="E517" s="34"/>
      <c r="F517" s="11" t="s">
        <v>30</v>
      </c>
      <c r="G517" s="28"/>
      <c r="H517" s="28"/>
      <c r="I517" s="13"/>
      <c r="J517" s="28"/>
      <c r="K517" s="28"/>
      <c r="L517" s="13"/>
      <c r="M517" s="28"/>
      <c r="N517" s="28"/>
      <c r="O517" s="13"/>
      <c r="P517" s="28"/>
      <c r="Q517" s="28"/>
      <c r="R517" s="13"/>
      <c r="S517" s="28"/>
      <c r="T517" s="28"/>
      <c r="U517" s="13"/>
      <c r="V517" s="28"/>
      <c r="W517" s="28"/>
      <c r="X517" s="13"/>
      <c r="Y517" s="28"/>
      <c r="Z517" s="28"/>
      <c r="AA517" s="13"/>
      <c r="AB517" s="28"/>
      <c r="AC517" s="28"/>
      <c r="AD517" s="13"/>
      <c r="AE517" s="28"/>
      <c r="AF517" s="28"/>
      <c r="AG517" s="13"/>
      <c r="AH517" s="28"/>
      <c r="AI517" s="28"/>
      <c r="AJ517" s="13"/>
      <c r="AK517" s="28"/>
      <c r="AL517" s="28"/>
      <c r="AM517" s="13"/>
      <c r="AN517" s="57"/>
      <c r="AO517" s="57"/>
      <c r="AP517" s="32"/>
      <c r="AQ517" s="34"/>
      <c r="AR517" s="34"/>
      <c r="AS517" s="34"/>
      <c r="AT517" s="34"/>
      <c r="AU517" s="88"/>
    </row>
    <row r="518" spans="2:47" ht="28.5" customHeight="1" thickBot="1">
      <c r="B518" s="52"/>
      <c r="C518" s="34"/>
      <c r="D518" s="55"/>
      <c r="E518" s="34"/>
      <c r="F518" s="11" t="s">
        <v>31</v>
      </c>
      <c r="G518" s="28"/>
      <c r="H518" s="28"/>
      <c r="I518" s="13"/>
      <c r="J518" s="28"/>
      <c r="K518" s="28"/>
      <c r="L518" s="13"/>
      <c r="M518" s="28"/>
      <c r="N518" s="28"/>
      <c r="O518" s="13"/>
      <c r="P518" s="28"/>
      <c r="Q518" s="28"/>
      <c r="R518" s="13"/>
      <c r="S518" s="28"/>
      <c r="T518" s="28"/>
      <c r="U518" s="13"/>
      <c r="V518" s="28"/>
      <c r="W518" s="28"/>
      <c r="X518" s="13"/>
      <c r="Y518" s="28"/>
      <c r="Z518" s="28"/>
      <c r="AA518" s="13"/>
      <c r="AB518" s="28"/>
      <c r="AC518" s="28"/>
      <c r="AD518" s="13"/>
      <c r="AE518" s="28"/>
      <c r="AF518" s="28"/>
      <c r="AG518" s="13"/>
      <c r="AH518" s="28"/>
      <c r="AI518" s="28"/>
      <c r="AJ518" s="13"/>
      <c r="AK518" s="28"/>
      <c r="AL518" s="28"/>
      <c r="AM518" s="13"/>
      <c r="AN518" s="57"/>
      <c r="AO518" s="57"/>
      <c r="AP518" s="33"/>
      <c r="AQ518" s="34"/>
      <c r="AR518" s="34"/>
      <c r="AS518" s="34"/>
      <c r="AT518" s="34"/>
      <c r="AU518" s="88"/>
    </row>
    <row r="519" spans="2:47" ht="36" customHeight="1" thickBot="1">
      <c r="B519" s="52"/>
      <c r="C519" s="34"/>
      <c r="D519" s="55"/>
      <c r="E519" s="34"/>
      <c r="F519" s="14" t="s">
        <v>32</v>
      </c>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5"/>
      <c r="AO519" s="15"/>
      <c r="AP519" s="15"/>
      <c r="AQ519" s="34"/>
      <c r="AR519" s="34"/>
      <c r="AS519" s="34"/>
      <c r="AT519" s="34"/>
      <c r="AU519" s="88"/>
    </row>
    <row r="520" spans="2:47" ht="28.5" customHeight="1" thickBot="1">
      <c r="B520" s="52">
        <v>117</v>
      </c>
      <c r="C520" s="34"/>
      <c r="D520" s="54"/>
      <c r="E520" s="34"/>
      <c r="F520" s="11" t="s">
        <v>30</v>
      </c>
      <c r="G520" s="28"/>
      <c r="H520" s="28"/>
      <c r="I520" s="13"/>
      <c r="J520" s="28"/>
      <c r="K520" s="28"/>
      <c r="L520" s="13"/>
      <c r="M520" s="28"/>
      <c r="N520" s="28"/>
      <c r="O520" s="13"/>
      <c r="P520" s="28"/>
      <c r="Q520" s="28"/>
      <c r="R520" s="13"/>
      <c r="S520" s="28"/>
      <c r="T520" s="28"/>
      <c r="U520" s="13"/>
      <c r="V520" s="28"/>
      <c r="W520" s="28"/>
      <c r="X520" s="13"/>
      <c r="Y520" s="28"/>
      <c r="Z520" s="28"/>
      <c r="AA520" s="13"/>
      <c r="AB520" s="28"/>
      <c r="AC520" s="28"/>
      <c r="AD520" s="13"/>
      <c r="AE520" s="28"/>
      <c r="AF520" s="28"/>
      <c r="AG520" s="13"/>
      <c r="AH520" s="28"/>
      <c r="AI520" s="28"/>
      <c r="AJ520" s="13"/>
      <c r="AK520" s="28"/>
      <c r="AL520" s="28"/>
      <c r="AM520" s="13"/>
      <c r="AN520" s="57"/>
      <c r="AO520" s="57"/>
      <c r="AP520" s="32"/>
      <c r="AQ520" s="34"/>
      <c r="AR520" s="34"/>
      <c r="AS520" s="34"/>
      <c r="AT520" s="34"/>
      <c r="AU520" s="88"/>
    </row>
    <row r="521" spans="2:47" ht="28.5" customHeight="1" thickBot="1">
      <c r="B521" s="52"/>
      <c r="C521" s="34"/>
      <c r="D521" s="55"/>
      <c r="E521" s="34"/>
      <c r="F521" s="11" t="s">
        <v>31</v>
      </c>
      <c r="G521" s="28"/>
      <c r="H521" s="28"/>
      <c r="I521" s="13"/>
      <c r="J521" s="28"/>
      <c r="K521" s="28"/>
      <c r="L521" s="13"/>
      <c r="M521" s="28"/>
      <c r="N521" s="28"/>
      <c r="O521" s="13"/>
      <c r="P521" s="28"/>
      <c r="Q521" s="28"/>
      <c r="R521" s="13"/>
      <c r="S521" s="28"/>
      <c r="T521" s="28"/>
      <c r="U521" s="13"/>
      <c r="V521" s="28"/>
      <c r="W521" s="28"/>
      <c r="X521" s="13"/>
      <c r="Y521" s="28"/>
      <c r="Z521" s="28"/>
      <c r="AA521" s="13"/>
      <c r="AB521" s="28"/>
      <c r="AC521" s="28"/>
      <c r="AD521" s="13"/>
      <c r="AE521" s="28"/>
      <c r="AF521" s="28"/>
      <c r="AG521" s="13"/>
      <c r="AH521" s="28"/>
      <c r="AI521" s="28"/>
      <c r="AJ521" s="13"/>
      <c r="AK521" s="28"/>
      <c r="AL521" s="28"/>
      <c r="AM521" s="13"/>
      <c r="AN521" s="57"/>
      <c r="AO521" s="57"/>
      <c r="AP521" s="33"/>
      <c r="AQ521" s="34"/>
      <c r="AR521" s="34"/>
      <c r="AS521" s="34"/>
      <c r="AT521" s="34"/>
      <c r="AU521" s="88"/>
    </row>
    <row r="522" spans="2:47" ht="36" customHeight="1" thickBot="1">
      <c r="B522" s="52"/>
      <c r="C522" s="34"/>
      <c r="D522" s="55"/>
      <c r="E522" s="34"/>
      <c r="F522" s="14" t="s">
        <v>32</v>
      </c>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5"/>
      <c r="AO522" s="15"/>
      <c r="AP522" s="15"/>
      <c r="AQ522" s="34"/>
      <c r="AR522" s="34"/>
      <c r="AS522" s="34"/>
      <c r="AT522" s="34"/>
      <c r="AU522" s="88"/>
    </row>
    <row r="523" spans="2:47" ht="28.5" customHeight="1" thickBot="1">
      <c r="B523" s="52">
        <v>118</v>
      </c>
      <c r="C523" s="34"/>
      <c r="D523" s="54"/>
      <c r="E523" s="34"/>
      <c r="F523" s="11" t="s">
        <v>30</v>
      </c>
      <c r="G523" s="28"/>
      <c r="H523" s="28"/>
      <c r="I523" s="13"/>
      <c r="J523" s="28"/>
      <c r="K523" s="28"/>
      <c r="L523" s="13"/>
      <c r="M523" s="28"/>
      <c r="N523" s="28"/>
      <c r="O523" s="13"/>
      <c r="P523" s="28"/>
      <c r="Q523" s="28"/>
      <c r="R523" s="13"/>
      <c r="S523" s="28"/>
      <c r="T523" s="28"/>
      <c r="U523" s="13"/>
      <c r="V523" s="28"/>
      <c r="W523" s="28"/>
      <c r="X523" s="13"/>
      <c r="Y523" s="28"/>
      <c r="Z523" s="28"/>
      <c r="AA523" s="13"/>
      <c r="AB523" s="28"/>
      <c r="AC523" s="28"/>
      <c r="AD523" s="13"/>
      <c r="AE523" s="28"/>
      <c r="AF523" s="28"/>
      <c r="AG523" s="13"/>
      <c r="AH523" s="28"/>
      <c r="AI523" s="28"/>
      <c r="AJ523" s="13"/>
      <c r="AK523" s="28"/>
      <c r="AL523" s="28"/>
      <c r="AM523" s="13"/>
      <c r="AN523" s="57"/>
      <c r="AO523" s="57"/>
      <c r="AP523" s="32"/>
      <c r="AQ523" s="34"/>
      <c r="AR523" s="34"/>
      <c r="AS523" s="34"/>
      <c r="AT523" s="34"/>
      <c r="AU523" s="80"/>
    </row>
    <row r="524" spans="2:47" ht="28.5" customHeight="1" thickBot="1">
      <c r="B524" s="52"/>
      <c r="C524" s="34"/>
      <c r="D524" s="55"/>
      <c r="E524" s="34"/>
      <c r="F524" s="11" t="s">
        <v>31</v>
      </c>
      <c r="G524" s="28"/>
      <c r="H524" s="28"/>
      <c r="I524" s="13"/>
      <c r="J524" s="28"/>
      <c r="K524" s="28"/>
      <c r="L524" s="13"/>
      <c r="M524" s="28"/>
      <c r="N524" s="28"/>
      <c r="O524" s="13"/>
      <c r="P524" s="28"/>
      <c r="Q524" s="28"/>
      <c r="R524" s="13"/>
      <c r="S524" s="28"/>
      <c r="T524" s="28"/>
      <c r="U524" s="13"/>
      <c r="V524" s="28"/>
      <c r="W524" s="28"/>
      <c r="X524" s="13"/>
      <c r="Y524" s="28"/>
      <c r="Z524" s="28"/>
      <c r="AA524" s="13"/>
      <c r="AB524" s="28"/>
      <c r="AC524" s="28"/>
      <c r="AD524" s="13"/>
      <c r="AE524" s="28"/>
      <c r="AF524" s="28"/>
      <c r="AG524" s="13"/>
      <c r="AH524" s="28"/>
      <c r="AI524" s="28"/>
      <c r="AJ524" s="13"/>
      <c r="AK524" s="28"/>
      <c r="AL524" s="28"/>
      <c r="AM524" s="13"/>
      <c r="AN524" s="57"/>
      <c r="AO524" s="57"/>
      <c r="AP524" s="33"/>
      <c r="AQ524" s="34"/>
      <c r="AR524" s="34"/>
      <c r="AS524" s="34"/>
      <c r="AT524" s="34"/>
      <c r="AU524" s="80"/>
    </row>
    <row r="525" spans="2:47" ht="36" thickBot="1">
      <c r="B525" s="52"/>
      <c r="C525" s="34"/>
      <c r="D525" s="55"/>
      <c r="E525" s="34"/>
      <c r="F525" s="14" t="s">
        <v>32</v>
      </c>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5"/>
      <c r="AO525" s="15"/>
      <c r="AP525" s="15"/>
      <c r="AQ525" s="34"/>
      <c r="AR525" s="34"/>
      <c r="AS525" s="34"/>
      <c r="AT525" s="34"/>
      <c r="AU525" s="80"/>
    </row>
    <row r="526" spans="2:47" ht="28.5" customHeight="1" thickBot="1">
      <c r="B526" s="52">
        <v>119</v>
      </c>
      <c r="C526" s="34"/>
      <c r="D526" s="54"/>
      <c r="E526" s="34"/>
      <c r="F526" s="11" t="s">
        <v>30</v>
      </c>
      <c r="G526" s="28"/>
      <c r="H526" s="28"/>
      <c r="I526" s="13"/>
      <c r="J526" s="28"/>
      <c r="K526" s="28"/>
      <c r="L526" s="13"/>
      <c r="M526" s="28"/>
      <c r="N526" s="28"/>
      <c r="O526" s="13"/>
      <c r="P526" s="28"/>
      <c r="Q526" s="28"/>
      <c r="R526" s="13"/>
      <c r="S526" s="28"/>
      <c r="T526" s="28"/>
      <c r="U526" s="13"/>
      <c r="V526" s="28"/>
      <c r="W526" s="28"/>
      <c r="X526" s="13"/>
      <c r="Y526" s="28"/>
      <c r="Z526" s="28"/>
      <c r="AA526" s="13"/>
      <c r="AB526" s="28"/>
      <c r="AC526" s="28"/>
      <c r="AD526" s="13"/>
      <c r="AE526" s="28"/>
      <c r="AF526" s="28"/>
      <c r="AG526" s="13"/>
      <c r="AH526" s="28"/>
      <c r="AI526" s="28"/>
      <c r="AJ526" s="13"/>
      <c r="AK526" s="28"/>
      <c r="AL526" s="28"/>
      <c r="AM526" s="13"/>
      <c r="AN526" s="57"/>
      <c r="AO526" s="57"/>
      <c r="AP526" s="32"/>
      <c r="AQ526" s="34"/>
      <c r="AR526" s="34"/>
      <c r="AS526" s="34"/>
      <c r="AT526" s="34"/>
      <c r="AU526" s="80"/>
    </row>
    <row r="527" spans="2:47" ht="28.5" customHeight="1" thickBot="1">
      <c r="B527" s="52"/>
      <c r="C527" s="34"/>
      <c r="D527" s="55"/>
      <c r="E527" s="34"/>
      <c r="F527" s="11" t="s">
        <v>31</v>
      </c>
      <c r="G527" s="28"/>
      <c r="H527" s="28"/>
      <c r="I527" s="13"/>
      <c r="J527" s="28"/>
      <c r="K527" s="28"/>
      <c r="L527" s="13"/>
      <c r="M527" s="28"/>
      <c r="N527" s="28"/>
      <c r="O527" s="13"/>
      <c r="P527" s="28"/>
      <c r="Q527" s="28"/>
      <c r="R527" s="13"/>
      <c r="S527" s="28"/>
      <c r="T527" s="28"/>
      <c r="U527" s="13"/>
      <c r="V527" s="28"/>
      <c r="W527" s="28"/>
      <c r="X527" s="13"/>
      <c r="Y527" s="28"/>
      <c r="Z527" s="28"/>
      <c r="AA527" s="13"/>
      <c r="AB527" s="28"/>
      <c r="AC527" s="28"/>
      <c r="AD527" s="13"/>
      <c r="AE527" s="28"/>
      <c r="AF527" s="28"/>
      <c r="AG527" s="13"/>
      <c r="AH527" s="28"/>
      <c r="AI527" s="28"/>
      <c r="AJ527" s="13"/>
      <c r="AK527" s="28"/>
      <c r="AL527" s="28"/>
      <c r="AM527" s="13"/>
      <c r="AN527" s="57"/>
      <c r="AO527" s="57"/>
      <c r="AP527" s="33"/>
      <c r="AQ527" s="34"/>
      <c r="AR527" s="34"/>
      <c r="AS527" s="34"/>
      <c r="AT527" s="34"/>
      <c r="AU527" s="80"/>
    </row>
    <row r="528" spans="2:47" ht="36" thickBot="1">
      <c r="B528" s="52"/>
      <c r="C528" s="34"/>
      <c r="D528" s="85"/>
      <c r="E528" s="34"/>
      <c r="F528" s="14" t="s">
        <v>32</v>
      </c>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5"/>
      <c r="AO528" s="15"/>
      <c r="AP528" s="15"/>
      <c r="AQ528" s="34"/>
      <c r="AR528" s="34"/>
      <c r="AS528" s="34"/>
      <c r="AT528" s="34"/>
      <c r="AU528" s="80"/>
    </row>
    <row r="529" spans="2:47" ht="28.5" customHeight="1" thickBot="1">
      <c r="B529" s="52">
        <v>120</v>
      </c>
      <c r="C529" s="34"/>
      <c r="D529" s="54"/>
      <c r="E529" s="34"/>
      <c r="F529" s="11" t="s">
        <v>30</v>
      </c>
      <c r="G529" s="28"/>
      <c r="H529" s="28"/>
      <c r="I529" s="13"/>
      <c r="J529" s="28"/>
      <c r="K529" s="28"/>
      <c r="L529" s="13"/>
      <c r="M529" s="28"/>
      <c r="N529" s="28"/>
      <c r="O529" s="13"/>
      <c r="P529" s="28"/>
      <c r="Q529" s="28"/>
      <c r="R529" s="13"/>
      <c r="S529" s="28"/>
      <c r="T529" s="28"/>
      <c r="U529" s="13"/>
      <c r="V529" s="28"/>
      <c r="W529" s="28"/>
      <c r="X529" s="13"/>
      <c r="Y529" s="28"/>
      <c r="Z529" s="28"/>
      <c r="AA529" s="13"/>
      <c r="AB529" s="28"/>
      <c r="AC529" s="28"/>
      <c r="AD529" s="13"/>
      <c r="AE529" s="28"/>
      <c r="AF529" s="28"/>
      <c r="AG529" s="13"/>
      <c r="AH529" s="28"/>
      <c r="AI529" s="28"/>
      <c r="AJ529" s="13"/>
      <c r="AK529" s="28"/>
      <c r="AL529" s="28"/>
      <c r="AM529" s="13"/>
      <c r="AN529" s="57"/>
      <c r="AO529" s="57"/>
      <c r="AP529" s="32"/>
      <c r="AQ529" s="34"/>
      <c r="AR529" s="34"/>
      <c r="AS529" s="34"/>
      <c r="AT529" s="34"/>
      <c r="AU529" s="88"/>
    </row>
    <row r="530" spans="2:47" ht="28.5" customHeight="1" thickBot="1">
      <c r="B530" s="52"/>
      <c r="C530" s="34"/>
      <c r="D530" s="55"/>
      <c r="E530" s="34"/>
      <c r="F530" s="11" t="s">
        <v>31</v>
      </c>
      <c r="G530" s="28"/>
      <c r="H530" s="28"/>
      <c r="I530" s="13"/>
      <c r="J530" s="28"/>
      <c r="K530" s="28"/>
      <c r="L530" s="13"/>
      <c r="M530" s="28"/>
      <c r="N530" s="28"/>
      <c r="O530" s="13"/>
      <c r="P530" s="28"/>
      <c r="Q530" s="28"/>
      <c r="R530" s="13"/>
      <c r="S530" s="28"/>
      <c r="T530" s="28"/>
      <c r="U530" s="13"/>
      <c r="V530" s="28"/>
      <c r="W530" s="28"/>
      <c r="X530" s="13"/>
      <c r="Y530" s="28"/>
      <c r="Z530" s="28"/>
      <c r="AA530" s="13"/>
      <c r="AB530" s="28"/>
      <c r="AC530" s="28"/>
      <c r="AD530" s="13"/>
      <c r="AE530" s="28"/>
      <c r="AF530" s="28"/>
      <c r="AG530" s="13"/>
      <c r="AH530" s="28"/>
      <c r="AI530" s="28"/>
      <c r="AJ530" s="13"/>
      <c r="AK530" s="28"/>
      <c r="AL530" s="28"/>
      <c r="AM530" s="13"/>
      <c r="AN530" s="57"/>
      <c r="AO530" s="57"/>
      <c r="AP530" s="33"/>
      <c r="AQ530" s="34"/>
      <c r="AR530" s="34"/>
      <c r="AS530" s="34"/>
      <c r="AT530" s="34"/>
      <c r="AU530" s="88"/>
    </row>
    <row r="531" spans="2:47" ht="36" thickBot="1">
      <c r="B531" s="52"/>
      <c r="C531" s="34"/>
      <c r="D531" s="82"/>
      <c r="E531" s="34"/>
      <c r="F531" s="14" t="s">
        <v>32</v>
      </c>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5"/>
      <c r="AO531" s="15"/>
      <c r="AP531" s="15"/>
      <c r="AQ531" s="89"/>
      <c r="AR531" s="89"/>
      <c r="AS531" s="89"/>
      <c r="AT531" s="89"/>
      <c r="AU531" s="88"/>
    </row>
    <row r="536" spans="2:47" ht="26.25">
      <c r="C536" s="16"/>
      <c r="D536" s="17" t="s">
        <v>33</v>
      </c>
      <c r="E536" s="17"/>
      <c r="F536" s="17"/>
      <c r="G536" s="17"/>
      <c r="H536" s="17"/>
      <c r="I536" s="17"/>
      <c r="J536" s="16"/>
      <c r="K536" s="16"/>
      <c r="L536" s="16"/>
      <c r="M536" s="18" t="s">
        <v>34</v>
      </c>
      <c r="N536" s="18" t="s">
        <v>35</v>
      </c>
      <c r="O536" s="18"/>
      <c r="P536" s="18"/>
      <c r="Q536" s="18"/>
      <c r="R536" s="18"/>
      <c r="S536" s="18"/>
      <c r="T536" s="18"/>
      <c r="U536" s="18"/>
      <c r="V536" s="18"/>
      <c r="W536" s="19"/>
      <c r="X536" s="19"/>
      <c r="Y536" s="19"/>
    </row>
    <row r="537" spans="2:47" ht="26.25">
      <c r="C537" s="19"/>
      <c r="D537" s="20" t="s">
        <v>36</v>
      </c>
      <c r="E537" s="18" t="s">
        <v>37</v>
      </c>
      <c r="F537" s="18"/>
      <c r="G537" s="18"/>
      <c r="H537" s="18"/>
      <c r="I537" s="18"/>
      <c r="J537" s="19"/>
      <c r="K537" s="19"/>
      <c r="L537" s="19"/>
      <c r="M537" s="18" t="s">
        <v>34</v>
      </c>
      <c r="N537" s="18" t="s">
        <v>38</v>
      </c>
      <c r="O537" s="18"/>
      <c r="P537" s="18"/>
      <c r="Q537" s="18"/>
      <c r="R537" s="18"/>
      <c r="S537" s="18"/>
      <c r="T537" s="18"/>
      <c r="U537" s="18"/>
      <c r="V537" s="18"/>
      <c r="W537" s="19"/>
      <c r="X537" s="19"/>
      <c r="Y537" s="19"/>
    </row>
    <row r="540" spans="2:47" ht="114">
      <c r="B540" s="47"/>
      <c r="C540" s="47"/>
      <c r="D540" s="47"/>
      <c r="E540" s="47"/>
      <c r="F540" s="48" t="s">
        <v>0</v>
      </c>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1"/>
      <c r="AG540" s="1"/>
      <c r="AH540" s="1"/>
      <c r="AI540" s="1"/>
      <c r="AJ540" s="1"/>
      <c r="AK540" s="1"/>
      <c r="AL540" s="1"/>
      <c r="AM540" s="1"/>
      <c r="AN540" s="1"/>
      <c r="AO540" s="1"/>
      <c r="AP540" s="1"/>
      <c r="AQ540" s="1"/>
      <c r="AR540" s="1"/>
      <c r="AS540" s="1"/>
      <c r="AT540" s="2"/>
      <c r="AU540" s="2"/>
    </row>
    <row r="541" spans="2:47" ht="35.25">
      <c r="B541" s="4" t="s">
        <v>1</v>
      </c>
      <c r="C541" s="92"/>
      <c r="D541" s="92"/>
      <c r="E541" s="3"/>
      <c r="F541" s="3"/>
      <c r="G541" s="3"/>
      <c r="H541" s="2"/>
      <c r="I541" s="2"/>
      <c r="J541" s="2"/>
      <c r="K541" s="2"/>
      <c r="L541" s="2"/>
      <c r="M541" s="2"/>
      <c r="N541" s="2"/>
      <c r="O541" s="3"/>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6"/>
      <c r="AO541" s="6"/>
      <c r="AP541" s="1"/>
      <c r="AQ541" s="5"/>
      <c r="AR541" s="5"/>
      <c r="AS541" s="5"/>
      <c r="AT541" s="5"/>
      <c r="AU541" s="2"/>
    </row>
    <row r="542" spans="2:47" ht="15.75" thickBot="1">
      <c r="AR542" s="7"/>
    </row>
    <row r="543" spans="2:47" ht="36.75" thickTop="1" thickBot="1">
      <c r="B543" s="35" t="s">
        <v>2</v>
      </c>
      <c r="C543" s="38" t="s">
        <v>3</v>
      </c>
      <c r="D543" s="41" t="s">
        <v>4</v>
      </c>
      <c r="E543" s="44" t="s">
        <v>5</v>
      </c>
      <c r="F543" s="24" t="s">
        <v>6</v>
      </c>
      <c r="G543" s="29" t="s">
        <v>7</v>
      </c>
      <c r="H543" s="30"/>
      <c r="I543" s="31"/>
      <c r="J543" s="29" t="s">
        <v>8</v>
      </c>
      <c r="K543" s="30"/>
      <c r="L543" s="31"/>
      <c r="M543" s="29" t="s">
        <v>9</v>
      </c>
      <c r="N543" s="30"/>
      <c r="O543" s="31"/>
      <c r="P543" s="29" t="s">
        <v>10</v>
      </c>
      <c r="Q543" s="30"/>
      <c r="R543" s="31"/>
      <c r="S543" s="29" t="s">
        <v>11</v>
      </c>
      <c r="T543" s="30"/>
      <c r="U543" s="31"/>
      <c r="V543" s="29" t="s">
        <v>12</v>
      </c>
      <c r="W543" s="30"/>
      <c r="X543" s="31"/>
      <c r="Y543" s="29" t="s">
        <v>13</v>
      </c>
      <c r="Z543" s="30"/>
      <c r="AA543" s="31"/>
      <c r="AB543" s="29" t="s">
        <v>14</v>
      </c>
      <c r="AC543" s="30"/>
      <c r="AD543" s="31"/>
      <c r="AE543" s="29" t="s">
        <v>15</v>
      </c>
      <c r="AF543" s="30"/>
      <c r="AG543" s="31"/>
      <c r="AH543" s="29" t="s">
        <v>16</v>
      </c>
      <c r="AI543" s="30"/>
      <c r="AJ543" s="31"/>
      <c r="AK543" s="29" t="s">
        <v>17</v>
      </c>
      <c r="AL543" s="30"/>
      <c r="AM543" s="31"/>
      <c r="AN543" s="74" t="s">
        <v>18</v>
      </c>
      <c r="AO543" s="74" t="s">
        <v>19</v>
      </c>
      <c r="AP543" s="74" t="s">
        <v>20</v>
      </c>
      <c r="AQ543" s="61" t="s">
        <v>21</v>
      </c>
      <c r="AR543" s="62"/>
      <c r="AS543" s="61" t="s">
        <v>22</v>
      </c>
      <c r="AT543" s="62"/>
      <c r="AU543" s="65" t="s">
        <v>23</v>
      </c>
    </row>
    <row r="544" spans="2:47" ht="190.5" thickBot="1">
      <c r="B544" s="36"/>
      <c r="C544" s="39"/>
      <c r="D544" s="42"/>
      <c r="E544" s="45"/>
      <c r="F544" s="8" t="s">
        <v>24</v>
      </c>
      <c r="G544" s="8" t="s">
        <v>25</v>
      </c>
      <c r="H544" s="8" t="s">
        <v>26</v>
      </c>
      <c r="I544" s="8" t="s">
        <v>27</v>
      </c>
      <c r="J544" s="8" t="s">
        <v>25</v>
      </c>
      <c r="K544" s="8" t="s">
        <v>26</v>
      </c>
      <c r="L544" s="8" t="s">
        <v>27</v>
      </c>
      <c r="M544" s="8" t="s">
        <v>25</v>
      </c>
      <c r="N544" s="8" t="s">
        <v>26</v>
      </c>
      <c r="O544" s="8" t="s">
        <v>27</v>
      </c>
      <c r="P544" s="8" t="s">
        <v>25</v>
      </c>
      <c r="Q544" s="8" t="s">
        <v>26</v>
      </c>
      <c r="R544" s="8" t="s">
        <v>27</v>
      </c>
      <c r="S544" s="8" t="s">
        <v>25</v>
      </c>
      <c r="T544" s="8" t="s">
        <v>26</v>
      </c>
      <c r="U544" s="8" t="s">
        <v>27</v>
      </c>
      <c r="V544" s="8" t="s">
        <v>25</v>
      </c>
      <c r="W544" s="8" t="s">
        <v>26</v>
      </c>
      <c r="X544" s="8" t="s">
        <v>27</v>
      </c>
      <c r="Y544" s="8" t="s">
        <v>25</v>
      </c>
      <c r="Z544" s="8" t="s">
        <v>26</v>
      </c>
      <c r="AA544" s="8" t="s">
        <v>27</v>
      </c>
      <c r="AB544" s="8" t="s">
        <v>25</v>
      </c>
      <c r="AC544" s="8" t="s">
        <v>26</v>
      </c>
      <c r="AD544" s="8" t="s">
        <v>27</v>
      </c>
      <c r="AE544" s="8" t="s">
        <v>25</v>
      </c>
      <c r="AF544" s="8" t="s">
        <v>26</v>
      </c>
      <c r="AG544" s="8" t="s">
        <v>27</v>
      </c>
      <c r="AH544" s="8" t="s">
        <v>25</v>
      </c>
      <c r="AI544" s="8" t="s">
        <v>26</v>
      </c>
      <c r="AJ544" s="8" t="s">
        <v>27</v>
      </c>
      <c r="AK544" s="8" t="s">
        <v>25</v>
      </c>
      <c r="AL544" s="8" t="s">
        <v>26</v>
      </c>
      <c r="AM544" s="8" t="s">
        <v>27</v>
      </c>
      <c r="AN544" s="75"/>
      <c r="AO544" s="75"/>
      <c r="AP544" s="75"/>
      <c r="AQ544" s="63"/>
      <c r="AR544" s="64"/>
      <c r="AS544" s="63"/>
      <c r="AT544" s="64"/>
      <c r="AU544" s="66"/>
    </row>
    <row r="545" spans="2:47" ht="28.5" thickBot="1">
      <c r="B545" s="36"/>
      <c r="C545" s="39"/>
      <c r="D545" s="42"/>
      <c r="E545" s="45"/>
      <c r="F545" s="25" t="s">
        <v>28</v>
      </c>
      <c r="G545" s="9">
        <v>30</v>
      </c>
      <c r="H545" s="9">
        <v>56</v>
      </c>
      <c r="I545" s="9">
        <v>100</v>
      </c>
      <c r="J545" s="9">
        <v>30</v>
      </c>
      <c r="K545" s="9">
        <v>56</v>
      </c>
      <c r="L545" s="9">
        <v>100</v>
      </c>
      <c r="M545" s="9">
        <v>30</v>
      </c>
      <c r="N545" s="9">
        <v>56</v>
      </c>
      <c r="O545" s="9">
        <v>100</v>
      </c>
      <c r="P545" s="9">
        <v>24</v>
      </c>
      <c r="Q545" s="9">
        <v>29</v>
      </c>
      <c r="R545" s="9">
        <v>60</v>
      </c>
      <c r="S545" s="9">
        <v>24</v>
      </c>
      <c r="T545" s="9">
        <v>29</v>
      </c>
      <c r="U545" s="9">
        <v>60</v>
      </c>
      <c r="V545" s="9">
        <v>24</v>
      </c>
      <c r="W545" s="9">
        <v>29</v>
      </c>
      <c r="X545" s="9">
        <v>60</v>
      </c>
      <c r="Y545" s="9">
        <v>12</v>
      </c>
      <c r="Z545" s="9">
        <v>22</v>
      </c>
      <c r="AA545" s="9">
        <v>40</v>
      </c>
      <c r="AB545" s="9">
        <v>16</v>
      </c>
      <c r="AC545" s="9">
        <v>19</v>
      </c>
      <c r="AD545" s="9">
        <v>40</v>
      </c>
      <c r="AE545" s="9">
        <v>12</v>
      </c>
      <c r="AF545" s="9">
        <v>22</v>
      </c>
      <c r="AG545" s="9">
        <v>40</v>
      </c>
      <c r="AH545" s="9">
        <v>12</v>
      </c>
      <c r="AI545" s="9">
        <v>22</v>
      </c>
      <c r="AJ545" s="9">
        <v>40</v>
      </c>
      <c r="AK545" s="9">
        <v>6</v>
      </c>
      <c r="AL545" s="9">
        <v>11</v>
      </c>
      <c r="AM545" s="9">
        <v>20</v>
      </c>
      <c r="AN545" s="75"/>
      <c r="AO545" s="75"/>
      <c r="AP545" s="75"/>
      <c r="AQ545" s="68" t="s">
        <v>20</v>
      </c>
      <c r="AR545" s="69"/>
      <c r="AS545" s="70" t="s">
        <v>20</v>
      </c>
      <c r="AT545" s="71"/>
      <c r="AU545" s="67"/>
    </row>
    <row r="546" spans="2:47" ht="28.5" thickBot="1">
      <c r="B546" s="37"/>
      <c r="C546" s="40"/>
      <c r="D546" s="43"/>
      <c r="E546" s="46"/>
      <c r="F546" s="25" t="s">
        <v>29</v>
      </c>
      <c r="G546" s="9">
        <v>60</v>
      </c>
      <c r="H546" s="9">
        <v>140</v>
      </c>
      <c r="I546" s="9">
        <v>200</v>
      </c>
      <c r="J546" s="9">
        <v>60</v>
      </c>
      <c r="K546" s="9">
        <v>140</v>
      </c>
      <c r="L546" s="9">
        <v>200</v>
      </c>
      <c r="M546" s="9">
        <v>60</v>
      </c>
      <c r="N546" s="9">
        <v>140</v>
      </c>
      <c r="O546" s="9">
        <v>200</v>
      </c>
      <c r="P546" s="9">
        <v>48</v>
      </c>
      <c r="Q546" s="9">
        <v>72</v>
      </c>
      <c r="R546" s="9">
        <v>120</v>
      </c>
      <c r="S546" s="9">
        <v>48</v>
      </c>
      <c r="T546" s="9">
        <v>72</v>
      </c>
      <c r="U546" s="9">
        <v>120</v>
      </c>
      <c r="V546" s="9">
        <v>48</v>
      </c>
      <c r="W546" s="9">
        <v>72</v>
      </c>
      <c r="X546" s="9">
        <v>120</v>
      </c>
      <c r="Y546" s="9">
        <v>24</v>
      </c>
      <c r="Z546" s="9">
        <v>56</v>
      </c>
      <c r="AA546" s="9">
        <v>80</v>
      </c>
      <c r="AB546" s="9">
        <v>32</v>
      </c>
      <c r="AC546" s="9">
        <v>48</v>
      </c>
      <c r="AD546" s="9">
        <v>80</v>
      </c>
      <c r="AE546" s="9">
        <v>24</v>
      </c>
      <c r="AF546" s="9">
        <v>56</v>
      </c>
      <c r="AG546" s="9">
        <v>80</v>
      </c>
      <c r="AH546" s="9">
        <v>24</v>
      </c>
      <c r="AI546" s="9">
        <v>56</v>
      </c>
      <c r="AJ546" s="9">
        <v>80</v>
      </c>
      <c r="AK546" s="9">
        <v>12</v>
      </c>
      <c r="AL546" s="9">
        <v>28</v>
      </c>
      <c r="AM546" s="9">
        <v>40</v>
      </c>
      <c r="AN546" s="76"/>
      <c r="AO546" s="76"/>
      <c r="AP546" s="76"/>
      <c r="AQ546" s="70"/>
      <c r="AR546" s="71"/>
      <c r="AS546" s="70"/>
      <c r="AT546" s="71"/>
      <c r="AU546" s="67"/>
    </row>
    <row r="547" spans="2:47" ht="28.5" customHeight="1" thickBot="1">
      <c r="B547" s="52">
        <v>121</v>
      </c>
      <c r="C547" s="56"/>
      <c r="D547" s="72"/>
      <c r="E547" s="56"/>
      <c r="F547" s="11" t="s">
        <v>30</v>
      </c>
      <c r="G547" s="28"/>
      <c r="H547" s="28"/>
      <c r="I547" s="13"/>
      <c r="J547" s="28"/>
      <c r="K547" s="28"/>
      <c r="L547" s="13"/>
      <c r="M547" s="28"/>
      <c r="N547" s="28"/>
      <c r="O547" s="13"/>
      <c r="P547" s="28"/>
      <c r="Q547" s="28"/>
      <c r="R547" s="13"/>
      <c r="S547" s="28"/>
      <c r="T547" s="28"/>
      <c r="U547" s="13"/>
      <c r="V547" s="28"/>
      <c r="W547" s="28"/>
      <c r="X547" s="13"/>
      <c r="Y547" s="28"/>
      <c r="Z547" s="28"/>
      <c r="AA547" s="13"/>
      <c r="AB547" s="28"/>
      <c r="AC547" s="28"/>
      <c r="AD547" s="13"/>
      <c r="AE547" s="28"/>
      <c r="AF547" s="28"/>
      <c r="AG547" s="13"/>
      <c r="AH547" s="28"/>
      <c r="AI547" s="28"/>
      <c r="AJ547" s="13"/>
      <c r="AK547" s="28"/>
      <c r="AL547" s="28"/>
      <c r="AM547" s="13"/>
      <c r="AN547" s="73"/>
      <c r="AO547" s="73"/>
      <c r="AP547" s="32"/>
      <c r="AQ547" s="34"/>
      <c r="AR547" s="34"/>
      <c r="AS547" s="34"/>
      <c r="AT547" s="34"/>
      <c r="AU547" s="49"/>
    </row>
    <row r="548" spans="2:47" ht="28.5" customHeight="1" thickBot="1">
      <c r="B548" s="52"/>
      <c r="C548" s="53"/>
      <c r="D548" s="55"/>
      <c r="E548" s="53"/>
      <c r="F548" s="11" t="s">
        <v>31</v>
      </c>
      <c r="G548" s="28"/>
      <c r="H548" s="28"/>
      <c r="I548" s="13"/>
      <c r="J548" s="28"/>
      <c r="K548" s="28"/>
      <c r="L548" s="13"/>
      <c r="M548" s="28"/>
      <c r="N548" s="28"/>
      <c r="O548" s="13"/>
      <c r="P548" s="28"/>
      <c r="Q548" s="28"/>
      <c r="R548" s="13"/>
      <c r="S548" s="28"/>
      <c r="T548" s="28"/>
      <c r="U548" s="13"/>
      <c r="V548" s="28"/>
      <c r="W548" s="28"/>
      <c r="X548" s="13"/>
      <c r="Y548" s="28"/>
      <c r="Z548" s="28"/>
      <c r="AA548" s="13"/>
      <c r="AB548" s="28"/>
      <c r="AC548" s="28"/>
      <c r="AD548" s="13"/>
      <c r="AE548" s="28"/>
      <c r="AF548" s="28"/>
      <c r="AG548" s="13"/>
      <c r="AH548" s="28"/>
      <c r="AI548" s="28"/>
      <c r="AJ548" s="13"/>
      <c r="AK548" s="28"/>
      <c r="AL548" s="28"/>
      <c r="AM548" s="13"/>
      <c r="AN548" s="33"/>
      <c r="AO548" s="33"/>
      <c r="AP548" s="33"/>
      <c r="AQ548" s="34"/>
      <c r="AR548" s="34"/>
      <c r="AS548" s="34"/>
      <c r="AT548" s="34"/>
      <c r="AU548" s="50"/>
    </row>
    <row r="549" spans="2:47" ht="36" thickBot="1">
      <c r="B549" s="52"/>
      <c r="C549" s="53"/>
      <c r="D549" s="55"/>
      <c r="E549" s="53"/>
      <c r="F549" s="14" t="s">
        <v>32</v>
      </c>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5"/>
      <c r="AO549" s="15"/>
      <c r="AP549" s="15"/>
      <c r="AQ549" s="34"/>
      <c r="AR549" s="34"/>
      <c r="AS549" s="34"/>
      <c r="AT549" s="34"/>
      <c r="AU549" s="51"/>
    </row>
    <row r="550" spans="2:47" ht="28.5" customHeight="1" thickBot="1">
      <c r="B550" s="52">
        <v>122</v>
      </c>
      <c r="C550" s="53"/>
      <c r="D550" s="54"/>
      <c r="E550" s="56"/>
      <c r="F550" s="11" t="s">
        <v>30</v>
      </c>
      <c r="G550" s="28"/>
      <c r="H550" s="28"/>
      <c r="I550" s="13"/>
      <c r="J550" s="28"/>
      <c r="K550" s="28"/>
      <c r="L550" s="13"/>
      <c r="M550" s="28"/>
      <c r="N550" s="28"/>
      <c r="O550" s="13"/>
      <c r="P550" s="28"/>
      <c r="Q550" s="28"/>
      <c r="R550" s="13"/>
      <c r="S550" s="28"/>
      <c r="T550" s="28"/>
      <c r="U550" s="13"/>
      <c r="V550" s="28"/>
      <c r="W550" s="28"/>
      <c r="X550" s="13"/>
      <c r="Y550" s="28"/>
      <c r="Z550" s="28"/>
      <c r="AA550" s="13"/>
      <c r="AB550" s="28"/>
      <c r="AC550" s="28"/>
      <c r="AD550" s="13"/>
      <c r="AE550" s="28"/>
      <c r="AF550" s="28"/>
      <c r="AG550" s="13"/>
      <c r="AH550" s="28"/>
      <c r="AI550" s="28"/>
      <c r="AJ550" s="13"/>
      <c r="AK550" s="28"/>
      <c r="AL550" s="28"/>
      <c r="AM550" s="13"/>
      <c r="AN550" s="57"/>
      <c r="AO550" s="57"/>
      <c r="AP550" s="32"/>
      <c r="AQ550" s="34"/>
      <c r="AR550" s="34"/>
      <c r="AS550" s="34"/>
      <c r="AT550" s="34"/>
      <c r="AU550" s="58"/>
    </row>
    <row r="551" spans="2:47" ht="28.5" customHeight="1" thickBot="1">
      <c r="B551" s="52"/>
      <c r="C551" s="53"/>
      <c r="D551" s="55"/>
      <c r="E551" s="53"/>
      <c r="F551" s="11" t="s">
        <v>31</v>
      </c>
      <c r="G551" s="28"/>
      <c r="H551" s="28"/>
      <c r="I551" s="13"/>
      <c r="J551" s="28"/>
      <c r="K551" s="28"/>
      <c r="L551" s="13"/>
      <c r="M551" s="28"/>
      <c r="N551" s="28"/>
      <c r="O551" s="13"/>
      <c r="P551" s="28"/>
      <c r="Q551" s="28"/>
      <c r="R551" s="13"/>
      <c r="S551" s="28"/>
      <c r="T551" s="28"/>
      <c r="U551" s="13"/>
      <c r="V551" s="28"/>
      <c r="W551" s="28"/>
      <c r="X551" s="13"/>
      <c r="Y551" s="28"/>
      <c r="Z551" s="28"/>
      <c r="AA551" s="13"/>
      <c r="AB551" s="28"/>
      <c r="AC551" s="28"/>
      <c r="AD551" s="13"/>
      <c r="AE551" s="28"/>
      <c r="AF551" s="28"/>
      <c r="AG551" s="13"/>
      <c r="AH551" s="28"/>
      <c r="AI551" s="28"/>
      <c r="AJ551" s="13"/>
      <c r="AK551" s="28"/>
      <c r="AL551" s="28"/>
      <c r="AM551" s="13"/>
      <c r="AN551" s="57"/>
      <c r="AO551" s="57"/>
      <c r="AP551" s="33"/>
      <c r="AQ551" s="34"/>
      <c r="AR551" s="34"/>
      <c r="AS551" s="34"/>
      <c r="AT551" s="34"/>
      <c r="AU551" s="59"/>
    </row>
    <row r="552" spans="2:47" ht="36" customHeight="1" thickBot="1">
      <c r="B552" s="52"/>
      <c r="C552" s="53"/>
      <c r="D552" s="55"/>
      <c r="E552" s="53"/>
      <c r="F552" s="14" t="s">
        <v>32</v>
      </c>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5"/>
      <c r="AO552" s="15"/>
      <c r="AP552" s="15"/>
      <c r="AQ552" s="34"/>
      <c r="AR552" s="34"/>
      <c r="AS552" s="34"/>
      <c r="AT552" s="34"/>
      <c r="AU552" s="60"/>
    </row>
    <row r="553" spans="2:47" ht="28.5" customHeight="1" thickBot="1">
      <c r="B553" s="52">
        <v>123</v>
      </c>
      <c r="C553" s="53"/>
      <c r="D553" s="54"/>
      <c r="E553" s="56"/>
      <c r="F553" s="11" t="s">
        <v>30</v>
      </c>
      <c r="G553" s="28"/>
      <c r="H553" s="28"/>
      <c r="I553" s="13"/>
      <c r="J553" s="28"/>
      <c r="K553" s="28"/>
      <c r="L553" s="13"/>
      <c r="M553" s="28"/>
      <c r="N553" s="28"/>
      <c r="O553" s="13"/>
      <c r="P553" s="28"/>
      <c r="Q553" s="28"/>
      <c r="R553" s="13"/>
      <c r="S553" s="28"/>
      <c r="T553" s="28"/>
      <c r="U553" s="13"/>
      <c r="V553" s="28"/>
      <c r="W553" s="28"/>
      <c r="X553" s="13"/>
      <c r="Y553" s="28"/>
      <c r="Z553" s="28"/>
      <c r="AA553" s="13"/>
      <c r="AB553" s="28"/>
      <c r="AC553" s="28"/>
      <c r="AD553" s="13"/>
      <c r="AE553" s="28"/>
      <c r="AF553" s="28"/>
      <c r="AG553" s="13"/>
      <c r="AH553" s="28"/>
      <c r="AI553" s="28"/>
      <c r="AJ553" s="13"/>
      <c r="AK553" s="28"/>
      <c r="AL553" s="28"/>
      <c r="AM553" s="13"/>
      <c r="AN553" s="57"/>
      <c r="AO553" s="57"/>
      <c r="AP553" s="32"/>
      <c r="AQ553" s="34"/>
      <c r="AR553" s="34"/>
      <c r="AS553" s="34"/>
      <c r="AT553" s="34"/>
      <c r="AU553" s="77"/>
    </row>
    <row r="554" spans="2:47" ht="28.5" customHeight="1" thickBot="1">
      <c r="B554" s="52"/>
      <c r="C554" s="53"/>
      <c r="D554" s="55"/>
      <c r="E554" s="53"/>
      <c r="F554" s="11" t="s">
        <v>31</v>
      </c>
      <c r="G554" s="28"/>
      <c r="H554" s="28"/>
      <c r="I554" s="13"/>
      <c r="J554" s="28"/>
      <c r="K554" s="28"/>
      <c r="L554" s="13"/>
      <c r="M554" s="28"/>
      <c r="N554" s="28"/>
      <c r="O554" s="13"/>
      <c r="P554" s="28"/>
      <c r="Q554" s="28"/>
      <c r="R554" s="13"/>
      <c r="S554" s="28"/>
      <c r="T554" s="28"/>
      <c r="U554" s="13"/>
      <c r="V554" s="28"/>
      <c r="W554" s="28"/>
      <c r="X554" s="13"/>
      <c r="Y554" s="28"/>
      <c r="Z554" s="28"/>
      <c r="AA554" s="13"/>
      <c r="AB554" s="28"/>
      <c r="AC554" s="28"/>
      <c r="AD554" s="13"/>
      <c r="AE554" s="28"/>
      <c r="AF554" s="28"/>
      <c r="AG554" s="13"/>
      <c r="AH554" s="28"/>
      <c r="AI554" s="28"/>
      <c r="AJ554" s="13"/>
      <c r="AK554" s="28"/>
      <c r="AL554" s="28"/>
      <c r="AM554" s="13"/>
      <c r="AN554" s="57"/>
      <c r="AO554" s="57"/>
      <c r="AP554" s="33"/>
      <c r="AQ554" s="34"/>
      <c r="AR554" s="34"/>
      <c r="AS554" s="34"/>
      <c r="AT554" s="34"/>
      <c r="AU554" s="78"/>
    </row>
    <row r="555" spans="2:47" ht="36" customHeight="1" thickBot="1">
      <c r="B555" s="52"/>
      <c r="C555" s="53"/>
      <c r="D555" s="55"/>
      <c r="E555" s="53"/>
      <c r="F555" s="14" t="s">
        <v>32</v>
      </c>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5"/>
      <c r="AO555" s="15"/>
      <c r="AP555" s="15"/>
      <c r="AQ555" s="34"/>
      <c r="AR555" s="34"/>
      <c r="AS555" s="34"/>
      <c r="AT555" s="34"/>
      <c r="AU555" s="79"/>
    </row>
    <row r="556" spans="2:47" ht="28.5" customHeight="1" thickBot="1">
      <c r="B556" s="52">
        <v>124</v>
      </c>
      <c r="C556" s="53"/>
      <c r="D556" s="54"/>
      <c r="E556" s="56"/>
      <c r="F556" s="11" t="s">
        <v>30</v>
      </c>
      <c r="G556" s="28"/>
      <c r="H556" s="28"/>
      <c r="I556" s="13"/>
      <c r="J556" s="28"/>
      <c r="K556" s="28"/>
      <c r="L556" s="13"/>
      <c r="M556" s="28"/>
      <c r="N556" s="28"/>
      <c r="O556" s="13"/>
      <c r="P556" s="28"/>
      <c r="Q556" s="28"/>
      <c r="R556" s="13"/>
      <c r="S556" s="28"/>
      <c r="T556" s="28"/>
      <c r="U556" s="13"/>
      <c r="V556" s="28"/>
      <c r="W556" s="28"/>
      <c r="X556" s="13"/>
      <c r="Y556" s="28"/>
      <c r="Z556" s="28"/>
      <c r="AA556" s="13"/>
      <c r="AB556" s="28"/>
      <c r="AC556" s="28"/>
      <c r="AD556" s="13"/>
      <c r="AE556" s="28"/>
      <c r="AF556" s="28"/>
      <c r="AG556" s="13"/>
      <c r="AH556" s="28"/>
      <c r="AI556" s="28"/>
      <c r="AJ556" s="13"/>
      <c r="AK556" s="28"/>
      <c r="AL556" s="28"/>
      <c r="AM556" s="13"/>
      <c r="AN556" s="57"/>
      <c r="AO556" s="57"/>
      <c r="AP556" s="32"/>
      <c r="AQ556" s="34"/>
      <c r="AR556" s="34"/>
      <c r="AS556" s="34"/>
      <c r="AT556" s="34"/>
      <c r="AU556" s="80"/>
    </row>
    <row r="557" spans="2:47" ht="28.5" customHeight="1" thickBot="1">
      <c r="B557" s="52"/>
      <c r="C557" s="53"/>
      <c r="D557" s="55"/>
      <c r="E557" s="53"/>
      <c r="F557" s="11" t="s">
        <v>31</v>
      </c>
      <c r="G557" s="28"/>
      <c r="H557" s="28"/>
      <c r="I557" s="13"/>
      <c r="J557" s="28"/>
      <c r="K557" s="28"/>
      <c r="L557" s="13"/>
      <c r="M557" s="28"/>
      <c r="N557" s="28"/>
      <c r="O557" s="13"/>
      <c r="P557" s="28"/>
      <c r="Q557" s="28"/>
      <c r="R557" s="13"/>
      <c r="S557" s="28"/>
      <c r="T557" s="28"/>
      <c r="U557" s="13"/>
      <c r="V557" s="28"/>
      <c r="W557" s="28"/>
      <c r="X557" s="13"/>
      <c r="Y557" s="28"/>
      <c r="Z557" s="28"/>
      <c r="AA557" s="13"/>
      <c r="AB557" s="28"/>
      <c r="AC557" s="28"/>
      <c r="AD557" s="13"/>
      <c r="AE557" s="28"/>
      <c r="AF557" s="28"/>
      <c r="AG557" s="13"/>
      <c r="AH557" s="28"/>
      <c r="AI557" s="28"/>
      <c r="AJ557" s="13"/>
      <c r="AK557" s="28"/>
      <c r="AL557" s="28"/>
      <c r="AM557" s="13"/>
      <c r="AN557" s="57"/>
      <c r="AO557" s="57"/>
      <c r="AP557" s="33"/>
      <c r="AQ557" s="34"/>
      <c r="AR557" s="34"/>
      <c r="AS557" s="34"/>
      <c r="AT557" s="34"/>
      <c r="AU557" s="80"/>
    </row>
    <row r="558" spans="2:47" ht="36" thickBot="1">
      <c r="B558" s="52"/>
      <c r="C558" s="53"/>
      <c r="D558" s="55"/>
      <c r="E558" s="53"/>
      <c r="F558" s="14" t="s">
        <v>32</v>
      </c>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5"/>
      <c r="AO558" s="15"/>
      <c r="AP558" s="15"/>
      <c r="AQ558" s="34"/>
      <c r="AR558" s="34"/>
      <c r="AS558" s="34"/>
      <c r="AT558" s="34"/>
      <c r="AU558" s="80"/>
    </row>
    <row r="559" spans="2:47" ht="28.5" customHeight="1" thickBot="1">
      <c r="B559" s="52">
        <v>125</v>
      </c>
      <c r="C559" s="53"/>
      <c r="D559" s="54"/>
      <c r="E559" s="56"/>
      <c r="F559" s="11" t="s">
        <v>30</v>
      </c>
      <c r="G559" s="28"/>
      <c r="H559" s="28"/>
      <c r="I559" s="13"/>
      <c r="J559" s="28"/>
      <c r="K559" s="28"/>
      <c r="L559" s="13"/>
      <c r="M559" s="28"/>
      <c r="N559" s="28"/>
      <c r="O559" s="13"/>
      <c r="P559" s="28"/>
      <c r="Q559" s="28"/>
      <c r="R559" s="13"/>
      <c r="S559" s="28"/>
      <c r="T559" s="28"/>
      <c r="U559" s="13"/>
      <c r="V559" s="28"/>
      <c r="W559" s="28"/>
      <c r="X559" s="13"/>
      <c r="Y559" s="28"/>
      <c r="Z559" s="28"/>
      <c r="AA559" s="13"/>
      <c r="AB559" s="28"/>
      <c r="AC559" s="28"/>
      <c r="AD559" s="13"/>
      <c r="AE559" s="28"/>
      <c r="AF559" s="28"/>
      <c r="AG559" s="13"/>
      <c r="AH559" s="28"/>
      <c r="AI559" s="28"/>
      <c r="AJ559" s="13"/>
      <c r="AK559" s="28"/>
      <c r="AL559" s="28"/>
      <c r="AM559" s="13"/>
      <c r="AN559" s="57"/>
      <c r="AO559" s="57"/>
      <c r="AP559" s="32"/>
      <c r="AQ559" s="34"/>
      <c r="AR559" s="34"/>
      <c r="AS559" s="34"/>
      <c r="AT559" s="34"/>
      <c r="AU559" s="83"/>
    </row>
    <row r="560" spans="2:47" ht="28.5" customHeight="1" thickBot="1">
      <c r="B560" s="52"/>
      <c r="C560" s="53"/>
      <c r="D560" s="55"/>
      <c r="E560" s="53"/>
      <c r="F560" s="11" t="s">
        <v>31</v>
      </c>
      <c r="G560" s="28"/>
      <c r="H560" s="28"/>
      <c r="I560" s="13"/>
      <c r="J560" s="28"/>
      <c r="K560" s="28"/>
      <c r="L560" s="13"/>
      <c r="M560" s="28"/>
      <c r="N560" s="28"/>
      <c r="O560" s="13"/>
      <c r="P560" s="28"/>
      <c r="Q560" s="28"/>
      <c r="R560" s="13"/>
      <c r="S560" s="28"/>
      <c r="T560" s="28"/>
      <c r="U560" s="13"/>
      <c r="V560" s="28"/>
      <c r="W560" s="28"/>
      <c r="X560" s="13"/>
      <c r="Y560" s="28"/>
      <c r="Z560" s="28"/>
      <c r="AA560" s="13"/>
      <c r="AB560" s="28"/>
      <c r="AC560" s="28"/>
      <c r="AD560" s="13"/>
      <c r="AE560" s="28"/>
      <c r="AF560" s="28"/>
      <c r="AG560" s="13"/>
      <c r="AH560" s="28"/>
      <c r="AI560" s="28"/>
      <c r="AJ560" s="13"/>
      <c r="AK560" s="28"/>
      <c r="AL560" s="28"/>
      <c r="AM560" s="13"/>
      <c r="AN560" s="57"/>
      <c r="AO560" s="57"/>
      <c r="AP560" s="33"/>
      <c r="AQ560" s="34"/>
      <c r="AR560" s="34"/>
      <c r="AS560" s="34"/>
      <c r="AT560" s="34"/>
      <c r="AU560" s="83"/>
    </row>
    <row r="561" spans="2:47" ht="36" thickBot="1">
      <c r="B561" s="52"/>
      <c r="C561" s="53"/>
      <c r="D561" s="55"/>
      <c r="E561" s="53"/>
      <c r="F561" s="14" t="s">
        <v>32</v>
      </c>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5"/>
      <c r="AO561" s="15"/>
      <c r="AP561" s="15"/>
      <c r="AQ561" s="34"/>
      <c r="AR561" s="34"/>
      <c r="AS561" s="34"/>
      <c r="AT561" s="34"/>
      <c r="AU561" s="83"/>
    </row>
    <row r="562" spans="2:47" ht="28.5" customHeight="1" thickBot="1">
      <c r="B562" s="52">
        <v>126</v>
      </c>
      <c r="C562" s="53"/>
      <c r="D562" s="54"/>
      <c r="E562" s="56"/>
      <c r="F562" s="11" t="s">
        <v>30</v>
      </c>
      <c r="G562" s="28"/>
      <c r="H562" s="28"/>
      <c r="I562" s="13"/>
      <c r="J562" s="28"/>
      <c r="K562" s="28"/>
      <c r="L562" s="13"/>
      <c r="M562" s="28"/>
      <c r="N562" s="28"/>
      <c r="O562" s="13"/>
      <c r="P562" s="28"/>
      <c r="Q562" s="28"/>
      <c r="R562" s="13"/>
      <c r="S562" s="28"/>
      <c r="T562" s="28"/>
      <c r="U562" s="13"/>
      <c r="V562" s="28"/>
      <c r="W562" s="28"/>
      <c r="X562" s="13"/>
      <c r="Y562" s="28"/>
      <c r="Z562" s="28"/>
      <c r="AA562" s="13"/>
      <c r="AB562" s="28"/>
      <c r="AC562" s="28"/>
      <c r="AD562" s="13"/>
      <c r="AE562" s="28"/>
      <c r="AF562" s="28"/>
      <c r="AG562" s="13"/>
      <c r="AH562" s="28"/>
      <c r="AI562" s="28"/>
      <c r="AJ562" s="13"/>
      <c r="AK562" s="28"/>
      <c r="AL562" s="28"/>
      <c r="AM562" s="13"/>
      <c r="AN562" s="57"/>
      <c r="AO562" s="57"/>
      <c r="AP562" s="32"/>
      <c r="AQ562" s="34"/>
      <c r="AR562" s="34"/>
      <c r="AS562" s="34"/>
      <c r="AT562" s="34"/>
      <c r="AU562" s="80"/>
    </row>
    <row r="563" spans="2:47" ht="28.5" customHeight="1" thickBot="1">
      <c r="B563" s="52"/>
      <c r="C563" s="53"/>
      <c r="D563" s="55"/>
      <c r="E563" s="53"/>
      <c r="F563" s="11" t="s">
        <v>31</v>
      </c>
      <c r="G563" s="28"/>
      <c r="H563" s="28"/>
      <c r="I563" s="13"/>
      <c r="J563" s="28"/>
      <c r="K563" s="28"/>
      <c r="L563" s="13"/>
      <c r="M563" s="28"/>
      <c r="N563" s="28"/>
      <c r="O563" s="13"/>
      <c r="P563" s="28"/>
      <c r="Q563" s="28"/>
      <c r="R563" s="13"/>
      <c r="S563" s="28"/>
      <c r="T563" s="28"/>
      <c r="U563" s="13"/>
      <c r="V563" s="28"/>
      <c r="W563" s="28"/>
      <c r="X563" s="13"/>
      <c r="Y563" s="28"/>
      <c r="Z563" s="28"/>
      <c r="AA563" s="13"/>
      <c r="AB563" s="28"/>
      <c r="AC563" s="28"/>
      <c r="AD563" s="13"/>
      <c r="AE563" s="28"/>
      <c r="AF563" s="28"/>
      <c r="AG563" s="13"/>
      <c r="AH563" s="28"/>
      <c r="AI563" s="28"/>
      <c r="AJ563" s="13"/>
      <c r="AK563" s="28"/>
      <c r="AL563" s="28"/>
      <c r="AM563" s="13"/>
      <c r="AN563" s="57"/>
      <c r="AO563" s="57"/>
      <c r="AP563" s="33"/>
      <c r="AQ563" s="34"/>
      <c r="AR563" s="34"/>
      <c r="AS563" s="34"/>
      <c r="AT563" s="34"/>
      <c r="AU563" s="80"/>
    </row>
    <row r="564" spans="2:47" ht="36" thickBot="1">
      <c r="B564" s="52"/>
      <c r="C564" s="84"/>
      <c r="D564" s="85"/>
      <c r="E564" s="53"/>
      <c r="F564" s="14" t="s">
        <v>32</v>
      </c>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5"/>
      <c r="AO564" s="15"/>
      <c r="AP564" s="15"/>
      <c r="AQ564" s="34"/>
      <c r="AR564" s="34"/>
      <c r="AS564" s="34"/>
      <c r="AT564" s="34"/>
      <c r="AU564" s="80"/>
    </row>
    <row r="565" spans="2:47" ht="28.5" customHeight="1" thickBot="1">
      <c r="B565" s="52">
        <v>127</v>
      </c>
      <c r="C565" s="53"/>
      <c r="D565" s="54"/>
      <c r="E565" s="56"/>
      <c r="F565" s="11" t="s">
        <v>30</v>
      </c>
      <c r="G565" s="28"/>
      <c r="H565" s="28"/>
      <c r="I565" s="13"/>
      <c r="J565" s="28"/>
      <c r="K565" s="28"/>
      <c r="L565" s="13"/>
      <c r="M565" s="28"/>
      <c r="N565" s="28"/>
      <c r="O565" s="13"/>
      <c r="P565" s="28"/>
      <c r="Q565" s="28"/>
      <c r="R565" s="13"/>
      <c r="S565" s="28"/>
      <c r="T565" s="28"/>
      <c r="U565" s="13"/>
      <c r="V565" s="28"/>
      <c r="W565" s="28"/>
      <c r="X565" s="13"/>
      <c r="Y565" s="28"/>
      <c r="Z565" s="28"/>
      <c r="AA565" s="13"/>
      <c r="AB565" s="28"/>
      <c r="AC565" s="28"/>
      <c r="AD565" s="13"/>
      <c r="AE565" s="28"/>
      <c r="AF565" s="28"/>
      <c r="AG565" s="13"/>
      <c r="AH565" s="28"/>
      <c r="AI565" s="28"/>
      <c r="AJ565" s="13"/>
      <c r="AK565" s="28"/>
      <c r="AL565" s="28"/>
      <c r="AM565" s="13"/>
      <c r="AN565" s="57"/>
      <c r="AO565" s="57"/>
      <c r="AP565" s="32"/>
      <c r="AQ565" s="34"/>
      <c r="AR565" s="34"/>
      <c r="AS565" s="34"/>
      <c r="AT565" s="34"/>
      <c r="AU565" s="88"/>
    </row>
    <row r="566" spans="2:47" ht="28.5" customHeight="1" thickBot="1">
      <c r="B566" s="52"/>
      <c r="C566" s="53"/>
      <c r="D566" s="55"/>
      <c r="E566" s="53"/>
      <c r="F566" s="11" t="s">
        <v>31</v>
      </c>
      <c r="G566" s="28"/>
      <c r="H566" s="28"/>
      <c r="I566" s="13"/>
      <c r="J566" s="28"/>
      <c r="K566" s="28"/>
      <c r="L566" s="13"/>
      <c r="M566" s="28"/>
      <c r="N566" s="28"/>
      <c r="O566" s="13"/>
      <c r="P566" s="28"/>
      <c r="Q566" s="28"/>
      <c r="R566" s="13"/>
      <c r="S566" s="28"/>
      <c r="T566" s="28"/>
      <c r="U566" s="13"/>
      <c r="V566" s="28"/>
      <c r="W566" s="28"/>
      <c r="X566" s="13"/>
      <c r="Y566" s="28"/>
      <c r="Z566" s="28"/>
      <c r="AA566" s="13"/>
      <c r="AB566" s="28"/>
      <c r="AC566" s="28"/>
      <c r="AD566" s="13"/>
      <c r="AE566" s="28"/>
      <c r="AF566" s="28"/>
      <c r="AG566" s="13"/>
      <c r="AH566" s="28"/>
      <c r="AI566" s="28"/>
      <c r="AJ566" s="13"/>
      <c r="AK566" s="28"/>
      <c r="AL566" s="28"/>
      <c r="AM566" s="13"/>
      <c r="AN566" s="57"/>
      <c r="AO566" s="57"/>
      <c r="AP566" s="33"/>
      <c r="AQ566" s="34"/>
      <c r="AR566" s="34"/>
      <c r="AS566" s="34"/>
      <c r="AT566" s="34"/>
      <c r="AU566" s="88"/>
    </row>
    <row r="567" spans="2:47" ht="36" thickBot="1">
      <c r="B567" s="52"/>
      <c r="C567" s="81"/>
      <c r="D567" s="82"/>
      <c r="E567" s="53"/>
      <c r="F567" s="14" t="s">
        <v>32</v>
      </c>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5"/>
      <c r="AO567" s="15"/>
      <c r="AP567" s="15"/>
      <c r="AQ567" s="34"/>
      <c r="AR567" s="34"/>
      <c r="AS567" s="34"/>
      <c r="AT567" s="34"/>
      <c r="AU567" s="88"/>
    </row>
    <row r="568" spans="2:47" ht="28.5" customHeight="1" thickBot="1">
      <c r="B568" s="52">
        <v>128</v>
      </c>
      <c r="C568" s="84"/>
      <c r="D568" s="54"/>
      <c r="E568" s="56"/>
      <c r="F568" s="11" t="s">
        <v>30</v>
      </c>
      <c r="G568" s="28"/>
      <c r="H568" s="28"/>
      <c r="I568" s="13"/>
      <c r="J568" s="28"/>
      <c r="K568" s="28"/>
      <c r="L568" s="13"/>
      <c r="M568" s="28"/>
      <c r="N568" s="28"/>
      <c r="O568" s="13"/>
      <c r="P568" s="28"/>
      <c r="Q568" s="28"/>
      <c r="R568" s="13"/>
      <c r="S568" s="28"/>
      <c r="T568" s="28"/>
      <c r="U568" s="13"/>
      <c r="V568" s="28"/>
      <c r="W568" s="28"/>
      <c r="X568" s="13"/>
      <c r="Y568" s="28"/>
      <c r="Z568" s="28"/>
      <c r="AA568" s="13"/>
      <c r="AB568" s="28"/>
      <c r="AC568" s="28"/>
      <c r="AD568" s="13"/>
      <c r="AE568" s="28"/>
      <c r="AF568" s="28"/>
      <c r="AG568" s="13"/>
      <c r="AH568" s="28"/>
      <c r="AI568" s="28"/>
      <c r="AJ568" s="13"/>
      <c r="AK568" s="28"/>
      <c r="AL568" s="28"/>
      <c r="AM568" s="13"/>
      <c r="AN568" s="57"/>
      <c r="AO568" s="57"/>
      <c r="AP568" s="32"/>
      <c r="AQ568" s="34"/>
      <c r="AR568" s="34"/>
      <c r="AS568" s="34"/>
      <c r="AT568" s="34"/>
      <c r="AU568" s="80"/>
    </row>
    <row r="569" spans="2:47" ht="28.5" customHeight="1" thickBot="1">
      <c r="B569" s="52"/>
      <c r="C569" s="87"/>
      <c r="D569" s="55"/>
      <c r="E569" s="53"/>
      <c r="F569" s="11" t="s">
        <v>31</v>
      </c>
      <c r="G569" s="28"/>
      <c r="H569" s="28"/>
      <c r="I569" s="13"/>
      <c r="J569" s="28"/>
      <c r="K569" s="28"/>
      <c r="L569" s="13"/>
      <c r="M569" s="28"/>
      <c r="N569" s="28"/>
      <c r="O569" s="13"/>
      <c r="P569" s="28"/>
      <c r="Q569" s="28"/>
      <c r="R569" s="13"/>
      <c r="S569" s="28"/>
      <c r="T569" s="28"/>
      <c r="U569" s="13"/>
      <c r="V569" s="28"/>
      <c r="W569" s="28"/>
      <c r="X569" s="13"/>
      <c r="Y569" s="28"/>
      <c r="Z569" s="28"/>
      <c r="AA569" s="13"/>
      <c r="AB569" s="28"/>
      <c r="AC569" s="28"/>
      <c r="AD569" s="13"/>
      <c r="AE569" s="28"/>
      <c r="AF569" s="28"/>
      <c r="AG569" s="13"/>
      <c r="AH569" s="28"/>
      <c r="AI569" s="28"/>
      <c r="AJ569" s="13"/>
      <c r="AK569" s="28"/>
      <c r="AL569" s="28"/>
      <c r="AM569" s="13"/>
      <c r="AN569" s="57"/>
      <c r="AO569" s="57"/>
      <c r="AP569" s="33"/>
      <c r="AQ569" s="34"/>
      <c r="AR569" s="34"/>
      <c r="AS569" s="34"/>
      <c r="AT569" s="34"/>
      <c r="AU569" s="80"/>
    </row>
    <row r="570" spans="2:47" ht="36" thickBot="1">
      <c r="B570" s="52"/>
      <c r="C570" s="56"/>
      <c r="D570" s="55"/>
      <c r="E570" s="53"/>
      <c r="F570" s="14" t="s">
        <v>32</v>
      </c>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5"/>
      <c r="AO570" s="15"/>
      <c r="AP570" s="15"/>
      <c r="AQ570" s="34"/>
      <c r="AR570" s="34"/>
      <c r="AS570" s="34"/>
      <c r="AT570" s="34"/>
      <c r="AU570" s="80"/>
    </row>
    <row r="571" spans="2:47" ht="28.5" customHeight="1" thickBot="1">
      <c r="B571" s="52">
        <v>129</v>
      </c>
      <c r="C571" s="84"/>
      <c r="D571" s="54"/>
      <c r="E571" s="56"/>
      <c r="F571" s="11" t="s">
        <v>30</v>
      </c>
      <c r="G571" s="28"/>
      <c r="H571" s="28"/>
      <c r="I571" s="13"/>
      <c r="J571" s="28"/>
      <c r="K571" s="28"/>
      <c r="L571" s="13"/>
      <c r="M571" s="28"/>
      <c r="N571" s="28"/>
      <c r="O571" s="13"/>
      <c r="P571" s="28"/>
      <c r="Q571" s="28"/>
      <c r="R571" s="13"/>
      <c r="S571" s="28"/>
      <c r="T571" s="28"/>
      <c r="U571" s="13"/>
      <c r="V571" s="28"/>
      <c r="W571" s="28"/>
      <c r="X571" s="13"/>
      <c r="Y571" s="28"/>
      <c r="Z571" s="28"/>
      <c r="AA571" s="13"/>
      <c r="AB571" s="28"/>
      <c r="AC571" s="28"/>
      <c r="AD571" s="13"/>
      <c r="AE571" s="28"/>
      <c r="AF571" s="28"/>
      <c r="AG571" s="13"/>
      <c r="AH571" s="28"/>
      <c r="AI571" s="28"/>
      <c r="AJ571" s="13"/>
      <c r="AK571" s="28"/>
      <c r="AL571" s="28"/>
      <c r="AM571" s="13"/>
      <c r="AN571" s="57"/>
      <c r="AO571" s="57"/>
      <c r="AP571" s="32"/>
      <c r="AQ571" s="34"/>
      <c r="AR571" s="34"/>
      <c r="AS571" s="34"/>
      <c r="AT571" s="34"/>
      <c r="AU571" s="86"/>
    </row>
    <row r="572" spans="2:47" ht="28.5" customHeight="1" thickBot="1">
      <c r="B572" s="52"/>
      <c r="C572" s="87"/>
      <c r="D572" s="55"/>
      <c r="E572" s="53"/>
      <c r="F572" s="11" t="s">
        <v>31</v>
      </c>
      <c r="G572" s="28"/>
      <c r="H572" s="28"/>
      <c r="I572" s="13"/>
      <c r="J572" s="28"/>
      <c r="K572" s="28"/>
      <c r="L572" s="13"/>
      <c r="M572" s="28"/>
      <c r="N572" s="28"/>
      <c r="O572" s="13"/>
      <c r="P572" s="28"/>
      <c r="Q572" s="28"/>
      <c r="R572" s="13"/>
      <c r="S572" s="28"/>
      <c r="T572" s="28"/>
      <c r="U572" s="13"/>
      <c r="V572" s="28"/>
      <c r="W572" s="28"/>
      <c r="X572" s="13"/>
      <c r="Y572" s="28"/>
      <c r="Z572" s="28"/>
      <c r="AA572" s="13"/>
      <c r="AB572" s="28"/>
      <c r="AC572" s="28"/>
      <c r="AD572" s="13"/>
      <c r="AE572" s="28"/>
      <c r="AF572" s="28"/>
      <c r="AG572" s="13"/>
      <c r="AH572" s="28"/>
      <c r="AI572" s="28"/>
      <c r="AJ572" s="13"/>
      <c r="AK572" s="28"/>
      <c r="AL572" s="28"/>
      <c r="AM572" s="13"/>
      <c r="AN572" s="57"/>
      <c r="AO572" s="57"/>
      <c r="AP572" s="33"/>
      <c r="AQ572" s="34"/>
      <c r="AR572" s="34"/>
      <c r="AS572" s="34"/>
      <c r="AT572" s="34"/>
      <c r="AU572" s="86"/>
    </row>
    <row r="573" spans="2:47" ht="36" thickBot="1">
      <c r="B573" s="52"/>
      <c r="C573" s="56"/>
      <c r="D573" s="55"/>
      <c r="E573" s="53"/>
      <c r="F573" s="14" t="s">
        <v>32</v>
      </c>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5"/>
      <c r="AO573" s="15"/>
      <c r="AP573" s="15"/>
      <c r="AQ573" s="34"/>
      <c r="AR573" s="34"/>
      <c r="AS573" s="34"/>
      <c r="AT573" s="34"/>
      <c r="AU573" s="86"/>
    </row>
    <row r="574" spans="2:47" ht="28.5" customHeight="1" thickBot="1">
      <c r="B574" s="52">
        <v>130</v>
      </c>
      <c r="C574" s="84"/>
      <c r="D574" s="54"/>
      <c r="E574" s="56"/>
      <c r="F574" s="11" t="s">
        <v>30</v>
      </c>
      <c r="G574" s="28"/>
      <c r="H574" s="28"/>
      <c r="I574" s="13"/>
      <c r="J574" s="28"/>
      <c r="K574" s="28"/>
      <c r="L574" s="13"/>
      <c r="M574" s="28"/>
      <c r="N574" s="28"/>
      <c r="O574" s="13"/>
      <c r="P574" s="28"/>
      <c r="Q574" s="28"/>
      <c r="R574" s="13"/>
      <c r="S574" s="28"/>
      <c r="T574" s="28"/>
      <c r="U574" s="13"/>
      <c r="V574" s="28"/>
      <c r="W574" s="28"/>
      <c r="X574" s="13"/>
      <c r="Y574" s="28"/>
      <c r="Z574" s="28"/>
      <c r="AA574" s="13"/>
      <c r="AB574" s="28"/>
      <c r="AC574" s="28"/>
      <c r="AD574" s="13"/>
      <c r="AE574" s="28"/>
      <c r="AF574" s="28"/>
      <c r="AG574" s="13"/>
      <c r="AH574" s="28"/>
      <c r="AI574" s="28"/>
      <c r="AJ574" s="13"/>
      <c r="AK574" s="28"/>
      <c r="AL574" s="28"/>
      <c r="AM574" s="13"/>
      <c r="AN574" s="57"/>
      <c r="AO574" s="57"/>
      <c r="AP574" s="32"/>
      <c r="AQ574" s="34"/>
      <c r="AR574" s="34"/>
      <c r="AS574" s="34"/>
      <c r="AT574" s="34"/>
      <c r="AU574" s="80"/>
    </row>
    <row r="575" spans="2:47" ht="28.5" customHeight="1" thickBot="1">
      <c r="B575" s="52"/>
      <c r="C575" s="87"/>
      <c r="D575" s="55"/>
      <c r="E575" s="53"/>
      <c r="F575" s="11" t="s">
        <v>31</v>
      </c>
      <c r="G575" s="28"/>
      <c r="H575" s="28"/>
      <c r="I575" s="13"/>
      <c r="J575" s="28"/>
      <c r="K575" s="28"/>
      <c r="L575" s="13"/>
      <c r="M575" s="28"/>
      <c r="N575" s="28"/>
      <c r="O575" s="13"/>
      <c r="P575" s="28"/>
      <c r="Q575" s="28"/>
      <c r="R575" s="13"/>
      <c r="S575" s="28"/>
      <c r="T575" s="28"/>
      <c r="U575" s="13"/>
      <c r="V575" s="28"/>
      <c r="W575" s="28"/>
      <c r="X575" s="13"/>
      <c r="Y575" s="28"/>
      <c r="Z575" s="28"/>
      <c r="AA575" s="13"/>
      <c r="AB575" s="28"/>
      <c r="AC575" s="28"/>
      <c r="AD575" s="13"/>
      <c r="AE575" s="28"/>
      <c r="AF575" s="28"/>
      <c r="AG575" s="13"/>
      <c r="AH575" s="28"/>
      <c r="AI575" s="28"/>
      <c r="AJ575" s="13"/>
      <c r="AK575" s="28"/>
      <c r="AL575" s="28"/>
      <c r="AM575" s="13"/>
      <c r="AN575" s="57"/>
      <c r="AO575" s="57"/>
      <c r="AP575" s="33"/>
      <c r="AQ575" s="34"/>
      <c r="AR575" s="34"/>
      <c r="AS575" s="34"/>
      <c r="AT575" s="34"/>
      <c r="AU575" s="80"/>
    </row>
    <row r="576" spans="2:47" ht="36" thickBot="1">
      <c r="B576" s="52"/>
      <c r="C576" s="56"/>
      <c r="D576" s="55"/>
      <c r="E576" s="53"/>
      <c r="F576" s="14" t="s">
        <v>32</v>
      </c>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5"/>
      <c r="AO576" s="15"/>
      <c r="AP576" s="15"/>
      <c r="AQ576" s="89"/>
      <c r="AR576" s="89"/>
      <c r="AS576" s="89"/>
      <c r="AT576" s="89"/>
      <c r="AU576" s="80"/>
    </row>
    <row r="577" spans="2:47" ht="26.25">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row>
    <row r="578" spans="2:47" ht="26.25">
      <c r="B578" s="16"/>
      <c r="C578" s="17" t="s">
        <v>33</v>
      </c>
      <c r="D578" s="17"/>
      <c r="E578" s="17"/>
      <c r="F578" s="17"/>
      <c r="G578" s="17"/>
      <c r="H578" s="17"/>
      <c r="I578" s="16"/>
      <c r="J578" s="16"/>
      <c r="K578" s="16"/>
      <c r="L578" s="18" t="s">
        <v>34</v>
      </c>
      <c r="M578" s="18" t="s">
        <v>35</v>
      </c>
      <c r="N578" s="18"/>
      <c r="O578" s="18"/>
      <c r="P578" s="18"/>
      <c r="Q578" s="18"/>
      <c r="R578" s="18"/>
      <c r="S578" s="18"/>
      <c r="T578" s="18"/>
      <c r="U578" s="18"/>
      <c r="V578" s="19"/>
      <c r="W578" s="19"/>
      <c r="X578" s="19"/>
      <c r="Y578" s="18"/>
      <c r="Z578" s="17"/>
      <c r="AA578" s="17"/>
      <c r="AB578" s="17"/>
      <c r="AC578" s="17"/>
      <c r="AD578" s="17"/>
      <c r="AE578" s="18"/>
      <c r="AF578" s="17"/>
      <c r="AG578" s="17"/>
      <c r="AH578" s="17"/>
      <c r="AI578" s="17"/>
      <c r="AJ578" s="17"/>
      <c r="AK578" s="17"/>
      <c r="AL578" s="17"/>
      <c r="AM578" s="17"/>
      <c r="AN578" s="17"/>
      <c r="AO578" s="18"/>
    </row>
    <row r="579" spans="2:47" ht="33.75">
      <c r="B579" s="19"/>
      <c r="C579" s="20" t="s">
        <v>36</v>
      </c>
      <c r="D579" s="18" t="s">
        <v>37</v>
      </c>
      <c r="E579" s="18"/>
      <c r="F579" s="18"/>
      <c r="G579" s="18"/>
      <c r="H579" s="18"/>
      <c r="I579" s="19"/>
      <c r="J579" s="19"/>
      <c r="K579" s="19"/>
      <c r="L579" s="18" t="s">
        <v>34</v>
      </c>
      <c r="M579" s="18" t="s">
        <v>38</v>
      </c>
      <c r="N579" s="18"/>
      <c r="O579" s="18"/>
      <c r="P579" s="18"/>
      <c r="Q579" s="18"/>
      <c r="R579" s="18"/>
      <c r="S579" s="18"/>
      <c r="T579" s="18"/>
      <c r="U579" s="18"/>
      <c r="V579" s="19"/>
      <c r="W579" s="19"/>
      <c r="X579" s="19"/>
      <c r="AA579" s="21"/>
      <c r="AB579" s="22"/>
      <c r="AC579" s="21"/>
      <c r="AD579" s="21"/>
      <c r="AE579" s="21"/>
      <c r="AF579" s="21"/>
      <c r="AI579" s="21"/>
      <c r="AJ579" s="21"/>
      <c r="AK579" s="21"/>
      <c r="AL579" s="22"/>
      <c r="AM579" s="21"/>
      <c r="AN579" s="21"/>
      <c r="AO579" s="21"/>
      <c r="AP579" s="21"/>
      <c r="AQ579" s="21"/>
      <c r="AR579" s="23"/>
      <c r="AS579" s="22"/>
      <c r="AT579" s="21"/>
      <c r="AU579" s="17"/>
    </row>
    <row r="580" spans="2:47" ht="33.75">
      <c r="B580" s="19"/>
      <c r="C580" s="20"/>
      <c r="D580" s="18"/>
      <c r="E580" s="18"/>
      <c r="F580" s="18"/>
      <c r="G580" s="18"/>
      <c r="H580" s="18"/>
      <c r="I580" s="19"/>
      <c r="J580" s="19"/>
      <c r="K580" s="19"/>
      <c r="L580" s="18"/>
      <c r="M580" s="18"/>
      <c r="N580" s="18"/>
      <c r="O580" s="18"/>
      <c r="P580" s="18"/>
      <c r="Q580" s="18"/>
      <c r="R580" s="18"/>
      <c r="S580" s="18"/>
      <c r="T580" s="18"/>
      <c r="U580" s="18"/>
      <c r="V580" s="19"/>
      <c r="W580" s="19"/>
      <c r="X580" s="19"/>
      <c r="AA580" s="21"/>
      <c r="AB580" s="22"/>
      <c r="AC580" s="21"/>
      <c r="AD580" s="21"/>
      <c r="AE580" s="21"/>
      <c r="AF580" s="21"/>
      <c r="AI580" s="21"/>
      <c r="AJ580" s="21"/>
      <c r="AK580" s="21"/>
      <c r="AL580" s="22"/>
      <c r="AM580" s="21"/>
      <c r="AN580" s="21"/>
      <c r="AO580" s="21"/>
      <c r="AP580" s="21"/>
      <c r="AQ580" s="21"/>
      <c r="AR580" s="23"/>
      <c r="AS580" s="22"/>
      <c r="AT580" s="21"/>
      <c r="AU580" s="17"/>
    </row>
    <row r="584" spans="2:47" ht="35.25">
      <c r="J584" s="48" t="s">
        <v>0</v>
      </c>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row>
    <row r="587" spans="2:47" ht="15.75" thickBot="1"/>
    <row r="588" spans="2:47" ht="35.25" customHeight="1" thickTop="1" thickBot="1">
      <c r="B588" s="35" t="s">
        <v>2</v>
      </c>
      <c r="C588" s="38" t="s">
        <v>3</v>
      </c>
      <c r="D588" s="41" t="s">
        <v>4</v>
      </c>
      <c r="E588" s="44" t="s">
        <v>5</v>
      </c>
      <c r="F588" s="24" t="s">
        <v>6</v>
      </c>
      <c r="G588" s="29" t="s">
        <v>7</v>
      </c>
      <c r="H588" s="30"/>
      <c r="I588" s="31"/>
      <c r="J588" s="29" t="s">
        <v>8</v>
      </c>
      <c r="K588" s="30"/>
      <c r="L588" s="31"/>
      <c r="M588" s="29" t="s">
        <v>9</v>
      </c>
      <c r="N588" s="30"/>
      <c r="O588" s="31"/>
      <c r="P588" s="29" t="s">
        <v>10</v>
      </c>
      <c r="Q588" s="30"/>
      <c r="R588" s="31"/>
      <c r="S588" s="29" t="s">
        <v>11</v>
      </c>
      <c r="T588" s="30"/>
      <c r="U588" s="31"/>
      <c r="V588" s="29" t="s">
        <v>12</v>
      </c>
      <c r="W588" s="30"/>
      <c r="X588" s="31"/>
      <c r="Y588" s="29" t="s">
        <v>13</v>
      </c>
      <c r="Z588" s="30"/>
      <c r="AA588" s="31"/>
      <c r="AB588" s="29" t="s">
        <v>14</v>
      </c>
      <c r="AC588" s="30"/>
      <c r="AD588" s="31"/>
      <c r="AE588" s="29" t="s">
        <v>15</v>
      </c>
      <c r="AF588" s="30"/>
      <c r="AG588" s="31"/>
      <c r="AH588" s="29" t="s">
        <v>16</v>
      </c>
      <c r="AI588" s="30"/>
      <c r="AJ588" s="31"/>
      <c r="AK588" s="29" t="s">
        <v>17</v>
      </c>
      <c r="AL588" s="30"/>
      <c r="AM588" s="31"/>
      <c r="AN588" s="74" t="s">
        <v>18</v>
      </c>
      <c r="AO588" s="74" t="s">
        <v>19</v>
      </c>
      <c r="AP588" s="74" t="s">
        <v>20</v>
      </c>
      <c r="AQ588" s="61" t="s">
        <v>21</v>
      </c>
      <c r="AR588" s="62"/>
      <c r="AS588" s="61" t="s">
        <v>22</v>
      </c>
      <c r="AT588" s="62"/>
      <c r="AU588" s="65" t="s">
        <v>23</v>
      </c>
    </row>
    <row r="589" spans="2:47" ht="190.5" thickBot="1">
      <c r="B589" s="36"/>
      <c r="C589" s="39"/>
      <c r="D589" s="42"/>
      <c r="E589" s="45"/>
      <c r="F589" s="8" t="s">
        <v>24</v>
      </c>
      <c r="G589" s="8" t="s">
        <v>25</v>
      </c>
      <c r="H589" s="8" t="s">
        <v>26</v>
      </c>
      <c r="I589" s="8" t="s">
        <v>27</v>
      </c>
      <c r="J589" s="8" t="s">
        <v>25</v>
      </c>
      <c r="K589" s="8" t="s">
        <v>26</v>
      </c>
      <c r="L589" s="8" t="s">
        <v>27</v>
      </c>
      <c r="M589" s="8" t="s">
        <v>25</v>
      </c>
      <c r="N589" s="8" t="s">
        <v>26</v>
      </c>
      <c r="O589" s="8" t="s">
        <v>27</v>
      </c>
      <c r="P589" s="8" t="s">
        <v>25</v>
      </c>
      <c r="Q589" s="8" t="s">
        <v>26</v>
      </c>
      <c r="R589" s="8" t="s">
        <v>27</v>
      </c>
      <c r="S589" s="8" t="s">
        <v>25</v>
      </c>
      <c r="T589" s="8" t="s">
        <v>26</v>
      </c>
      <c r="U589" s="8" t="s">
        <v>27</v>
      </c>
      <c r="V589" s="8" t="s">
        <v>25</v>
      </c>
      <c r="W589" s="8" t="s">
        <v>26</v>
      </c>
      <c r="X589" s="8" t="s">
        <v>27</v>
      </c>
      <c r="Y589" s="8" t="s">
        <v>25</v>
      </c>
      <c r="Z589" s="8" t="s">
        <v>26</v>
      </c>
      <c r="AA589" s="8" t="s">
        <v>27</v>
      </c>
      <c r="AB589" s="8" t="s">
        <v>25</v>
      </c>
      <c r="AC589" s="8" t="s">
        <v>26</v>
      </c>
      <c r="AD589" s="8" t="s">
        <v>27</v>
      </c>
      <c r="AE589" s="8" t="s">
        <v>25</v>
      </c>
      <c r="AF589" s="8" t="s">
        <v>26</v>
      </c>
      <c r="AG589" s="8" t="s">
        <v>27</v>
      </c>
      <c r="AH589" s="8" t="s">
        <v>25</v>
      </c>
      <c r="AI589" s="8" t="s">
        <v>26</v>
      </c>
      <c r="AJ589" s="8" t="s">
        <v>27</v>
      </c>
      <c r="AK589" s="8" t="s">
        <v>25</v>
      </c>
      <c r="AL589" s="8" t="s">
        <v>26</v>
      </c>
      <c r="AM589" s="8" t="s">
        <v>27</v>
      </c>
      <c r="AN589" s="75"/>
      <c r="AO589" s="75"/>
      <c r="AP589" s="75"/>
      <c r="AQ589" s="63"/>
      <c r="AR589" s="64"/>
      <c r="AS589" s="63"/>
      <c r="AT589" s="64"/>
      <c r="AU589" s="66"/>
    </row>
    <row r="590" spans="2:47" ht="28.5" thickBot="1">
      <c r="B590" s="36"/>
      <c r="C590" s="39"/>
      <c r="D590" s="42"/>
      <c r="E590" s="45"/>
      <c r="F590" s="25" t="s">
        <v>28</v>
      </c>
      <c r="G590" s="9">
        <v>30</v>
      </c>
      <c r="H590" s="9">
        <v>56</v>
      </c>
      <c r="I590" s="9">
        <v>100</v>
      </c>
      <c r="J590" s="9">
        <v>30</v>
      </c>
      <c r="K590" s="9">
        <v>56</v>
      </c>
      <c r="L590" s="9">
        <v>100</v>
      </c>
      <c r="M590" s="9">
        <v>30</v>
      </c>
      <c r="N590" s="9">
        <v>56</v>
      </c>
      <c r="O590" s="9">
        <v>100</v>
      </c>
      <c r="P590" s="9">
        <v>24</v>
      </c>
      <c r="Q590" s="9">
        <v>29</v>
      </c>
      <c r="R590" s="9">
        <v>60</v>
      </c>
      <c r="S590" s="9">
        <v>24</v>
      </c>
      <c r="T590" s="9">
        <v>29</v>
      </c>
      <c r="U590" s="9">
        <v>60</v>
      </c>
      <c r="V590" s="9">
        <v>24</v>
      </c>
      <c r="W590" s="9">
        <v>29</v>
      </c>
      <c r="X590" s="9">
        <v>60</v>
      </c>
      <c r="Y590" s="9">
        <v>12</v>
      </c>
      <c r="Z590" s="9">
        <v>22</v>
      </c>
      <c r="AA590" s="9">
        <v>40</v>
      </c>
      <c r="AB590" s="9">
        <v>16</v>
      </c>
      <c r="AC590" s="9">
        <v>19</v>
      </c>
      <c r="AD590" s="9">
        <v>40</v>
      </c>
      <c r="AE590" s="9">
        <v>12</v>
      </c>
      <c r="AF590" s="9">
        <v>22</v>
      </c>
      <c r="AG590" s="9">
        <v>40</v>
      </c>
      <c r="AH590" s="9">
        <v>12</v>
      </c>
      <c r="AI590" s="9">
        <v>22</v>
      </c>
      <c r="AJ590" s="9">
        <v>40</v>
      </c>
      <c r="AK590" s="9">
        <v>6</v>
      </c>
      <c r="AL590" s="9">
        <v>11</v>
      </c>
      <c r="AM590" s="9">
        <v>20</v>
      </c>
      <c r="AN590" s="75"/>
      <c r="AO590" s="75"/>
      <c r="AP590" s="75"/>
      <c r="AQ590" s="68" t="s">
        <v>20</v>
      </c>
      <c r="AR590" s="69"/>
      <c r="AS590" s="70" t="s">
        <v>20</v>
      </c>
      <c r="AT590" s="71"/>
      <c r="AU590" s="67"/>
    </row>
    <row r="591" spans="2:47" ht="28.5" thickBot="1">
      <c r="B591" s="37"/>
      <c r="C591" s="40"/>
      <c r="D591" s="43"/>
      <c r="E591" s="46"/>
      <c r="F591" s="10" t="s">
        <v>29</v>
      </c>
      <c r="G591" s="9">
        <v>60</v>
      </c>
      <c r="H591" s="9">
        <v>140</v>
      </c>
      <c r="I591" s="9">
        <v>200</v>
      </c>
      <c r="J591" s="9">
        <v>60</v>
      </c>
      <c r="K591" s="9">
        <v>140</v>
      </c>
      <c r="L591" s="9">
        <v>200</v>
      </c>
      <c r="M591" s="9">
        <v>60</v>
      </c>
      <c r="N591" s="9">
        <v>140</v>
      </c>
      <c r="O591" s="9">
        <v>200</v>
      </c>
      <c r="P591" s="9">
        <v>48</v>
      </c>
      <c r="Q591" s="9">
        <v>72</v>
      </c>
      <c r="R591" s="9">
        <v>120</v>
      </c>
      <c r="S591" s="9">
        <v>48</v>
      </c>
      <c r="T591" s="9">
        <v>72</v>
      </c>
      <c r="U591" s="9">
        <v>120</v>
      </c>
      <c r="V591" s="9">
        <v>48</v>
      </c>
      <c r="W591" s="9">
        <v>72</v>
      </c>
      <c r="X591" s="9">
        <v>120</v>
      </c>
      <c r="Y591" s="9">
        <v>24</v>
      </c>
      <c r="Z591" s="9">
        <v>56</v>
      </c>
      <c r="AA591" s="9">
        <v>80</v>
      </c>
      <c r="AB591" s="9">
        <v>32</v>
      </c>
      <c r="AC591" s="9">
        <v>48</v>
      </c>
      <c r="AD591" s="9">
        <v>80</v>
      </c>
      <c r="AE591" s="9">
        <v>24</v>
      </c>
      <c r="AF591" s="9">
        <v>56</v>
      </c>
      <c r="AG591" s="9">
        <v>80</v>
      </c>
      <c r="AH591" s="9">
        <v>24</v>
      </c>
      <c r="AI591" s="9">
        <v>56</v>
      </c>
      <c r="AJ591" s="9">
        <v>80</v>
      </c>
      <c r="AK591" s="9">
        <v>12</v>
      </c>
      <c r="AL591" s="9">
        <v>28</v>
      </c>
      <c r="AM591" s="9">
        <v>40</v>
      </c>
      <c r="AN591" s="76"/>
      <c r="AO591" s="76"/>
      <c r="AP591" s="76"/>
      <c r="AQ591" s="70"/>
      <c r="AR591" s="71"/>
      <c r="AS591" s="70"/>
      <c r="AT591" s="71"/>
      <c r="AU591" s="67"/>
    </row>
    <row r="592" spans="2:47" ht="28.5" thickBot="1">
      <c r="B592" s="52">
        <v>131</v>
      </c>
      <c r="C592" s="34"/>
      <c r="D592" s="54"/>
      <c r="E592" s="34"/>
      <c r="F592" s="11" t="s">
        <v>30</v>
      </c>
      <c r="G592" s="28"/>
      <c r="H592" s="28"/>
      <c r="I592" s="13"/>
      <c r="J592" s="28"/>
      <c r="K592" s="28"/>
      <c r="L592" s="13"/>
      <c r="M592" s="28"/>
      <c r="N592" s="28"/>
      <c r="O592" s="13"/>
      <c r="P592" s="28"/>
      <c r="Q592" s="28"/>
      <c r="R592" s="13"/>
      <c r="S592" s="28"/>
      <c r="T592" s="28"/>
      <c r="U592" s="13"/>
      <c r="V592" s="28"/>
      <c r="W592" s="28"/>
      <c r="X592" s="13"/>
      <c r="Y592" s="28"/>
      <c r="Z592" s="28"/>
      <c r="AA592" s="13"/>
      <c r="AB592" s="28"/>
      <c r="AC592" s="28"/>
      <c r="AD592" s="13"/>
      <c r="AE592" s="28"/>
      <c r="AF592" s="28"/>
      <c r="AG592" s="13"/>
      <c r="AH592" s="28"/>
      <c r="AI592" s="28"/>
      <c r="AJ592" s="13"/>
      <c r="AK592" s="28"/>
      <c r="AL592" s="28"/>
      <c r="AM592" s="13"/>
      <c r="AN592" s="73"/>
      <c r="AO592" s="73"/>
      <c r="AP592" s="32"/>
      <c r="AQ592" s="34"/>
      <c r="AR592" s="34"/>
      <c r="AS592" s="34"/>
      <c r="AT592" s="34"/>
      <c r="AU592" s="88"/>
    </row>
    <row r="593" spans="2:47" ht="28.5" thickBot="1">
      <c r="B593" s="52"/>
      <c r="C593" s="34"/>
      <c r="D593" s="55"/>
      <c r="E593" s="34"/>
      <c r="F593" s="11" t="s">
        <v>31</v>
      </c>
      <c r="G593" s="28"/>
      <c r="H593" s="28"/>
      <c r="I593" s="13"/>
      <c r="J593" s="28"/>
      <c r="K593" s="28"/>
      <c r="L593" s="13"/>
      <c r="M593" s="28"/>
      <c r="N593" s="28"/>
      <c r="O593" s="13"/>
      <c r="P593" s="28"/>
      <c r="Q593" s="28"/>
      <c r="R593" s="13"/>
      <c r="S593" s="28"/>
      <c r="T593" s="28"/>
      <c r="U593" s="13"/>
      <c r="V593" s="28"/>
      <c r="W593" s="28"/>
      <c r="X593" s="13"/>
      <c r="Y593" s="28"/>
      <c r="Z593" s="28"/>
      <c r="AA593" s="13"/>
      <c r="AB593" s="28"/>
      <c r="AC593" s="28"/>
      <c r="AD593" s="13"/>
      <c r="AE593" s="28"/>
      <c r="AF593" s="28"/>
      <c r="AG593" s="13"/>
      <c r="AH593" s="28"/>
      <c r="AI593" s="28"/>
      <c r="AJ593" s="13"/>
      <c r="AK593" s="28"/>
      <c r="AL593" s="28"/>
      <c r="AM593" s="13"/>
      <c r="AN593" s="33"/>
      <c r="AO593" s="33"/>
      <c r="AP593" s="33"/>
      <c r="AQ593" s="34"/>
      <c r="AR593" s="34"/>
      <c r="AS593" s="34"/>
      <c r="AT593" s="34"/>
      <c r="AU593" s="88"/>
    </row>
    <row r="594" spans="2:47" ht="36" thickBot="1">
      <c r="B594" s="52"/>
      <c r="C594" s="34"/>
      <c r="D594" s="55"/>
      <c r="E594" s="34"/>
      <c r="F594" s="14" t="s">
        <v>32</v>
      </c>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5"/>
      <c r="AO594" s="15"/>
      <c r="AP594" s="15"/>
      <c r="AQ594" s="34"/>
      <c r="AR594" s="34"/>
      <c r="AS594" s="34"/>
      <c r="AT594" s="34"/>
      <c r="AU594" s="88"/>
    </row>
    <row r="595" spans="2:47" ht="28.5" customHeight="1" thickBot="1">
      <c r="B595" s="52">
        <v>132</v>
      </c>
      <c r="C595" s="34"/>
      <c r="D595" s="54"/>
      <c r="E595" s="34"/>
      <c r="F595" s="11" t="s">
        <v>30</v>
      </c>
      <c r="G595" s="28"/>
      <c r="H595" s="28"/>
      <c r="I595" s="13"/>
      <c r="J595" s="28"/>
      <c r="K595" s="28"/>
      <c r="L595" s="13"/>
      <c r="M595" s="28"/>
      <c r="N595" s="28"/>
      <c r="O595" s="13"/>
      <c r="P595" s="28"/>
      <c r="Q595" s="28"/>
      <c r="R595" s="13"/>
      <c r="S595" s="28"/>
      <c r="T595" s="28"/>
      <c r="U595" s="13"/>
      <c r="V595" s="28"/>
      <c r="W595" s="28"/>
      <c r="X595" s="13"/>
      <c r="Y595" s="28"/>
      <c r="Z595" s="28"/>
      <c r="AA595" s="13"/>
      <c r="AB595" s="28"/>
      <c r="AC595" s="28"/>
      <c r="AD595" s="13"/>
      <c r="AE595" s="28"/>
      <c r="AF595" s="28"/>
      <c r="AG595" s="13"/>
      <c r="AH595" s="28"/>
      <c r="AI595" s="28"/>
      <c r="AJ595" s="13"/>
      <c r="AK595" s="28"/>
      <c r="AL595" s="28"/>
      <c r="AM595" s="13"/>
      <c r="AN595" s="57"/>
      <c r="AO595" s="57"/>
      <c r="AP595" s="32"/>
      <c r="AQ595" s="34"/>
      <c r="AR595" s="34"/>
      <c r="AS595" s="34"/>
      <c r="AT595" s="34"/>
      <c r="AU595" s="80"/>
    </row>
    <row r="596" spans="2:47" ht="28.5" customHeight="1" thickBot="1">
      <c r="B596" s="52"/>
      <c r="C596" s="34"/>
      <c r="D596" s="55"/>
      <c r="E596" s="34"/>
      <c r="F596" s="11" t="s">
        <v>31</v>
      </c>
      <c r="G596" s="28"/>
      <c r="H596" s="28"/>
      <c r="I596" s="13"/>
      <c r="J596" s="28"/>
      <c r="K596" s="28"/>
      <c r="L596" s="13"/>
      <c r="M596" s="28"/>
      <c r="N596" s="28"/>
      <c r="O596" s="13"/>
      <c r="P596" s="28"/>
      <c r="Q596" s="28"/>
      <c r="R596" s="13"/>
      <c r="S596" s="28"/>
      <c r="T596" s="28"/>
      <c r="U596" s="13"/>
      <c r="V596" s="28"/>
      <c r="W596" s="28"/>
      <c r="X596" s="13"/>
      <c r="Y596" s="28"/>
      <c r="Z596" s="28"/>
      <c r="AA596" s="13"/>
      <c r="AB596" s="28"/>
      <c r="AC596" s="28"/>
      <c r="AD596" s="13"/>
      <c r="AE596" s="28"/>
      <c r="AF596" s="28"/>
      <c r="AG596" s="13"/>
      <c r="AH596" s="28"/>
      <c r="AI596" s="28"/>
      <c r="AJ596" s="13"/>
      <c r="AK596" s="28"/>
      <c r="AL596" s="28"/>
      <c r="AM596" s="13"/>
      <c r="AN596" s="57"/>
      <c r="AO596" s="57"/>
      <c r="AP596" s="33"/>
      <c r="AQ596" s="34"/>
      <c r="AR596" s="34"/>
      <c r="AS596" s="34"/>
      <c r="AT596" s="34"/>
      <c r="AU596" s="80"/>
    </row>
    <row r="597" spans="2:47" ht="36" thickBot="1">
      <c r="B597" s="52"/>
      <c r="C597" s="34"/>
      <c r="D597" s="55"/>
      <c r="E597" s="34"/>
      <c r="F597" s="14" t="s">
        <v>32</v>
      </c>
      <c r="G597" s="13"/>
      <c r="H597" s="27"/>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5"/>
      <c r="AO597" s="15"/>
      <c r="AP597" s="15"/>
      <c r="AQ597" s="34"/>
      <c r="AR597" s="34"/>
      <c r="AS597" s="34"/>
      <c r="AT597" s="34"/>
      <c r="AU597" s="80"/>
    </row>
    <row r="598" spans="2:47" ht="28.5" customHeight="1" thickBot="1">
      <c r="B598" s="52">
        <v>133</v>
      </c>
      <c r="C598" s="34"/>
      <c r="D598" s="54"/>
      <c r="E598" s="34"/>
      <c r="F598" s="11" t="s">
        <v>30</v>
      </c>
      <c r="G598" s="28"/>
      <c r="H598" s="28"/>
      <c r="I598" s="13"/>
      <c r="J598" s="28"/>
      <c r="K598" s="28"/>
      <c r="L598" s="13"/>
      <c r="M598" s="28"/>
      <c r="N598" s="28"/>
      <c r="O598" s="13"/>
      <c r="P598" s="28"/>
      <c r="Q598" s="28"/>
      <c r="R598" s="13"/>
      <c r="S598" s="28"/>
      <c r="T598" s="28"/>
      <c r="U598" s="13"/>
      <c r="V598" s="28"/>
      <c r="W598" s="28"/>
      <c r="X598" s="13"/>
      <c r="Y598" s="28"/>
      <c r="Z598" s="28"/>
      <c r="AA598" s="13"/>
      <c r="AB598" s="28"/>
      <c r="AC598" s="28"/>
      <c r="AD598" s="13"/>
      <c r="AE598" s="28"/>
      <c r="AF598" s="28"/>
      <c r="AG598" s="13"/>
      <c r="AH598" s="28"/>
      <c r="AI598" s="28"/>
      <c r="AJ598" s="13"/>
      <c r="AK598" s="28"/>
      <c r="AL598" s="28"/>
      <c r="AM598" s="13"/>
      <c r="AN598" s="57"/>
      <c r="AO598" s="57"/>
      <c r="AP598" s="32"/>
      <c r="AQ598" s="34"/>
      <c r="AR598" s="34"/>
      <c r="AS598" s="34"/>
      <c r="AT598" s="34"/>
      <c r="AU598" s="88"/>
    </row>
    <row r="599" spans="2:47" ht="28.5" customHeight="1" thickBot="1">
      <c r="B599" s="52"/>
      <c r="C599" s="34"/>
      <c r="D599" s="55"/>
      <c r="E599" s="34"/>
      <c r="F599" s="11" t="s">
        <v>31</v>
      </c>
      <c r="G599" s="28"/>
      <c r="H599" s="28"/>
      <c r="I599" s="13"/>
      <c r="J599" s="28"/>
      <c r="K599" s="28"/>
      <c r="L599" s="13"/>
      <c r="M599" s="28"/>
      <c r="N599" s="28"/>
      <c r="O599" s="13"/>
      <c r="P599" s="28"/>
      <c r="Q599" s="28"/>
      <c r="R599" s="13"/>
      <c r="S599" s="28"/>
      <c r="T599" s="28"/>
      <c r="U599" s="13"/>
      <c r="V599" s="28"/>
      <c r="W599" s="28"/>
      <c r="X599" s="13"/>
      <c r="Y599" s="28"/>
      <c r="Z599" s="28"/>
      <c r="AA599" s="13"/>
      <c r="AB599" s="28"/>
      <c r="AC599" s="28"/>
      <c r="AD599" s="13"/>
      <c r="AE599" s="28"/>
      <c r="AF599" s="28"/>
      <c r="AG599" s="13"/>
      <c r="AH599" s="28"/>
      <c r="AI599" s="28"/>
      <c r="AJ599" s="13"/>
      <c r="AK599" s="28"/>
      <c r="AL599" s="28"/>
      <c r="AM599" s="13"/>
      <c r="AN599" s="57"/>
      <c r="AO599" s="57"/>
      <c r="AP599" s="33"/>
      <c r="AQ599" s="34"/>
      <c r="AR599" s="34"/>
      <c r="AS599" s="34"/>
      <c r="AT599" s="34"/>
      <c r="AU599" s="88"/>
    </row>
    <row r="600" spans="2:47" ht="36" thickBot="1">
      <c r="B600" s="52"/>
      <c r="C600" s="34"/>
      <c r="D600" s="55"/>
      <c r="E600" s="34"/>
      <c r="F600" s="14" t="s">
        <v>32</v>
      </c>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5"/>
      <c r="AO600" s="15"/>
      <c r="AP600" s="15"/>
      <c r="AQ600" s="34"/>
      <c r="AR600" s="34"/>
      <c r="AS600" s="34"/>
      <c r="AT600" s="34"/>
      <c r="AU600" s="88"/>
    </row>
    <row r="601" spans="2:47" ht="28.5" customHeight="1" thickBot="1">
      <c r="B601" s="52">
        <v>134</v>
      </c>
      <c r="C601" s="34"/>
      <c r="D601" s="54"/>
      <c r="E601" s="34"/>
      <c r="F601" s="11" t="s">
        <v>30</v>
      </c>
      <c r="G601" s="28"/>
      <c r="H601" s="28"/>
      <c r="I601" s="13"/>
      <c r="J601" s="28"/>
      <c r="K601" s="28"/>
      <c r="L601" s="13"/>
      <c r="M601" s="28"/>
      <c r="N601" s="28"/>
      <c r="O601" s="13"/>
      <c r="P601" s="28"/>
      <c r="Q601" s="28"/>
      <c r="R601" s="13"/>
      <c r="S601" s="28"/>
      <c r="T601" s="28"/>
      <c r="U601" s="13"/>
      <c r="V601" s="28"/>
      <c r="W601" s="28"/>
      <c r="X601" s="13"/>
      <c r="Y601" s="28"/>
      <c r="Z601" s="28"/>
      <c r="AA601" s="13"/>
      <c r="AB601" s="28"/>
      <c r="AC601" s="28"/>
      <c r="AD601" s="13"/>
      <c r="AE601" s="28"/>
      <c r="AF601" s="28"/>
      <c r="AG601" s="13"/>
      <c r="AH601" s="28"/>
      <c r="AI601" s="28"/>
      <c r="AJ601" s="13"/>
      <c r="AK601" s="28"/>
      <c r="AL601" s="28"/>
      <c r="AM601" s="13"/>
      <c r="AN601" s="57"/>
      <c r="AO601" s="57"/>
      <c r="AP601" s="32"/>
      <c r="AQ601" s="34"/>
      <c r="AR601" s="34"/>
      <c r="AS601" s="34"/>
      <c r="AT601" s="34"/>
      <c r="AU601" s="88"/>
    </row>
    <row r="602" spans="2:47" ht="28.5" customHeight="1" thickBot="1">
      <c r="B602" s="52"/>
      <c r="C602" s="34"/>
      <c r="D602" s="55"/>
      <c r="E602" s="34"/>
      <c r="F602" s="11" t="s">
        <v>31</v>
      </c>
      <c r="G602" s="28"/>
      <c r="H602" s="28"/>
      <c r="I602" s="13"/>
      <c r="J602" s="28"/>
      <c r="K602" s="28"/>
      <c r="L602" s="13"/>
      <c r="M602" s="28"/>
      <c r="N602" s="28"/>
      <c r="O602" s="13"/>
      <c r="P602" s="28"/>
      <c r="Q602" s="28"/>
      <c r="R602" s="13"/>
      <c r="S602" s="28"/>
      <c r="T602" s="28"/>
      <c r="U602" s="13"/>
      <c r="V602" s="28"/>
      <c r="W602" s="28"/>
      <c r="X602" s="13"/>
      <c r="Y602" s="28"/>
      <c r="Z602" s="28"/>
      <c r="AA602" s="13"/>
      <c r="AB602" s="28"/>
      <c r="AC602" s="28"/>
      <c r="AD602" s="13"/>
      <c r="AE602" s="28"/>
      <c r="AF602" s="28"/>
      <c r="AG602" s="13"/>
      <c r="AH602" s="28"/>
      <c r="AI602" s="28"/>
      <c r="AJ602" s="13"/>
      <c r="AK602" s="28"/>
      <c r="AL602" s="28"/>
      <c r="AM602" s="13"/>
      <c r="AN602" s="57"/>
      <c r="AO602" s="57"/>
      <c r="AP602" s="33"/>
      <c r="AQ602" s="34"/>
      <c r="AR602" s="34"/>
      <c r="AS602" s="34"/>
      <c r="AT602" s="34"/>
      <c r="AU602" s="88"/>
    </row>
    <row r="603" spans="2:47" ht="36" customHeight="1" thickBot="1">
      <c r="B603" s="52"/>
      <c r="C603" s="34"/>
      <c r="D603" s="55"/>
      <c r="E603" s="34"/>
      <c r="F603" s="14" t="s">
        <v>32</v>
      </c>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5"/>
      <c r="AO603" s="15"/>
      <c r="AP603" s="15"/>
      <c r="AQ603" s="34"/>
      <c r="AR603" s="34"/>
      <c r="AS603" s="34"/>
      <c r="AT603" s="34"/>
      <c r="AU603" s="88"/>
    </row>
    <row r="604" spans="2:47" ht="28.5" customHeight="1" thickBot="1">
      <c r="B604" s="52">
        <v>135</v>
      </c>
      <c r="C604" s="34"/>
      <c r="D604" s="54"/>
      <c r="E604" s="34"/>
      <c r="F604" s="11" t="s">
        <v>30</v>
      </c>
      <c r="G604" s="28"/>
      <c r="H604" s="28"/>
      <c r="I604" s="13"/>
      <c r="J604" s="28"/>
      <c r="K604" s="28"/>
      <c r="L604" s="13"/>
      <c r="M604" s="28"/>
      <c r="N604" s="28"/>
      <c r="O604" s="13"/>
      <c r="P604" s="28"/>
      <c r="Q604" s="28"/>
      <c r="R604" s="13"/>
      <c r="S604" s="28"/>
      <c r="T604" s="28"/>
      <c r="U604" s="13"/>
      <c r="V604" s="28"/>
      <c r="W604" s="28"/>
      <c r="X604" s="13"/>
      <c r="Y604" s="28"/>
      <c r="Z604" s="28"/>
      <c r="AA604" s="13"/>
      <c r="AB604" s="28"/>
      <c r="AC604" s="28"/>
      <c r="AD604" s="13"/>
      <c r="AE604" s="28"/>
      <c r="AF604" s="28"/>
      <c r="AG604" s="13"/>
      <c r="AH604" s="28"/>
      <c r="AI604" s="28"/>
      <c r="AJ604" s="13"/>
      <c r="AK604" s="28"/>
      <c r="AL604" s="28"/>
      <c r="AM604" s="13"/>
      <c r="AN604" s="57"/>
      <c r="AO604" s="57"/>
      <c r="AP604" s="32"/>
      <c r="AQ604" s="34"/>
      <c r="AR604" s="34"/>
      <c r="AS604" s="34"/>
      <c r="AT604" s="34"/>
      <c r="AU604" s="88"/>
    </row>
    <row r="605" spans="2:47" ht="28.5" customHeight="1" thickBot="1">
      <c r="B605" s="52"/>
      <c r="C605" s="34"/>
      <c r="D605" s="55"/>
      <c r="E605" s="34"/>
      <c r="F605" s="11" t="s">
        <v>31</v>
      </c>
      <c r="G605" s="28"/>
      <c r="H605" s="28"/>
      <c r="I605" s="13"/>
      <c r="J605" s="28"/>
      <c r="K605" s="28"/>
      <c r="L605" s="13"/>
      <c r="M605" s="28"/>
      <c r="N605" s="28"/>
      <c r="O605" s="13"/>
      <c r="P605" s="28"/>
      <c r="Q605" s="28"/>
      <c r="R605" s="13"/>
      <c r="S605" s="28"/>
      <c r="T605" s="28"/>
      <c r="U605" s="13"/>
      <c r="V605" s="28"/>
      <c r="W605" s="28"/>
      <c r="X605" s="13"/>
      <c r="Y605" s="28"/>
      <c r="Z605" s="28"/>
      <c r="AA605" s="13"/>
      <c r="AB605" s="28"/>
      <c r="AC605" s="28"/>
      <c r="AD605" s="13"/>
      <c r="AE605" s="28"/>
      <c r="AF605" s="28"/>
      <c r="AG605" s="13"/>
      <c r="AH605" s="28"/>
      <c r="AI605" s="28"/>
      <c r="AJ605" s="13"/>
      <c r="AK605" s="28"/>
      <c r="AL605" s="28"/>
      <c r="AM605" s="13"/>
      <c r="AN605" s="57"/>
      <c r="AO605" s="57"/>
      <c r="AP605" s="33"/>
      <c r="AQ605" s="34"/>
      <c r="AR605" s="34"/>
      <c r="AS605" s="34"/>
      <c r="AT605" s="34"/>
      <c r="AU605" s="88"/>
    </row>
    <row r="606" spans="2:47" ht="36" customHeight="1" thickBot="1">
      <c r="B606" s="52"/>
      <c r="C606" s="34"/>
      <c r="D606" s="55"/>
      <c r="E606" s="34"/>
      <c r="F606" s="14" t="s">
        <v>32</v>
      </c>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5"/>
      <c r="AO606" s="15"/>
      <c r="AP606" s="15"/>
      <c r="AQ606" s="34"/>
      <c r="AR606" s="34"/>
      <c r="AS606" s="34"/>
      <c r="AT606" s="34"/>
      <c r="AU606" s="88"/>
    </row>
    <row r="607" spans="2:47" ht="28.5" customHeight="1" thickBot="1">
      <c r="B607" s="52">
        <v>136</v>
      </c>
      <c r="C607" s="34"/>
      <c r="D607" s="54"/>
      <c r="E607" s="34"/>
      <c r="F607" s="11" t="s">
        <v>30</v>
      </c>
      <c r="G607" s="28"/>
      <c r="H607" s="28"/>
      <c r="I607" s="13"/>
      <c r="J607" s="28"/>
      <c r="K607" s="28"/>
      <c r="L607" s="13"/>
      <c r="M607" s="28"/>
      <c r="N607" s="28"/>
      <c r="O607" s="13"/>
      <c r="P607" s="28"/>
      <c r="Q607" s="28"/>
      <c r="R607" s="13"/>
      <c r="S607" s="28"/>
      <c r="T607" s="28"/>
      <c r="U607" s="13"/>
      <c r="V607" s="28"/>
      <c r="W607" s="28"/>
      <c r="X607" s="13"/>
      <c r="Y607" s="28"/>
      <c r="Z607" s="28"/>
      <c r="AA607" s="13"/>
      <c r="AB607" s="28"/>
      <c r="AC607" s="28"/>
      <c r="AD607" s="13"/>
      <c r="AE607" s="28"/>
      <c r="AF607" s="28"/>
      <c r="AG607" s="13"/>
      <c r="AH607" s="28"/>
      <c r="AI607" s="28"/>
      <c r="AJ607" s="13"/>
      <c r="AK607" s="28"/>
      <c r="AL607" s="28"/>
      <c r="AM607" s="13"/>
      <c r="AN607" s="57"/>
      <c r="AO607" s="57"/>
      <c r="AP607" s="32"/>
      <c r="AQ607" s="34"/>
      <c r="AR607" s="34"/>
      <c r="AS607" s="34"/>
      <c r="AT607" s="34"/>
      <c r="AU607" s="88"/>
    </row>
    <row r="608" spans="2:47" ht="28.5" customHeight="1" thickBot="1">
      <c r="B608" s="52"/>
      <c r="C608" s="34"/>
      <c r="D608" s="55"/>
      <c r="E608" s="34"/>
      <c r="F608" s="11" t="s">
        <v>31</v>
      </c>
      <c r="G608" s="28"/>
      <c r="H608" s="28"/>
      <c r="I608" s="13"/>
      <c r="J608" s="28"/>
      <c r="K608" s="28"/>
      <c r="L608" s="13"/>
      <c r="M608" s="28"/>
      <c r="N608" s="28"/>
      <c r="O608" s="13"/>
      <c r="P608" s="28"/>
      <c r="Q608" s="28"/>
      <c r="R608" s="13"/>
      <c r="S608" s="28"/>
      <c r="T608" s="28"/>
      <c r="U608" s="13"/>
      <c r="V608" s="28"/>
      <c r="W608" s="28"/>
      <c r="X608" s="13"/>
      <c r="Y608" s="28"/>
      <c r="Z608" s="28"/>
      <c r="AA608" s="13"/>
      <c r="AB608" s="28"/>
      <c r="AC608" s="28"/>
      <c r="AD608" s="13"/>
      <c r="AE608" s="28"/>
      <c r="AF608" s="28"/>
      <c r="AG608" s="13"/>
      <c r="AH608" s="28"/>
      <c r="AI608" s="28"/>
      <c r="AJ608" s="13"/>
      <c r="AK608" s="28"/>
      <c r="AL608" s="28"/>
      <c r="AM608" s="13"/>
      <c r="AN608" s="57"/>
      <c r="AO608" s="57"/>
      <c r="AP608" s="33"/>
      <c r="AQ608" s="34"/>
      <c r="AR608" s="34"/>
      <c r="AS608" s="34"/>
      <c r="AT608" s="34"/>
      <c r="AU608" s="88"/>
    </row>
    <row r="609" spans="2:47" ht="36" customHeight="1" thickBot="1">
      <c r="B609" s="52"/>
      <c r="C609" s="34"/>
      <c r="D609" s="55"/>
      <c r="E609" s="34"/>
      <c r="F609" s="14" t="s">
        <v>32</v>
      </c>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5"/>
      <c r="AO609" s="15"/>
      <c r="AP609" s="15"/>
      <c r="AQ609" s="34"/>
      <c r="AR609" s="34"/>
      <c r="AS609" s="34"/>
      <c r="AT609" s="34"/>
      <c r="AU609" s="88"/>
    </row>
    <row r="610" spans="2:47" ht="28.5" customHeight="1" thickBot="1">
      <c r="B610" s="52">
        <v>137</v>
      </c>
      <c r="C610" s="34"/>
      <c r="D610" s="54"/>
      <c r="E610" s="34"/>
      <c r="F610" s="11" t="s">
        <v>30</v>
      </c>
      <c r="G610" s="28"/>
      <c r="H610" s="28"/>
      <c r="I610" s="13"/>
      <c r="J610" s="28"/>
      <c r="K610" s="28"/>
      <c r="L610" s="13"/>
      <c r="M610" s="28"/>
      <c r="N610" s="28"/>
      <c r="O610" s="13"/>
      <c r="P610" s="28"/>
      <c r="Q610" s="28"/>
      <c r="R610" s="13"/>
      <c r="S610" s="28"/>
      <c r="T610" s="28"/>
      <c r="U610" s="13"/>
      <c r="V610" s="28"/>
      <c r="W610" s="28"/>
      <c r="X610" s="13"/>
      <c r="Y610" s="28"/>
      <c r="Z610" s="28"/>
      <c r="AA610" s="13"/>
      <c r="AB610" s="28"/>
      <c r="AC610" s="28"/>
      <c r="AD610" s="13"/>
      <c r="AE610" s="28"/>
      <c r="AF610" s="28"/>
      <c r="AG610" s="13"/>
      <c r="AH610" s="28"/>
      <c r="AI610" s="28"/>
      <c r="AJ610" s="13"/>
      <c r="AK610" s="28"/>
      <c r="AL610" s="28"/>
      <c r="AM610" s="13"/>
      <c r="AN610" s="57"/>
      <c r="AO610" s="57"/>
      <c r="AP610" s="32"/>
      <c r="AQ610" s="34"/>
      <c r="AR610" s="34"/>
      <c r="AS610" s="34"/>
      <c r="AT610" s="34"/>
      <c r="AU610" s="88"/>
    </row>
    <row r="611" spans="2:47" ht="28.5" customHeight="1" thickBot="1">
      <c r="B611" s="52"/>
      <c r="C611" s="34"/>
      <c r="D611" s="55"/>
      <c r="E611" s="34"/>
      <c r="F611" s="11" t="s">
        <v>31</v>
      </c>
      <c r="G611" s="28"/>
      <c r="H611" s="28"/>
      <c r="I611" s="13"/>
      <c r="J611" s="28"/>
      <c r="K611" s="28"/>
      <c r="L611" s="13"/>
      <c r="M611" s="28"/>
      <c r="N611" s="28"/>
      <c r="O611" s="13"/>
      <c r="P611" s="28"/>
      <c r="Q611" s="28"/>
      <c r="R611" s="13"/>
      <c r="S611" s="28"/>
      <c r="T611" s="28"/>
      <c r="U611" s="13"/>
      <c r="V611" s="28"/>
      <c r="W611" s="28"/>
      <c r="X611" s="13"/>
      <c r="Y611" s="28"/>
      <c r="Z611" s="28"/>
      <c r="AA611" s="13"/>
      <c r="AB611" s="28"/>
      <c r="AC611" s="28"/>
      <c r="AD611" s="13"/>
      <c r="AE611" s="28"/>
      <c r="AF611" s="28"/>
      <c r="AG611" s="13"/>
      <c r="AH611" s="28"/>
      <c r="AI611" s="28"/>
      <c r="AJ611" s="13"/>
      <c r="AK611" s="28"/>
      <c r="AL611" s="28"/>
      <c r="AM611" s="13"/>
      <c r="AN611" s="57"/>
      <c r="AO611" s="57"/>
      <c r="AP611" s="33"/>
      <c r="AQ611" s="34"/>
      <c r="AR611" s="34"/>
      <c r="AS611" s="34"/>
      <c r="AT611" s="34"/>
      <c r="AU611" s="88"/>
    </row>
    <row r="612" spans="2:47" ht="36" customHeight="1" thickBot="1">
      <c r="B612" s="52"/>
      <c r="C612" s="34"/>
      <c r="D612" s="55"/>
      <c r="E612" s="34"/>
      <c r="F612" s="14" t="s">
        <v>32</v>
      </c>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5"/>
      <c r="AO612" s="15"/>
      <c r="AP612" s="15"/>
      <c r="AQ612" s="34"/>
      <c r="AR612" s="34"/>
      <c r="AS612" s="34"/>
      <c r="AT612" s="34"/>
      <c r="AU612" s="88"/>
    </row>
    <row r="613" spans="2:47" ht="28.5" customHeight="1" thickBot="1">
      <c r="B613" s="52">
        <v>138</v>
      </c>
      <c r="C613" s="34"/>
      <c r="D613" s="54"/>
      <c r="E613" s="34"/>
      <c r="F613" s="11" t="s">
        <v>30</v>
      </c>
      <c r="G613" s="28"/>
      <c r="H613" s="28"/>
      <c r="I613" s="13"/>
      <c r="J613" s="28"/>
      <c r="K613" s="28"/>
      <c r="L613" s="13"/>
      <c r="M613" s="28"/>
      <c r="N613" s="28"/>
      <c r="O613" s="13"/>
      <c r="P613" s="28"/>
      <c r="Q613" s="28"/>
      <c r="R613" s="13"/>
      <c r="S613" s="28"/>
      <c r="T613" s="28"/>
      <c r="U613" s="13"/>
      <c r="V613" s="28"/>
      <c r="W613" s="28"/>
      <c r="X613" s="13"/>
      <c r="Y613" s="28"/>
      <c r="Z613" s="28"/>
      <c r="AA613" s="13"/>
      <c r="AB613" s="28"/>
      <c r="AC613" s="28"/>
      <c r="AD613" s="13"/>
      <c r="AE613" s="28"/>
      <c r="AF613" s="28"/>
      <c r="AG613" s="13"/>
      <c r="AH613" s="28"/>
      <c r="AI613" s="28"/>
      <c r="AJ613" s="13"/>
      <c r="AK613" s="28"/>
      <c r="AL613" s="28"/>
      <c r="AM613" s="13"/>
      <c r="AN613" s="57"/>
      <c r="AO613" s="57"/>
      <c r="AP613" s="32"/>
      <c r="AQ613" s="34"/>
      <c r="AR613" s="34"/>
      <c r="AS613" s="34"/>
      <c r="AT613" s="34"/>
      <c r="AU613" s="80"/>
    </row>
    <row r="614" spans="2:47" ht="28.5" customHeight="1" thickBot="1">
      <c r="B614" s="52"/>
      <c r="C614" s="34"/>
      <c r="D614" s="55"/>
      <c r="E614" s="34"/>
      <c r="F614" s="11" t="s">
        <v>31</v>
      </c>
      <c r="G614" s="28"/>
      <c r="H614" s="28"/>
      <c r="I614" s="13"/>
      <c r="J614" s="28"/>
      <c r="K614" s="28"/>
      <c r="L614" s="13"/>
      <c r="M614" s="28"/>
      <c r="N614" s="28"/>
      <c r="O614" s="13"/>
      <c r="P614" s="28"/>
      <c r="Q614" s="28"/>
      <c r="R614" s="13"/>
      <c r="S614" s="28"/>
      <c r="T614" s="28"/>
      <c r="U614" s="13"/>
      <c r="V614" s="28"/>
      <c r="W614" s="28"/>
      <c r="X614" s="13"/>
      <c r="Y614" s="28"/>
      <c r="Z614" s="28"/>
      <c r="AA614" s="13"/>
      <c r="AB614" s="28"/>
      <c r="AC614" s="28"/>
      <c r="AD614" s="13"/>
      <c r="AE614" s="28"/>
      <c r="AF614" s="28"/>
      <c r="AG614" s="13"/>
      <c r="AH614" s="28"/>
      <c r="AI614" s="28"/>
      <c r="AJ614" s="13"/>
      <c r="AK614" s="28"/>
      <c r="AL614" s="28"/>
      <c r="AM614" s="13"/>
      <c r="AN614" s="57"/>
      <c r="AO614" s="57"/>
      <c r="AP614" s="33"/>
      <c r="AQ614" s="34"/>
      <c r="AR614" s="34"/>
      <c r="AS614" s="34"/>
      <c r="AT614" s="34"/>
      <c r="AU614" s="80"/>
    </row>
    <row r="615" spans="2:47" ht="36" thickBot="1">
      <c r="B615" s="52"/>
      <c r="C615" s="34"/>
      <c r="D615" s="55"/>
      <c r="E615" s="34"/>
      <c r="F615" s="14" t="s">
        <v>32</v>
      </c>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5"/>
      <c r="AO615" s="15"/>
      <c r="AP615" s="15"/>
      <c r="AQ615" s="34"/>
      <c r="AR615" s="34"/>
      <c r="AS615" s="34"/>
      <c r="AT615" s="34"/>
      <c r="AU615" s="80"/>
    </row>
    <row r="616" spans="2:47" ht="28.5" customHeight="1" thickBot="1">
      <c r="B616" s="52">
        <v>139</v>
      </c>
      <c r="C616" s="34"/>
      <c r="D616" s="54"/>
      <c r="E616" s="34"/>
      <c r="F616" s="11" t="s">
        <v>30</v>
      </c>
      <c r="G616" s="28"/>
      <c r="H616" s="28"/>
      <c r="I616" s="13"/>
      <c r="J616" s="28"/>
      <c r="K616" s="28"/>
      <c r="L616" s="13"/>
      <c r="M616" s="28"/>
      <c r="N616" s="28"/>
      <c r="O616" s="13"/>
      <c r="P616" s="28"/>
      <c r="Q616" s="28"/>
      <c r="R616" s="13"/>
      <c r="S616" s="28"/>
      <c r="T616" s="28"/>
      <c r="U616" s="13"/>
      <c r="V616" s="28"/>
      <c r="W616" s="28"/>
      <c r="X616" s="13"/>
      <c r="Y616" s="28"/>
      <c r="Z616" s="28"/>
      <c r="AA616" s="13"/>
      <c r="AB616" s="28"/>
      <c r="AC616" s="28"/>
      <c r="AD616" s="13"/>
      <c r="AE616" s="28"/>
      <c r="AF616" s="28"/>
      <c r="AG616" s="13"/>
      <c r="AH616" s="28"/>
      <c r="AI616" s="28"/>
      <c r="AJ616" s="13"/>
      <c r="AK616" s="28"/>
      <c r="AL616" s="28"/>
      <c r="AM616" s="13"/>
      <c r="AN616" s="57"/>
      <c r="AO616" s="57"/>
      <c r="AP616" s="32"/>
      <c r="AQ616" s="34"/>
      <c r="AR616" s="34"/>
      <c r="AS616" s="34"/>
      <c r="AT616" s="34"/>
      <c r="AU616" s="80"/>
    </row>
    <row r="617" spans="2:47" ht="28.5" customHeight="1" thickBot="1">
      <c r="B617" s="52"/>
      <c r="C617" s="34"/>
      <c r="D617" s="55"/>
      <c r="E617" s="34"/>
      <c r="F617" s="11" t="s">
        <v>31</v>
      </c>
      <c r="G617" s="28"/>
      <c r="H617" s="28"/>
      <c r="I617" s="13"/>
      <c r="J617" s="28"/>
      <c r="K617" s="28"/>
      <c r="L617" s="13"/>
      <c r="M617" s="28"/>
      <c r="N617" s="28"/>
      <c r="O617" s="13"/>
      <c r="P617" s="28"/>
      <c r="Q617" s="28"/>
      <c r="R617" s="13"/>
      <c r="S617" s="28"/>
      <c r="T617" s="28"/>
      <c r="U617" s="13"/>
      <c r="V617" s="28"/>
      <c r="W617" s="28"/>
      <c r="X617" s="13"/>
      <c r="Y617" s="28"/>
      <c r="Z617" s="28"/>
      <c r="AA617" s="13"/>
      <c r="AB617" s="28"/>
      <c r="AC617" s="28"/>
      <c r="AD617" s="13"/>
      <c r="AE617" s="28"/>
      <c r="AF617" s="28"/>
      <c r="AG617" s="13"/>
      <c r="AH617" s="28"/>
      <c r="AI617" s="28"/>
      <c r="AJ617" s="13"/>
      <c r="AK617" s="28"/>
      <c r="AL617" s="28"/>
      <c r="AM617" s="13"/>
      <c r="AN617" s="57"/>
      <c r="AO617" s="57"/>
      <c r="AP617" s="33"/>
      <c r="AQ617" s="34"/>
      <c r="AR617" s="34"/>
      <c r="AS617" s="34"/>
      <c r="AT617" s="34"/>
      <c r="AU617" s="80"/>
    </row>
    <row r="618" spans="2:47" ht="36" thickBot="1">
      <c r="B618" s="52"/>
      <c r="C618" s="34"/>
      <c r="D618" s="85"/>
      <c r="E618" s="34"/>
      <c r="F618" s="14" t="s">
        <v>32</v>
      </c>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5"/>
      <c r="AO618" s="15"/>
      <c r="AP618" s="15"/>
      <c r="AQ618" s="34"/>
      <c r="AR618" s="34"/>
      <c r="AS618" s="34"/>
      <c r="AT618" s="34"/>
      <c r="AU618" s="80"/>
    </row>
    <row r="619" spans="2:47" ht="28.5" customHeight="1" thickBot="1">
      <c r="B619" s="52">
        <v>140</v>
      </c>
      <c r="C619" s="34"/>
      <c r="D619" s="54"/>
      <c r="E619" s="34"/>
      <c r="F619" s="11" t="s">
        <v>30</v>
      </c>
      <c r="G619" s="28"/>
      <c r="H619" s="28"/>
      <c r="I619" s="13"/>
      <c r="J619" s="28"/>
      <c r="K619" s="28"/>
      <c r="L619" s="13"/>
      <c r="M619" s="28"/>
      <c r="N619" s="28"/>
      <c r="O619" s="13"/>
      <c r="P619" s="28"/>
      <c r="Q619" s="28"/>
      <c r="R619" s="13"/>
      <c r="S619" s="28"/>
      <c r="T619" s="28"/>
      <c r="U619" s="13"/>
      <c r="V619" s="28"/>
      <c r="W619" s="28"/>
      <c r="X619" s="13"/>
      <c r="Y619" s="28"/>
      <c r="Z619" s="28"/>
      <c r="AA619" s="13"/>
      <c r="AB619" s="28"/>
      <c r="AC619" s="28"/>
      <c r="AD619" s="13"/>
      <c r="AE619" s="28"/>
      <c r="AF619" s="28"/>
      <c r="AG619" s="13"/>
      <c r="AH619" s="28"/>
      <c r="AI619" s="28"/>
      <c r="AJ619" s="13"/>
      <c r="AK619" s="28"/>
      <c r="AL619" s="28"/>
      <c r="AM619" s="13"/>
      <c r="AN619" s="57"/>
      <c r="AO619" s="57"/>
      <c r="AP619" s="32"/>
      <c r="AQ619" s="34"/>
      <c r="AR619" s="34"/>
      <c r="AS619" s="34"/>
      <c r="AT619" s="34"/>
      <c r="AU619" s="88"/>
    </row>
    <row r="620" spans="2:47" ht="28.5" customHeight="1" thickBot="1">
      <c r="B620" s="52"/>
      <c r="C620" s="34"/>
      <c r="D620" s="55"/>
      <c r="E620" s="34"/>
      <c r="F620" s="11" t="s">
        <v>31</v>
      </c>
      <c r="G620" s="28"/>
      <c r="H620" s="28"/>
      <c r="I620" s="13"/>
      <c r="J620" s="28"/>
      <c r="K620" s="28"/>
      <c r="L620" s="13"/>
      <c r="M620" s="28"/>
      <c r="N620" s="28"/>
      <c r="O620" s="13"/>
      <c r="P620" s="28"/>
      <c r="Q620" s="28"/>
      <c r="R620" s="13"/>
      <c r="S620" s="28"/>
      <c r="T620" s="28"/>
      <c r="U620" s="13"/>
      <c r="V620" s="28"/>
      <c r="W620" s="28"/>
      <c r="X620" s="13"/>
      <c r="Y620" s="28"/>
      <c r="Z620" s="28"/>
      <c r="AA620" s="13"/>
      <c r="AB620" s="28"/>
      <c r="AC620" s="28"/>
      <c r="AD620" s="13"/>
      <c r="AE620" s="28"/>
      <c r="AF620" s="28"/>
      <c r="AG620" s="13"/>
      <c r="AH620" s="28"/>
      <c r="AI620" s="28"/>
      <c r="AJ620" s="13"/>
      <c r="AK620" s="28"/>
      <c r="AL620" s="28"/>
      <c r="AM620" s="13"/>
      <c r="AN620" s="57"/>
      <c r="AO620" s="57"/>
      <c r="AP620" s="33"/>
      <c r="AQ620" s="34"/>
      <c r="AR620" s="34"/>
      <c r="AS620" s="34"/>
      <c r="AT620" s="34"/>
      <c r="AU620" s="88"/>
    </row>
    <row r="621" spans="2:47" ht="36" thickBot="1">
      <c r="B621" s="52"/>
      <c r="C621" s="34"/>
      <c r="D621" s="82"/>
      <c r="E621" s="34"/>
      <c r="F621" s="14" t="s">
        <v>32</v>
      </c>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5"/>
      <c r="AO621" s="15"/>
      <c r="AP621" s="15"/>
      <c r="AQ621" s="89"/>
      <c r="AR621" s="89"/>
      <c r="AS621" s="89"/>
      <c r="AT621" s="89"/>
      <c r="AU621" s="88"/>
    </row>
    <row r="626" spans="2:47" ht="26.25">
      <c r="C626" s="16"/>
      <c r="D626" s="17" t="s">
        <v>33</v>
      </c>
      <c r="E626" s="17"/>
      <c r="F626" s="17"/>
      <c r="G626" s="17"/>
      <c r="H626" s="17"/>
      <c r="I626" s="17"/>
      <c r="J626" s="16"/>
      <c r="K626" s="16"/>
      <c r="L626" s="16"/>
      <c r="M626" s="18" t="s">
        <v>34</v>
      </c>
      <c r="N626" s="18" t="s">
        <v>35</v>
      </c>
      <c r="O626" s="18"/>
      <c r="P626" s="18"/>
      <c r="Q626" s="18"/>
      <c r="R626" s="18"/>
      <c r="S626" s="18"/>
      <c r="T626" s="18"/>
      <c r="U626" s="18"/>
      <c r="V626" s="18"/>
      <c r="W626" s="19"/>
      <c r="X626" s="19"/>
      <c r="Y626" s="19"/>
    </row>
    <row r="627" spans="2:47" ht="26.25">
      <c r="C627" s="19"/>
      <c r="D627" s="20" t="s">
        <v>36</v>
      </c>
      <c r="E627" s="18" t="s">
        <v>37</v>
      </c>
      <c r="F627" s="18"/>
      <c r="G627" s="18"/>
      <c r="H627" s="18"/>
      <c r="I627" s="18"/>
      <c r="J627" s="19"/>
      <c r="K627" s="19"/>
      <c r="L627" s="19"/>
      <c r="M627" s="18" t="s">
        <v>34</v>
      </c>
      <c r="N627" s="18" t="s">
        <v>38</v>
      </c>
      <c r="O627" s="18"/>
      <c r="P627" s="18"/>
      <c r="Q627" s="18"/>
      <c r="R627" s="18"/>
      <c r="S627" s="18"/>
      <c r="T627" s="18"/>
      <c r="U627" s="18"/>
      <c r="V627" s="18"/>
      <c r="W627" s="19"/>
      <c r="X627" s="19"/>
      <c r="Y627" s="19"/>
    </row>
    <row r="629" spans="2:47" ht="114">
      <c r="B629" s="47"/>
      <c r="C629" s="47"/>
      <c r="D629" s="47"/>
      <c r="E629" s="47"/>
      <c r="F629" s="48" t="s">
        <v>0</v>
      </c>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1"/>
      <c r="AG629" s="1"/>
      <c r="AH629" s="1"/>
      <c r="AI629" s="1"/>
      <c r="AJ629" s="1"/>
      <c r="AK629" s="1"/>
      <c r="AL629" s="1"/>
      <c r="AM629" s="1"/>
      <c r="AN629" s="1"/>
      <c r="AO629" s="1"/>
      <c r="AP629" s="1"/>
      <c r="AQ629" s="1"/>
      <c r="AR629" s="1"/>
      <c r="AS629" s="1"/>
      <c r="AT629" s="2"/>
      <c r="AU629" s="2"/>
    </row>
    <row r="630" spans="2:47" ht="35.25">
      <c r="B630" s="4" t="s">
        <v>1</v>
      </c>
      <c r="C630" s="92"/>
      <c r="D630" s="92"/>
      <c r="E630" s="3"/>
      <c r="F630" s="3"/>
      <c r="G630" s="3"/>
      <c r="H630" s="2"/>
      <c r="I630" s="2"/>
      <c r="J630" s="2"/>
      <c r="K630" s="2"/>
      <c r="L630" s="2"/>
      <c r="M630" s="2"/>
      <c r="N630" s="2"/>
      <c r="O630" s="3"/>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6"/>
      <c r="AO630" s="6"/>
      <c r="AP630" s="1"/>
      <c r="AQ630" s="5"/>
      <c r="AR630" s="5"/>
      <c r="AS630" s="5"/>
      <c r="AT630" s="5"/>
      <c r="AU630" s="2"/>
    </row>
    <row r="631" spans="2:47" ht="15.75" thickBot="1">
      <c r="AR631" s="7"/>
    </row>
    <row r="632" spans="2:47" ht="36.75" thickTop="1" thickBot="1">
      <c r="B632" s="35" t="s">
        <v>2</v>
      </c>
      <c r="C632" s="38" t="s">
        <v>3</v>
      </c>
      <c r="D632" s="41" t="s">
        <v>4</v>
      </c>
      <c r="E632" s="44" t="s">
        <v>5</v>
      </c>
      <c r="F632" s="24" t="s">
        <v>6</v>
      </c>
      <c r="G632" s="29" t="s">
        <v>7</v>
      </c>
      <c r="H632" s="30"/>
      <c r="I632" s="31"/>
      <c r="J632" s="29" t="s">
        <v>8</v>
      </c>
      <c r="K632" s="30"/>
      <c r="L632" s="31"/>
      <c r="M632" s="29" t="s">
        <v>9</v>
      </c>
      <c r="N632" s="30"/>
      <c r="O632" s="31"/>
      <c r="P632" s="29" t="s">
        <v>10</v>
      </c>
      <c r="Q632" s="30"/>
      <c r="R632" s="31"/>
      <c r="S632" s="29" t="s">
        <v>11</v>
      </c>
      <c r="T632" s="30"/>
      <c r="U632" s="31"/>
      <c r="V632" s="29" t="s">
        <v>12</v>
      </c>
      <c r="W632" s="30"/>
      <c r="X632" s="31"/>
      <c r="Y632" s="29" t="s">
        <v>13</v>
      </c>
      <c r="Z632" s="30"/>
      <c r="AA632" s="31"/>
      <c r="AB632" s="29" t="s">
        <v>14</v>
      </c>
      <c r="AC632" s="30"/>
      <c r="AD632" s="31"/>
      <c r="AE632" s="29" t="s">
        <v>15</v>
      </c>
      <c r="AF632" s="30"/>
      <c r="AG632" s="31"/>
      <c r="AH632" s="29" t="s">
        <v>16</v>
      </c>
      <c r="AI632" s="30"/>
      <c r="AJ632" s="31"/>
      <c r="AK632" s="29" t="s">
        <v>17</v>
      </c>
      <c r="AL632" s="30"/>
      <c r="AM632" s="31"/>
      <c r="AN632" s="74" t="s">
        <v>18</v>
      </c>
      <c r="AO632" s="74" t="s">
        <v>19</v>
      </c>
      <c r="AP632" s="74" t="s">
        <v>20</v>
      </c>
      <c r="AQ632" s="61" t="s">
        <v>21</v>
      </c>
      <c r="AR632" s="62"/>
      <c r="AS632" s="61" t="s">
        <v>22</v>
      </c>
      <c r="AT632" s="62"/>
      <c r="AU632" s="65" t="s">
        <v>23</v>
      </c>
    </row>
    <row r="633" spans="2:47" ht="190.5" thickBot="1">
      <c r="B633" s="36"/>
      <c r="C633" s="39"/>
      <c r="D633" s="42"/>
      <c r="E633" s="45"/>
      <c r="F633" s="8" t="s">
        <v>24</v>
      </c>
      <c r="G633" s="8" t="s">
        <v>25</v>
      </c>
      <c r="H633" s="8" t="s">
        <v>26</v>
      </c>
      <c r="I633" s="8" t="s">
        <v>27</v>
      </c>
      <c r="J633" s="8" t="s">
        <v>25</v>
      </c>
      <c r="K633" s="8" t="s">
        <v>26</v>
      </c>
      <c r="L633" s="8" t="s">
        <v>27</v>
      </c>
      <c r="M633" s="8" t="s">
        <v>25</v>
      </c>
      <c r="N633" s="8" t="s">
        <v>26</v>
      </c>
      <c r="O633" s="8" t="s">
        <v>27</v>
      </c>
      <c r="P633" s="8" t="s">
        <v>25</v>
      </c>
      <c r="Q633" s="8" t="s">
        <v>26</v>
      </c>
      <c r="R633" s="8" t="s">
        <v>27</v>
      </c>
      <c r="S633" s="8" t="s">
        <v>25</v>
      </c>
      <c r="T633" s="8" t="s">
        <v>26</v>
      </c>
      <c r="U633" s="8" t="s">
        <v>27</v>
      </c>
      <c r="V633" s="8" t="s">
        <v>25</v>
      </c>
      <c r="W633" s="8" t="s">
        <v>26</v>
      </c>
      <c r="X633" s="8" t="s">
        <v>27</v>
      </c>
      <c r="Y633" s="8" t="s">
        <v>25</v>
      </c>
      <c r="Z633" s="8" t="s">
        <v>26</v>
      </c>
      <c r="AA633" s="8" t="s">
        <v>27</v>
      </c>
      <c r="AB633" s="8" t="s">
        <v>25</v>
      </c>
      <c r="AC633" s="8" t="s">
        <v>26</v>
      </c>
      <c r="AD633" s="8" t="s">
        <v>27</v>
      </c>
      <c r="AE633" s="8" t="s">
        <v>25</v>
      </c>
      <c r="AF633" s="8" t="s">
        <v>26</v>
      </c>
      <c r="AG633" s="8" t="s">
        <v>27</v>
      </c>
      <c r="AH633" s="8" t="s">
        <v>25</v>
      </c>
      <c r="AI633" s="8" t="s">
        <v>26</v>
      </c>
      <c r="AJ633" s="8" t="s">
        <v>27</v>
      </c>
      <c r="AK633" s="8" t="s">
        <v>25</v>
      </c>
      <c r="AL633" s="8" t="s">
        <v>26</v>
      </c>
      <c r="AM633" s="8" t="s">
        <v>27</v>
      </c>
      <c r="AN633" s="75"/>
      <c r="AO633" s="75"/>
      <c r="AP633" s="75"/>
      <c r="AQ633" s="63"/>
      <c r="AR633" s="64"/>
      <c r="AS633" s="63"/>
      <c r="AT633" s="64"/>
      <c r="AU633" s="66"/>
    </row>
    <row r="634" spans="2:47" ht="28.5" thickBot="1">
      <c r="B634" s="36"/>
      <c r="C634" s="39"/>
      <c r="D634" s="42"/>
      <c r="E634" s="45"/>
      <c r="F634" s="25" t="s">
        <v>28</v>
      </c>
      <c r="G634" s="9">
        <v>30</v>
      </c>
      <c r="H634" s="9">
        <v>56</v>
      </c>
      <c r="I634" s="9">
        <v>100</v>
      </c>
      <c r="J634" s="9">
        <v>30</v>
      </c>
      <c r="K634" s="9">
        <v>56</v>
      </c>
      <c r="L634" s="9">
        <v>100</v>
      </c>
      <c r="M634" s="9">
        <v>30</v>
      </c>
      <c r="N634" s="9">
        <v>56</v>
      </c>
      <c r="O634" s="9">
        <v>100</v>
      </c>
      <c r="P634" s="9">
        <v>24</v>
      </c>
      <c r="Q634" s="9">
        <v>29</v>
      </c>
      <c r="R634" s="9">
        <v>60</v>
      </c>
      <c r="S634" s="9">
        <v>24</v>
      </c>
      <c r="T634" s="9">
        <v>29</v>
      </c>
      <c r="U634" s="9">
        <v>60</v>
      </c>
      <c r="V634" s="9">
        <v>24</v>
      </c>
      <c r="W634" s="9">
        <v>29</v>
      </c>
      <c r="X634" s="9">
        <v>60</v>
      </c>
      <c r="Y634" s="9">
        <v>12</v>
      </c>
      <c r="Z634" s="9">
        <v>22</v>
      </c>
      <c r="AA634" s="9">
        <v>40</v>
      </c>
      <c r="AB634" s="9">
        <v>16</v>
      </c>
      <c r="AC634" s="9">
        <v>19</v>
      </c>
      <c r="AD634" s="9">
        <v>40</v>
      </c>
      <c r="AE634" s="9">
        <v>12</v>
      </c>
      <c r="AF634" s="9">
        <v>22</v>
      </c>
      <c r="AG634" s="9">
        <v>40</v>
      </c>
      <c r="AH634" s="9">
        <v>12</v>
      </c>
      <c r="AI634" s="9">
        <v>22</v>
      </c>
      <c r="AJ634" s="9">
        <v>40</v>
      </c>
      <c r="AK634" s="9">
        <v>6</v>
      </c>
      <c r="AL634" s="9">
        <v>11</v>
      </c>
      <c r="AM634" s="9">
        <v>20</v>
      </c>
      <c r="AN634" s="75"/>
      <c r="AO634" s="75"/>
      <c r="AP634" s="75"/>
      <c r="AQ634" s="68" t="s">
        <v>20</v>
      </c>
      <c r="AR634" s="69"/>
      <c r="AS634" s="70" t="s">
        <v>20</v>
      </c>
      <c r="AT634" s="71"/>
      <c r="AU634" s="67"/>
    </row>
    <row r="635" spans="2:47" ht="28.5" thickBot="1">
      <c r="B635" s="37"/>
      <c r="C635" s="40"/>
      <c r="D635" s="43"/>
      <c r="E635" s="46"/>
      <c r="F635" s="25" t="s">
        <v>29</v>
      </c>
      <c r="G635" s="9">
        <v>60</v>
      </c>
      <c r="H635" s="9">
        <v>140</v>
      </c>
      <c r="I635" s="9">
        <v>200</v>
      </c>
      <c r="J635" s="9">
        <v>60</v>
      </c>
      <c r="K635" s="9">
        <v>140</v>
      </c>
      <c r="L635" s="9">
        <v>200</v>
      </c>
      <c r="M635" s="9">
        <v>60</v>
      </c>
      <c r="N635" s="9">
        <v>140</v>
      </c>
      <c r="O635" s="9">
        <v>200</v>
      </c>
      <c r="P635" s="9">
        <v>48</v>
      </c>
      <c r="Q635" s="9">
        <v>72</v>
      </c>
      <c r="R635" s="9">
        <v>120</v>
      </c>
      <c r="S635" s="9">
        <v>48</v>
      </c>
      <c r="T635" s="9">
        <v>72</v>
      </c>
      <c r="U635" s="9">
        <v>120</v>
      </c>
      <c r="V635" s="9">
        <v>48</v>
      </c>
      <c r="W635" s="9">
        <v>72</v>
      </c>
      <c r="X635" s="9">
        <v>120</v>
      </c>
      <c r="Y635" s="9">
        <v>24</v>
      </c>
      <c r="Z635" s="9">
        <v>56</v>
      </c>
      <c r="AA635" s="9">
        <v>80</v>
      </c>
      <c r="AB635" s="9">
        <v>32</v>
      </c>
      <c r="AC635" s="9">
        <v>48</v>
      </c>
      <c r="AD635" s="9">
        <v>80</v>
      </c>
      <c r="AE635" s="9">
        <v>24</v>
      </c>
      <c r="AF635" s="9">
        <v>56</v>
      </c>
      <c r="AG635" s="9">
        <v>80</v>
      </c>
      <c r="AH635" s="9">
        <v>24</v>
      </c>
      <c r="AI635" s="9">
        <v>56</v>
      </c>
      <c r="AJ635" s="9">
        <v>80</v>
      </c>
      <c r="AK635" s="9">
        <v>12</v>
      </c>
      <c r="AL635" s="9">
        <v>28</v>
      </c>
      <c r="AM635" s="9">
        <v>40</v>
      </c>
      <c r="AN635" s="76"/>
      <c r="AO635" s="76"/>
      <c r="AP635" s="76"/>
      <c r="AQ635" s="70"/>
      <c r="AR635" s="71"/>
      <c r="AS635" s="70"/>
      <c r="AT635" s="71"/>
      <c r="AU635" s="67"/>
    </row>
    <row r="636" spans="2:47" ht="28.5" customHeight="1" thickBot="1">
      <c r="B636" s="52">
        <v>141</v>
      </c>
      <c r="C636" s="56"/>
      <c r="D636" s="72"/>
      <c r="E636" s="56"/>
      <c r="F636" s="11" t="s">
        <v>30</v>
      </c>
      <c r="G636" s="28"/>
      <c r="H636" s="28"/>
      <c r="I636" s="13"/>
      <c r="J636" s="28"/>
      <c r="K636" s="28"/>
      <c r="L636" s="13"/>
      <c r="M636" s="28"/>
      <c r="N636" s="28"/>
      <c r="O636" s="13"/>
      <c r="P636" s="28"/>
      <c r="Q636" s="28"/>
      <c r="R636" s="13"/>
      <c r="S636" s="28"/>
      <c r="T636" s="28"/>
      <c r="U636" s="13"/>
      <c r="V636" s="28"/>
      <c r="W636" s="28"/>
      <c r="X636" s="13"/>
      <c r="Y636" s="28"/>
      <c r="Z636" s="28"/>
      <c r="AA636" s="13"/>
      <c r="AB636" s="28"/>
      <c r="AC636" s="28"/>
      <c r="AD636" s="13"/>
      <c r="AE636" s="28"/>
      <c r="AF636" s="28"/>
      <c r="AG636" s="13"/>
      <c r="AH636" s="28"/>
      <c r="AI636" s="28"/>
      <c r="AJ636" s="13"/>
      <c r="AK636" s="28"/>
      <c r="AL636" s="28"/>
      <c r="AM636" s="13"/>
      <c r="AN636" s="73"/>
      <c r="AO636" s="73"/>
      <c r="AP636" s="32"/>
      <c r="AQ636" s="34"/>
      <c r="AR636" s="34"/>
      <c r="AS636" s="34"/>
      <c r="AT636" s="34"/>
      <c r="AU636" s="49"/>
    </row>
    <row r="637" spans="2:47" ht="28.5" customHeight="1" thickBot="1">
      <c r="B637" s="52"/>
      <c r="C637" s="53"/>
      <c r="D637" s="55"/>
      <c r="E637" s="53"/>
      <c r="F637" s="11" t="s">
        <v>31</v>
      </c>
      <c r="G637" s="28"/>
      <c r="H637" s="28"/>
      <c r="I637" s="13"/>
      <c r="J637" s="28"/>
      <c r="K637" s="28"/>
      <c r="L637" s="13"/>
      <c r="M637" s="28"/>
      <c r="N637" s="28"/>
      <c r="O637" s="13"/>
      <c r="P637" s="28"/>
      <c r="Q637" s="28"/>
      <c r="R637" s="13"/>
      <c r="S637" s="28"/>
      <c r="T637" s="28"/>
      <c r="U637" s="13"/>
      <c r="V637" s="28"/>
      <c r="W637" s="28"/>
      <c r="X637" s="13"/>
      <c r="Y637" s="28"/>
      <c r="Z637" s="28"/>
      <c r="AA637" s="13"/>
      <c r="AB637" s="28"/>
      <c r="AC637" s="28"/>
      <c r="AD637" s="13"/>
      <c r="AE637" s="28"/>
      <c r="AF637" s="28"/>
      <c r="AG637" s="13"/>
      <c r="AH637" s="28"/>
      <c r="AI637" s="28"/>
      <c r="AJ637" s="13"/>
      <c r="AK637" s="28"/>
      <c r="AL637" s="28"/>
      <c r="AM637" s="13"/>
      <c r="AN637" s="33"/>
      <c r="AO637" s="33"/>
      <c r="AP637" s="33"/>
      <c r="AQ637" s="34"/>
      <c r="AR637" s="34"/>
      <c r="AS637" s="34"/>
      <c r="AT637" s="34"/>
      <c r="AU637" s="50"/>
    </row>
    <row r="638" spans="2:47" ht="36" thickBot="1">
      <c r="B638" s="52"/>
      <c r="C638" s="53"/>
      <c r="D638" s="55"/>
      <c r="E638" s="53"/>
      <c r="F638" s="14" t="s">
        <v>32</v>
      </c>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5"/>
      <c r="AO638" s="15"/>
      <c r="AP638" s="15"/>
      <c r="AQ638" s="34"/>
      <c r="AR638" s="34"/>
      <c r="AS638" s="34"/>
      <c r="AT638" s="34"/>
      <c r="AU638" s="51"/>
    </row>
    <row r="639" spans="2:47" ht="28.5" customHeight="1" thickBot="1">
      <c r="B639" s="52">
        <v>142</v>
      </c>
      <c r="C639" s="53"/>
      <c r="D639" s="54"/>
      <c r="E639" s="56"/>
      <c r="F639" s="11" t="s">
        <v>30</v>
      </c>
      <c r="G639" s="28"/>
      <c r="H639" s="28"/>
      <c r="I639" s="13"/>
      <c r="J639" s="28"/>
      <c r="K639" s="28"/>
      <c r="L639" s="13"/>
      <c r="M639" s="28"/>
      <c r="N639" s="28"/>
      <c r="O639" s="13"/>
      <c r="P639" s="28"/>
      <c r="Q639" s="28"/>
      <c r="R639" s="13"/>
      <c r="S639" s="28"/>
      <c r="T639" s="28"/>
      <c r="U639" s="13"/>
      <c r="V639" s="28"/>
      <c r="W639" s="28"/>
      <c r="X639" s="13"/>
      <c r="Y639" s="28"/>
      <c r="Z639" s="28"/>
      <c r="AA639" s="13"/>
      <c r="AB639" s="28"/>
      <c r="AC639" s="28"/>
      <c r="AD639" s="13"/>
      <c r="AE639" s="28"/>
      <c r="AF639" s="28"/>
      <c r="AG639" s="13"/>
      <c r="AH639" s="28"/>
      <c r="AI639" s="28"/>
      <c r="AJ639" s="13"/>
      <c r="AK639" s="28"/>
      <c r="AL639" s="28"/>
      <c r="AM639" s="13"/>
      <c r="AN639" s="57"/>
      <c r="AO639" s="57"/>
      <c r="AP639" s="32"/>
      <c r="AQ639" s="34"/>
      <c r="AR639" s="34"/>
      <c r="AS639" s="34"/>
      <c r="AT639" s="34"/>
      <c r="AU639" s="58"/>
    </row>
    <row r="640" spans="2:47" ht="28.5" customHeight="1" thickBot="1">
      <c r="B640" s="52"/>
      <c r="C640" s="53"/>
      <c r="D640" s="55"/>
      <c r="E640" s="53"/>
      <c r="F640" s="11" t="s">
        <v>31</v>
      </c>
      <c r="G640" s="28"/>
      <c r="H640" s="28"/>
      <c r="I640" s="13"/>
      <c r="J640" s="28"/>
      <c r="K640" s="28"/>
      <c r="L640" s="13"/>
      <c r="M640" s="28"/>
      <c r="N640" s="28"/>
      <c r="O640" s="13"/>
      <c r="P640" s="28"/>
      <c r="Q640" s="28"/>
      <c r="R640" s="13"/>
      <c r="S640" s="28"/>
      <c r="T640" s="28"/>
      <c r="U640" s="13"/>
      <c r="V640" s="28"/>
      <c r="W640" s="28"/>
      <c r="X640" s="13"/>
      <c r="Y640" s="28"/>
      <c r="Z640" s="28"/>
      <c r="AA640" s="13"/>
      <c r="AB640" s="28"/>
      <c r="AC640" s="28"/>
      <c r="AD640" s="13"/>
      <c r="AE640" s="28"/>
      <c r="AF640" s="28"/>
      <c r="AG640" s="13"/>
      <c r="AH640" s="28"/>
      <c r="AI640" s="28"/>
      <c r="AJ640" s="13"/>
      <c r="AK640" s="28"/>
      <c r="AL640" s="28"/>
      <c r="AM640" s="13"/>
      <c r="AN640" s="57"/>
      <c r="AO640" s="57"/>
      <c r="AP640" s="33"/>
      <c r="AQ640" s="34"/>
      <c r="AR640" s="34"/>
      <c r="AS640" s="34"/>
      <c r="AT640" s="34"/>
      <c r="AU640" s="59"/>
    </row>
    <row r="641" spans="2:47" ht="36" customHeight="1" thickBot="1">
      <c r="B641" s="52"/>
      <c r="C641" s="53"/>
      <c r="D641" s="55"/>
      <c r="E641" s="53"/>
      <c r="F641" s="14" t="s">
        <v>32</v>
      </c>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5"/>
      <c r="AO641" s="15"/>
      <c r="AP641" s="15"/>
      <c r="AQ641" s="34"/>
      <c r="AR641" s="34"/>
      <c r="AS641" s="34"/>
      <c r="AT641" s="34"/>
      <c r="AU641" s="60"/>
    </row>
    <row r="642" spans="2:47" ht="28.5" customHeight="1" thickBot="1">
      <c r="B642" s="52">
        <v>143</v>
      </c>
      <c r="C642" s="53"/>
      <c r="D642" s="54"/>
      <c r="E642" s="56"/>
      <c r="F642" s="11" t="s">
        <v>30</v>
      </c>
      <c r="G642" s="28"/>
      <c r="H642" s="28"/>
      <c r="I642" s="13"/>
      <c r="J642" s="28"/>
      <c r="K642" s="28"/>
      <c r="L642" s="13"/>
      <c r="M642" s="28"/>
      <c r="N642" s="28"/>
      <c r="O642" s="13"/>
      <c r="P642" s="28"/>
      <c r="Q642" s="28"/>
      <c r="R642" s="13"/>
      <c r="S642" s="28"/>
      <c r="T642" s="28"/>
      <c r="U642" s="13"/>
      <c r="V642" s="28"/>
      <c r="W642" s="28"/>
      <c r="X642" s="13"/>
      <c r="Y642" s="28"/>
      <c r="Z642" s="28"/>
      <c r="AA642" s="13"/>
      <c r="AB642" s="28"/>
      <c r="AC642" s="28"/>
      <c r="AD642" s="13"/>
      <c r="AE642" s="28"/>
      <c r="AF642" s="28"/>
      <c r="AG642" s="13"/>
      <c r="AH642" s="28"/>
      <c r="AI642" s="28"/>
      <c r="AJ642" s="13"/>
      <c r="AK642" s="28"/>
      <c r="AL642" s="28"/>
      <c r="AM642" s="13"/>
      <c r="AN642" s="57"/>
      <c r="AO642" s="57"/>
      <c r="AP642" s="32"/>
      <c r="AQ642" s="34"/>
      <c r="AR642" s="34"/>
      <c r="AS642" s="34"/>
      <c r="AT642" s="34"/>
      <c r="AU642" s="77"/>
    </row>
    <row r="643" spans="2:47" ht="28.5" customHeight="1" thickBot="1">
      <c r="B643" s="52"/>
      <c r="C643" s="53"/>
      <c r="D643" s="55"/>
      <c r="E643" s="53"/>
      <c r="F643" s="11" t="s">
        <v>31</v>
      </c>
      <c r="G643" s="28"/>
      <c r="H643" s="28"/>
      <c r="I643" s="13"/>
      <c r="J643" s="28"/>
      <c r="K643" s="28"/>
      <c r="L643" s="13"/>
      <c r="M643" s="28"/>
      <c r="N643" s="28"/>
      <c r="O643" s="13"/>
      <c r="P643" s="28"/>
      <c r="Q643" s="28"/>
      <c r="R643" s="13"/>
      <c r="S643" s="28"/>
      <c r="T643" s="28"/>
      <c r="U643" s="13"/>
      <c r="V643" s="28"/>
      <c r="W643" s="28"/>
      <c r="X643" s="13"/>
      <c r="Y643" s="28"/>
      <c r="Z643" s="28"/>
      <c r="AA643" s="13"/>
      <c r="AB643" s="28"/>
      <c r="AC643" s="28"/>
      <c r="AD643" s="13"/>
      <c r="AE643" s="28"/>
      <c r="AF643" s="28"/>
      <c r="AG643" s="13"/>
      <c r="AH643" s="28"/>
      <c r="AI643" s="28"/>
      <c r="AJ643" s="13"/>
      <c r="AK643" s="28"/>
      <c r="AL643" s="28"/>
      <c r="AM643" s="13"/>
      <c r="AN643" s="57"/>
      <c r="AO643" s="57"/>
      <c r="AP643" s="33"/>
      <c r="AQ643" s="34"/>
      <c r="AR643" s="34"/>
      <c r="AS643" s="34"/>
      <c r="AT643" s="34"/>
      <c r="AU643" s="78"/>
    </row>
    <row r="644" spans="2:47" ht="36" customHeight="1" thickBot="1">
      <c r="B644" s="52"/>
      <c r="C644" s="53"/>
      <c r="D644" s="55"/>
      <c r="E644" s="53"/>
      <c r="F644" s="14" t="s">
        <v>32</v>
      </c>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5"/>
      <c r="AO644" s="15"/>
      <c r="AP644" s="15"/>
      <c r="AQ644" s="34"/>
      <c r="AR644" s="34"/>
      <c r="AS644" s="34"/>
      <c r="AT644" s="34"/>
      <c r="AU644" s="79"/>
    </row>
    <row r="645" spans="2:47" ht="28.5" customHeight="1" thickBot="1">
      <c r="B645" s="52">
        <v>144</v>
      </c>
      <c r="C645" s="53"/>
      <c r="D645" s="54"/>
      <c r="E645" s="56"/>
      <c r="F645" s="11" t="s">
        <v>30</v>
      </c>
      <c r="G645" s="28"/>
      <c r="H645" s="28"/>
      <c r="I645" s="13"/>
      <c r="J645" s="28"/>
      <c r="K645" s="28"/>
      <c r="L645" s="13"/>
      <c r="M645" s="28"/>
      <c r="N645" s="28"/>
      <c r="O645" s="13"/>
      <c r="P645" s="28"/>
      <c r="Q645" s="28"/>
      <c r="R645" s="13"/>
      <c r="S645" s="28"/>
      <c r="T645" s="28"/>
      <c r="U645" s="13"/>
      <c r="V645" s="28"/>
      <c r="W645" s="28"/>
      <c r="X645" s="13"/>
      <c r="Y645" s="28"/>
      <c r="Z645" s="28"/>
      <c r="AA645" s="13"/>
      <c r="AB645" s="28"/>
      <c r="AC645" s="28"/>
      <c r="AD645" s="13"/>
      <c r="AE645" s="28"/>
      <c r="AF645" s="28"/>
      <c r="AG645" s="13"/>
      <c r="AH645" s="28"/>
      <c r="AI645" s="28"/>
      <c r="AJ645" s="13"/>
      <c r="AK645" s="28"/>
      <c r="AL645" s="28"/>
      <c r="AM645" s="13"/>
      <c r="AN645" s="57"/>
      <c r="AO645" s="57"/>
      <c r="AP645" s="32"/>
      <c r="AQ645" s="34"/>
      <c r="AR645" s="34"/>
      <c r="AS645" s="34"/>
      <c r="AT645" s="34"/>
      <c r="AU645" s="80"/>
    </row>
    <row r="646" spans="2:47" ht="28.5" customHeight="1" thickBot="1">
      <c r="B646" s="52"/>
      <c r="C646" s="53"/>
      <c r="D646" s="55"/>
      <c r="E646" s="53"/>
      <c r="F646" s="11" t="s">
        <v>31</v>
      </c>
      <c r="G646" s="28"/>
      <c r="H646" s="28"/>
      <c r="I646" s="13"/>
      <c r="J646" s="28"/>
      <c r="K646" s="28"/>
      <c r="L646" s="13"/>
      <c r="M646" s="28"/>
      <c r="N646" s="28"/>
      <c r="O646" s="13"/>
      <c r="P646" s="28"/>
      <c r="Q646" s="28"/>
      <c r="R646" s="13"/>
      <c r="S646" s="28"/>
      <c r="T646" s="28"/>
      <c r="U646" s="13"/>
      <c r="V646" s="28"/>
      <c r="W646" s="28"/>
      <c r="X646" s="13"/>
      <c r="Y646" s="28"/>
      <c r="Z646" s="28"/>
      <c r="AA646" s="13"/>
      <c r="AB646" s="28"/>
      <c r="AC646" s="28"/>
      <c r="AD646" s="13"/>
      <c r="AE646" s="28"/>
      <c r="AF646" s="28"/>
      <c r="AG646" s="13"/>
      <c r="AH646" s="28"/>
      <c r="AI646" s="28"/>
      <c r="AJ646" s="13"/>
      <c r="AK646" s="28"/>
      <c r="AL646" s="28"/>
      <c r="AM646" s="13"/>
      <c r="AN646" s="57"/>
      <c r="AO646" s="57"/>
      <c r="AP646" s="33"/>
      <c r="AQ646" s="34"/>
      <c r="AR646" s="34"/>
      <c r="AS646" s="34"/>
      <c r="AT646" s="34"/>
      <c r="AU646" s="80"/>
    </row>
    <row r="647" spans="2:47" ht="36" thickBot="1">
      <c r="B647" s="52"/>
      <c r="C647" s="53"/>
      <c r="D647" s="55"/>
      <c r="E647" s="53"/>
      <c r="F647" s="14" t="s">
        <v>32</v>
      </c>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5"/>
      <c r="AO647" s="15"/>
      <c r="AP647" s="15"/>
      <c r="AQ647" s="34"/>
      <c r="AR647" s="34"/>
      <c r="AS647" s="34"/>
      <c r="AT647" s="34"/>
      <c r="AU647" s="80"/>
    </row>
    <row r="648" spans="2:47" ht="28.5" customHeight="1" thickBot="1">
      <c r="B648" s="52">
        <v>145</v>
      </c>
      <c r="C648" s="53"/>
      <c r="D648" s="54"/>
      <c r="E648" s="56"/>
      <c r="F648" s="11" t="s">
        <v>30</v>
      </c>
      <c r="G648" s="28"/>
      <c r="H648" s="28"/>
      <c r="I648" s="13"/>
      <c r="J648" s="28"/>
      <c r="K648" s="28"/>
      <c r="L648" s="13"/>
      <c r="M648" s="28"/>
      <c r="N648" s="28"/>
      <c r="O648" s="13"/>
      <c r="P648" s="28"/>
      <c r="Q648" s="28"/>
      <c r="R648" s="13"/>
      <c r="S648" s="28"/>
      <c r="T648" s="28"/>
      <c r="U648" s="13"/>
      <c r="V648" s="28"/>
      <c r="W648" s="28"/>
      <c r="X648" s="13"/>
      <c r="Y648" s="28"/>
      <c r="Z648" s="28"/>
      <c r="AA648" s="13"/>
      <c r="AB648" s="28"/>
      <c r="AC648" s="28"/>
      <c r="AD648" s="13"/>
      <c r="AE648" s="28"/>
      <c r="AF648" s="28"/>
      <c r="AG648" s="13"/>
      <c r="AH648" s="28"/>
      <c r="AI648" s="28"/>
      <c r="AJ648" s="13"/>
      <c r="AK648" s="28"/>
      <c r="AL648" s="28"/>
      <c r="AM648" s="13"/>
      <c r="AN648" s="57"/>
      <c r="AO648" s="57"/>
      <c r="AP648" s="32"/>
      <c r="AQ648" s="34"/>
      <c r="AR648" s="34"/>
      <c r="AS648" s="34"/>
      <c r="AT648" s="34"/>
      <c r="AU648" s="83"/>
    </row>
    <row r="649" spans="2:47" ht="28.5" customHeight="1" thickBot="1">
      <c r="B649" s="52"/>
      <c r="C649" s="53"/>
      <c r="D649" s="55"/>
      <c r="E649" s="53"/>
      <c r="F649" s="11" t="s">
        <v>31</v>
      </c>
      <c r="G649" s="28"/>
      <c r="H649" s="28"/>
      <c r="I649" s="13"/>
      <c r="J649" s="28"/>
      <c r="K649" s="28"/>
      <c r="L649" s="13"/>
      <c r="M649" s="28"/>
      <c r="N649" s="28"/>
      <c r="O649" s="13"/>
      <c r="P649" s="28"/>
      <c r="Q649" s="28"/>
      <c r="R649" s="13"/>
      <c r="S649" s="28"/>
      <c r="T649" s="28"/>
      <c r="U649" s="13"/>
      <c r="V649" s="28"/>
      <c r="W649" s="28"/>
      <c r="X649" s="13"/>
      <c r="Y649" s="28"/>
      <c r="Z649" s="28"/>
      <c r="AA649" s="13"/>
      <c r="AB649" s="28"/>
      <c r="AC649" s="28"/>
      <c r="AD649" s="13"/>
      <c r="AE649" s="28"/>
      <c r="AF649" s="28"/>
      <c r="AG649" s="13"/>
      <c r="AH649" s="28"/>
      <c r="AI649" s="28"/>
      <c r="AJ649" s="13"/>
      <c r="AK649" s="28"/>
      <c r="AL649" s="28"/>
      <c r="AM649" s="13"/>
      <c r="AN649" s="57"/>
      <c r="AO649" s="57"/>
      <c r="AP649" s="33"/>
      <c r="AQ649" s="34"/>
      <c r="AR649" s="34"/>
      <c r="AS649" s="34"/>
      <c r="AT649" s="34"/>
      <c r="AU649" s="83"/>
    </row>
    <row r="650" spans="2:47" ht="36" thickBot="1">
      <c r="B650" s="52"/>
      <c r="C650" s="53"/>
      <c r="D650" s="55"/>
      <c r="E650" s="53"/>
      <c r="F650" s="14" t="s">
        <v>32</v>
      </c>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5"/>
      <c r="AO650" s="15"/>
      <c r="AP650" s="15"/>
      <c r="AQ650" s="34"/>
      <c r="AR650" s="34"/>
      <c r="AS650" s="34"/>
      <c r="AT650" s="34"/>
      <c r="AU650" s="83"/>
    </row>
    <row r="651" spans="2:47" ht="28.5" customHeight="1" thickBot="1">
      <c r="B651" s="52">
        <v>146</v>
      </c>
      <c r="C651" s="53"/>
      <c r="D651" s="54"/>
      <c r="E651" s="56"/>
      <c r="F651" s="11" t="s">
        <v>30</v>
      </c>
      <c r="G651" s="28"/>
      <c r="H651" s="28"/>
      <c r="I651" s="13"/>
      <c r="J651" s="28"/>
      <c r="K651" s="28"/>
      <c r="L651" s="13"/>
      <c r="M651" s="28"/>
      <c r="N651" s="28"/>
      <c r="O651" s="13"/>
      <c r="P651" s="28"/>
      <c r="Q651" s="28"/>
      <c r="R651" s="13"/>
      <c r="S651" s="28"/>
      <c r="T651" s="28"/>
      <c r="U651" s="13"/>
      <c r="V651" s="28"/>
      <c r="W651" s="28"/>
      <c r="X651" s="13"/>
      <c r="Y651" s="28"/>
      <c r="Z651" s="28"/>
      <c r="AA651" s="13"/>
      <c r="AB651" s="28"/>
      <c r="AC651" s="28"/>
      <c r="AD651" s="13"/>
      <c r="AE651" s="28"/>
      <c r="AF651" s="28"/>
      <c r="AG651" s="13"/>
      <c r="AH651" s="28"/>
      <c r="AI651" s="28"/>
      <c r="AJ651" s="13"/>
      <c r="AK651" s="28"/>
      <c r="AL651" s="28"/>
      <c r="AM651" s="13"/>
      <c r="AN651" s="57"/>
      <c r="AO651" s="57"/>
      <c r="AP651" s="32"/>
      <c r="AQ651" s="34"/>
      <c r="AR651" s="34"/>
      <c r="AS651" s="34"/>
      <c r="AT651" s="34"/>
      <c r="AU651" s="80"/>
    </row>
    <row r="652" spans="2:47" ht="28.5" customHeight="1" thickBot="1">
      <c r="B652" s="52"/>
      <c r="C652" s="53"/>
      <c r="D652" s="55"/>
      <c r="E652" s="53"/>
      <c r="F652" s="11" t="s">
        <v>31</v>
      </c>
      <c r="G652" s="28"/>
      <c r="H652" s="28"/>
      <c r="I652" s="13"/>
      <c r="J652" s="28"/>
      <c r="K652" s="28"/>
      <c r="L652" s="13"/>
      <c r="M652" s="28"/>
      <c r="N652" s="28"/>
      <c r="O652" s="13"/>
      <c r="P652" s="28"/>
      <c r="Q652" s="28"/>
      <c r="R652" s="13"/>
      <c r="S652" s="28"/>
      <c r="T652" s="28"/>
      <c r="U652" s="13"/>
      <c r="V652" s="28"/>
      <c r="W652" s="28"/>
      <c r="X652" s="13"/>
      <c r="Y652" s="28"/>
      <c r="Z652" s="28"/>
      <c r="AA652" s="13"/>
      <c r="AB652" s="28"/>
      <c r="AC652" s="28"/>
      <c r="AD652" s="13"/>
      <c r="AE652" s="28"/>
      <c r="AF652" s="28"/>
      <c r="AG652" s="13"/>
      <c r="AH652" s="28"/>
      <c r="AI652" s="28"/>
      <c r="AJ652" s="13"/>
      <c r="AK652" s="28"/>
      <c r="AL652" s="28"/>
      <c r="AM652" s="13"/>
      <c r="AN652" s="57"/>
      <c r="AO652" s="57"/>
      <c r="AP652" s="33"/>
      <c r="AQ652" s="34"/>
      <c r="AR652" s="34"/>
      <c r="AS652" s="34"/>
      <c r="AT652" s="34"/>
      <c r="AU652" s="80"/>
    </row>
    <row r="653" spans="2:47" ht="36" thickBot="1">
      <c r="B653" s="52"/>
      <c r="C653" s="84"/>
      <c r="D653" s="85"/>
      <c r="E653" s="53"/>
      <c r="F653" s="14" t="s">
        <v>32</v>
      </c>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5"/>
      <c r="AO653" s="15"/>
      <c r="AP653" s="15"/>
      <c r="AQ653" s="34"/>
      <c r="AR653" s="34"/>
      <c r="AS653" s="34"/>
      <c r="AT653" s="34"/>
      <c r="AU653" s="80"/>
    </row>
    <row r="654" spans="2:47" ht="28.5" customHeight="1" thickBot="1">
      <c r="B654" s="52">
        <v>147</v>
      </c>
      <c r="C654" s="53"/>
      <c r="D654" s="54"/>
      <c r="E654" s="56"/>
      <c r="F654" s="11" t="s">
        <v>30</v>
      </c>
      <c r="G654" s="28"/>
      <c r="H654" s="28"/>
      <c r="I654" s="13"/>
      <c r="J654" s="28"/>
      <c r="K654" s="28"/>
      <c r="L654" s="13"/>
      <c r="M654" s="28"/>
      <c r="N654" s="28"/>
      <c r="O654" s="13"/>
      <c r="P654" s="28"/>
      <c r="Q654" s="28"/>
      <c r="R654" s="13"/>
      <c r="S654" s="28"/>
      <c r="T654" s="28"/>
      <c r="U654" s="13"/>
      <c r="V654" s="28"/>
      <c r="W654" s="28"/>
      <c r="X654" s="13"/>
      <c r="Y654" s="28"/>
      <c r="Z654" s="28"/>
      <c r="AA654" s="13"/>
      <c r="AB654" s="28"/>
      <c r="AC654" s="28"/>
      <c r="AD654" s="13"/>
      <c r="AE654" s="28"/>
      <c r="AF654" s="28"/>
      <c r="AG654" s="13"/>
      <c r="AH654" s="28"/>
      <c r="AI654" s="28"/>
      <c r="AJ654" s="13"/>
      <c r="AK654" s="28"/>
      <c r="AL654" s="28"/>
      <c r="AM654" s="13"/>
      <c r="AN654" s="57"/>
      <c r="AO654" s="57"/>
      <c r="AP654" s="32"/>
      <c r="AQ654" s="34"/>
      <c r="AR654" s="34"/>
      <c r="AS654" s="34"/>
      <c r="AT654" s="34"/>
      <c r="AU654" s="88"/>
    </row>
    <row r="655" spans="2:47" ht="28.5" customHeight="1" thickBot="1">
      <c r="B655" s="52"/>
      <c r="C655" s="53"/>
      <c r="D655" s="55"/>
      <c r="E655" s="53"/>
      <c r="F655" s="11" t="s">
        <v>31</v>
      </c>
      <c r="G655" s="28"/>
      <c r="H655" s="28"/>
      <c r="I655" s="13"/>
      <c r="J655" s="28"/>
      <c r="K655" s="28"/>
      <c r="L655" s="13"/>
      <c r="M655" s="28"/>
      <c r="N655" s="28"/>
      <c r="O655" s="13"/>
      <c r="P655" s="28"/>
      <c r="Q655" s="28"/>
      <c r="R655" s="13"/>
      <c r="S655" s="28"/>
      <c r="T655" s="28"/>
      <c r="U655" s="13"/>
      <c r="V655" s="28"/>
      <c r="W655" s="28"/>
      <c r="X655" s="13"/>
      <c r="Y655" s="28"/>
      <c r="Z655" s="28"/>
      <c r="AA655" s="13"/>
      <c r="AB655" s="28"/>
      <c r="AC655" s="28"/>
      <c r="AD655" s="13"/>
      <c r="AE655" s="28"/>
      <c r="AF655" s="28"/>
      <c r="AG655" s="13"/>
      <c r="AH655" s="28"/>
      <c r="AI655" s="28"/>
      <c r="AJ655" s="13"/>
      <c r="AK655" s="28"/>
      <c r="AL655" s="28"/>
      <c r="AM655" s="13"/>
      <c r="AN655" s="57"/>
      <c r="AO655" s="57"/>
      <c r="AP655" s="33"/>
      <c r="AQ655" s="34"/>
      <c r="AR655" s="34"/>
      <c r="AS655" s="34"/>
      <c r="AT655" s="34"/>
      <c r="AU655" s="88"/>
    </row>
    <row r="656" spans="2:47" ht="36" thickBot="1">
      <c r="B656" s="52"/>
      <c r="C656" s="81"/>
      <c r="D656" s="82"/>
      <c r="E656" s="53"/>
      <c r="F656" s="14" t="s">
        <v>32</v>
      </c>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5"/>
      <c r="AO656" s="15"/>
      <c r="AP656" s="15"/>
      <c r="AQ656" s="34"/>
      <c r="AR656" s="34"/>
      <c r="AS656" s="34"/>
      <c r="AT656" s="34"/>
      <c r="AU656" s="88"/>
    </row>
    <row r="657" spans="2:47" ht="28.5" customHeight="1" thickBot="1">
      <c r="B657" s="52">
        <v>148</v>
      </c>
      <c r="C657" s="84"/>
      <c r="D657" s="54"/>
      <c r="E657" s="56"/>
      <c r="F657" s="11" t="s">
        <v>30</v>
      </c>
      <c r="G657" s="28"/>
      <c r="H657" s="28"/>
      <c r="I657" s="13"/>
      <c r="J657" s="28"/>
      <c r="K657" s="28"/>
      <c r="L657" s="13"/>
      <c r="M657" s="28"/>
      <c r="N657" s="28"/>
      <c r="O657" s="13"/>
      <c r="P657" s="28"/>
      <c r="Q657" s="28"/>
      <c r="R657" s="13"/>
      <c r="S657" s="28"/>
      <c r="T657" s="28"/>
      <c r="U657" s="13"/>
      <c r="V657" s="28"/>
      <c r="W657" s="28"/>
      <c r="X657" s="13"/>
      <c r="Y657" s="28"/>
      <c r="Z657" s="28"/>
      <c r="AA657" s="13"/>
      <c r="AB657" s="28"/>
      <c r="AC657" s="28"/>
      <c r="AD657" s="13"/>
      <c r="AE657" s="28"/>
      <c r="AF657" s="28"/>
      <c r="AG657" s="13"/>
      <c r="AH657" s="28"/>
      <c r="AI657" s="28"/>
      <c r="AJ657" s="13"/>
      <c r="AK657" s="28"/>
      <c r="AL657" s="28"/>
      <c r="AM657" s="13"/>
      <c r="AN657" s="57"/>
      <c r="AO657" s="57"/>
      <c r="AP657" s="32"/>
      <c r="AQ657" s="34"/>
      <c r="AR657" s="34"/>
      <c r="AS657" s="34"/>
      <c r="AT657" s="34"/>
      <c r="AU657" s="80"/>
    </row>
    <row r="658" spans="2:47" ht="28.5" customHeight="1" thickBot="1">
      <c r="B658" s="52"/>
      <c r="C658" s="87"/>
      <c r="D658" s="55"/>
      <c r="E658" s="53"/>
      <c r="F658" s="11" t="s">
        <v>31</v>
      </c>
      <c r="G658" s="28"/>
      <c r="H658" s="28"/>
      <c r="I658" s="13"/>
      <c r="J658" s="28"/>
      <c r="K658" s="28"/>
      <c r="L658" s="13"/>
      <c r="M658" s="28"/>
      <c r="N658" s="28"/>
      <c r="O658" s="13"/>
      <c r="P658" s="28"/>
      <c r="Q658" s="28"/>
      <c r="R658" s="13"/>
      <c r="S658" s="28"/>
      <c r="T658" s="28"/>
      <c r="U658" s="13"/>
      <c r="V658" s="28"/>
      <c r="W658" s="28"/>
      <c r="X658" s="13"/>
      <c r="Y658" s="28"/>
      <c r="Z658" s="28"/>
      <c r="AA658" s="13"/>
      <c r="AB658" s="28"/>
      <c r="AC658" s="28"/>
      <c r="AD658" s="13"/>
      <c r="AE658" s="28"/>
      <c r="AF658" s="28"/>
      <c r="AG658" s="13"/>
      <c r="AH658" s="28"/>
      <c r="AI658" s="28"/>
      <c r="AJ658" s="13"/>
      <c r="AK658" s="28"/>
      <c r="AL658" s="28"/>
      <c r="AM658" s="13"/>
      <c r="AN658" s="57"/>
      <c r="AO658" s="57"/>
      <c r="AP658" s="33"/>
      <c r="AQ658" s="34"/>
      <c r="AR658" s="34"/>
      <c r="AS658" s="34"/>
      <c r="AT658" s="34"/>
      <c r="AU658" s="80"/>
    </row>
    <row r="659" spans="2:47" ht="36" thickBot="1">
      <c r="B659" s="52"/>
      <c r="C659" s="56"/>
      <c r="D659" s="55"/>
      <c r="E659" s="53"/>
      <c r="F659" s="14" t="s">
        <v>32</v>
      </c>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5"/>
      <c r="AO659" s="15"/>
      <c r="AP659" s="15"/>
      <c r="AQ659" s="34"/>
      <c r="AR659" s="34"/>
      <c r="AS659" s="34"/>
      <c r="AT659" s="34"/>
      <c r="AU659" s="80"/>
    </row>
    <row r="660" spans="2:47" ht="28.5" customHeight="1" thickBot="1">
      <c r="B660" s="52">
        <v>149</v>
      </c>
      <c r="C660" s="84"/>
      <c r="D660" s="54"/>
      <c r="E660" s="56"/>
      <c r="F660" s="11" t="s">
        <v>30</v>
      </c>
      <c r="G660" s="28"/>
      <c r="H660" s="28"/>
      <c r="I660" s="13"/>
      <c r="J660" s="28"/>
      <c r="K660" s="28"/>
      <c r="L660" s="13"/>
      <c r="M660" s="28"/>
      <c r="N660" s="28"/>
      <c r="O660" s="13"/>
      <c r="P660" s="28"/>
      <c r="Q660" s="28"/>
      <c r="R660" s="13"/>
      <c r="S660" s="28"/>
      <c r="T660" s="28"/>
      <c r="U660" s="13"/>
      <c r="V660" s="28"/>
      <c r="W660" s="28"/>
      <c r="X660" s="13"/>
      <c r="Y660" s="28"/>
      <c r="Z660" s="28"/>
      <c r="AA660" s="13"/>
      <c r="AB660" s="28"/>
      <c r="AC660" s="28"/>
      <c r="AD660" s="13"/>
      <c r="AE660" s="28"/>
      <c r="AF660" s="28"/>
      <c r="AG660" s="13"/>
      <c r="AH660" s="28"/>
      <c r="AI660" s="28"/>
      <c r="AJ660" s="13"/>
      <c r="AK660" s="28"/>
      <c r="AL660" s="28"/>
      <c r="AM660" s="13"/>
      <c r="AN660" s="57"/>
      <c r="AO660" s="57"/>
      <c r="AP660" s="32"/>
      <c r="AQ660" s="34"/>
      <c r="AR660" s="34"/>
      <c r="AS660" s="34"/>
      <c r="AT660" s="34"/>
      <c r="AU660" s="86"/>
    </row>
    <row r="661" spans="2:47" ht="28.5" customHeight="1" thickBot="1">
      <c r="B661" s="52"/>
      <c r="C661" s="87"/>
      <c r="D661" s="55"/>
      <c r="E661" s="53"/>
      <c r="F661" s="11" t="s">
        <v>31</v>
      </c>
      <c r="G661" s="28"/>
      <c r="H661" s="28"/>
      <c r="I661" s="13"/>
      <c r="J661" s="28"/>
      <c r="K661" s="28"/>
      <c r="L661" s="13"/>
      <c r="M661" s="28"/>
      <c r="N661" s="28"/>
      <c r="O661" s="13"/>
      <c r="P661" s="28"/>
      <c r="Q661" s="28"/>
      <c r="R661" s="13"/>
      <c r="S661" s="28"/>
      <c r="T661" s="28"/>
      <c r="U661" s="13"/>
      <c r="V661" s="28"/>
      <c r="W661" s="28"/>
      <c r="X661" s="13"/>
      <c r="Y661" s="28"/>
      <c r="Z661" s="28"/>
      <c r="AA661" s="13"/>
      <c r="AB661" s="28"/>
      <c r="AC661" s="28"/>
      <c r="AD661" s="13"/>
      <c r="AE661" s="28"/>
      <c r="AF661" s="28"/>
      <c r="AG661" s="13"/>
      <c r="AH661" s="28"/>
      <c r="AI661" s="28"/>
      <c r="AJ661" s="13"/>
      <c r="AK661" s="28"/>
      <c r="AL661" s="28"/>
      <c r="AM661" s="13"/>
      <c r="AN661" s="57"/>
      <c r="AO661" s="57"/>
      <c r="AP661" s="33"/>
      <c r="AQ661" s="34"/>
      <c r="AR661" s="34"/>
      <c r="AS661" s="34"/>
      <c r="AT661" s="34"/>
      <c r="AU661" s="86"/>
    </row>
    <row r="662" spans="2:47" ht="36" thickBot="1">
      <c r="B662" s="52"/>
      <c r="C662" s="56"/>
      <c r="D662" s="55"/>
      <c r="E662" s="53"/>
      <c r="F662" s="14" t="s">
        <v>32</v>
      </c>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5"/>
      <c r="AO662" s="15"/>
      <c r="AP662" s="15"/>
      <c r="AQ662" s="34"/>
      <c r="AR662" s="34"/>
      <c r="AS662" s="34"/>
      <c r="AT662" s="34"/>
      <c r="AU662" s="86"/>
    </row>
    <row r="663" spans="2:47" ht="28.5" customHeight="1" thickBot="1">
      <c r="B663" s="52">
        <v>150</v>
      </c>
      <c r="C663" s="84"/>
      <c r="D663" s="54"/>
      <c r="E663" s="56"/>
      <c r="F663" s="11" t="s">
        <v>30</v>
      </c>
      <c r="G663" s="28"/>
      <c r="H663" s="28"/>
      <c r="I663" s="13"/>
      <c r="J663" s="28"/>
      <c r="K663" s="28"/>
      <c r="L663" s="13"/>
      <c r="M663" s="28"/>
      <c r="N663" s="28"/>
      <c r="O663" s="13"/>
      <c r="P663" s="28"/>
      <c r="Q663" s="28"/>
      <c r="R663" s="13"/>
      <c r="S663" s="28"/>
      <c r="T663" s="28"/>
      <c r="U663" s="13"/>
      <c r="V663" s="28"/>
      <c r="W663" s="28"/>
      <c r="X663" s="13"/>
      <c r="Y663" s="28"/>
      <c r="Z663" s="28"/>
      <c r="AA663" s="13"/>
      <c r="AB663" s="28"/>
      <c r="AC663" s="28"/>
      <c r="AD663" s="13"/>
      <c r="AE663" s="28"/>
      <c r="AF663" s="28"/>
      <c r="AG663" s="13"/>
      <c r="AH663" s="28"/>
      <c r="AI663" s="28"/>
      <c r="AJ663" s="13"/>
      <c r="AK663" s="28"/>
      <c r="AL663" s="28"/>
      <c r="AM663" s="13"/>
      <c r="AN663" s="57"/>
      <c r="AO663" s="57"/>
      <c r="AP663" s="32"/>
      <c r="AQ663" s="34"/>
      <c r="AR663" s="34"/>
      <c r="AS663" s="34"/>
      <c r="AT663" s="34"/>
      <c r="AU663" s="80"/>
    </row>
    <row r="664" spans="2:47" ht="28.5" customHeight="1" thickBot="1">
      <c r="B664" s="52"/>
      <c r="C664" s="87"/>
      <c r="D664" s="55"/>
      <c r="E664" s="53"/>
      <c r="F664" s="11" t="s">
        <v>31</v>
      </c>
      <c r="G664" s="28"/>
      <c r="H664" s="28"/>
      <c r="I664" s="13"/>
      <c r="J664" s="28"/>
      <c r="K664" s="28"/>
      <c r="L664" s="13"/>
      <c r="M664" s="28"/>
      <c r="N664" s="28"/>
      <c r="O664" s="13"/>
      <c r="P664" s="28"/>
      <c r="Q664" s="28"/>
      <c r="R664" s="13"/>
      <c r="S664" s="28"/>
      <c r="T664" s="28"/>
      <c r="U664" s="13"/>
      <c r="V664" s="28"/>
      <c r="W664" s="28"/>
      <c r="X664" s="13"/>
      <c r="Y664" s="28"/>
      <c r="Z664" s="28"/>
      <c r="AA664" s="13"/>
      <c r="AB664" s="28"/>
      <c r="AC664" s="28"/>
      <c r="AD664" s="13"/>
      <c r="AE664" s="28"/>
      <c r="AF664" s="28"/>
      <c r="AG664" s="13"/>
      <c r="AH664" s="28"/>
      <c r="AI664" s="28"/>
      <c r="AJ664" s="13"/>
      <c r="AK664" s="28"/>
      <c r="AL664" s="28"/>
      <c r="AM664" s="13"/>
      <c r="AN664" s="57"/>
      <c r="AO664" s="57"/>
      <c r="AP664" s="33"/>
      <c r="AQ664" s="34"/>
      <c r="AR664" s="34"/>
      <c r="AS664" s="34"/>
      <c r="AT664" s="34"/>
      <c r="AU664" s="80"/>
    </row>
    <row r="665" spans="2:47" ht="36" thickBot="1">
      <c r="B665" s="52"/>
      <c r="C665" s="56"/>
      <c r="D665" s="55"/>
      <c r="E665" s="53"/>
      <c r="F665" s="14" t="s">
        <v>32</v>
      </c>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5"/>
      <c r="AO665" s="15"/>
      <c r="AP665" s="15"/>
      <c r="AQ665" s="89"/>
      <c r="AR665" s="89"/>
      <c r="AS665" s="89"/>
      <c r="AT665" s="89"/>
      <c r="AU665" s="80"/>
    </row>
    <row r="666" spans="2:47" ht="26.25">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row>
    <row r="667" spans="2:47" ht="26.25">
      <c r="B667" s="16"/>
      <c r="C667" s="17" t="s">
        <v>33</v>
      </c>
      <c r="D667" s="17"/>
      <c r="E667" s="17"/>
      <c r="F667" s="17"/>
      <c r="G667" s="17"/>
      <c r="H667" s="17"/>
      <c r="I667" s="16"/>
      <c r="J667" s="16"/>
      <c r="K667" s="16"/>
      <c r="L667" s="18" t="s">
        <v>34</v>
      </c>
      <c r="M667" s="18" t="s">
        <v>35</v>
      </c>
      <c r="N667" s="18"/>
      <c r="O667" s="18"/>
      <c r="P667" s="18"/>
      <c r="Q667" s="18"/>
      <c r="R667" s="18"/>
      <c r="S667" s="18"/>
      <c r="T667" s="18"/>
      <c r="U667" s="18"/>
      <c r="V667" s="19"/>
      <c r="W667" s="19"/>
      <c r="X667" s="19"/>
      <c r="Y667" s="18"/>
      <c r="Z667" s="17"/>
      <c r="AA667" s="17"/>
      <c r="AB667" s="17"/>
      <c r="AC667" s="17"/>
      <c r="AD667" s="17"/>
      <c r="AE667" s="18"/>
      <c r="AF667" s="17"/>
      <c r="AG667" s="17"/>
      <c r="AH667" s="17"/>
      <c r="AI667" s="17"/>
      <c r="AJ667" s="17"/>
      <c r="AK667" s="17"/>
      <c r="AL667" s="17"/>
      <c r="AM667" s="17"/>
      <c r="AN667" s="17"/>
      <c r="AO667" s="18"/>
    </row>
    <row r="668" spans="2:47" ht="33.75">
      <c r="B668" s="19"/>
      <c r="C668" s="20" t="s">
        <v>36</v>
      </c>
      <c r="D668" s="18" t="s">
        <v>37</v>
      </c>
      <c r="E668" s="18"/>
      <c r="F668" s="18"/>
      <c r="G668" s="18"/>
      <c r="H668" s="18"/>
      <c r="I668" s="19"/>
      <c r="J668" s="19"/>
      <c r="K668" s="19"/>
      <c r="L668" s="18" t="s">
        <v>34</v>
      </c>
      <c r="M668" s="18" t="s">
        <v>38</v>
      </c>
      <c r="N668" s="18"/>
      <c r="O668" s="18"/>
      <c r="P668" s="18"/>
      <c r="Q668" s="18"/>
      <c r="R668" s="18"/>
      <c r="S668" s="18"/>
      <c r="T668" s="18"/>
      <c r="U668" s="18"/>
      <c r="V668" s="19"/>
      <c r="W668" s="19"/>
      <c r="X668" s="19"/>
      <c r="AA668" s="21"/>
      <c r="AB668" s="22"/>
      <c r="AC668" s="21"/>
      <c r="AD668" s="21"/>
      <c r="AE668" s="21"/>
      <c r="AF668" s="21"/>
      <c r="AI668" s="21"/>
      <c r="AJ668" s="21"/>
      <c r="AK668" s="21"/>
      <c r="AL668" s="22"/>
      <c r="AM668" s="21"/>
      <c r="AN668" s="21"/>
      <c r="AO668" s="21"/>
      <c r="AP668" s="21"/>
      <c r="AQ668" s="21"/>
      <c r="AR668" s="23"/>
      <c r="AS668" s="22"/>
      <c r="AT668" s="21"/>
      <c r="AU668" s="17"/>
    </row>
    <row r="669" spans="2:47" ht="33.75">
      <c r="B669" s="19"/>
      <c r="C669" s="20"/>
      <c r="D669" s="18"/>
      <c r="E669" s="18"/>
      <c r="F669" s="18"/>
      <c r="G669" s="18"/>
      <c r="H669" s="18"/>
      <c r="I669" s="19"/>
      <c r="J669" s="19"/>
      <c r="K669" s="19"/>
      <c r="L669" s="18"/>
      <c r="M669" s="18"/>
      <c r="N669" s="18"/>
      <c r="O669" s="18"/>
      <c r="P669" s="18"/>
      <c r="Q669" s="18"/>
      <c r="R669" s="18"/>
      <c r="S669" s="18"/>
      <c r="T669" s="18"/>
      <c r="U669" s="18"/>
      <c r="V669" s="19"/>
      <c r="W669" s="19"/>
      <c r="X669" s="19"/>
      <c r="AA669" s="21"/>
      <c r="AB669" s="22"/>
      <c r="AC669" s="21"/>
      <c r="AD669" s="21"/>
      <c r="AE669" s="21"/>
      <c r="AF669" s="21"/>
      <c r="AI669" s="21"/>
      <c r="AJ669" s="21"/>
      <c r="AK669" s="21"/>
      <c r="AL669" s="22"/>
      <c r="AM669" s="21"/>
      <c r="AN669" s="21"/>
      <c r="AO669" s="21"/>
      <c r="AP669" s="21"/>
      <c r="AQ669" s="21"/>
      <c r="AR669" s="23"/>
      <c r="AS669" s="22"/>
      <c r="AT669" s="21"/>
      <c r="AU669" s="17"/>
    </row>
    <row r="673" spans="2:47" ht="35.25">
      <c r="J673" s="48" t="s">
        <v>0</v>
      </c>
      <c r="K673" s="48"/>
      <c r="L673" s="48"/>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row>
    <row r="676" spans="2:47" ht="15.75" thickBot="1"/>
    <row r="677" spans="2:47" ht="35.25" customHeight="1" thickTop="1" thickBot="1">
      <c r="B677" s="35" t="s">
        <v>2</v>
      </c>
      <c r="C677" s="38" t="s">
        <v>3</v>
      </c>
      <c r="D677" s="41" t="s">
        <v>4</v>
      </c>
      <c r="E677" s="44" t="s">
        <v>5</v>
      </c>
      <c r="F677" s="24" t="s">
        <v>6</v>
      </c>
      <c r="G677" s="29" t="s">
        <v>7</v>
      </c>
      <c r="H677" s="30"/>
      <c r="I677" s="31"/>
      <c r="J677" s="29" t="s">
        <v>8</v>
      </c>
      <c r="K677" s="30"/>
      <c r="L677" s="31"/>
      <c r="M677" s="29" t="s">
        <v>9</v>
      </c>
      <c r="N677" s="30"/>
      <c r="O677" s="31"/>
      <c r="P677" s="29" t="s">
        <v>10</v>
      </c>
      <c r="Q677" s="30"/>
      <c r="R677" s="31"/>
      <c r="S677" s="29" t="s">
        <v>11</v>
      </c>
      <c r="T677" s="30"/>
      <c r="U677" s="31"/>
      <c r="V677" s="29" t="s">
        <v>12</v>
      </c>
      <c r="W677" s="30"/>
      <c r="X677" s="31"/>
      <c r="Y677" s="29" t="s">
        <v>13</v>
      </c>
      <c r="Z677" s="30"/>
      <c r="AA677" s="31"/>
      <c r="AB677" s="29" t="s">
        <v>14</v>
      </c>
      <c r="AC677" s="30"/>
      <c r="AD677" s="31"/>
      <c r="AE677" s="29" t="s">
        <v>15</v>
      </c>
      <c r="AF677" s="30"/>
      <c r="AG677" s="31"/>
      <c r="AH677" s="29" t="s">
        <v>16</v>
      </c>
      <c r="AI677" s="30"/>
      <c r="AJ677" s="31"/>
      <c r="AK677" s="29" t="s">
        <v>17</v>
      </c>
      <c r="AL677" s="30"/>
      <c r="AM677" s="31"/>
      <c r="AN677" s="74" t="s">
        <v>18</v>
      </c>
      <c r="AO677" s="74" t="s">
        <v>19</v>
      </c>
      <c r="AP677" s="74" t="s">
        <v>20</v>
      </c>
      <c r="AQ677" s="61" t="s">
        <v>21</v>
      </c>
      <c r="AR677" s="62"/>
      <c r="AS677" s="61" t="s">
        <v>22</v>
      </c>
      <c r="AT677" s="62"/>
      <c r="AU677" s="65" t="s">
        <v>23</v>
      </c>
    </row>
    <row r="678" spans="2:47" ht="190.5" thickBot="1">
      <c r="B678" s="36"/>
      <c r="C678" s="39"/>
      <c r="D678" s="42"/>
      <c r="E678" s="45"/>
      <c r="F678" s="8" t="s">
        <v>24</v>
      </c>
      <c r="G678" s="8" t="s">
        <v>25</v>
      </c>
      <c r="H678" s="8" t="s">
        <v>26</v>
      </c>
      <c r="I678" s="8" t="s">
        <v>27</v>
      </c>
      <c r="J678" s="8" t="s">
        <v>25</v>
      </c>
      <c r="K678" s="8" t="s">
        <v>26</v>
      </c>
      <c r="L678" s="8" t="s">
        <v>27</v>
      </c>
      <c r="M678" s="8" t="s">
        <v>25</v>
      </c>
      <c r="N678" s="8" t="s">
        <v>26</v>
      </c>
      <c r="O678" s="8" t="s">
        <v>27</v>
      </c>
      <c r="P678" s="8" t="s">
        <v>25</v>
      </c>
      <c r="Q678" s="8" t="s">
        <v>26</v>
      </c>
      <c r="R678" s="8" t="s">
        <v>27</v>
      </c>
      <c r="S678" s="8" t="s">
        <v>25</v>
      </c>
      <c r="T678" s="8" t="s">
        <v>26</v>
      </c>
      <c r="U678" s="8" t="s">
        <v>27</v>
      </c>
      <c r="V678" s="8" t="s">
        <v>25</v>
      </c>
      <c r="W678" s="8" t="s">
        <v>26</v>
      </c>
      <c r="X678" s="8" t="s">
        <v>27</v>
      </c>
      <c r="Y678" s="8" t="s">
        <v>25</v>
      </c>
      <c r="Z678" s="8" t="s">
        <v>26</v>
      </c>
      <c r="AA678" s="8" t="s">
        <v>27</v>
      </c>
      <c r="AB678" s="8" t="s">
        <v>25</v>
      </c>
      <c r="AC678" s="8" t="s">
        <v>26</v>
      </c>
      <c r="AD678" s="8" t="s">
        <v>27</v>
      </c>
      <c r="AE678" s="8" t="s">
        <v>25</v>
      </c>
      <c r="AF678" s="8" t="s">
        <v>26</v>
      </c>
      <c r="AG678" s="8" t="s">
        <v>27</v>
      </c>
      <c r="AH678" s="8" t="s">
        <v>25</v>
      </c>
      <c r="AI678" s="8" t="s">
        <v>26</v>
      </c>
      <c r="AJ678" s="8" t="s">
        <v>27</v>
      </c>
      <c r="AK678" s="8" t="s">
        <v>25</v>
      </c>
      <c r="AL678" s="8" t="s">
        <v>26</v>
      </c>
      <c r="AM678" s="8" t="s">
        <v>27</v>
      </c>
      <c r="AN678" s="75"/>
      <c r="AO678" s="75"/>
      <c r="AP678" s="75"/>
      <c r="AQ678" s="63"/>
      <c r="AR678" s="64"/>
      <c r="AS678" s="63"/>
      <c r="AT678" s="64"/>
      <c r="AU678" s="66"/>
    </row>
    <row r="679" spans="2:47" ht="28.5" thickBot="1">
      <c r="B679" s="36"/>
      <c r="C679" s="39"/>
      <c r="D679" s="42"/>
      <c r="E679" s="45"/>
      <c r="F679" s="25" t="s">
        <v>28</v>
      </c>
      <c r="G679" s="9">
        <v>30</v>
      </c>
      <c r="H679" s="9">
        <v>56</v>
      </c>
      <c r="I679" s="9">
        <v>100</v>
      </c>
      <c r="J679" s="9">
        <v>30</v>
      </c>
      <c r="K679" s="9">
        <v>56</v>
      </c>
      <c r="L679" s="9">
        <v>100</v>
      </c>
      <c r="M679" s="9">
        <v>30</v>
      </c>
      <c r="N679" s="9">
        <v>56</v>
      </c>
      <c r="O679" s="9">
        <v>100</v>
      </c>
      <c r="P679" s="9">
        <v>24</v>
      </c>
      <c r="Q679" s="9">
        <v>29</v>
      </c>
      <c r="R679" s="9">
        <v>60</v>
      </c>
      <c r="S679" s="9">
        <v>24</v>
      </c>
      <c r="T679" s="9">
        <v>29</v>
      </c>
      <c r="U679" s="9">
        <v>60</v>
      </c>
      <c r="V679" s="9">
        <v>24</v>
      </c>
      <c r="W679" s="9">
        <v>29</v>
      </c>
      <c r="X679" s="9">
        <v>60</v>
      </c>
      <c r="Y679" s="9">
        <v>12</v>
      </c>
      <c r="Z679" s="9">
        <v>22</v>
      </c>
      <c r="AA679" s="9">
        <v>40</v>
      </c>
      <c r="AB679" s="9">
        <v>16</v>
      </c>
      <c r="AC679" s="9">
        <v>19</v>
      </c>
      <c r="AD679" s="9">
        <v>40</v>
      </c>
      <c r="AE679" s="9">
        <v>12</v>
      </c>
      <c r="AF679" s="9">
        <v>22</v>
      </c>
      <c r="AG679" s="9">
        <v>40</v>
      </c>
      <c r="AH679" s="9">
        <v>12</v>
      </c>
      <c r="AI679" s="9">
        <v>22</v>
      </c>
      <c r="AJ679" s="9">
        <v>40</v>
      </c>
      <c r="AK679" s="9">
        <v>6</v>
      </c>
      <c r="AL679" s="9">
        <v>11</v>
      </c>
      <c r="AM679" s="9">
        <v>20</v>
      </c>
      <c r="AN679" s="75"/>
      <c r="AO679" s="75"/>
      <c r="AP679" s="75"/>
      <c r="AQ679" s="68" t="s">
        <v>20</v>
      </c>
      <c r="AR679" s="69"/>
      <c r="AS679" s="70" t="s">
        <v>20</v>
      </c>
      <c r="AT679" s="71"/>
      <c r="AU679" s="67"/>
    </row>
    <row r="680" spans="2:47" ht="28.5" thickBot="1">
      <c r="B680" s="37"/>
      <c r="C680" s="40"/>
      <c r="D680" s="43"/>
      <c r="E680" s="46"/>
      <c r="F680" s="10" t="s">
        <v>29</v>
      </c>
      <c r="G680" s="9">
        <v>60</v>
      </c>
      <c r="H680" s="9">
        <v>140</v>
      </c>
      <c r="I680" s="9">
        <v>200</v>
      </c>
      <c r="J680" s="9">
        <v>60</v>
      </c>
      <c r="K680" s="9">
        <v>140</v>
      </c>
      <c r="L680" s="9">
        <v>200</v>
      </c>
      <c r="M680" s="9">
        <v>60</v>
      </c>
      <c r="N680" s="9">
        <v>140</v>
      </c>
      <c r="O680" s="9">
        <v>200</v>
      </c>
      <c r="P680" s="9">
        <v>48</v>
      </c>
      <c r="Q680" s="9">
        <v>72</v>
      </c>
      <c r="R680" s="9">
        <v>120</v>
      </c>
      <c r="S680" s="9">
        <v>48</v>
      </c>
      <c r="T680" s="9">
        <v>72</v>
      </c>
      <c r="U680" s="9">
        <v>120</v>
      </c>
      <c r="V680" s="9">
        <v>48</v>
      </c>
      <c r="W680" s="9">
        <v>72</v>
      </c>
      <c r="X680" s="9">
        <v>120</v>
      </c>
      <c r="Y680" s="9">
        <v>24</v>
      </c>
      <c r="Z680" s="9">
        <v>56</v>
      </c>
      <c r="AA680" s="9">
        <v>80</v>
      </c>
      <c r="AB680" s="9">
        <v>32</v>
      </c>
      <c r="AC680" s="9">
        <v>48</v>
      </c>
      <c r="AD680" s="9">
        <v>80</v>
      </c>
      <c r="AE680" s="9">
        <v>24</v>
      </c>
      <c r="AF680" s="9">
        <v>56</v>
      </c>
      <c r="AG680" s="9">
        <v>80</v>
      </c>
      <c r="AH680" s="9">
        <v>24</v>
      </c>
      <c r="AI680" s="9">
        <v>56</v>
      </c>
      <c r="AJ680" s="9">
        <v>80</v>
      </c>
      <c r="AK680" s="9">
        <v>12</v>
      </c>
      <c r="AL680" s="9">
        <v>28</v>
      </c>
      <c r="AM680" s="9">
        <v>40</v>
      </c>
      <c r="AN680" s="76"/>
      <c r="AO680" s="76"/>
      <c r="AP680" s="76"/>
      <c r="AQ680" s="70"/>
      <c r="AR680" s="71"/>
      <c r="AS680" s="70"/>
      <c r="AT680" s="71"/>
      <c r="AU680" s="67"/>
    </row>
    <row r="681" spans="2:47" ht="28.5" thickBot="1">
      <c r="B681" s="52">
        <v>151</v>
      </c>
      <c r="C681" s="34"/>
      <c r="D681" s="54"/>
      <c r="E681" s="34"/>
      <c r="F681" s="11" t="s">
        <v>30</v>
      </c>
      <c r="G681" s="28"/>
      <c r="H681" s="28"/>
      <c r="I681" s="13"/>
      <c r="J681" s="28"/>
      <c r="K681" s="28"/>
      <c r="L681" s="13"/>
      <c r="M681" s="28"/>
      <c r="N681" s="28"/>
      <c r="O681" s="13"/>
      <c r="P681" s="28"/>
      <c r="Q681" s="28"/>
      <c r="R681" s="13"/>
      <c r="S681" s="28"/>
      <c r="T681" s="28"/>
      <c r="U681" s="13"/>
      <c r="V681" s="28"/>
      <c r="W681" s="28"/>
      <c r="X681" s="13"/>
      <c r="Y681" s="28"/>
      <c r="Z681" s="28"/>
      <c r="AA681" s="13"/>
      <c r="AB681" s="28"/>
      <c r="AC681" s="28"/>
      <c r="AD681" s="13"/>
      <c r="AE681" s="28"/>
      <c r="AF681" s="28"/>
      <c r="AG681" s="13"/>
      <c r="AH681" s="28"/>
      <c r="AI681" s="28"/>
      <c r="AJ681" s="13"/>
      <c r="AK681" s="28"/>
      <c r="AL681" s="28"/>
      <c r="AM681" s="13"/>
      <c r="AN681" s="73"/>
      <c r="AO681" s="73"/>
      <c r="AP681" s="32"/>
      <c r="AQ681" s="34"/>
      <c r="AR681" s="34"/>
      <c r="AS681" s="34"/>
      <c r="AT681" s="34"/>
      <c r="AU681" s="88"/>
    </row>
    <row r="682" spans="2:47" ht="28.5" thickBot="1">
      <c r="B682" s="52"/>
      <c r="C682" s="34"/>
      <c r="D682" s="55"/>
      <c r="E682" s="34"/>
      <c r="F682" s="11" t="s">
        <v>31</v>
      </c>
      <c r="G682" s="28"/>
      <c r="H682" s="28"/>
      <c r="I682" s="13"/>
      <c r="J682" s="28"/>
      <c r="K682" s="28"/>
      <c r="L682" s="13"/>
      <c r="M682" s="28"/>
      <c r="N682" s="28"/>
      <c r="O682" s="13"/>
      <c r="P682" s="28"/>
      <c r="Q682" s="28"/>
      <c r="R682" s="13"/>
      <c r="S682" s="28"/>
      <c r="T682" s="28"/>
      <c r="U682" s="13"/>
      <c r="V682" s="28"/>
      <c r="W682" s="28"/>
      <c r="X682" s="13"/>
      <c r="Y682" s="28"/>
      <c r="Z682" s="28"/>
      <c r="AA682" s="13"/>
      <c r="AB682" s="28"/>
      <c r="AC682" s="28"/>
      <c r="AD682" s="13"/>
      <c r="AE682" s="28"/>
      <c r="AF682" s="28"/>
      <c r="AG682" s="13"/>
      <c r="AH682" s="28"/>
      <c r="AI682" s="28"/>
      <c r="AJ682" s="13"/>
      <c r="AK682" s="28"/>
      <c r="AL682" s="28"/>
      <c r="AM682" s="13"/>
      <c r="AN682" s="33"/>
      <c r="AO682" s="33"/>
      <c r="AP682" s="33"/>
      <c r="AQ682" s="34"/>
      <c r="AR682" s="34"/>
      <c r="AS682" s="34"/>
      <c r="AT682" s="34"/>
      <c r="AU682" s="88"/>
    </row>
    <row r="683" spans="2:47" ht="36" thickBot="1">
      <c r="B683" s="52"/>
      <c r="C683" s="34"/>
      <c r="D683" s="55"/>
      <c r="E683" s="34"/>
      <c r="F683" s="14" t="s">
        <v>32</v>
      </c>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5"/>
      <c r="AO683" s="15"/>
      <c r="AP683" s="15"/>
      <c r="AQ683" s="34"/>
      <c r="AR683" s="34"/>
      <c r="AS683" s="34"/>
      <c r="AT683" s="34"/>
      <c r="AU683" s="88"/>
    </row>
    <row r="684" spans="2:47" ht="28.5" customHeight="1" thickBot="1">
      <c r="B684" s="52">
        <v>152</v>
      </c>
      <c r="C684" s="34"/>
      <c r="D684" s="54"/>
      <c r="E684" s="34"/>
      <c r="F684" s="11" t="s">
        <v>30</v>
      </c>
      <c r="G684" s="28"/>
      <c r="H684" s="28"/>
      <c r="I684" s="13"/>
      <c r="J684" s="28"/>
      <c r="K684" s="28"/>
      <c r="L684" s="13"/>
      <c r="M684" s="28"/>
      <c r="N684" s="28"/>
      <c r="O684" s="13"/>
      <c r="P684" s="28"/>
      <c r="Q684" s="28"/>
      <c r="R684" s="13"/>
      <c r="S684" s="28"/>
      <c r="T684" s="28"/>
      <c r="U684" s="13"/>
      <c r="V684" s="28"/>
      <c r="W684" s="28"/>
      <c r="X684" s="13"/>
      <c r="Y684" s="28"/>
      <c r="Z684" s="28"/>
      <c r="AA684" s="13"/>
      <c r="AB684" s="28"/>
      <c r="AC684" s="28"/>
      <c r="AD684" s="13"/>
      <c r="AE684" s="28"/>
      <c r="AF684" s="28"/>
      <c r="AG684" s="13"/>
      <c r="AH684" s="28"/>
      <c r="AI684" s="28"/>
      <c r="AJ684" s="13"/>
      <c r="AK684" s="28"/>
      <c r="AL684" s="28"/>
      <c r="AM684" s="13"/>
      <c r="AN684" s="57"/>
      <c r="AO684" s="57"/>
      <c r="AP684" s="32"/>
      <c r="AQ684" s="34"/>
      <c r="AR684" s="34"/>
      <c r="AS684" s="34"/>
      <c r="AT684" s="34"/>
      <c r="AU684" s="80"/>
    </row>
    <row r="685" spans="2:47" ht="28.5" customHeight="1" thickBot="1">
      <c r="B685" s="52"/>
      <c r="C685" s="34"/>
      <c r="D685" s="55"/>
      <c r="E685" s="34"/>
      <c r="F685" s="11" t="s">
        <v>31</v>
      </c>
      <c r="G685" s="28"/>
      <c r="H685" s="28"/>
      <c r="I685" s="13"/>
      <c r="J685" s="28"/>
      <c r="K685" s="28"/>
      <c r="L685" s="13"/>
      <c r="M685" s="28"/>
      <c r="N685" s="28"/>
      <c r="O685" s="13"/>
      <c r="P685" s="28"/>
      <c r="Q685" s="28"/>
      <c r="R685" s="13"/>
      <c r="S685" s="28"/>
      <c r="T685" s="28"/>
      <c r="U685" s="13"/>
      <c r="V685" s="28"/>
      <c r="W685" s="28"/>
      <c r="X685" s="13"/>
      <c r="Y685" s="28"/>
      <c r="Z685" s="28"/>
      <c r="AA685" s="13"/>
      <c r="AB685" s="28"/>
      <c r="AC685" s="28"/>
      <c r="AD685" s="13"/>
      <c r="AE685" s="28"/>
      <c r="AF685" s="28"/>
      <c r="AG685" s="13"/>
      <c r="AH685" s="28"/>
      <c r="AI685" s="28"/>
      <c r="AJ685" s="13"/>
      <c r="AK685" s="28"/>
      <c r="AL685" s="28"/>
      <c r="AM685" s="13"/>
      <c r="AN685" s="57"/>
      <c r="AO685" s="57"/>
      <c r="AP685" s="33"/>
      <c r="AQ685" s="34"/>
      <c r="AR685" s="34"/>
      <c r="AS685" s="34"/>
      <c r="AT685" s="34"/>
      <c r="AU685" s="80"/>
    </row>
    <row r="686" spans="2:47" ht="36" thickBot="1">
      <c r="B686" s="52"/>
      <c r="C686" s="34"/>
      <c r="D686" s="55"/>
      <c r="E686" s="34"/>
      <c r="F686" s="14" t="s">
        <v>32</v>
      </c>
      <c r="G686" s="13"/>
      <c r="H686" s="27"/>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5"/>
      <c r="AO686" s="15"/>
      <c r="AP686" s="15"/>
      <c r="AQ686" s="34"/>
      <c r="AR686" s="34"/>
      <c r="AS686" s="34"/>
      <c r="AT686" s="34"/>
      <c r="AU686" s="80"/>
    </row>
    <row r="687" spans="2:47" ht="28.5" customHeight="1" thickBot="1">
      <c r="B687" s="52">
        <v>153</v>
      </c>
      <c r="C687" s="34"/>
      <c r="D687" s="54"/>
      <c r="E687" s="34"/>
      <c r="F687" s="11" t="s">
        <v>30</v>
      </c>
      <c r="G687" s="28"/>
      <c r="H687" s="28"/>
      <c r="I687" s="13"/>
      <c r="J687" s="28"/>
      <c r="K687" s="28"/>
      <c r="L687" s="13"/>
      <c r="M687" s="28"/>
      <c r="N687" s="28"/>
      <c r="O687" s="13"/>
      <c r="P687" s="28"/>
      <c r="Q687" s="28"/>
      <c r="R687" s="13"/>
      <c r="S687" s="28"/>
      <c r="T687" s="28"/>
      <c r="U687" s="13"/>
      <c r="V687" s="28"/>
      <c r="W687" s="28"/>
      <c r="X687" s="13"/>
      <c r="Y687" s="28"/>
      <c r="Z687" s="28"/>
      <c r="AA687" s="13"/>
      <c r="AB687" s="28"/>
      <c r="AC687" s="28"/>
      <c r="AD687" s="13"/>
      <c r="AE687" s="28"/>
      <c r="AF687" s="28"/>
      <c r="AG687" s="13"/>
      <c r="AH687" s="28"/>
      <c r="AI687" s="28"/>
      <c r="AJ687" s="13"/>
      <c r="AK687" s="28"/>
      <c r="AL687" s="28"/>
      <c r="AM687" s="13"/>
      <c r="AN687" s="57"/>
      <c r="AO687" s="57"/>
      <c r="AP687" s="32"/>
      <c r="AQ687" s="34"/>
      <c r="AR687" s="34"/>
      <c r="AS687" s="34"/>
      <c r="AT687" s="34"/>
      <c r="AU687" s="88"/>
    </row>
    <row r="688" spans="2:47" ht="28.5" customHeight="1" thickBot="1">
      <c r="B688" s="52"/>
      <c r="C688" s="34"/>
      <c r="D688" s="55"/>
      <c r="E688" s="34"/>
      <c r="F688" s="11" t="s">
        <v>31</v>
      </c>
      <c r="G688" s="28"/>
      <c r="H688" s="28"/>
      <c r="I688" s="13"/>
      <c r="J688" s="28"/>
      <c r="K688" s="28"/>
      <c r="L688" s="13"/>
      <c r="M688" s="28"/>
      <c r="N688" s="28"/>
      <c r="O688" s="13"/>
      <c r="P688" s="28"/>
      <c r="Q688" s="28"/>
      <c r="R688" s="13"/>
      <c r="S688" s="28"/>
      <c r="T688" s="28"/>
      <c r="U688" s="13"/>
      <c r="V688" s="28"/>
      <c r="W688" s="28"/>
      <c r="X688" s="13"/>
      <c r="Y688" s="28"/>
      <c r="Z688" s="28"/>
      <c r="AA688" s="13"/>
      <c r="AB688" s="28"/>
      <c r="AC688" s="28"/>
      <c r="AD688" s="13"/>
      <c r="AE688" s="28"/>
      <c r="AF688" s="28"/>
      <c r="AG688" s="13"/>
      <c r="AH688" s="28"/>
      <c r="AI688" s="28"/>
      <c r="AJ688" s="13"/>
      <c r="AK688" s="28"/>
      <c r="AL688" s="28"/>
      <c r="AM688" s="13"/>
      <c r="AN688" s="57"/>
      <c r="AO688" s="57"/>
      <c r="AP688" s="33"/>
      <c r="AQ688" s="34"/>
      <c r="AR688" s="34"/>
      <c r="AS688" s="34"/>
      <c r="AT688" s="34"/>
      <c r="AU688" s="88"/>
    </row>
    <row r="689" spans="2:47" ht="36" thickBot="1">
      <c r="B689" s="52"/>
      <c r="C689" s="34"/>
      <c r="D689" s="55"/>
      <c r="E689" s="34"/>
      <c r="F689" s="14" t="s">
        <v>32</v>
      </c>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5"/>
      <c r="AO689" s="15"/>
      <c r="AP689" s="15"/>
      <c r="AQ689" s="34"/>
      <c r="AR689" s="34"/>
      <c r="AS689" s="34"/>
      <c r="AT689" s="34"/>
      <c r="AU689" s="88"/>
    </row>
    <row r="690" spans="2:47" ht="28.5" customHeight="1" thickBot="1">
      <c r="B690" s="52">
        <v>154</v>
      </c>
      <c r="C690" s="34"/>
      <c r="D690" s="54"/>
      <c r="E690" s="34"/>
      <c r="F690" s="11" t="s">
        <v>30</v>
      </c>
      <c r="G690" s="28"/>
      <c r="H690" s="28"/>
      <c r="I690" s="13"/>
      <c r="J690" s="28"/>
      <c r="K690" s="28"/>
      <c r="L690" s="13"/>
      <c r="M690" s="28"/>
      <c r="N690" s="28"/>
      <c r="O690" s="13"/>
      <c r="P690" s="28"/>
      <c r="Q690" s="28"/>
      <c r="R690" s="13"/>
      <c r="S690" s="28"/>
      <c r="T690" s="28"/>
      <c r="U690" s="13"/>
      <c r="V690" s="28"/>
      <c r="W690" s="28"/>
      <c r="X690" s="13"/>
      <c r="Y690" s="28"/>
      <c r="Z690" s="28"/>
      <c r="AA690" s="13"/>
      <c r="AB690" s="28"/>
      <c r="AC690" s="28"/>
      <c r="AD690" s="13"/>
      <c r="AE690" s="28"/>
      <c r="AF690" s="28"/>
      <c r="AG690" s="13"/>
      <c r="AH690" s="28"/>
      <c r="AI690" s="28"/>
      <c r="AJ690" s="13"/>
      <c r="AK690" s="28"/>
      <c r="AL690" s="28"/>
      <c r="AM690" s="13"/>
      <c r="AN690" s="57"/>
      <c r="AO690" s="57"/>
      <c r="AP690" s="32"/>
      <c r="AQ690" s="34"/>
      <c r="AR690" s="34"/>
      <c r="AS690" s="34"/>
      <c r="AT690" s="34"/>
      <c r="AU690" s="88"/>
    </row>
    <row r="691" spans="2:47" ht="28.5" customHeight="1" thickBot="1">
      <c r="B691" s="52"/>
      <c r="C691" s="34"/>
      <c r="D691" s="55"/>
      <c r="E691" s="34"/>
      <c r="F691" s="11" t="s">
        <v>31</v>
      </c>
      <c r="G691" s="28"/>
      <c r="H691" s="28"/>
      <c r="I691" s="13"/>
      <c r="J691" s="28"/>
      <c r="K691" s="28"/>
      <c r="L691" s="13"/>
      <c r="M691" s="28"/>
      <c r="N691" s="28"/>
      <c r="O691" s="13"/>
      <c r="P691" s="28"/>
      <c r="Q691" s="28"/>
      <c r="R691" s="13"/>
      <c r="S691" s="28"/>
      <c r="T691" s="28"/>
      <c r="U691" s="13"/>
      <c r="V691" s="28"/>
      <c r="W691" s="28"/>
      <c r="X691" s="13"/>
      <c r="Y691" s="28"/>
      <c r="Z691" s="28"/>
      <c r="AA691" s="13"/>
      <c r="AB691" s="28"/>
      <c r="AC691" s="28"/>
      <c r="AD691" s="13"/>
      <c r="AE691" s="28"/>
      <c r="AF691" s="28"/>
      <c r="AG691" s="13"/>
      <c r="AH691" s="28"/>
      <c r="AI691" s="28"/>
      <c r="AJ691" s="13"/>
      <c r="AK691" s="28"/>
      <c r="AL691" s="28"/>
      <c r="AM691" s="13"/>
      <c r="AN691" s="57"/>
      <c r="AO691" s="57"/>
      <c r="AP691" s="33"/>
      <c r="AQ691" s="34"/>
      <c r="AR691" s="34"/>
      <c r="AS691" s="34"/>
      <c r="AT691" s="34"/>
      <c r="AU691" s="88"/>
    </row>
    <row r="692" spans="2:47" ht="36" customHeight="1" thickBot="1">
      <c r="B692" s="52"/>
      <c r="C692" s="34"/>
      <c r="D692" s="55"/>
      <c r="E692" s="34"/>
      <c r="F692" s="14" t="s">
        <v>32</v>
      </c>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5"/>
      <c r="AO692" s="15"/>
      <c r="AP692" s="15"/>
      <c r="AQ692" s="34"/>
      <c r="AR692" s="34"/>
      <c r="AS692" s="34"/>
      <c r="AT692" s="34"/>
      <c r="AU692" s="88"/>
    </row>
    <row r="693" spans="2:47" ht="28.5" customHeight="1" thickBot="1">
      <c r="B693" s="52">
        <v>155</v>
      </c>
      <c r="C693" s="34"/>
      <c r="D693" s="54"/>
      <c r="E693" s="34"/>
      <c r="F693" s="11" t="s">
        <v>30</v>
      </c>
      <c r="G693" s="28"/>
      <c r="H693" s="28"/>
      <c r="I693" s="13"/>
      <c r="J693" s="28"/>
      <c r="K693" s="28"/>
      <c r="L693" s="13"/>
      <c r="M693" s="28"/>
      <c r="N693" s="28"/>
      <c r="O693" s="13"/>
      <c r="P693" s="28"/>
      <c r="Q693" s="28"/>
      <c r="R693" s="13"/>
      <c r="S693" s="28"/>
      <c r="T693" s="28"/>
      <c r="U693" s="13"/>
      <c r="V693" s="28"/>
      <c r="W693" s="28"/>
      <c r="X693" s="13"/>
      <c r="Y693" s="28"/>
      <c r="Z693" s="28"/>
      <c r="AA693" s="13"/>
      <c r="AB693" s="28"/>
      <c r="AC693" s="28"/>
      <c r="AD693" s="13"/>
      <c r="AE693" s="28"/>
      <c r="AF693" s="28"/>
      <c r="AG693" s="13"/>
      <c r="AH693" s="28"/>
      <c r="AI693" s="28"/>
      <c r="AJ693" s="13"/>
      <c r="AK693" s="28"/>
      <c r="AL693" s="28"/>
      <c r="AM693" s="13"/>
      <c r="AN693" s="57"/>
      <c r="AO693" s="57"/>
      <c r="AP693" s="32"/>
      <c r="AQ693" s="34"/>
      <c r="AR693" s="34"/>
      <c r="AS693" s="34"/>
      <c r="AT693" s="34"/>
      <c r="AU693" s="88"/>
    </row>
    <row r="694" spans="2:47" ht="28.5" customHeight="1" thickBot="1">
      <c r="B694" s="52"/>
      <c r="C694" s="34"/>
      <c r="D694" s="55"/>
      <c r="E694" s="34"/>
      <c r="F694" s="11" t="s">
        <v>31</v>
      </c>
      <c r="G694" s="28"/>
      <c r="H694" s="28"/>
      <c r="I694" s="13"/>
      <c r="J694" s="28"/>
      <c r="K694" s="28"/>
      <c r="L694" s="13"/>
      <c r="M694" s="28"/>
      <c r="N694" s="28"/>
      <c r="O694" s="13"/>
      <c r="P694" s="28"/>
      <c r="Q694" s="28"/>
      <c r="R694" s="13"/>
      <c r="S694" s="28"/>
      <c r="T694" s="28"/>
      <c r="U694" s="13"/>
      <c r="V694" s="28"/>
      <c r="W694" s="28"/>
      <c r="X694" s="13"/>
      <c r="Y694" s="28"/>
      <c r="Z694" s="28"/>
      <c r="AA694" s="13"/>
      <c r="AB694" s="28"/>
      <c r="AC694" s="28"/>
      <c r="AD694" s="13"/>
      <c r="AE694" s="28"/>
      <c r="AF694" s="28"/>
      <c r="AG694" s="13"/>
      <c r="AH694" s="28"/>
      <c r="AI694" s="28"/>
      <c r="AJ694" s="13"/>
      <c r="AK694" s="28"/>
      <c r="AL694" s="28"/>
      <c r="AM694" s="13"/>
      <c r="AN694" s="57"/>
      <c r="AO694" s="57"/>
      <c r="AP694" s="33"/>
      <c r="AQ694" s="34"/>
      <c r="AR694" s="34"/>
      <c r="AS694" s="34"/>
      <c r="AT694" s="34"/>
      <c r="AU694" s="88"/>
    </row>
    <row r="695" spans="2:47" ht="36" customHeight="1" thickBot="1">
      <c r="B695" s="52"/>
      <c r="C695" s="34"/>
      <c r="D695" s="55"/>
      <c r="E695" s="34"/>
      <c r="F695" s="14" t="s">
        <v>32</v>
      </c>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5"/>
      <c r="AO695" s="15"/>
      <c r="AP695" s="15"/>
      <c r="AQ695" s="34"/>
      <c r="AR695" s="34"/>
      <c r="AS695" s="34"/>
      <c r="AT695" s="34"/>
      <c r="AU695" s="88"/>
    </row>
    <row r="696" spans="2:47" ht="28.5" customHeight="1" thickBot="1">
      <c r="B696" s="52">
        <v>156</v>
      </c>
      <c r="C696" s="34"/>
      <c r="D696" s="54"/>
      <c r="E696" s="34"/>
      <c r="F696" s="11" t="s">
        <v>30</v>
      </c>
      <c r="G696" s="28"/>
      <c r="H696" s="28"/>
      <c r="I696" s="13"/>
      <c r="J696" s="28"/>
      <c r="K696" s="28"/>
      <c r="L696" s="13"/>
      <c r="M696" s="28"/>
      <c r="N696" s="28"/>
      <c r="O696" s="13"/>
      <c r="P696" s="28"/>
      <c r="Q696" s="28"/>
      <c r="R696" s="13"/>
      <c r="S696" s="28"/>
      <c r="T696" s="28"/>
      <c r="U696" s="13"/>
      <c r="V696" s="28"/>
      <c r="W696" s="28"/>
      <c r="X696" s="13"/>
      <c r="Y696" s="28"/>
      <c r="Z696" s="28"/>
      <c r="AA696" s="13"/>
      <c r="AB696" s="28"/>
      <c r="AC696" s="28"/>
      <c r="AD696" s="13"/>
      <c r="AE696" s="28"/>
      <c r="AF696" s="28"/>
      <c r="AG696" s="13"/>
      <c r="AH696" s="28"/>
      <c r="AI696" s="28"/>
      <c r="AJ696" s="13"/>
      <c r="AK696" s="28"/>
      <c r="AL696" s="28"/>
      <c r="AM696" s="13"/>
      <c r="AN696" s="57"/>
      <c r="AO696" s="57"/>
      <c r="AP696" s="32"/>
      <c r="AQ696" s="34"/>
      <c r="AR696" s="34"/>
      <c r="AS696" s="34"/>
      <c r="AT696" s="34"/>
      <c r="AU696" s="88"/>
    </row>
    <row r="697" spans="2:47" ht="28.5" customHeight="1" thickBot="1">
      <c r="B697" s="52"/>
      <c r="C697" s="34"/>
      <c r="D697" s="55"/>
      <c r="E697" s="34"/>
      <c r="F697" s="11" t="s">
        <v>31</v>
      </c>
      <c r="G697" s="28"/>
      <c r="H697" s="28"/>
      <c r="I697" s="13"/>
      <c r="J697" s="28"/>
      <c r="K697" s="28"/>
      <c r="L697" s="13"/>
      <c r="M697" s="28"/>
      <c r="N697" s="28"/>
      <c r="O697" s="13"/>
      <c r="P697" s="28"/>
      <c r="Q697" s="28"/>
      <c r="R697" s="13"/>
      <c r="S697" s="28"/>
      <c r="T697" s="28"/>
      <c r="U697" s="13"/>
      <c r="V697" s="28"/>
      <c r="W697" s="28"/>
      <c r="X697" s="13"/>
      <c r="Y697" s="28"/>
      <c r="Z697" s="28"/>
      <c r="AA697" s="13"/>
      <c r="AB697" s="28"/>
      <c r="AC697" s="28"/>
      <c r="AD697" s="13"/>
      <c r="AE697" s="28"/>
      <c r="AF697" s="28"/>
      <c r="AG697" s="13"/>
      <c r="AH697" s="28"/>
      <c r="AI697" s="28"/>
      <c r="AJ697" s="13"/>
      <c r="AK697" s="28"/>
      <c r="AL697" s="28"/>
      <c r="AM697" s="13"/>
      <c r="AN697" s="57"/>
      <c r="AO697" s="57"/>
      <c r="AP697" s="33"/>
      <c r="AQ697" s="34"/>
      <c r="AR697" s="34"/>
      <c r="AS697" s="34"/>
      <c r="AT697" s="34"/>
      <c r="AU697" s="88"/>
    </row>
    <row r="698" spans="2:47" ht="36" customHeight="1" thickBot="1">
      <c r="B698" s="52"/>
      <c r="C698" s="34"/>
      <c r="D698" s="55"/>
      <c r="E698" s="34"/>
      <c r="F698" s="14" t="s">
        <v>32</v>
      </c>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5"/>
      <c r="AO698" s="15"/>
      <c r="AP698" s="15"/>
      <c r="AQ698" s="34"/>
      <c r="AR698" s="34"/>
      <c r="AS698" s="34"/>
      <c r="AT698" s="34"/>
      <c r="AU698" s="88"/>
    </row>
    <row r="699" spans="2:47" ht="28.5" customHeight="1" thickBot="1">
      <c r="B699" s="52">
        <v>157</v>
      </c>
      <c r="C699" s="34"/>
      <c r="D699" s="54"/>
      <c r="E699" s="34"/>
      <c r="F699" s="11" t="s">
        <v>30</v>
      </c>
      <c r="G699" s="28"/>
      <c r="H699" s="28"/>
      <c r="I699" s="13"/>
      <c r="J699" s="28"/>
      <c r="K699" s="28"/>
      <c r="L699" s="13"/>
      <c r="M699" s="28"/>
      <c r="N699" s="28"/>
      <c r="O699" s="13"/>
      <c r="P699" s="28"/>
      <c r="Q699" s="28"/>
      <c r="R699" s="13"/>
      <c r="S699" s="28"/>
      <c r="T699" s="28"/>
      <c r="U699" s="13"/>
      <c r="V699" s="28"/>
      <c r="W699" s="28"/>
      <c r="X699" s="13"/>
      <c r="Y699" s="28"/>
      <c r="Z699" s="28"/>
      <c r="AA699" s="13"/>
      <c r="AB699" s="28"/>
      <c r="AC699" s="28"/>
      <c r="AD699" s="13"/>
      <c r="AE699" s="28"/>
      <c r="AF699" s="28"/>
      <c r="AG699" s="13"/>
      <c r="AH699" s="28"/>
      <c r="AI699" s="28"/>
      <c r="AJ699" s="13"/>
      <c r="AK699" s="28"/>
      <c r="AL699" s="28"/>
      <c r="AM699" s="13"/>
      <c r="AN699" s="57"/>
      <c r="AO699" s="57"/>
      <c r="AP699" s="32"/>
      <c r="AQ699" s="34"/>
      <c r="AR699" s="34"/>
      <c r="AS699" s="34"/>
      <c r="AT699" s="34"/>
      <c r="AU699" s="88"/>
    </row>
    <row r="700" spans="2:47" ht="28.5" customHeight="1" thickBot="1">
      <c r="B700" s="52"/>
      <c r="C700" s="34"/>
      <c r="D700" s="55"/>
      <c r="E700" s="34"/>
      <c r="F700" s="11" t="s">
        <v>31</v>
      </c>
      <c r="G700" s="28"/>
      <c r="H700" s="28"/>
      <c r="I700" s="13"/>
      <c r="J700" s="28"/>
      <c r="K700" s="28"/>
      <c r="L700" s="13"/>
      <c r="M700" s="28"/>
      <c r="N700" s="28"/>
      <c r="O700" s="13"/>
      <c r="P700" s="28"/>
      <c r="Q700" s="28"/>
      <c r="R700" s="13"/>
      <c r="S700" s="28"/>
      <c r="T700" s="28"/>
      <c r="U700" s="13"/>
      <c r="V700" s="28"/>
      <c r="W700" s="28"/>
      <c r="X700" s="13"/>
      <c r="Y700" s="28"/>
      <c r="Z700" s="28"/>
      <c r="AA700" s="13"/>
      <c r="AB700" s="28"/>
      <c r="AC700" s="28"/>
      <c r="AD700" s="13"/>
      <c r="AE700" s="28"/>
      <c r="AF700" s="28"/>
      <c r="AG700" s="13"/>
      <c r="AH700" s="28"/>
      <c r="AI700" s="28"/>
      <c r="AJ700" s="13"/>
      <c r="AK700" s="28"/>
      <c r="AL700" s="28"/>
      <c r="AM700" s="13"/>
      <c r="AN700" s="57"/>
      <c r="AO700" s="57"/>
      <c r="AP700" s="33"/>
      <c r="AQ700" s="34"/>
      <c r="AR700" s="34"/>
      <c r="AS700" s="34"/>
      <c r="AT700" s="34"/>
      <c r="AU700" s="88"/>
    </row>
    <row r="701" spans="2:47" ht="36" customHeight="1" thickBot="1">
      <c r="B701" s="52"/>
      <c r="C701" s="34"/>
      <c r="D701" s="55"/>
      <c r="E701" s="34"/>
      <c r="F701" s="14" t="s">
        <v>32</v>
      </c>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5"/>
      <c r="AO701" s="15"/>
      <c r="AP701" s="15"/>
      <c r="AQ701" s="34"/>
      <c r="AR701" s="34"/>
      <c r="AS701" s="34"/>
      <c r="AT701" s="34"/>
      <c r="AU701" s="88"/>
    </row>
    <row r="702" spans="2:47" ht="28.5" customHeight="1" thickBot="1">
      <c r="B702" s="52">
        <v>158</v>
      </c>
      <c r="C702" s="34"/>
      <c r="D702" s="54"/>
      <c r="E702" s="34"/>
      <c r="F702" s="11" t="s">
        <v>30</v>
      </c>
      <c r="G702" s="28"/>
      <c r="H702" s="28"/>
      <c r="I702" s="13"/>
      <c r="J702" s="28"/>
      <c r="K702" s="28"/>
      <c r="L702" s="13"/>
      <c r="M702" s="28"/>
      <c r="N702" s="28"/>
      <c r="O702" s="13"/>
      <c r="P702" s="28"/>
      <c r="Q702" s="28"/>
      <c r="R702" s="13"/>
      <c r="S702" s="28"/>
      <c r="T702" s="28"/>
      <c r="U702" s="13"/>
      <c r="V702" s="28"/>
      <c r="W702" s="28"/>
      <c r="X702" s="13"/>
      <c r="Y702" s="28"/>
      <c r="Z702" s="28"/>
      <c r="AA702" s="13"/>
      <c r="AB702" s="28"/>
      <c r="AC702" s="28"/>
      <c r="AD702" s="13"/>
      <c r="AE702" s="28"/>
      <c r="AF702" s="28"/>
      <c r="AG702" s="13"/>
      <c r="AH702" s="28"/>
      <c r="AI702" s="28"/>
      <c r="AJ702" s="13"/>
      <c r="AK702" s="28"/>
      <c r="AL702" s="28"/>
      <c r="AM702" s="13"/>
      <c r="AN702" s="57"/>
      <c r="AO702" s="57"/>
      <c r="AP702" s="32"/>
      <c r="AQ702" s="34"/>
      <c r="AR702" s="34"/>
      <c r="AS702" s="34"/>
      <c r="AT702" s="34"/>
      <c r="AU702" s="80"/>
    </row>
    <row r="703" spans="2:47" ht="28.5" customHeight="1" thickBot="1">
      <c r="B703" s="52"/>
      <c r="C703" s="34"/>
      <c r="D703" s="55"/>
      <c r="E703" s="34"/>
      <c r="F703" s="11" t="s">
        <v>31</v>
      </c>
      <c r="G703" s="28"/>
      <c r="H703" s="28"/>
      <c r="I703" s="13"/>
      <c r="J703" s="28"/>
      <c r="K703" s="28"/>
      <c r="L703" s="13"/>
      <c r="M703" s="28"/>
      <c r="N703" s="28"/>
      <c r="O703" s="13"/>
      <c r="P703" s="28"/>
      <c r="Q703" s="28"/>
      <c r="R703" s="13"/>
      <c r="S703" s="28"/>
      <c r="T703" s="28"/>
      <c r="U703" s="13"/>
      <c r="V703" s="28"/>
      <c r="W703" s="28"/>
      <c r="X703" s="13"/>
      <c r="Y703" s="28"/>
      <c r="Z703" s="28"/>
      <c r="AA703" s="13"/>
      <c r="AB703" s="28"/>
      <c r="AC703" s="28"/>
      <c r="AD703" s="13"/>
      <c r="AE703" s="28"/>
      <c r="AF703" s="28"/>
      <c r="AG703" s="13"/>
      <c r="AH703" s="28"/>
      <c r="AI703" s="28"/>
      <c r="AJ703" s="13"/>
      <c r="AK703" s="28"/>
      <c r="AL703" s="28"/>
      <c r="AM703" s="13"/>
      <c r="AN703" s="57"/>
      <c r="AO703" s="57"/>
      <c r="AP703" s="33"/>
      <c r="AQ703" s="34"/>
      <c r="AR703" s="34"/>
      <c r="AS703" s="34"/>
      <c r="AT703" s="34"/>
      <c r="AU703" s="80"/>
    </row>
    <row r="704" spans="2:47" ht="36" thickBot="1">
      <c r="B704" s="52"/>
      <c r="C704" s="34"/>
      <c r="D704" s="55"/>
      <c r="E704" s="34"/>
      <c r="F704" s="14" t="s">
        <v>32</v>
      </c>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5"/>
      <c r="AO704" s="15"/>
      <c r="AP704" s="15"/>
      <c r="AQ704" s="34"/>
      <c r="AR704" s="34"/>
      <c r="AS704" s="34"/>
      <c r="AT704" s="34"/>
      <c r="AU704" s="80"/>
    </row>
    <row r="705" spans="2:47" ht="28.5" customHeight="1" thickBot="1">
      <c r="B705" s="52">
        <v>159</v>
      </c>
      <c r="C705" s="34"/>
      <c r="D705" s="54"/>
      <c r="E705" s="34"/>
      <c r="F705" s="11" t="s">
        <v>30</v>
      </c>
      <c r="G705" s="28"/>
      <c r="H705" s="28"/>
      <c r="I705" s="13"/>
      <c r="J705" s="28"/>
      <c r="K705" s="28"/>
      <c r="L705" s="13"/>
      <c r="M705" s="28"/>
      <c r="N705" s="28"/>
      <c r="O705" s="13"/>
      <c r="P705" s="28"/>
      <c r="Q705" s="28"/>
      <c r="R705" s="13"/>
      <c r="S705" s="28"/>
      <c r="T705" s="28"/>
      <c r="U705" s="13"/>
      <c r="V705" s="28"/>
      <c r="W705" s="28"/>
      <c r="X705" s="13"/>
      <c r="Y705" s="28"/>
      <c r="Z705" s="28"/>
      <c r="AA705" s="13"/>
      <c r="AB705" s="28"/>
      <c r="AC705" s="28"/>
      <c r="AD705" s="13"/>
      <c r="AE705" s="28"/>
      <c r="AF705" s="28"/>
      <c r="AG705" s="13"/>
      <c r="AH705" s="28"/>
      <c r="AI705" s="28"/>
      <c r="AJ705" s="13"/>
      <c r="AK705" s="28"/>
      <c r="AL705" s="28"/>
      <c r="AM705" s="13"/>
      <c r="AN705" s="57"/>
      <c r="AO705" s="57"/>
      <c r="AP705" s="32"/>
      <c r="AQ705" s="34"/>
      <c r="AR705" s="34"/>
      <c r="AS705" s="34"/>
      <c r="AT705" s="34"/>
      <c r="AU705" s="80"/>
    </row>
    <row r="706" spans="2:47" ht="28.5" customHeight="1" thickBot="1">
      <c r="B706" s="52"/>
      <c r="C706" s="34"/>
      <c r="D706" s="55"/>
      <c r="E706" s="34"/>
      <c r="F706" s="11" t="s">
        <v>31</v>
      </c>
      <c r="G706" s="28"/>
      <c r="H706" s="28"/>
      <c r="I706" s="13"/>
      <c r="J706" s="28"/>
      <c r="K706" s="28"/>
      <c r="L706" s="13"/>
      <c r="M706" s="28"/>
      <c r="N706" s="28"/>
      <c r="O706" s="13"/>
      <c r="P706" s="28"/>
      <c r="Q706" s="28"/>
      <c r="R706" s="13"/>
      <c r="S706" s="28"/>
      <c r="T706" s="28"/>
      <c r="U706" s="13"/>
      <c r="V706" s="28"/>
      <c r="W706" s="28"/>
      <c r="X706" s="13"/>
      <c r="Y706" s="28"/>
      <c r="Z706" s="28"/>
      <c r="AA706" s="13"/>
      <c r="AB706" s="28"/>
      <c r="AC706" s="28"/>
      <c r="AD706" s="13"/>
      <c r="AE706" s="28"/>
      <c r="AF706" s="28"/>
      <c r="AG706" s="13"/>
      <c r="AH706" s="28"/>
      <c r="AI706" s="28"/>
      <c r="AJ706" s="13"/>
      <c r="AK706" s="28"/>
      <c r="AL706" s="28"/>
      <c r="AM706" s="13"/>
      <c r="AN706" s="57"/>
      <c r="AO706" s="57"/>
      <c r="AP706" s="33"/>
      <c r="AQ706" s="34"/>
      <c r="AR706" s="34"/>
      <c r="AS706" s="34"/>
      <c r="AT706" s="34"/>
      <c r="AU706" s="80"/>
    </row>
    <row r="707" spans="2:47" ht="36" thickBot="1">
      <c r="B707" s="52"/>
      <c r="C707" s="34"/>
      <c r="D707" s="85"/>
      <c r="E707" s="34"/>
      <c r="F707" s="14" t="s">
        <v>32</v>
      </c>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5"/>
      <c r="AO707" s="15"/>
      <c r="AP707" s="15"/>
      <c r="AQ707" s="34"/>
      <c r="AR707" s="34"/>
      <c r="AS707" s="34"/>
      <c r="AT707" s="34"/>
      <c r="AU707" s="80"/>
    </row>
    <row r="708" spans="2:47" ht="28.5" customHeight="1" thickBot="1">
      <c r="B708" s="52">
        <v>160</v>
      </c>
      <c r="C708" s="34"/>
      <c r="D708" s="54"/>
      <c r="E708" s="34"/>
      <c r="F708" s="11" t="s">
        <v>30</v>
      </c>
      <c r="G708" s="28"/>
      <c r="H708" s="28"/>
      <c r="I708" s="13"/>
      <c r="J708" s="28"/>
      <c r="K708" s="28"/>
      <c r="L708" s="13"/>
      <c r="M708" s="28"/>
      <c r="N708" s="28"/>
      <c r="O708" s="13"/>
      <c r="P708" s="28"/>
      <c r="Q708" s="28"/>
      <c r="R708" s="13"/>
      <c r="S708" s="28"/>
      <c r="T708" s="28"/>
      <c r="U708" s="13"/>
      <c r="V708" s="28"/>
      <c r="W708" s="28"/>
      <c r="X708" s="13"/>
      <c r="Y708" s="28"/>
      <c r="Z708" s="28"/>
      <c r="AA708" s="13"/>
      <c r="AB708" s="28"/>
      <c r="AC708" s="28"/>
      <c r="AD708" s="13"/>
      <c r="AE708" s="28"/>
      <c r="AF708" s="28"/>
      <c r="AG708" s="13"/>
      <c r="AH708" s="28"/>
      <c r="AI708" s="28"/>
      <c r="AJ708" s="13"/>
      <c r="AK708" s="28"/>
      <c r="AL708" s="28"/>
      <c r="AM708" s="13"/>
      <c r="AN708" s="57"/>
      <c r="AO708" s="57"/>
      <c r="AP708" s="32"/>
      <c r="AQ708" s="34"/>
      <c r="AR708" s="34"/>
      <c r="AS708" s="34"/>
      <c r="AT708" s="34"/>
      <c r="AU708" s="88"/>
    </row>
    <row r="709" spans="2:47" ht="28.5" customHeight="1" thickBot="1">
      <c r="B709" s="52"/>
      <c r="C709" s="34"/>
      <c r="D709" s="55"/>
      <c r="E709" s="34"/>
      <c r="F709" s="11" t="s">
        <v>31</v>
      </c>
      <c r="G709" s="28"/>
      <c r="H709" s="28"/>
      <c r="I709" s="13"/>
      <c r="J709" s="28"/>
      <c r="K709" s="28"/>
      <c r="L709" s="13"/>
      <c r="M709" s="28"/>
      <c r="N709" s="28"/>
      <c r="O709" s="13"/>
      <c r="P709" s="28"/>
      <c r="Q709" s="28"/>
      <c r="R709" s="13"/>
      <c r="S709" s="28"/>
      <c r="T709" s="28"/>
      <c r="U709" s="13"/>
      <c r="V709" s="28"/>
      <c r="W709" s="28"/>
      <c r="X709" s="13"/>
      <c r="Y709" s="28"/>
      <c r="Z709" s="28"/>
      <c r="AA709" s="13"/>
      <c r="AB709" s="28"/>
      <c r="AC709" s="28"/>
      <c r="AD709" s="13"/>
      <c r="AE709" s="28"/>
      <c r="AF709" s="28"/>
      <c r="AG709" s="13"/>
      <c r="AH709" s="28"/>
      <c r="AI709" s="28"/>
      <c r="AJ709" s="13"/>
      <c r="AK709" s="28"/>
      <c r="AL709" s="28"/>
      <c r="AM709" s="13"/>
      <c r="AN709" s="57"/>
      <c r="AO709" s="57"/>
      <c r="AP709" s="33"/>
      <c r="AQ709" s="34"/>
      <c r="AR709" s="34"/>
      <c r="AS709" s="34"/>
      <c r="AT709" s="34"/>
      <c r="AU709" s="88"/>
    </row>
    <row r="710" spans="2:47" ht="36" thickBot="1">
      <c r="B710" s="52"/>
      <c r="C710" s="34"/>
      <c r="D710" s="82"/>
      <c r="E710" s="34"/>
      <c r="F710" s="14" t="s">
        <v>32</v>
      </c>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5"/>
      <c r="AO710" s="15"/>
      <c r="AP710" s="15"/>
      <c r="AQ710" s="89"/>
      <c r="AR710" s="89"/>
      <c r="AS710" s="89"/>
      <c r="AT710" s="89"/>
      <c r="AU710" s="88"/>
    </row>
    <row r="715" spans="2:47" ht="26.25">
      <c r="C715" s="16"/>
      <c r="D715" s="17" t="s">
        <v>33</v>
      </c>
      <c r="E715" s="17"/>
      <c r="F715" s="17"/>
      <c r="G715" s="17"/>
      <c r="H715" s="17"/>
      <c r="I715" s="17"/>
      <c r="J715" s="16"/>
      <c r="K715" s="16"/>
      <c r="L715" s="16"/>
      <c r="M715" s="18" t="s">
        <v>34</v>
      </c>
      <c r="N715" s="18" t="s">
        <v>35</v>
      </c>
      <c r="O715" s="18"/>
      <c r="P715" s="18"/>
      <c r="Q715" s="18"/>
      <c r="R715" s="18"/>
      <c r="S715" s="18"/>
      <c r="T715" s="18"/>
      <c r="U715" s="18"/>
      <c r="V715" s="18"/>
      <c r="W715" s="19"/>
      <c r="X715" s="19"/>
      <c r="Y715" s="19"/>
    </row>
    <row r="716" spans="2:47" ht="26.25">
      <c r="C716" s="19"/>
      <c r="D716" s="20" t="s">
        <v>36</v>
      </c>
      <c r="E716" s="18" t="s">
        <v>37</v>
      </c>
      <c r="F716" s="18"/>
      <c r="G716" s="18"/>
      <c r="H716" s="18"/>
      <c r="I716" s="18"/>
      <c r="J716" s="19"/>
      <c r="K716" s="19"/>
      <c r="L716" s="19"/>
      <c r="M716" s="18" t="s">
        <v>34</v>
      </c>
      <c r="N716" s="18" t="s">
        <v>38</v>
      </c>
      <c r="O716" s="18"/>
      <c r="P716" s="18"/>
      <c r="Q716" s="18"/>
      <c r="R716" s="18"/>
      <c r="S716" s="18"/>
      <c r="T716" s="18"/>
      <c r="U716" s="18"/>
      <c r="V716" s="18"/>
      <c r="W716" s="19"/>
      <c r="X716" s="19"/>
      <c r="Y716" s="19"/>
    </row>
    <row r="720" spans="2:47" ht="114">
      <c r="B720" s="47"/>
      <c r="C720" s="47"/>
      <c r="D720" s="47"/>
      <c r="E720" s="47"/>
      <c r="F720" s="48" t="s">
        <v>0</v>
      </c>
      <c r="G720" s="48"/>
      <c r="H720" s="48"/>
      <c r="I720" s="48"/>
      <c r="J720" s="48"/>
      <c r="K720" s="48"/>
      <c r="L720" s="48"/>
      <c r="M720" s="48"/>
      <c r="N720" s="48"/>
      <c r="O720" s="48"/>
      <c r="P720" s="48"/>
      <c r="Q720" s="48"/>
      <c r="R720" s="48"/>
      <c r="S720" s="48"/>
      <c r="T720" s="48"/>
      <c r="U720" s="48"/>
      <c r="V720" s="48"/>
      <c r="W720" s="48"/>
      <c r="X720" s="48"/>
      <c r="Y720" s="48"/>
      <c r="Z720" s="48"/>
      <c r="AA720" s="48"/>
      <c r="AB720" s="48"/>
      <c r="AC720" s="48"/>
      <c r="AD720" s="48"/>
      <c r="AE720" s="48"/>
      <c r="AF720" s="1"/>
      <c r="AG720" s="1"/>
      <c r="AH720" s="1"/>
      <c r="AI720" s="1"/>
      <c r="AJ720" s="1"/>
      <c r="AK720" s="1"/>
      <c r="AL720" s="1"/>
      <c r="AM720" s="1"/>
      <c r="AN720" s="1"/>
      <c r="AO720" s="1"/>
      <c r="AP720" s="1"/>
      <c r="AQ720" s="1"/>
      <c r="AR720" s="1"/>
      <c r="AS720" s="1"/>
      <c r="AT720" s="2"/>
      <c r="AU720" s="2"/>
    </row>
    <row r="721" spans="2:47" ht="35.25">
      <c r="B721" s="4" t="s">
        <v>1</v>
      </c>
      <c r="C721" s="92"/>
      <c r="D721" s="92"/>
      <c r="E721" s="3"/>
      <c r="F721" s="3"/>
      <c r="G721" s="3"/>
      <c r="H721" s="2"/>
      <c r="I721" s="2"/>
      <c r="J721" s="2"/>
      <c r="K721" s="2"/>
      <c r="L721" s="2"/>
      <c r="M721" s="2"/>
      <c r="N721" s="2"/>
      <c r="O721" s="3"/>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6"/>
      <c r="AO721" s="6"/>
      <c r="AP721" s="1"/>
      <c r="AQ721" s="5"/>
      <c r="AR721" s="5"/>
      <c r="AS721" s="5"/>
      <c r="AT721" s="5"/>
      <c r="AU721" s="2"/>
    </row>
    <row r="722" spans="2:47" ht="15.75" thickBot="1">
      <c r="AR722" s="7"/>
    </row>
    <row r="723" spans="2:47" ht="36.75" thickTop="1" thickBot="1">
      <c r="B723" s="35" t="s">
        <v>2</v>
      </c>
      <c r="C723" s="38" t="s">
        <v>3</v>
      </c>
      <c r="D723" s="41" t="s">
        <v>4</v>
      </c>
      <c r="E723" s="44" t="s">
        <v>5</v>
      </c>
      <c r="F723" s="24" t="s">
        <v>6</v>
      </c>
      <c r="G723" s="29" t="s">
        <v>7</v>
      </c>
      <c r="H723" s="30"/>
      <c r="I723" s="31"/>
      <c r="J723" s="29" t="s">
        <v>8</v>
      </c>
      <c r="K723" s="30"/>
      <c r="L723" s="31"/>
      <c r="M723" s="29" t="s">
        <v>9</v>
      </c>
      <c r="N723" s="30"/>
      <c r="O723" s="31"/>
      <c r="P723" s="29" t="s">
        <v>10</v>
      </c>
      <c r="Q723" s="30"/>
      <c r="R723" s="31"/>
      <c r="S723" s="29" t="s">
        <v>11</v>
      </c>
      <c r="T723" s="30"/>
      <c r="U723" s="31"/>
      <c r="V723" s="29" t="s">
        <v>12</v>
      </c>
      <c r="W723" s="30"/>
      <c r="X723" s="31"/>
      <c r="Y723" s="29" t="s">
        <v>13</v>
      </c>
      <c r="Z723" s="30"/>
      <c r="AA723" s="31"/>
      <c r="AB723" s="29" t="s">
        <v>14</v>
      </c>
      <c r="AC723" s="30"/>
      <c r="AD723" s="31"/>
      <c r="AE723" s="29" t="s">
        <v>15</v>
      </c>
      <c r="AF723" s="30"/>
      <c r="AG723" s="31"/>
      <c r="AH723" s="29" t="s">
        <v>16</v>
      </c>
      <c r="AI723" s="30"/>
      <c r="AJ723" s="31"/>
      <c r="AK723" s="29" t="s">
        <v>17</v>
      </c>
      <c r="AL723" s="30"/>
      <c r="AM723" s="31"/>
      <c r="AN723" s="74" t="s">
        <v>18</v>
      </c>
      <c r="AO723" s="74" t="s">
        <v>19</v>
      </c>
      <c r="AP723" s="74" t="s">
        <v>20</v>
      </c>
      <c r="AQ723" s="61" t="s">
        <v>21</v>
      </c>
      <c r="AR723" s="62"/>
      <c r="AS723" s="61" t="s">
        <v>22</v>
      </c>
      <c r="AT723" s="62"/>
      <c r="AU723" s="65" t="s">
        <v>23</v>
      </c>
    </row>
    <row r="724" spans="2:47" ht="190.5" thickBot="1">
      <c r="B724" s="36"/>
      <c r="C724" s="39"/>
      <c r="D724" s="42"/>
      <c r="E724" s="45"/>
      <c r="F724" s="8" t="s">
        <v>24</v>
      </c>
      <c r="G724" s="8" t="s">
        <v>25</v>
      </c>
      <c r="H724" s="8" t="s">
        <v>26</v>
      </c>
      <c r="I724" s="8" t="s">
        <v>27</v>
      </c>
      <c r="J724" s="8" t="s">
        <v>25</v>
      </c>
      <c r="K724" s="8" t="s">
        <v>26</v>
      </c>
      <c r="L724" s="8" t="s">
        <v>27</v>
      </c>
      <c r="M724" s="8" t="s">
        <v>25</v>
      </c>
      <c r="N724" s="8" t="s">
        <v>26</v>
      </c>
      <c r="O724" s="8" t="s">
        <v>27</v>
      </c>
      <c r="P724" s="8" t="s">
        <v>25</v>
      </c>
      <c r="Q724" s="8" t="s">
        <v>26</v>
      </c>
      <c r="R724" s="8" t="s">
        <v>27</v>
      </c>
      <c r="S724" s="8" t="s">
        <v>25</v>
      </c>
      <c r="T724" s="8" t="s">
        <v>26</v>
      </c>
      <c r="U724" s="8" t="s">
        <v>27</v>
      </c>
      <c r="V724" s="8" t="s">
        <v>25</v>
      </c>
      <c r="W724" s="8" t="s">
        <v>26</v>
      </c>
      <c r="X724" s="8" t="s">
        <v>27</v>
      </c>
      <c r="Y724" s="8" t="s">
        <v>25</v>
      </c>
      <c r="Z724" s="8" t="s">
        <v>26</v>
      </c>
      <c r="AA724" s="8" t="s">
        <v>27</v>
      </c>
      <c r="AB724" s="8" t="s">
        <v>25</v>
      </c>
      <c r="AC724" s="8" t="s">
        <v>26</v>
      </c>
      <c r="AD724" s="8" t="s">
        <v>27</v>
      </c>
      <c r="AE724" s="8" t="s">
        <v>25</v>
      </c>
      <c r="AF724" s="8" t="s">
        <v>26</v>
      </c>
      <c r="AG724" s="8" t="s">
        <v>27</v>
      </c>
      <c r="AH724" s="8" t="s">
        <v>25</v>
      </c>
      <c r="AI724" s="8" t="s">
        <v>26</v>
      </c>
      <c r="AJ724" s="8" t="s">
        <v>27</v>
      </c>
      <c r="AK724" s="8" t="s">
        <v>25</v>
      </c>
      <c r="AL724" s="8" t="s">
        <v>26</v>
      </c>
      <c r="AM724" s="8" t="s">
        <v>27</v>
      </c>
      <c r="AN724" s="75"/>
      <c r="AO724" s="75"/>
      <c r="AP724" s="75"/>
      <c r="AQ724" s="63"/>
      <c r="AR724" s="64"/>
      <c r="AS724" s="63"/>
      <c r="AT724" s="64"/>
      <c r="AU724" s="66"/>
    </row>
    <row r="725" spans="2:47" ht="28.5" thickBot="1">
      <c r="B725" s="36"/>
      <c r="C725" s="39"/>
      <c r="D725" s="42"/>
      <c r="E725" s="45"/>
      <c r="F725" s="25" t="s">
        <v>28</v>
      </c>
      <c r="G725" s="9">
        <v>30</v>
      </c>
      <c r="H725" s="9">
        <v>56</v>
      </c>
      <c r="I725" s="9">
        <v>100</v>
      </c>
      <c r="J725" s="9">
        <v>30</v>
      </c>
      <c r="K725" s="9">
        <v>56</v>
      </c>
      <c r="L725" s="9">
        <v>100</v>
      </c>
      <c r="M725" s="9">
        <v>30</v>
      </c>
      <c r="N725" s="9">
        <v>56</v>
      </c>
      <c r="O725" s="9">
        <v>100</v>
      </c>
      <c r="P725" s="9">
        <v>24</v>
      </c>
      <c r="Q725" s="9">
        <v>29</v>
      </c>
      <c r="R725" s="9">
        <v>60</v>
      </c>
      <c r="S725" s="9">
        <v>24</v>
      </c>
      <c r="T725" s="9">
        <v>29</v>
      </c>
      <c r="U725" s="9">
        <v>60</v>
      </c>
      <c r="V725" s="9">
        <v>24</v>
      </c>
      <c r="W725" s="9">
        <v>29</v>
      </c>
      <c r="X725" s="9">
        <v>60</v>
      </c>
      <c r="Y725" s="9">
        <v>12</v>
      </c>
      <c r="Z725" s="9">
        <v>22</v>
      </c>
      <c r="AA725" s="9">
        <v>40</v>
      </c>
      <c r="AB725" s="9">
        <v>16</v>
      </c>
      <c r="AC725" s="9">
        <v>19</v>
      </c>
      <c r="AD725" s="9">
        <v>40</v>
      </c>
      <c r="AE725" s="9">
        <v>12</v>
      </c>
      <c r="AF725" s="9">
        <v>22</v>
      </c>
      <c r="AG725" s="9">
        <v>40</v>
      </c>
      <c r="AH725" s="9">
        <v>12</v>
      </c>
      <c r="AI725" s="9">
        <v>22</v>
      </c>
      <c r="AJ725" s="9">
        <v>40</v>
      </c>
      <c r="AK725" s="9">
        <v>6</v>
      </c>
      <c r="AL725" s="9">
        <v>11</v>
      </c>
      <c r="AM725" s="9">
        <v>20</v>
      </c>
      <c r="AN725" s="75"/>
      <c r="AO725" s="75"/>
      <c r="AP725" s="75"/>
      <c r="AQ725" s="68" t="s">
        <v>20</v>
      </c>
      <c r="AR725" s="69"/>
      <c r="AS725" s="70" t="s">
        <v>20</v>
      </c>
      <c r="AT725" s="71"/>
      <c r="AU725" s="67"/>
    </row>
    <row r="726" spans="2:47" ht="28.5" thickBot="1">
      <c r="B726" s="37"/>
      <c r="C726" s="40"/>
      <c r="D726" s="43"/>
      <c r="E726" s="46"/>
      <c r="F726" s="25" t="s">
        <v>29</v>
      </c>
      <c r="G726" s="9">
        <v>60</v>
      </c>
      <c r="H726" s="9">
        <v>140</v>
      </c>
      <c r="I726" s="9">
        <v>200</v>
      </c>
      <c r="J726" s="9">
        <v>60</v>
      </c>
      <c r="K726" s="9">
        <v>140</v>
      </c>
      <c r="L726" s="9">
        <v>200</v>
      </c>
      <c r="M726" s="9">
        <v>60</v>
      </c>
      <c r="N726" s="9">
        <v>140</v>
      </c>
      <c r="O726" s="9">
        <v>200</v>
      </c>
      <c r="P726" s="9">
        <v>48</v>
      </c>
      <c r="Q726" s="9">
        <v>72</v>
      </c>
      <c r="R726" s="9">
        <v>120</v>
      </c>
      <c r="S726" s="9">
        <v>48</v>
      </c>
      <c r="T726" s="9">
        <v>72</v>
      </c>
      <c r="U726" s="9">
        <v>120</v>
      </c>
      <c r="V726" s="9">
        <v>48</v>
      </c>
      <c r="W726" s="9">
        <v>72</v>
      </c>
      <c r="X726" s="9">
        <v>120</v>
      </c>
      <c r="Y726" s="9">
        <v>24</v>
      </c>
      <c r="Z726" s="9">
        <v>56</v>
      </c>
      <c r="AA726" s="9">
        <v>80</v>
      </c>
      <c r="AB726" s="9">
        <v>32</v>
      </c>
      <c r="AC726" s="9">
        <v>48</v>
      </c>
      <c r="AD726" s="9">
        <v>80</v>
      </c>
      <c r="AE726" s="9">
        <v>24</v>
      </c>
      <c r="AF726" s="9">
        <v>56</v>
      </c>
      <c r="AG726" s="9">
        <v>80</v>
      </c>
      <c r="AH726" s="9">
        <v>24</v>
      </c>
      <c r="AI726" s="9">
        <v>56</v>
      </c>
      <c r="AJ726" s="9">
        <v>80</v>
      </c>
      <c r="AK726" s="9">
        <v>12</v>
      </c>
      <c r="AL726" s="9">
        <v>28</v>
      </c>
      <c r="AM726" s="9">
        <v>40</v>
      </c>
      <c r="AN726" s="76"/>
      <c r="AO726" s="76"/>
      <c r="AP726" s="76"/>
      <c r="AQ726" s="70"/>
      <c r="AR726" s="71"/>
      <c r="AS726" s="70"/>
      <c r="AT726" s="71"/>
      <c r="AU726" s="67"/>
    </row>
    <row r="727" spans="2:47" ht="28.5" customHeight="1" thickBot="1">
      <c r="B727" s="52">
        <v>161</v>
      </c>
      <c r="C727" s="56"/>
      <c r="D727" s="72"/>
      <c r="E727" s="56"/>
      <c r="F727" s="11" t="s">
        <v>30</v>
      </c>
      <c r="G727" s="28"/>
      <c r="H727" s="28"/>
      <c r="I727" s="13"/>
      <c r="J727" s="28"/>
      <c r="K727" s="28"/>
      <c r="L727" s="13"/>
      <c r="M727" s="28"/>
      <c r="N727" s="28"/>
      <c r="O727" s="13"/>
      <c r="P727" s="28"/>
      <c r="Q727" s="28"/>
      <c r="R727" s="13"/>
      <c r="S727" s="28"/>
      <c r="T727" s="28"/>
      <c r="U727" s="13"/>
      <c r="V727" s="28"/>
      <c r="W727" s="28"/>
      <c r="X727" s="13"/>
      <c r="Y727" s="28"/>
      <c r="Z727" s="28"/>
      <c r="AA727" s="13"/>
      <c r="AB727" s="28"/>
      <c r="AC727" s="28"/>
      <c r="AD727" s="13"/>
      <c r="AE727" s="28"/>
      <c r="AF727" s="28"/>
      <c r="AG727" s="13"/>
      <c r="AH727" s="28"/>
      <c r="AI727" s="28"/>
      <c r="AJ727" s="13"/>
      <c r="AK727" s="28"/>
      <c r="AL727" s="28"/>
      <c r="AM727" s="13"/>
      <c r="AN727" s="73"/>
      <c r="AO727" s="73"/>
      <c r="AP727" s="32"/>
      <c r="AQ727" s="34"/>
      <c r="AR727" s="34"/>
      <c r="AS727" s="34"/>
      <c r="AT727" s="34"/>
      <c r="AU727" s="49"/>
    </row>
    <row r="728" spans="2:47" ht="28.5" customHeight="1" thickBot="1">
      <c r="B728" s="52"/>
      <c r="C728" s="53"/>
      <c r="D728" s="55"/>
      <c r="E728" s="53"/>
      <c r="F728" s="11" t="s">
        <v>31</v>
      </c>
      <c r="G728" s="28"/>
      <c r="H728" s="28"/>
      <c r="I728" s="13"/>
      <c r="J728" s="28"/>
      <c r="K728" s="28"/>
      <c r="L728" s="13"/>
      <c r="M728" s="28"/>
      <c r="N728" s="28"/>
      <c r="O728" s="13"/>
      <c r="P728" s="28"/>
      <c r="Q728" s="28"/>
      <c r="R728" s="13"/>
      <c r="S728" s="28"/>
      <c r="T728" s="28"/>
      <c r="U728" s="13"/>
      <c r="V728" s="28"/>
      <c r="W728" s="28"/>
      <c r="X728" s="13"/>
      <c r="Y728" s="28"/>
      <c r="Z728" s="28"/>
      <c r="AA728" s="13"/>
      <c r="AB728" s="28"/>
      <c r="AC728" s="28"/>
      <c r="AD728" s="13"/>
      <c r="AE728" s="28"/>
      <c r="AF728" s="28"/>
      <c r="AG728" s="13"/>
      <c r="AH728" s="28"/>
      <c r="AI728" s="28"/>
      <c r="AJ728" s="13"/>
      <c r="AK728" s="28"/>
      <c r="AL728" s="28"/>
      <c r="AM728" s="13"/>
      <c r="AN728" s="33"/>
      <c r="AO728" s="33"/>
      <c r="AP728" s="33"/>
      <c r="AQ728" s="34"/>
      <c r="AR728" s="34"/>
      <c r="AS728" s="34"/>
      <c r="AT728" s="34"/>
      <c r="AU728" s="50"/>
    </row>
    <row r="729" spans="2:47" ht="36" thickBot="1">
      <c r="B729" s="52"/>
      <c r="C729" s="53"/>
      <c r="D729" s="55"/>
      <c r="E729" s="53"/>
      <c r="F729" s="14" t="s">
        <v>32</v>
      </c>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5"/>
      <c r="AO729" s="15"/>
      <c r="AP729" s="15"/>
      <c r="AQ729" s="34"/>
      <c r="AR729" s="34"/>
      <c r="AS729" s="34"/>
      <c r="AT729" s="34"/>
      <c r="AU729" s="51"/>
    </row>
    <row r="730" spans="2:47" ht="28.5" customHeight="1" thickBot="1">
      <c r="B730" s="52">
        <v>162</v>
      </c>
      <c r="C730" s="53"/>
      <c r="D730" s="54"/>
      <c r="E730" s="56"/>
      <c r="F730" s="11" t="s">
        <v>30</v>
      </c>
      <c r="G730" s="28"/>
      <c r="H730" s="28"/>
      <c r="I730" s="13"/>
      <c r="J730" s="28"/>
      <c r="K730" s="28"/>
      <c r="L730" s="13"/>
      <c r="M730" s="28"/>
      <c r="N730" s="28"/>
      <c r="O730" s="13"/>
      <c r="P730" s="28"/>
      <c r="Q730" s="28"/>
      <c r="R730" s="13"/>
      <c r="S730" s="28"/>
      <c r="T730" s="28"/>
      <c r="U730" s="13"/>
      <c r="V730" s="28"/>
      <c r="W730" s="28"/>
      <c r="X730" s="13"/>
      <c r="Y730" s="28"/>
      <c r="Z730" s="28"/>
      <c r="AA730" s="13"/>
      <c r="AB730" s="28"/>
      <c r="AC730" s="28"/>
      <c r="AD730" s="13"/>
      <c r="AE730" s="28"/>
      <c r="AF730" s="28"/>
      <c r="AG730" s="13"/>
      <c r="AH730" s="28"/>
      <c r="AI730" s="28"/>
      <c r="AJ730" s="13"/>
      <c r="AK730" s="28"/>
      <c r="AL730" s="28"/>
      <c r="AM730" s="13"/>
      <c r="AN730" s="57"/>
      <c r="AO730" s="57"/>
      <c r="AP730" s="32"/>
      <c r="AQ730" s="34"/>
      <c r="AR730" s="34"/>
      <c r="AS730" s="34"/>
      <c r="AT730" s="34"/>
      <c r="AU730" s="58"/>
    </row>
    <row r="731" spans="2:47" ht="28.5" customHeight="1" thickBot="1">
      <c r="B731" s="52"/>
      <c r="C731" s="53"/>
      <c r="D731" s="55"/>
      <c r="E731" s="53"/>
      <c r="F731" s="11" t="s">
        <v>31</v>
      </c>
      <c r="G731" s="28"/>
      <c r="H731" s="28"/>
      <c r="I731" s="13"/>
      <c r="J731" s="28"/>
      <c r="K731" s="28"/>
      <c r="L731" s="13"/>
      <c r="M731" s="28"/>
      <c r="N731" s="28"/>
      <c r="O731" s="13"/>
      <c r="P731" s="28"/>
      <c r="Q731" s="28"/>
      <c r="R731" s="13"/>
      <c r="S731" s="28"/>
      <c r="T731" s="28"/>
      <c r="U731" s="13"/>
      <c r="V731" s="28"/>
      <c r="W731" s="28"/>
      <c r="X731" s="13"/>
      <c r="Y731" s="28"/>
      <c r="Z731" s="28"/>
      <c r="AA731" s="13"/>
      <c r="AB731" s="28"/>
      <c r="AC731" s="28"/>
      <c r="AD731" s="13"/>
      <c r="AE731" s="28"/>
      <c r="AF731" s="28"/>
      <c r="AG731" s="13"/>
      <c r="AH731" s="28"/>
      <c r="AI731" s="28"/>
      <c r="AJ731" s="13"/>
      <c r="AK731" s="28"/>
      <c r="AL731" s="28"/>
      <c r="AM731" s="13"/>
      <c r="AN731" s="57"/>
      <c r="AO731" s="57"/>
      <c r="AP731" s="33"/>
      <c r="AQ731" s="34"/>
      <c r="AR731" s="34"/>
      <c r="AS731" s="34"/>
      <c r="AT731" s="34"/>
      <c r="AU731" s="59"/>
    </row>
    <row r="732" spans="2:47" ht="36" customHeight="1" thickBot="1">
      <c r="B732" s="52"/>
      <c r="C732" s="53"/>
      <c r="D732" s="55"/>
      <c r="E732" s="53"/>
      <c r="F732" s="14" t="s">
        <v>32</v>
      </c>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5"/>
      <c r="AO732" s="15"/>
      <c r="AP732" s="15"/>
      <c r="AQ732" s="34"/>
      <c r="AR732" s="34"/>
      <c r="AS732" s="34"/>
      <c r="AT732" s="34"/>
      <c r="AU732" s="60"/>
    </row>
    <row r="733" spans="2:47" ht="28.5" customHeight="1" thickBot="1">
      <c r="B733" s="52">
        <v>163</v>
      </c>
      <c r="C733" s="53"/>
      <c r="D733" s="54"/>
      <c r="E733" s="56"/>
      <c r="F733" s="11" t="s">
        <v>30</v>
      </c>
      <c r="G733" s="28"/>
      <c r="H733" s="28"/>
      <c r="I733" s="13"/>
      <c r="J733" s="28"/>
      <c r="K733" s="28"/>
      <c r="L733" s="13"/>
      <c r="M733" s="28"/>
      <c r="N733" s="28"/>
      <c r="O733" s="13"/>
      <c r="P733" s="28"/>
      <c r="Q733" s="28"/>
      <c r="R733" s="13"/>
      <c r="S733" s="28"/>
      <c r="T733" s="28"/>
      <c r="U733" s="13"/>
      <c r="V733" s="28"/>
      <c r="W733" s="28"/>
      <c r="X733" s="13"/>
      <c r="Y733" s="28"/>
      <c r="Z733" s="28"/>
      <c r="AA733" s="13"/>
      <c r="AB733" s="28"/>
      <c r="AC733" s="28"/>
      <c r="AD733" s="13"/>
      <c r="AE733" s="28"/>
      <c r="AF733" s="28"/>
      <c r="AG733" s="13"/>
      <c r="AH733" s="28"/>
      <c r="AI733" s="28"/>
      <c r="AJ733" s="13"/>
      <c r="AK733" s="28"/>
      <c r="AL733" s="28"/>
      <c r="AM733" s="13"/>
      <c r="AN733" s="57"/>
      <c r="AO733" s="57"/>
      <c r="AP733" s="32"/>
      <c r="AQ733" s="34"/>
      <c r="AR733" s="34"/>
      <c r="AS733" s="34"/>
      <c r="AT733" s="34"/>
      <c r="AU733" s="77"/>
    </row>
    <row r="734" spans="2:47" ht="28.5" customHeight="1" thickBot="1">
      <c r="B734" s="52"/>
      <c r="C734" s="53"/>
      <c r="D734" s="55"/>
      <c r="E734" s="53"/>
      <c r="F734" s="11" t="s">
        <v>31</v>
      </c>
      <c r="G734" s="28"/>
      <c r="H734" s="28"/>
      <c r="I734" s="13"/>
      <c r="J734" s="28"/>
      <c r="K734" s="28"/>
      <c r="L734" s="13"/>
      <c r="M734" s="28"/>
      <c r="N734" s="28"/>
      <c r="O734" s="13"/>
      <c r="P734" s="28"/>
      <c r="Q734" s="28"/>
      <c r="R734" s="13"/>
      <c r="S734" s="28"/>
      <c r="T734" s="28"/>
      <c r="U734" s="13"/>
      <c r="V734" s="28"/>
      <c r="W734" s="28"/>
      <c r="X734" s="13"/>
      <c r="Y734" s="28"/>
      <c r="Z734" s="28"/>
      <c r="AA734" s="13"/>
      <c r="AB734" s="28"/>
      <c r="AC734" s="28"/>
      <c r="AD734" s="13"/>
      <c r="AE734" s="28"/>
      <c r="AF734" s="28"/>
      <c r="AG734" s="13"/>
      <c r="AH734" s="28"/>
      <c r="AI734" s="28"/>
      <c r="AJ734" s="13"/>
      <c r="AK734" s="28"/>
      <c r="AL734" s="28"/>
      <c r="AM734" s="13"/>
      <c r="AN734" s="57"/>
      <c r="AO734" s="57"/>
      <c r="AP734" s="33"/>
      <c r="AQ734" s="34"/>
      <c r="AR734" s="34"/>
      <c r="AS734" s="34"/>
      <c r="AT734" s="34"/>
      <c r="AU734" s="78"/>
    </row>
    <row r="735" spans="2:47" ht="36" customHeight="1" thickBot="1">
      <c r="B735" s="52"/>
      <c r="C735" s="53"/>
      <c r="D735" s="55"/>
      <c r="E735" s="53"/>
      <c r="F735" s="14" t="s">
        <v>32</v>
      </c>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5"/>
      <c r="AO735" s="15"/>
      <c r="AP735" s="15"/>
      <c r="AQ735" s="34"/>
      <c r="AR735" s="34"/>
      <c r="AS735" s="34"/>
      <c r="AT735" s="34"/>
      <c r="AU735" s="79"/>
    </row>
    <row r="736" spans="2:47" ht="28.5" customHeight="1" thickBot="1">
      <c r="B736" s="52">
        <v>164</v>
      </c>
      <c r="C736" s="53"/>
      <c r="D736" s="54"/>
      <c r="E736" s="56"/>
      <c r="F736" s="11" t="s">
        <v>30</v>
      </c>
      <c r="G736" s="28"/>
      <c r="H736" s="28"/>
      <c r="I736" s="13"/>
      <c r="J736" s="28"/>
      <c r="K736" s="28"/>
      <c r="L736" s="13"/>
      <c r="M736" s="28"/>
      <c r="N736" s="28"/>
      <c r="O736" s="13"/>
      <c r="P736" s="28"/>
      <c r="Q736" s="28"/>
      <c r="R736" s="13"/>
      <c r="S736" s="28"/>
      <c r="T736" s="28"/>
      <c r="U736" s="13"/>
      <c r="V736" s="28"/>
      <c r="W736" s="28"/>
      <c r="X736" s="13"/>
      <c r="Y736" s="28"/>
      <c r="Z736" s="28"/>
      <c r="AA736" s="13"/>
      <c r="AB736" s="28"/>
      <c r="AC736" s="28"/>
      <c r="AD736" s="13"/>
      <c r="AE736" s="28"/>
      <c r="AF736" s="28"/>
      <c r="AG736" s="13"/>
      <c r="AH736" s="28"/>
      <c r="AI736" s="28"/>
      <c r="AJ736" s="13"/>
      <c r="AK736" s="28"/>
      <c r="AL736" s="28"/>
      <c r="AM736" s="13"/>
      <c r="AN736" s="57"/>
      <c r="AO736" s="57"/>
      <c r="AP736" s="32"/>
      <c r="AQ736" s="34"/>
      <c r="AR736" s="34"/>
      <c r="AS736" s="34"/>
      <c r="AT736" s="34"/>
      <c r="AU736" s="80"/>
    </row>
    <row r="737" spans="2:47" ht="28.5" customHeight="1" thickBot="1">
      <c r="B737" s="52"/>
      <c r="C737" s="53"/>
      <c r="D737" s="55"/>
      <c r="E737" s="53"/>
      <c r="F737" s="11" t="s">
        <v>31</v>
      </c>
      <c r="G737" s="28"/>
      <c r="H737" s="28"/>
      <c r="I737" s="13"/>
      <c r="J737" s="28"/>
      <c r="K737" s="28"/>
      <c r="L737" s="13"/>
      <c r="M737" s="28"/>
      <c r="N737" s="28"/>
      <c r="O737" s="13"/>
      <c r="P737" s="28"/>
      <c r="Q737" s="28"/>
      <c r="R737" s="13"/>
      <c r="S737" s="28"/>
      <c r="T737" s="28"/>
      <c r="U737" s="13"/>
      <c r="V737" s="28"/>
      <c r="W737" s="28"/>
      <c r="X737" s="13"/>
      <c r="Y737" s="28"/>
      <c r="Z737" s="28"/>
      <c r="AA737" s="13"/>
      <c r="AB737" s="28"/>
      <c r="AC737" s="28"/>
      <c r="AD737" s="13"/>
      <c r="AE737" s="28"/>
      <c r="AF737" s="28"/>
      <c r="AG737" s="13"/>
      <c r="AH737" s="28"/>
      <c r="AI737" s="28"/>
      <c r="AJ737" s="13"/>
      <c r="AK737" s="28"/>
      <c r="AL737" s="28"/>
      <c r="AM737" s="13"/>
      <c r="AN737" s="57"/>
      <c r="AO737" s="57"/>
      <c r="AP737" s="33"/>
      <c r="AQ737" s="34"/>
      <c r="AR737" s="34"/>
      <c r="AS737" s="34"/>
      <c r="AT737" s="34"/>
      <c r="AU737" s="80"/>
    </row>
    <row r="738" spans="2:47" ht="36" thickBot="1">
      <c r="B738" s="52"/>
      <c r="C738" s="53"/>
      <c r="D738" s="55"/>
      <c r="E738" s="53"/>
      <c r="F738" s="14" t="s">
        <v>32</v>
      </c>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5"/>
      <c r="AO738" s="15"/>
      <c r="AP738" s="15"/>
      <c r="AQ738" s="34"/>
      <c r="AR738" s="34"/>
      <c r="AS738" s="34"/>
      <c r="AT738" s="34"/>
      <c r="AU738" s="80"/>
    </row>
    <row r="739" spans="2:47" ht="28.5" customHeight="1" thickBot="1">
      <c r="B739" s="52">
        <v>165</v>
      </c>
      <c r="C739" s="53"/>
      <c r="D739" s="54"/>
      <c r="E739" s="56"/>
      <c r="F739" s="11" t="s">
        <v>30</v>
      </c>
      <c r="G739" s="28"/>
      <c r="H739" s="28"/>
      <c r="I739" s="13"/>
      <c r="J739" s="28"/>
      <c r="K739" s="28"/>
      <c r="L739" s="13"/>
      <c r="M739" s="28"/>
      <c r="N739" s="28"/>
      <c r="O739" s="13"/>
      <c r="P739" s="28"/>
      <c r="Q739" s="28"/>
      <c r="R739" s="13"/>
      <c r="S739" s="28"/>
      <c r="T739" s="28"/>
      <c r="U739" s="13"/>
      <c r="V739" s="28"/>
      <c r="W739" s="28"/>
      <c r="X739" s="13"/>
      <c r="Y739" s="28"/>
      <c r="Z739" s="28"/>
      <c r="AA739" s="13"/>
      <c r="AB739" s="28"/>
      <c r="AC739" s="28"/>
      <c r="AD739" s="13"/>
      <c r="AE739" s="28"/>
      <c r="AF739" s="28"/>
      <c r="AG739" s="13"/>
      <c r="AH739" s="28"/>
      <c r="AI739" s="28"/>
      <c r="AJ739" s="13"/>
      <c r="AK739" s="28"/>
      <c r="AL739" s="28"/>
      <c r="AM739" s="13"/>
      <c r="AN739" s="57"/>
      <c r="AO739" s="57"/>
      <c r="AP739" s="32"/>
      <c r="AQ739" s="34"/>
      <c r="AR739" s="34"/>
      <c r="AS739" s="34"/>
      <c r="AT739" s="34"/>
      <c r="AU739" s="83"/>
    </row>
    <row r="740" spans="2:47" ht="28.5" customHeight="1" thickBot="1">
      <c r="B740" s="52"/>
      <c r="C740" s="53"/>
      <c r="D740" s="55"/>
      <c r="E740" s="53"/>
      <c r="F740" s="11" t="s">
        <v>31</v>
      </c>
      <c r="G740" s="28"/>
      <c r="H740" s="28"/>
      <c r="I740" s="13"/>
      <c r="J740" s="28"/>
      <c r="K740" s="28"/>
      <c r="L740" s="13"/>
      <c r="M740" s="28"/>
      <c r="N740" s="28"/>
      <c r="O740" s="13"/>
      <c r="P740" s="28"/>
      <c r="Q740" s="28"/>
      <c r="R740" s="13"/>
      <c r="S740" s="28"/>
      <c r="T740" s="28"/>
      <c r="U740" s="13"/>
      <c r="V740" s="28"/>
      <c r="W740" s="28"/>
      <c r="X740" s="13"/>
      <c r="Y740" s="28"/>
      <c r="Z740" s="28"/>
      <c r="AA740" s="13"/>
      <c r="AB740" s="28"/>
      <c r="AC740" s="28"/>
      <c r="AD740" s="13"/>
      <c r="AE740" s="28"/>
      <c r="AF740" s="28"/>
      <c r="AG740" s="13"/>
      <c r="AH740" s="28"/>
      <c r="AI740" s="28"/>
      <c r="AJ740" s="13"/>
      <c r="AK740" s="28"/>
      <c r="AL740" s="28"/>
      <c r="AM740" s="13"/>
      <c r="AN740" s="57"/>
      <c r="AO740" s="57"/>
      <c r="AP740" s="33"/>
      <c r="AQ740" s="34"/>
      <c r="AR740" s="34"/>
      <c r="AS740" s="34"/>
      <c r="AT740" s="34"/>
      <c r="AU740" s="83"/>
    </row>
    <row r="741" spans="2:47" ht="36" thickBot="1">
      <c r="B741" s="52"/>
      <c r="C741" s="53"/>
      <c r="D741" s="55"/>
      <c r="E741" s="53"/>
      <c r="F741" s="14" t="s">
        <v>32</v>
      </c>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5"/>
      <c r="AO741" s="15"/>
      <c r="AP741" s="15"/>
      <c r="AQ741" s="34"/>
      <c r="AR741" s="34"/>
      <c r="AS741" s="34"/>
      <c r="AT741" s="34"/>
      <c r="AU741" s="83"/>
    </row>
    <row r="742" spans="2:47" ht="28.5" customHeight="1" thickBot="1">
      <c r="B742" s="52">
        <v>166</v>
      </c>
      <c r="C742" s="53"/>
      <c r="D742" s="54"/>
      <c r="E742" s="56"/>
      <c r="F742" s="11" t="s">
        <v>30</v>
      </c>
      <c r="G742" s="28"/>
      <c r="H742" s="28"/>
      <c r="I742" s="13"/>
      <c r="J742" s="28"/>
      <c r="K742" s="28"/>
      <c r="L742" s="13"/>
      <c r="M742" s="28"/>
      <c r="N742" s="28"/>
      <c r="O742" s="13"/>
      <c r="P742" s="28"/>
      <c r="Q742" s="28"/>
      <c r="R742" s="13"/>
      <c r="S742" s="28"/>
      <c r="T742" s="28"/>
      <c r="U742" s="13"/>
      <c r="V742" s="28"/>
      <c r="W742" s="28"/>
      <c r="X742" s="13"/>
      <c r="Y742" s="28"/>
      <c r="Z742" s="28"/>
      <c r="AA742" s="13"/>
      <c r="AB742" s="28"/>
      <c r="AC742" s="28"/>
      <c r="AD742" s="13"/>
      <c r="AE742" s="28"/>
      <c r="AF742" s="28"/>
      <c r="AG742" s="13"/>
      <c r="AH742" s="28"/>
      <c r="AI742" s="28"/>
      <c r="AJ742" s="13"/>
      <c r="AK742" s="28"/>
      <c r="AL742" s="28"/>
      <c r="AM742" s="13"/>
      <c r="AN742" s="57"/>
      <c r="AO742" s="57"/>
      <c r="AP742" s="32"/>
      <c r="AQ742" s="34"/>
      <c r="AR742" s="34"/>
      <c r="AS742" s="34"/>
      <c r="AT742" s="34"/>
      <c r="AU742" s="80"/>
    </row>
    <row r="743" spans="2:47" ht="28.5" customHeight="1" thickBot="1">
      <c r="B743" s="52"/>
      <c r="C743" s="53"/>
      <c r="D743" s="55"/>
      <c r="E743" s="53"/>
      <c r="F743" s="11" t="s">
        <v>31</v>
      </c>
      <c r="G743" s="28"/>
      <c r="H743" s="28"/>
      <c r="I743" s="13"/>
      <c r="J743" s="28"/>
      <c r="K743" s="28"/>
      <c r="L743" s="13"/>
      <c r="M743" s="28"/>
      <c r="N743" s="28"/>
      <c r="O743" s="13"/>
      <c r="P743" s="28"/>
      <c r="Q743" s="28"/>
      <c r="R743" s="13"/>
      <c r="S743" s="28"/>
      <c r="T743" s="28"/>
      <c r="U743" s="13"/>
      <c r="V743" s="28"/>
      <c r="W743" s="28"/>
      <c r="X743" s="13"/>
      <c r="Y743" s="28"/>
      <c r="Z743" s="28"/>
      <c r="AA743" s="13"/>
      <c r="AB743" s="28"/>
      <c r="AC743" s="28"/>
      <c r="AD743" s="13"/>
      <c r="AE743" s="28"/>
      <c r="AF743" s="28"/>
      <c r="AG743" s="13"/>
      <c r="AH743" s="28"/>
      <c r="AI743" s="28"/>
      <c r="AJ743" s="13"/>
      <c r="AK743" s="28"/>
      <c r="AL743" s="28"/>
      <c r="AM743" s="13"/>
      <c r="AN743" s="57"/>
      <c r="AO743" s="57"/>
      <c r="AP743" s="33"/>
      <c r="AQ743" s="34"/>
      <c r="AR743" s="34"/>
      <c r="AS743" s="34"/>
      <c r="AT743" s="34"/>
      <c r="AU743" s="80"/>
    </row>
    <row r="744" spans="2:47" ht="36" thickBot="1">
      <c r="B744" s="52"/>
      <c r="C744" s="84"/>
      <c r="D744" s="85"/>
      <c r="E744" s="53"/>
      <c r="F744" s="14" t="s">
        <v>32</v>
      </c>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5"/>
      <c r="AO744" s="15"/>
      <c r="AP744" s="15"/>
      <c r="AQ744" s="34"/>
      <c r="AR744" s="34"/>
      <c r="AS744" s="34"/>
      <c r="AT744" s="34"/>
      <c r="AU744" s="80"/>
    </row>
    <row r="745" spans="2:47" ht="28.5" customHeight="1" thickBot="1">
      <c r="B745" s="52">
        <v>167</v>
      </c>
      <c r="C745" s="53"/>
      <c r="D745" s="54"/>
      <c r="E745" s="56"/>
      <c r="F745" s="11" t="s">
        <v>30</v>
      </c>
      <c r="G745" s="28"/>
      <c r="H745" s="28"/>
      <c r="I745" s="13"/>
      <c r="J745" s="28"/>
      <c r="K745" s="28"/>
      <c r="L745" s="13"/>
      <c r="M745" s="28"/>
      <c r="N745" s="28"/>
      <c r="O745" s="13"/>
      <c r="P745" s="28"/>
      <c r="Q745" s="28"/>
      <c r="R745" s="13"/>
      <c r="S745" s="28"/>
      <c r="T745" s="28"/>
      <c r="U745" s="13"/>
      <c r="V745" s="28"/>
      <c r="W745" s="28"/>
      <c r="X745" s="13"/>
      <c r="Y745" s="28"/>
      <c r="Z745" s="28"/>
      <c r="AA745" s="13"/>
      <c r="AB745" s="28"/>
      <c r="AC745" s="28"/>
      <c r="AD745" s="13"/>
      <c r="AE745" s="28"/>
      <c r="AF745" s="28"/>
      <c r="AG745" s="13"/>
      <c r="AH745" s="28"/>
      <c r="AI745" s="28"/>
      <c r="AJ745" s="13"/>
      <c r="AK745" s="28"/>
      <c r="AL745" s="28"/>
      <c r="AM745" s="13"/>
      <c r="AN745" s="57"/>
      <c r="AO745" s="57"/>
      <c r="AP745" s="32"/>
      <c r="AQ745" s="34"/>
      <c r="AR745" s="34"/>
      <c r="AS745" s="34"/>
      <c r="AT745" s="34"/>
      <c r="AU745" s="88"/>
    </row>
    <row r="746" spans="2:47" ht="28.5" customHeight="1" thickBot="1">
      <c r="B746" s="52"/>
      <c r="C746" s="53"/>
      <c r="D746" s="55"/>
      <c r="E746" s="53"/>
      <c r="F746" s="11" t="s">
        <v>31</v>
      </c>
      <c r="G746" s="28"/>
      <c r="H746" s="28"/>
      <c r="I746" s="13"/>
      <c r="J746" s="28"/>
      <c r="K746" s="28"/>
      <c r="L746" s="13"/>
      <c r="M746" s="28"/>
      <c r="N746" s="28"/>
      <c r="O746" s="13"/>
      <c r="P746" s="28"/>
      <c r="Q746" s="28"/>
      <c r="R746" s="13"/>
      <c r="S746" s="28"/>
      <c r="T746" s="28"/>
      <c r="U746" s="13"/>
      <c r="V746" s="28"/>
      <c r="W746" s="28"/>
      <c r="X746" s="13"/>
      <c r="Y746" s="28"/>
      <c r="Z746" s="28"/>
      <c r="AA746" s="13"/>
      <c r="AB746" s="28"/>
      <c r="AC746" s="28"/>
      <c r="AD746" s="13"/>
      <c r="AE746" s="28"/>
      <c r="AF746" s="28"/>
      <c r="AG746" s="13"/>
      <c r="AH746" s="28"/>
      <c r="AI746" s="28"/>
      <c r="AJ746" s="13"/>
      <c r="AK746" s="28"/>
      <c r="AL746" s="28"/>
      <c r="AM746" s="13"/>
      <c r="AN746" s="57"/>
      <c r="AO746" s="57"/>
      <c r="AP746" s="33"/>
      <c r="AQ746" s="34"/>
      <c r="AR746" s="34"/>
      <c r="AS746" s="34"/>
      <c r="AT746" s="34"/>
      <c r="AU746" s="88"/>
    </row>
    <row r="747" spans="2:47" ht="36" thickBot="1">
      <c r="B747" s="52"/>
      <c r="C747" s="81"/>
      <c r="D747" s="82"/>
      <c r="E747" s="53"/>
      <c r="F747" s="14" t="s">
        <v>32</v>
      </c>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5"/>
      <c r="AO747" s="15"/>
      <c r="AP747" s="15"/>
      <c r="AQ747" s="34"/>
      <c r="AR747" s="34"/>
      <c r="AS747" s="34"/>
      <c r="AT747" s="34"/>
      <c r="AU747" s="88"/>
    </row>
    <row r="748" spans="2:47" ht="28.5" customHeight="1" thickBot="1">
      <c r="B748" s="52">
        <v>168</v>
      </c>
      <c r="C748" s="84"/>
      <c r="D748" s="54"/>
      <c r="E748" s="56"/>
      <c r="F748" s="11" t="s">
        <v>30</v>
      </c>
      <c r="G748" s="28"/>
      <c r="H748" s="28"/>
      <c r="I748" s="13"/>
      <c r="J748" s="28"/>
      <c r="K748" s="28"/>
      <c r="L748" s="13"/>
      <c r="M748" s="28"/>
      <c r="N748" s="28"/>
      <c r="O748" s="13"/>
      <c r="P748" s="28"/>
      <c r="Q748" s="28"/>
      <c r="R748" s="13"/>
      <c r="S748" s="28"/>
      <c r="T748" s="28"/>
      <c r="U748" s="13"/>
      <c r="V748" s="28"/>
      <c r="W748" s="28"/>
      <c r="X748" s="13"/>
      <c r="Y748" s="28"/>
      <c r="Z748" s="28"/>
      <c r="AA748" s="13"/>
      <c r="AB748" s="28"/>
      <c r="AC748" s="28"/>
      <c r="AD748" s="13"/>
      <c r="AE748" s="28"/>
      <c r="AF748" s="28"/>
      <c r="AG748" s="13"/>
      <c r="AH748" s="28"/>
      <c r="AI748" s="28"/>
      <c r="AJ748" s="13"/>
      <c r="AK748" s="28"/>
      <c r="AL748" s="28"/>
      <c r="AM748" s="13"/>
      <c r="AN748" s="57"/>
      <c r="AO748" s="57"/>
      <c r="AP748" s="32"/>
      <c r="AQ748" s="34"/>
      <c r="AR748" s="34"/>
      <c r="AS748" s="34"/>
      <c r="AT748" s="34"/>
      <c r="AU748" s="80"/>
    </row>
    <row r="749" spans="2:47" ht="28.5" customHeight="1" thickBot="1">
      <c r="B749" s="52"/>
      <c r="C749" s="87"/>
      <c r="D749" s="55"/>
      <c r="E749" s="53"/>
      <c r="F749" s="11" t="s">
        <v>31</v>
      </c>
      <c r="G749" s="28"/>
      <c r="H749" s="28"/>
      <c r="I749" s="13"/>
      <c r="J749" s="28"/>
      <c r="K749" s="28"/>
      <c r="L749" s="13"/>
      <c r="M749" s="28"/>
      <c r="N749" s="28"/>
      <c r="O749" s="13"/>
      <c r="P749" s="28"/>
      <c r="Q749" s="28"/>
      <c r="R749" s="13"/>
      <c r="S749" s="28"/>
      <c r="T749" s="28"/>
      <c r="U749" s="13"/>
      <c r="V749" s="28"/>
      <c r="W749" s="28"/>
      <c r="X749" s="13"/>
      <c r="Y749" s="28"/>
      <c r="Z749" s="28"/>
      <c r="AA749" s="13"/>
      <c r="AB749" s="28"/>
      <c r="AC749" s="28"/>
      <c r="AD749" s="13"/>
      <c r="AE749" s="28"/>
      <c r="AF749" s="28"/>
      <c r="AG749" s="13"/>
      <c r="AH749" s="28"/>
      <c r="AI749" s="28"/>
      <c r="AJ749" s="13"/>
      <c r="AK749" s="28"/>
      <c r="AL749" s="28"/>
      <c r="AM749" s="13"/>
      <c r="AN749" s="57"/>
      <c r="AO749" s="57"/>
      <c r="AP749" s="33"/>
      <c r="AQ749" s="34"/>
      <c r="AR749" s="34"/>
      <c r="AS749" s="34"/>
      <c r="AT749" s="34"/>
      <c r="AU749" s="80"/>
    </row>
    <row r="750" spans="2:47" ht="36" thickBot="1">
      <c r="B750" s="52"/>
      <c r="C750" s="56"/>
      <c r="D750" s="55"/>
      <c r="E750" s="53"/>
      <c r="F750" s="14" t="s">
        <v>32</v>
      </c>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5"/>
      <c r="AO750" s="15"/>
      <c r="AP750" s="15"/>
      <c r="AQ750" s="34"/>
      <c r="AR750" s="34"/>
      <c r="AS750" s="34"/>
      <c r="AT750" s="34"/>
      <c r="AU750" s="80"/>
    </row>
    <row r="751" spans="2:47" ht="28.5" customHeight="1" thickBot="1">
      <c r="B751" s="52">
        <v>169</v>
      </c>
      <c r="C751" s="84"/>
      <c r="D751" s="54"/>
      <c r="E751" s="56"/>
      <c r="F751" s="11" t="s">
        <v>30</v>
      </c>
      <c r="G751" s="28"/>
      <c r="H751" s="28"/>
      <c r="I751" s="13"/>
      <c r="J751" s="28"/>
      <c r="K751" s="28"/>
      <c r="L751" s="13"/>
      <c r="M751" s="28"/>
      <c r="N751" s="28"/>
      <c r="O751" s="13"/>
      <c r="P751" s="28"/>
      <c r="Q751" s="28"/>
      <c r="R751" s="13"/>
      <c r="S751" s="28"/>
      <c r="T751" s="28"/>
      <c r="U751" s="13"/>
      <c r="V751" s="28"/>
      <c r="W751" s="28"/>
      <c r="X751" s="13"/>
      <c r="Y751" s="28"/>
      <c r="Z751" s="28"/>
      <c r="AA751" s="13"/>
      <c r="AB751" s="28"/>
      <c r="AC751" s="28"/>
      <c r="AD751" s="13"/>
      <c r="AE751" s="28"/>
      <c r="AF751" s="28"/>
      <c r="AG751" s="13"/>
      <c r="AH751" s="28"/>
      <c r="AI751" s="28"/>
      <c r="AJ751" s="13"/>
      <c r="AK751" s="28"/>
      <c r="AL751" s="28"/>
      <c r="AM751" s="13"/>
      <c r="AN751" s="57"/>
      <c r="AO751" s="57"/>
      <c r="AP751" s="32"/>
      <c r="AQ751" s="34"/>
      <c r="AR751" s="34"/>
      <c r="AS751" s="34"/>
      <c r="AT751" s="34"/>
      <c r="AU751" s="86"/>
    </row>
    <row r="752" spans="2:47" ht="28.5" customHeight="1" thickBot="1">
      <c r="B752" s="52"/>
      <c r="C752" s="87"/>
      <c r="D752" s="55"/>
      <c r="E752" s="53"/>
      <c r="F752" s="11" t="s">
        <v>31</v>
      </c>
      <c r="G752" s="28"/>
      <c r="H752" s="28"/>
      <c r="I752" s="13"/>
      <c r="J752" s="28"/>
      <c r="K752" s="28"/>
      <c r="L752" s="13"/>
      <c r="M752" s="28"/>
      <c r="N752" s="28"/>
      <c r="O752" s="13"/>
      <c r="P752" s="28"/>
      <c r="Q752" s="28"/>
      <c r="R752" s="13"/>
      <c r="S752" s="28"/>
      <c r="T752" s="28"/>
      <c r="U752" s="13"/>
      <c r="V752" s="28"/>
      <c r="W752" s="28"/>
      <c r="X752" s="13"/>
      <c r="Y752" s="28"/>
      <c r="Z752" s="28"/>
      <c r="AA752" s="13"/>
      <c r="AB752" s="28"/>
      <c r="AC752" s="28"/>
      <c r="AD752" s="13"/>
      <c r="AE752" s="28"/>
      <c r="AF752" s="28"/>
      <c r="AG752" s="13"/>
      <c r="AH752" s="28"/>
      <c r="AI752" s="28"/>
      <c r="AJ752" s="13"/>
      <c r="AK752" s="28"/>
      <c r="AL752" s="28"/>
      <c r="AM752" s="13"/>
      <c r="AN752" s="57"/>
      <c r="AO752" s="57"/>
      <c r="AP752" s="33"/>
      <c r="AQ752" s="34"/>
      <c r="AR752" s="34"/>
      <c r="AS752" s="34"/>
      <c r="AT752" s="34"/>
      <c r="AU752" s="86"/>
    </row>
    <row r="753" spans="2:47" ht="36" thickBot="1">
      <c r="B753" s="52"/>
      <c r="C753" s="56"/>
      <c r="D753" s="55"/>
      <c r="E753" s="53"/>
      <c r="F753" s="14" t="s">
        <v>32</v>
      </c>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5"/>
      <c r="AO753" s="15"/>
      <c r="AP753" s="15"/>
      <c r="AQ753" s="34"/>
      <c r="AR753" s="34"/>
      <c r="AS753" s="34"/>
      <c r="AT753" s="34"/>
      <c r="AU753" s="86"/>
    </row>
    <row r="754" spans="2:47" ht="28.5" customHeight="1" thickBot="1">
      <c r="B754" s="52">
        <v>170</v>
      </c>
      <c r="C754" s="84"/>
      <c r="D754" s="54"/>
      <c r="E754" s="56"/>
      <c r="F754" s="11" t="s">
        <v>30</v>
      </c>
      <c r="G754" s="28"/>
      <c r="H754" s="28"/>
      <c r="I754" s="13"/>
      <c r="J754" s="28"/>
      <c r="K754" s="28"/>
      <c r="L754" s="13"/>
      <c r="M754" s="28"/>
      <c r="N754" s="28"/>
      <c r="O754" s="13"/>
      <c r="P754" s="28"/>
      <c r="Q754" s="28"/>
      <c r="R754" s="13"/>
      <c r="S754" s="28"/>
      <c r="T754" s="28"/>
      <c r="U754" s="13"/>
      <c r="V754" s="28"/>
      <c r="W754" s="28"/>
      <c r="X754" s="13"/>
      <c r="Y754" s="28"/>
      <c r="Z754" s="28"/>
      <c r="AA754" s="13"/>
      <c r="AB754" s="28"/>
      <c r="AC754" s="28"/>
      <c r="AD754" s="13"/>
      <c r="AE754" s="28"/>
      <c r="AF754" s="28"/>
      <c r="AG754" s="13"/>
      <c r="AH754" s="28"/>
      <c r="AI754" s="28"/>
      <c r="AJ754" s="13"/>
      <c r="AK754" s="28"/>
      <c r="AL754" s="28"/>
      <c r="AM754" s="13"/>
      <c r="AN754" s="57"/>
      <c r="AO754" s="57"/>
      <c r="AP754" s="32"/>
      <c r="AQ754" s="34"/>
      <c r="AR754" s="34"/>
      <c r="AS754" s="34"/>
      <c r="AT754" s="34"/>
      <c r="AU754" s="80"/>
    </row>
    <row r="755" spans="2:47" ht="28.5" customHeight="1" thickBot="1">
      <c r="B755" s="52"/>
      <c r="C755" s="87"/>
      <c r="D755" s="55"/>
      <c r="E755" s="53"/>
      <c r="F755" s="11" t="s">
        <v>31</v>
      </c>
      <c r="G755" s="28"/>
      <c r="H755" s="28"/>
      <c r="I755" s="13"/>
      <c r="J755" s="28"/>
      <c r="K755" s="28"/>
      <c r="L755" s="13"/>
      <c r="M755" s="28"/>
      <c r="N755" s="28"/>
      <c r="O755" s="13"/>
      <c r="P755" s="28"/>
      <c r="Q755" s="28"/>
      <c r="R755" s="13"/>
      <c r="S755" s="28"/>
      <c r="T755" s="28"/>
      <c r="U755" s="13"/>
      <c r="V755" s="28"/>
      <c r="W755" s="28"/>
      <c r="X755" s="13"/>
      <c r="Y755" s="28"/>
      <c r="Z755" s="28"/>
      <c r="AA755" s="13"/>
      <c r="AB755" s="28"/>
      <c r="AC755" s="28"/>
      <c r="AD755" s="13"/>
      <c r="AE755" s="28"/>
      <c r="AF755" s="28"/>
      <c r="AG755" s="13"/>
      <c r="AH755" s="28"/>
      <c r="AI755" s="28"/>
      <c r="AJ755" s="13"/>
      <c r="AK755" s="28"/>
      <c r="AL755" s="28"/>
      <c r="AM755" s="13"/>
      <c r="AN755" s="57"/>
      <c r="AO755" s="57"/>
      <c r="AP755" s="33"/>
      <c r="AQ755" s="34"/>
      <c r="AR755" s="34"/>
      <c r="AS755" s="34"/>
      <c r="AT755" s="34"/>
      <c r="AU755" s="80"/>
    </row>
    <row r="756" spans="2:47" ht="36" thickBot="1">
      <c r="B756" s="52"/>
      <c r="C756" s="56"/>
      <c r="D756" s="55"/>
      <c r="E756" s="53"/>
      <c r="F756" s="14" t="s">
        <v>32</v>
      </c>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5"/>
      <c r="AO756" s="15"/>
      <c r="AP756" s="15"/>
      <c r="AQ756" s="89"/>
      <c r="AR756" s="89"/>
      <c r="AS756" s="89"/>
      <c r="AT756" s="89"/>
      <c r="AU756" s="80"/>
    </row>
    <row r="757" spans="2:47" ht="26.25">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row>
    <row r="758" spans="2:47" ht="26.25">
      <c r="B758" s="16"/>
      <c r="C758" s="17" t="s">
        <v>33</v>
      </c>
      <c r="D758" s="17"/>
      <c r="E758" s="17"/>
      <c r="F758" s="17"/>
      <c r="G758" s="17"/>
      <c r="H758" s="17"/>
      <c r="I758" s="16"/>
      <c r="J758" s="16"/>
      <c r="K758" s="16"/>
      <c r="L758" s="18" t="s">
        <v>34</v>
      </c>
      <c r="M758" s="18" t="s">
        <v>35</v>
      </c>
      <c r="N758" s="18"/>
      <c r="O758" s="18"/>
      <c r="P758" s="18"/>
      <c r="Q758" s="18"/>
      <c r="R758" s="18"/>
      <c r="S758" s="18"/>
      <c r="T758" s="18"/>
      <c r="U758" s="18"/>
      <c r="V758" s="19"/>
      <c r="W758" s="19"/>
      <c r="X758" s="19"/>
      <c r="Y758" s="18"/>
      <c r="Z758" s="17"/>
      <c r="AA758" s="17"/>
      <c r="AB758" s="17"/>
      <c r="AC758" s="17"/>
      <c r="AD758" s="17"/>
      <c r="AE758" s="18"/>
      <c r="AF758" s="17"/>
      <c r="AG758" s="17"/>
      <c r="AH758" s="17"/>
      <c r="AI758" s="17"/>
      <c r="AJ758" s="17"/>
      <c r="AK758" s="17"/>
      <c r="AL758" s="17"/>
      <c r="AM758" s="17"/>
      <c r="AN758" s="17"/>
      <c r="AO758" s="18"/>
    </row>
    <row r="759" spans="2:47" ht="33.75">
      <c r="B759" s="19"/>
      <c r="C759" s="20" t="s">
        <v>36</v>
      </c>
      <c r="D759" s="18" t="s">
        <v>37</v>
      </c>
      <c r="E759" s="18"/>
      <c r="F759" s="18"/>
      <c r="G759" s="18"/>
      <c r="H759" s="18"/>
      <c r="I759" s="19"/>
      <c r="J759" s="19"/>
      <c r="K759" s="19"/>
      <c r="L759" s="18" t="s">
        <v>34</v>
      </c>
      <c r="M759" s="18" t="s">
        <v>38</v>
      </c>
      <c r="N759" s="18"/>
      <c r="O759" s="18"/>
      <c r="P759" s="18"/>
      <c r="Q759" s="18"/>
      <c r="R759" s="18"/>
      <c r="S759" s="18"/>
      <c r="T759" s="18"/>
      <c r="U759" s="18"/>
      <c r="V759" s="19"/>
      <c r="W759" s="19"/>
      <c r="X759" s="19"/>
      <c r="AA759" s="21"/>
      <c r="AB759" s="22"/>
      <c r="AC759" s="21"/>
      <c r="AD759" s="21"/>
      <c r="AE759" s="21"/>
      <c r="AF759" s="21"/>
      <c r="AI759" s="21"/>
      <c r="AJ759" s="21"/>
      <c r="AK759" s="21"/>
      <c r="AL759" s="22"/>
      <c r="AM759" s="21"/>
      <c r="AN759" s="21"/>
      <c r="AO759" s="21"/>
      <c r="AP759" s="21"/>
      <c r="AQ759" s="21"/>
      <c r="AR759" s="23"/>
      <c r="AS759" s="22"/>
      <c r="AT759" s="21"/>
      <c r="AU759" s="17"/>
    </row>
    <row r="760" spans="2:47" ht="33.75">
      <c r="B760" s="19"/>
      <c r="C760" s="20"/>
      <c r="D760" s="18"/>
      <c r="E760" s="18"/>
      <c r="F760" s="18"/>
      <c r="G760" s="18"/>
      <c r="H760" s="18"/>
      <c r="I760" s="19"/>
      <c r="J760" s="19"/>
      <c r="K760" s="19"/>
      <c r="L760" s="18"/>
      <c r="M760" s="18"/>
      <c r="N760" s="18"/>
      <c r="O760" s="18"/>
      <c r="P760" s="18"/>
      <c r="Q760" s="18"/>
      <c r="R760" s="18"/>
      <c r="S760" s="18"/>
      <c r="T760" s="18"/>
      <c r="U760" s="18"/>
      <c r="V760" s="19"/>
      <c r="W760" s="19"/>
      <c r="X760" s="19"/>
      <c r="AA760" s="21"/>
      <c r="AB760" s="22"/>
      <c r="AC760" s="21"/>
      <c r="AD760" s="21"/>
      <c r="AE760" s="21"/>
      <c r="AF760" s="21"/>
      <c r="AI760" s="21"/>
      <c r="AJ760" s="21"/>
      <c r="AK760" s="21"/>
      <c r="AL760" s="22"/>
      <c r="AM760" s="21"/>
      <c r="AN760" s="21"/>
      <c r="AO760" s="21"/>
      <c r="AP760" s="21"/>
      <c r="AQ760" s="21"/>
      <c r="AR760" s="23"/>
      <c r="AS760" s="22"/>
      <c r="AT760" s="21"/>
      <c r="AU760" s="17"/>
    </row>
    <row r="764" spans="2:47" ht="35.25">
      <c r="J764" s="48" t="s">
        <v>0</v>
      </c>
      <c r="K764" s="48"/>
      <c r="L764" s="48"/>
      <c r="M764" s="48"/>
      <c r="N764" s="48"/>
      <c r="O764" s="48"/>
      <c r="P764" s="48"/>
      <c r="Q764" s="48"/>
      <c r="R764" s="48"/>
      <c r="S764" s="48"/>
      <c r="T764" s="48"/>
      <c r="U764" s="48"/>
      <c r="V764" s="48"/>
      <c r="W764" s="48"/>
      <c r="X764" s="48"/>
      <c r="Y764" s="48"/>
      <c r="Z764" s="48"/>
      <c r="AA764" s="48"/>
      <c r="AB764" s="48"/>
      <c r="AC764" s="48"/>
      <c r="AD764" s="48"/>
      <c r="AE764" s="48"/>
      <c r="AF764" s="48"/>
      <c r="AG764" s="48"/>
      <c r="AH764" s="48"/>
      <c r="AI764" s="48"/>
    </row>
    <row r="767" spans="2:47" ht="15.75" thickBot="1"/>
    <row r="768" spans="2:47" ht="35.25" customHeight="1" thickTop="1" thickBot="1">
      <c r="B768" s="35" t="s">
        <v>2</v>
      </c>
      <c r="C768" s="38" t="s">
        <v>3</v>
      </c>
      <c r="D768" s="41" t="s">
        <v>4</v>
      </c>
      <c r="E768" s="44" t="s">
        <v>5</v>
      </c>
      <c r="F768" s="24" t="s">
        <v>6</v>
      </c>
      <c r="G768" s="29" t="s">
        <v>7</v>
      </c>
      <c r="H768" s="30"/>
      <c r="I768" s="31"/>
      <c r="J768" s="29" t="s">
        <v>8</v>
      </c>
      <c r="K768" s="30"/>
      <c r="L768" s="31"/>
      <c r="M768" s="29" t="s">
        <v>9</v>
      </c>
      <c r="N768" s="30"/>
      <c r="O768" s="31"/>
      <c r="P768" s="29" t="s">
        <v>10</v>
      </c>
      <c r="Q768" s="30"/>
      <c r="R768" s="31"/>
      <c r="S768" s="29" t="s">
        <v>11</v>
      </c>
      <c r="T768" s="30"/>
      <c r="U768" s="31"/>
      <c r="V768" s="29" t="s">
        <v>12</v>
      </c>
      <c r="W768" s="30"/>
      <c r="X768" s="31"/>
      <c r="Y768" s="29" t="s">
        <v>13</v>
      </c>
      <c r="Z768" s="30"/>
      <c r="AA768" s="31"/>
      <c r="AB768" s="29" t="s">
        <v>14</v>
      </c>
      <c r="AC768" s="30"/>
      <c r="AD768" s="31"/>
      <c r="AE768" s="29" t="s">
        <v>15</v>
      </c>
      <c r="AF768" s="30"/>
      <c r="AG768" s="31"/>
      <c r="AH768" s="29" t="s">
        <v>16</v>
      </c>
      <c r="AI768" s="30"/>
      <c r="AJ768" s="31"/>
      <c r="AK768" s="29" t="s">
        <v>17</v>
      </c>
      <c r="AL768" s="30"/>
      <c r="AM768" s="31"/>
      <c r="AN768" s="74" t="s">
        <v>18</v>
      </c>
      <c r="AO768" s="74" t="s">
        <v>19</v>
      </c>
      <c r="AP768" s="74" t="s">
        <v>20</v>
      </c>
      <c r="AQ768" s="61" t="s">
        <v>21</v>
      </c>
      <c r="AR768" s="62"/>
      <c r="AS768" s="61" t="s">
        <v>22</v>
      </c>
      <c r="AT768" s="62"/>
      <c r="AU768" s="65" t="s">
        <v>23</v>
      </c>
    </row>
    <row r="769" spans="2:47" ht="190.5" thickBot="1">
      <c r="B769" s="36"/>
      <c r="C769" s="39"/>
      <c r="D769" s="42"/>
      <c r="E769" s="45"/>
      <c r="F769" s="8" t="s">
        <v>24</v>
      </c>
      <c r="G769" s="8" t="s">
        <v>25</v>
      </c>
      <c r="H769" s="8" t="s">
        <v>26</v>
      </c>
      <c r="I769" s="8" t="s">
        <v>27</v>
      </c>
      <c r="J769" s="8" t="s">
        <v>25</v>
      </c>
      <c r="K769" s="8" t="s">
        <v>26</v>
      </c>
      <c r="L769" s="8" t="s">
        <v>27</v>
      </c>
      <c r="M769" s="8" t="s">
        <v>25</v>
      </c>
      <c r="N769" s="8" t="s">
        <v>26</v>
      </c>
      <c r="O769" s="8" t="s">
        <v>27</v>
      </c>
      <c r="P769" s="8" t="s">
        <v>25</v>
      </c>
      <c r="Q769" s="8" t="s">
        <v>26</v>
      </c>
      <c r="R769" s="8" t="s">
        <v>27</v>
      </c>
      <c r="S769" s="8" t="s">
        <v>25</v>
      </c>
      <c r="T769" s="8" t="s">
        <v>26</v>
      </c>
      <c r="U769" s="8" t="s">
        <v>27</v>
      </c>
      <c r="V769" s="8" t="s">
        <v>25</v>
      </c>
      <c r="W769" s="8" t="s">
        <v>26</v>
      </c>
      <c r="X769" s="8" t="s">
        <v>27</v>
      </c>
      <c r="Y769" s="8" t="s">
        <v>25</v>
      </c>
      <c r="Z769" s="8" t="s">
        <v>26</v>
      </c>
      <c r="AA769" s="8" t="s">
        <v>27</v>
      </c>
      <c r="AB769" s="8" t="s">
        <v>25</v>
      </c>
      <c r="AC769" s="8" t="s">
        <v>26</v>
      </c>
      <c r="AD769" s="8" t="s">
        <v>27</v>
      </c>
      <c r="AE769" s="8" t="s">
        <v>25</v>
      </c>
      <c r="AF769" s="8" t="s">
        <v>26</v>
      </c>
      <c r="AG769" s="8" t="s">
        <v>27</v>
      </c>
      <c r="AH769" s="8" t="s">
        <v>25</v>
      </c>
      <c r="AI769" s="8" t="s">
        <v>26</v>
      </c>
      <c r="AJ769" s="8" t="s">
        <v>27</v>
      </c>
      <c r="AK769" s="8" t="s">
        <v>25</v>
      </c>
      <c r="AL769" s="8" t="s">
        <v>26</v>
      </c>
      <c r="AM769" s="8" t="s">
        <v>27</v>
      </c>
      <c r="AN769" s="75"/>
      <c r="AO769" s="75"/>
      <c r="AP769" s="75"/>
      <c r="AQ769" s="63"/>
      <c r="AR769" s="64"/>
      <c r="AS769" s="63"/>
      <c r="AT769" s="64"/>
      <c r="AU769" s="66"/>
    </row>
    <row r="770" spans="2:47" ht="28.5" thickBot="1">
      <c r="B770" s="36"/>
      <c r="C770" s="39"/>
      <c r="D770" s="42"/>
      <c r="E770" s="45"/>
      <c r="F770" s="25" t="s">
        <v>28</v>
      </c>
      <c r="G770" s="9">
        <v>30</v>
      </c>
      <c r="H770" s="9">
        <v>56</v>
      </c>
      <c r="I770" s="9">
        <v>100</v>
      </c>
      <c r="J770" s="9">
        <v>30</v>
      </c>
      <c r="K770" s="9">
        <v>56</v>
      </c>
      <c r="L770" s="9">
        <v>100</v>
      </c>
      <c r="M770" s="9">
        <v>30</v>
      </c>
      <c r="N770" s="9">
        <v>56</v>
      </c>
      <c r="O770" s="9">
        <v>100</v>
      </c>
      <c r="P770" s="9">
        <v>24</v>
      </c>
      <c r="Q770" s="9">
        <v>29</v>
      </c>
      <c r="R770" s="9">
        <v>60</v>
      </c>
      <c r="S770" s="9">
        <v>24</v>
      </c>
      <c r="T770" s="9">
        <v>29</v>
      </c>
      <c r="U770" s="9">
        <v>60</v>
      </c>
      <c r="V770" s="9">
        <v>24</v>
      </c>
      <c r="W770" s="9">
        <v>29</v>
      </c>
      <c r="X770" s="9">
        <v>60</v>
      </c>
      <c r="Y770" s="9">
        <v>12</v>
      </c>
      <c r="Z770" s="9">
        <v>22</v>
      </c>
      <c r="AA770" s="9">
        <v>40</v>
      </c>
      <c r="AB770" s="9">
        <v>16</v>
      </c>
      <c r="AC770" s="9">
        <v>19</v>
      </c>
      <c r="AD770" s="9">
        <v>40</v>
      </c>
      <c r="AE770" s="9">
        <v>12</v>
      </c>
      <c r="AF770" s="9">
        <v>22</v>
      </c>
      <c r="AG770" s="9">
        <v>40</v>
      </c>
      <c r="AH770" s="9">
        <v>12</v>
      </c>
      <c r="AI770" s="9">
        <v>22</v>
      </c>
      <c r="AJ770" s="9">
        <v>40</v>
      </c>
      <c r="AK770" s="9">
        <v>6</v>
      </c>
      <c r="AL770" s="9">
        <v>11</v>
      </c>
      <c r="AM770" s="9">
        <v>20</v>
      </c>
      <c r="AN770" s="75"/>
      <c r="AO770" s="75"/>
      <c r="AP770" s="75"/>
      <c r="AQ770" s="68" t="s">
        <v>20</v>
      </c>
      <c r="AR770" s="69"/>
      <c r="AS770" s="70" t="s">
        <v>20</v>
      </c>
      <c r="AT770" s="71"/>
      <c r="AU770" s="67"/>
    </row>
    <row r="771" spans="2:47" ht="28.5" thickBot="1">
      <c r="B771" s="37"/>
      <c r="C771" s="40"/>
      <c r="D771" s="43"/>
      <c r="E771" s="46"/>
      <c r="F771" s="10" t="s">
        <v>29</v>
      </c>
      <c r="G771" s="9">
        <v>60</v>
      </c>
      <c r="H771" s="9">
        <v>140</v>
      </c>
      <c r="I771" s="9">
        <v>200</v>
      </c>
      <c r="J771" s="9">
        <v>60</v>
      </c>
      <c r="K771" s="9">
        <v>140</v>
      </c>
      <c r="L771" s="9">
        <v>200</v>
      </c>
      <c r="M771" s="9">
        <v>60</v>
      </c>
      <c r="N771" s="9">
        <v>140</v>
      </c>
      <c r="O771" s="9">
        <v>200</v>
      </c>
      <c r="P771" s="9">
        <v>48</v>
      </c>
      <c r="Q771" s="9">
        <v>72</v>
      </c>
      <c r="R771" s="9">
        <v>120</v>
      </c>
      <c r="S771" s="9">
        <v>48</v>
      </c>
      <c r="T771" s="9">
        <v>72</v>
      </c>
      <c r="U771" s="9">
        <v>120</v>
      </c>
      <c r="V771" s="9">
        <v>48</v>
      </c>
      <c r="W771" s="9">
        <v>72</v>
      </c>
      <c r="X771" s="9">
        <v>120</v>
      </c>
      <c r="Y771" s="9">
        <v>24</v>
      </c>
      <c r="Z771" s="9">
        <v>56</v>
      </c>
      <c r="AA771" s="9">
        <v>80</v>
      </c>
      <c r="AB771" s="9">
        <v>32</v>
      </c>
      <c r="AC771" s="9">
        <v>48</v>
      </c>
      <c r="AD771" s="9">
        <v>80</v>
      </c>
      <c r="AE771" s="9">
        <v>24</v>
      </c>
      <c r="AF771" s="9">
        <v>56</v>
      </c>
      <c r="AG771" s="9">
        <v>80</v>
      </c>
      <c r="AH771" s="9">
        <v>24</v>
      </c>
      <c r="AI771" s="9">
        <v>56</v>
      </c>
      <c r="AJ771" s="9">
        <v>80</v>
      </c>
      <c r="AK771" s="9">
        <v>12</v>
      </c>
      <c r="AL771" s="9">
        <v>28</v>
      </c>
      <c r="AM771" s="9">
        <v>40</v>
      </c>
      <c r="AN771" s="76"/>
      <c r="AO771" s="76"/>
      <c r="AP771" s="76"/>
      <c r="AQ771" s="70"/>
      <c r="AR771" s="71"/>
      <c r="AS771" s="70"/>
      <c r="AT771" s="71"/>
      <c r="AU771" s="67"/>
    </row>
    <row r="772" spans="2:47" ht="28.5" thickBot="1">
      <c r="B772" s="52">
        <v>171</v>
      </c>
      <c r="C772" s="34"/>
      <c r="D772" s="54"/>
      <c r="E772" s="34"/>
      <c r="F772" s="11" t="s">
        <v>30</v>
      </c>
      <c r="G772" s="28"/>
      <c r="H772" s="28"/>
      <c r="I772" s="13"/>
      <c r="J772" s="28"/>
      <c r="K772" s="28"/>
      <c r="L772" s="13"/>
      <c r="M772" s="28"/>
      <c r="N772" s="28"/>
      <c r="O772" s="13"/>
      <c r="P772" s="28"/>
      <c r="Q772" s="28"/>
      <c r="R772" s="13"/>
      <c r="S772" s="28"/>
      <c r="T772" s="28"/>
      <c r="U772" s="13"/>
      <c r="V772" s="28"/>
      <c r="W772" s="28"/>
      <c r="X772" s="13"/>
      <c r="Y772" s="28"/>
      <c r="Z772" s="28"/>
      <c r="AA772" s="13"/>
      <c r="AB772" s="28"/>
      <c r="AC772" s="28"/>
      <c r="AD772" s="13"/>
      <c r="AE772" s="28"/>
      <c r="AF772" s="28"/>
      <c r="AG772" s="13"/>
      <c r="AH772" s="28"/>
      <c r="AI772" s="28"/>
      <c r="AJ772" s="13"/>
      <c r="AK772" s="28"/>
      <c r="AL772" s="28"/>
      <c r="AM772" s="13"/>
      <c r="AN772" s="73"/>
      <c r="AO772" s="73"/>
      <c r="AP772" s="32"/>
      <c r="AQ772" s="34"/>
      <c r="AR772" s="34"/>
      <c r="AS772" s="34"/>
      <c r="AT772" s="34"/>
      <c r="AU772" s="88"/>
    </row>
    <row r="773" spans="2:47" ht="28.5" thickBot="1">
      <c r="B773" s="52"/>
      <c r="C773" s="34"/>
      <c r="D773" s="55"/>
      <c r="E773" s="34"/>
      <c r="F773" s="11" t="s">
        <v>31</v>
      </c>
      <c r="G773" s="28"/>
      <c r="H773" s="28"/>
      <c r="I773" s="13"/>
      <c r="J773" s="28"/>
      <c r="K773" s="28"/>
      <c r="L773" s="13"/>
      <c r="M773" s="28"/>
      <c r="N773" s="28"/>
      <c r="O773" s="13"/>
      <c r="P773" s="28"/>
      <c r="Q773" s="28"/>
      <c r="R773" s="13"/>
      <c r="S773" s="28"/>
      <c r="T773" s="28"/>
      <c r="U773" s="13"/>
      <c r="V773" s="28"/>
      <c r="W773" s="28"/>
      <c r="X773" s="13"/>
      <c r="Y773" s="28"/>
      <c r="Z773" s="28"/>
      <c r="AA773" s="13"/>
      <c r="AB773" s="28"/>
      <c r="AC773" s="28"/>
      <c r="AD773" s="13"/>
      <c r="AE773" s="28"/>
      <c r="AF773" s="28"/>
      <c r="AG773" s="13"/>
      <c r="AH773" s="28"/>
      <c r="AI773" s="28"/>
      <c r="AJ773" s="13"/>
      <c r="AK773" s="28"/>
      <c r="AL773" s="28"/>
      <c r="AM773" s="13"/>
      <c r="AN773" s="33"/>
      <c r="AO773" s="33"/>
      <c r="AP773" s="33"/>
      <c r="AQ773" s="34"/>
      <c r="AR773" s="34"/>
      <c r="AS773" s="34"/>
      <c r="AT773" s="34"/>
      <c r="AU773" s="88"/>
    </row>
    <row r="774" spans="2:47" ht="36" thickBot="1">
      <c r="B774" s="52"/>
      <c r="C774" s="34"/>
      <c r="D774" s="55"/>
      <c r="E774" s="34"/>
      <c r="F774" s="14" t="s">
        <v>32</v>
      </c>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5"/>
      <c r="AO774" s="15"/>
      <c r="AP774" s="15"/>
      <c r="AQ774" s="34"/>
      <c r="AR774" s="34"/>
      <c r="AS774" s="34"/>
      <c r="AT774" s="34"/>
      <c r="AU774" s="88"/>
    </row>
    <row r="775" spans="2:47" ht="28.5" customHeight="1" thickBot="1">
      <c r="B775" s="52">
        <v>172</v>
      </c>
      <c r="C775" s="34"/>
      <c r="D775" s="54"/>
      <c r="E775" s="34"/>
      <c r="F775" s="11" t="s">
        <v>30</v>
      </c>
      <c r="G775" s="28"/>
      <c r="H775" s="28"/>
      <c r="I775" s="13"/>
      <c r="J775" s="28"/>
      <c r="K775" s="28"/>
      <c r="L775" s="13"/>
      <c r="M775" s="28"/>
      <c r="N775" s="28"/>
      <c r="O775" s="13"/>
      <c r="P775" s="28"/>
      <c r="Q775" s="28"/>
      <c r="R775" s="13"/>
      <c r="S775" s="28"/>
      <c r="T775" s="28"/>
      <c r="U775" s="13"/>
      <c r="V775" s="28"/>
      <c r="W775" s="28"/>
      <c r="X775" s="13"/>
      <c r="Y775" s="28"/>
      <c r="Z775" s="28"/>
      <c r="AA775" s="13"/>
      <c r="AB775" s="28"/>
      <c r="AC775" s="28"/>
      <c r="AD775" s="13"/>
      <c r="AE775" s="28"/>
      <c r="AF775" s="28"/>
      <c r="AG775" s="13"/>
      <c r="AH775" s="28"/>
      <c r="AI775" s="28"/>
      <c r="AJ775" s="13"/>
      <c r="AK775" s="28"/>
      <c r="AL775" s="28"/>
      <c r="AM775" s="13"/>
      <c r="AN775" s="57"/>
      <c r="AO775" s="57"/>
      <c r="AP775" s="32"/>
      <c r="AQ775" s="34"/>
      <c r="AR775" s="34"/>
      <c r="AS775" s="34"/>
      <c r="AT775" s="34"/>
      <c r="AU775" s="80"/>
    </row>
    <row r="776" spans="2:47" ht="28.5" customHeight="1" thickBot="1">
      <c r="B776" s="52"/>
      <c r="C776" s="34"/>
      <c r="D776" s="55"/>
      <c r="E776" s="34"/>
      <c r="F776" s="11" t="s">
        <v>31</v>
      </c>
      <c r="G776" s="28"/>
      <c r="H776" s="28"/>
      <c r="I776" s="13"/>
      <c r="J776" s="28"/>
      <c r="K776" s="28"/>
      <c r="L776" s="13"/>
      <c r="M776" s="28"/>
      <c r="N776" s="28"/>
      <c r="O776" s="13"/>
      <c r="P776" s="28"/>
      <c r="Q776" s="28"/>
      <c r="R776" s="13"/>
      <c r="S776" s="28"/>
      <c r="T776" s="28"/>
      <c r="U776" s="13"/>
      <c r="V776" s="28"/>
      <c r="W776" s="28"/>
      <c r="X776" s="13"/>
      <c r="Y776" s="28"/>
      <c r="Z776" s="28"/>
      <c r="AA776" s="13"/>
      <c r="AB776" s="28"/>
      <c r="AC776" s="28"/>
      <c r="AD776" s="13"/>
      <c r="AE776" s="28"/>
      <c r="AF776" s="28"/>
      <c r="AG776" s="13"/>
      <c r="AH776" s="28"/>
      <c r="AI776" s="28"/>
      <c r="AJ776" s="13"/>
      <c r="AK776" s="28"/>
      <c r="AL776" s="28"/>
      <c r="AM776" s="13"/>
      <c r="AN776" s="57"/>
      <c r="AO776" s="57"/>
      <c r="AP776" s="33"/>
      <c r="AQ776" s="34"/>
      <c r="AR776" s="34"/>
      <c r="AS776" s="34"/>
      <c r="AT776" s="34"/>
      <c r="AU776" s="80"/>
    </row>
    <row r="777" spans="2:47" ht="36" thickBot="1">
      <c r="B777" s="52"/>
      <c r="C777" s="34"/>
      <c r="D777" s="55"/>
      <c r="E777" s="34"/>
      <c r="F777" s="14" t="s">
        <v>32</v>
      </c>
      <c r="G777" s="13"/>
      <c r="H777" s="27"/>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5"/>
      <c r="AO777" s="15"/>
      <c r="AP777" s="15"/>
      <c r="AQ777" s="34"/>
      <c r="AR777" s="34"/>
      <c r="AS777" s="34"/>
      <c r="AT777" s="34"/>
      <c r="AU777" s="80"/>
    </row>
    <row r="778" spans="2:47" ht="28.5" customHeight="1" thickBot="1">
      <c r="B778" s="52">
        <v>173</v>
      </c>
      <c r="C778" s="34"/>
      <c r="D778" s="54"/>
      <c r="E778" s="34"/>
      <c r="F778" s="11" t="s">
        <v>30</v>
      </c>
      <c r="G778" s="28"/>
      <c r="H778" s="28"/>
      <c r="I778" s="13"/>
      <c r="J778" s="28"/>
      <c r="K778" s="28"/>
      <c r="L778" s="13"/>
      <c r="M778" s="28"/>
      <c r="N778" s="28"/>
      <c r="O778" s="13"/>
      <c r="P778" s="28"/>
      <c r="Q778" s="28"/>
      <c r="R778" s="13"/>
      <c r="S778" s="28"/>
      <c r="T778" s="28"/>
      <c r="U778" s="13"/>
      <c r="V778" s="28"/>
      <c r="W778" s="28"/>
      <c r="X778" s="13"/>
      <c r="Y778" s="28"/>
      <c r="Z778" s="28"/>
      <c r="AA778" s="13"/>
      <c r="AB778" s="28"/>
      <c r="AC778" s="28"/>
      <c r="AD778" s="13"/>
      <c r="AE778" s="28"/>
      <c r="AF778" s="28"/>
      <c r="AG778" s="13"/>
      <c r="AH778" s="28"/>
      <c r="AI778" s="28"/>
      <c r="AJ778" s="13"/>
      <c r="AK778" s="28"/>
      <c r="AL778" s="28"/>
      <c r="AM778" s="13"/>
      <c r="AN778" s="57"/>
      <c r="AO778" s="57"/>
      <c r="AP778" s="32"/>
      <c r="AQ778" s="34"/>
      <c r="AR778" s="34"/>
      <c r="AS778" s="34"/>
      <c r="AT778" s="34"/>
      <c r="AU778" s="88"/>
    </row>
    <row r="779" spans="2:47" ht="28.5" customHeight="1" thickBot="1">
      <c r="B779" s="52"/>
      <c r="C779" s="34"/>
      <c r="D779" s="55"/>
      <c r="E779" s="34"/>
      <c r="F779" s="11" t="s">
        <v>31</v>
      </c>
      <c r="G779" s="28"/>
      <c r="H779" s="28"/>
      <c r="I779" s="13"/>
      <c r="J779" s="28"/>
      <c r="K779" s="28"/>
      <c r="L779" s="13"/>
      <c r="M779" s="28"/>
      <c r="N779" s="28"/>
      <c r="O779" s="13"/>
      <c r="P779" s="28"/>
      <c r="Q779" s="28"/>
      <c r="R779" s="13"/>
      <c r="S779" s="28"/>
      <c r="T779" s="28"/>
      <c r="U779" s="13"/>
      <c r="V779" s="28"/>
      <c r="W779" s="28"/>
      <c r="X779" s="13"/>
      <c r="Y779" s="28"/>
      <c r="Z779" s="28"/>
      <c r="AA779" s="13"/>
      <c r="AB779" s="28"/>
      <c r="AC779" s="28"/>
      <c r="AD779" s="13"/>
      <c r="AE779" s="28"/>
      <c r="AF779" s="28"/>
      <c r="AG779" s="13"/>
      <c r="AH779" s="28"/>
      <c r="AI779" s="28"/>
      <c r="AJ779" s="13"/>
      <c r="AK779" s="28"/>
      <c r="AL779" s="28"/>
      <c r="AM779" s="13"/>
      <c r="AN779" s="57"/>
      <c r="AO779" s="57"/>
      <c r="AP779" s="33"/>
      <c r="AQ779" s="34"/>
      <c r="AR779" s="34"/>
      <c r="AS779" s="34"/>
      <c r="AT779" s="34"/>
      <c r="AU779" s="88"/>
    </row>
    <row r="780" spans="2:47" ht="36" thickBot="1">
      <c r="B780" s="52"/>
      <c r="C780" s="34"/>
      <c r="D780" s="55"/>
      <c r="E780" s="34"/>
      <c r="F780" s="14" t="s">
        <v>32</v>
      </c>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5"/>
      <c r="AO780" s="15"/>
      <c r="AP780" s="15"/>
      <c r="AQ780" s="34"/>
      <c r="AR780" s="34"/>
      <c r="AS780" s="34"/>
      <c r="AT780" s="34"/>
      <c r="AU780" s="88"/>
    </row>
    <row r="781" spans="2:47" ht="28.5" customHeight="1" thickBot="1">
      <c r="B781" s="52">
        <v>174</v>
      </c>
      <c r="C781" s="34"/>
      <c r="D781" s="54"/>
      <c r="E781" s="34"/>
      <c r="F781" s="11" t="s">
        <v>30</v>
      </c>
      <c r="G781" s="28"/>
      <c r="H781" s="28"/>
      <c r="I781" s="13"/>
      <c r="J781" s="28"/>
      <c r="K781" s="28"/>
      <c r="L781" s="13"/>
      <c r="M781" s="28"/>
      <c r="N781" s="28"/>
      <c r="O781" s="13"/>
      <c r="P781" s="28"/>
      <c r="Q781" s="28"/>
      <c r="R781" s="13"/>
      <c r="S781" s="28"/>
      <c r="T781" s="28"/>
      <c r="U781" s="13"/>
      <c r="V781" s="28"/>
      <c r="W781" s="28"/>
      <c r="X781" s="13"/>
      <c r="Y781" s="28"/>
      <c r="Z781" s="28"/>
      <c r="AA781" s="13"/>
      <c r="AB781" s="28"/>
      <c r="AC781" s="28"/>
      <c r="AD781" s="13"/>
      <c r="AE781" s="28"/>
      <c r="AF781" s="28"/>
      <c r="AG781" s="13"/>
      <c r="AH781" s="28"/>
      <c r="AI781" s="28"/>
      <c r="AJ781" s="13"/>
      <c r="AK781" s="28"/>
      <c r="AL781" s="28"/>
      <c r="AM781" s="13"/>
      <c r="AN781" s="57"/>
      <c r="AO781" s="57"/>
      <c r="AP781" s="32"/>
      <c r="AQ781" s="34"/>
      <c r="AR781" s="34"/>
      <c r="AS781" s="34"/>
      <c r="AT781" s="34"/>
      <c r="AU781" s="88"/>
    </row>
    <row r="782" spans="2:47" ht="28.5" customHeight="1" thickBot="1">
      <c r="B782" s="52"/>
      <c r="C782" s="34"/>
      <c r="D782" s="55"/>
      <c r="E782" s="34"/>
      <c r="F782" s="11" t="s">
        <v>31</v>
      </c>
      <c r="G782" s="28"/>
      <c r="H782" s="28"/>
      <c r="I782" s="13"/>
      <c r="J782" s="28"/>
      <c r="K782" s="28"/>
      <c r="L782" s="13"/>
      <c r="M782" s="28"/>
      <c r="N782" s="28"/>
      <c r="O782" s="13"/>
      <c r="P782" s="28"/>
      <c r="Q782" s="28"/>
      <c r="R782" s="13"/>
      <c r="S782" s="28"/>
      <c r="T782" s="28"/>
      <c r="U782" s="13"/>
      <c r="V782" s="28"/>
      <c r="W782" s="28"/>
      <c r="X782" s="13"/>
      <c r="Y782" s="28"/>
      <c r="Z782" s="28"/>
      <c r="AA782" s="13"/>
      <c r="AB782" s="28"/>
      <c r="AC782" s="28"/>
      <c r="AD782" s="13"/>
      <c r="AE782" s="28"/>
      <c r="AF782" s="28"/>
      <c r="AG782" s="13"/>
      <c r="AH782" s="28"/>
      <c r="AI782" s="28"/>
      <c r="AJ782" s="13"/>
      <c r="AK782" s="28"/>
      <c r="AL782" s="28"/>
      <c r="AM782" s="13"/>
      <c r="AN782" s="57"/>
      <c r="AO782" s="57"/>
      <c r="AP782" s="33"/>
      <c r="AQ782" s="34"/>
      <c r="AR782" s="34"/>
      <c r="AS782" s="34"/>
      <c r="AT782" s="34"/>
      <c r="AU782" s="88"/>
    </row>
    <row r="783" spans="2:47" ht="36" customHeight="1" thickBot="1">
      <c r="B783" s="52"/>
      <c r="C783" s="34"/>
      <c r="D783" s="55"/>
      <c r="E783" s="34"/>
      <c r="F783" s="14" t="s">
        <v>32</v>
      </c>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5"/>
      <c r="AO783" s="15"/>
      <c r="AP783" s="15"/>
      <c r="AQ783" s="34"/>
      <c r="AR783" s="34"/>
      <c r="AS783" s="34"/>
      <c r="AT783" s="34"/>
      <c r="AU783" s="88"/>
    </row>
    <row r="784" spans="2:47" ht="28.5" customHeight="1" thickBot="1">
      <c r="B784" s="52">
        <v>175</v>
      </c>
      <c r="C784" s="34"/>
      <c r="D784" s="54"/>
      <c r="E784" s="34"/>
      <c r="F784" s="11" t="s">
        <v>30</v>
      </c>
      <c r="G784" s="28"/>
      <c r="H784" s="28"/>
      <c r="I784" s="13"/>
      <c r="J784" s="28"/>
      <c r="K784" s="28"/>
      <c r="L784" s="13"/>
      <c r="M784" s="28"/>
      <c r="N784" s="28"/>
      <c r="O784" s="13"/>
      <c r="P784" s="28"/>
      <c r="Q784" s="28"/>
      <c r="R784" s="13"/>
      <c r="S784" s="28"/>
      <c r="T784" s="28"/>
      <c r="U784" s="13"/>
      <c r="V784" s="28"/>
      <c r="W784" s="28"/>
      <c r="X784" s="13"/>
      <c r="Y784" s="28"/>
      <c r="Z784" s="28"/>
      <c r="AA784" s="13"/>
      <c r="AB784" s="28"/>
      <c r="AC784" s="28"/>
      <c r="AD784" s="13"/>
      <c r="AE784" s="28"/>
      <c r="AF784" s="28"/>
      <c r="AG784" s="13"/>
      <c r="AH784" s="28"/>
      <c r="AI784" s="28"/>
      <c r="AJ784" s="13"/>
      <c r="AK784" s="28"/>
      <c r="AL784" s="28"/>
      <c r="AM784" s="13"/>
      <c r="AN784" s="57"/>
      <c r="AO784" s="57"/>
      <c r="AP784" s="32"/>
      <c r="AQ784" s="34"/>
      <c r="AR784" s="34"/>
      <c r="AS784" s="34"/>
      <c r="AT784" s="34"/>
      <c r="AU784" s="88"/>
    </row>
    <row r="785" spans="2:47" ht="28.5" customHeight="1" thickBot="1">
      <c r="B785" s="52"/>
      <c r="C785" s="34"/>
      <c r="D785" s="55"/>
      <c r="E785" s="34"/>
      <c r="F785" s="11" t="s">
        <v>31</v>
      </c>
      <c r="G785" s="28"/>
      <c r="H785" s="28"/>
      <c r="I785" s="13"/>
      <c r="J785" s="28"/>
      <c r="K785" s="28"/>
      <c r="L785" s="13"/>
      <c r="M785" s="28"/>
      <c r="N785" s="28"/>
      <c r="O785" s="13"/>
      <c r="P785" s="28"/>
      <c r="Q785" s="28"/>
      <c r="R785" s="13"/>
      <c r="S785" s="28"/>
      <c r="T785" s="28"/>
      <c r="U785" s="13"/>
      <c r="V785" s="28"/>
      <c r="W785" s="28"/>
      <c r="X785" s="13"/>
      <c r="Y785" s="28"/>
      <c r="Z785" s="28"/>
      <c r="AA785" s="13"/>
      <c r="AB785" s="28"/>
      <c r="AC785" s="28"/>
      <c r="AD785" s="13"/>
      <c r="AE785" s="28"/>
      <c r="AF785" s="28"/>
      <c r="AG785" s="13"/>
      <c r="AH785" s="28"/>
      <c r="AI785" s="28"/>
      <c r="AJ785" s="13"/>
      <c r="AK785" s="28"/>
      <c r="AL785" s="28"/>
      <c r="AM785" s="13"/>
      <c r="AN785" s="57"/>
      <c r="AO785" s="57"/>
      <c r="AP785" s="33"/>
      <c r="AQ785" s="34"/>
      <c r="AR785" s="34"/>
      <c r="AS785" s="34"/>
      <c r="AT785" s="34"/>
      <c r="AU785" s="88"/>
    </row>
    <row r="786" spans="2:47" ht="36" customHeight="1" thickBot="1">
      <c r="B786" s="52"/>
      <c r="C786" s="34"/>
      <c r="D786" s="55"/>
      <c r="E786" s="34"/>
      <c r="F786" s="14" t="s">
        <v>32</v>
      </c>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5"/>
      <c r="AO786" s="15"/>
      <c r="AP786" s="15"/>
      <c r="AQ786" s="34"/>
      <c r="AR786" s="34"/>
      <c r="AS786" s="34"/>
      <c r="AT786" s="34"/>
      <c r="AU786" s="88"/>
    </row>
    <row r="787" spans="2:47" ht="28.5" customHeight="1" thickBot="1">
      <c r="B787" s="52">
        <v>176</v>
      </c>
      <c r="C787" s="34"/>
      <c r="D787" s="54"/>
      <c r="E787" s="34"/>
      <c r="F787" s="11" t="s">
        <v>30</v>
      </c>
      <c r="G787" s="28"/>
      <c r="H787" s="28"/>
      <c r="I787" s="13"/>
      <c r="J787" s="28"/>
      <c r="K787" s="28"/>
      <c r="L787" s="13"/>
      <c r="M787" s="28"/>
      <c r="N787" s="28"/>
      <c r="O787" s="13"/>
      <c r="P787" s="28"/>
      <c r="Q787" s="28"/>
      <c r="R787" s="13"/>
      <c r="S787" s="28"/>
      <c r="T787" s="28"/>
      <c r="U787" s="13"/>
      <c r="V787" s="28"/>
      <c r="W787" s="28"/>
      <c r="X787" s="13"/>
      <c r="Y787" s="28"/>
      <c r="Z787" s="28"/>
      <c r="AA787" s="13"/>
      <c r="AB787" s="28"/>
      <c r="AC787" s="28"/>
      <c r="AD787" s="13"/>
      <c r="AE787" s="28"/>
      <c r="AF787" s="28"/>
      <c r="AG787" s="13"/>
      <c r="AH787" s="28"/>
      <c r="AI787" s="28"/>
      <c r="AJ787" s="13"/>
      <c r="AK787" s="28"/>
      <c r="AL787" s="28"/>
      <c r="AM787" s="13"/>
      <c r="AN787" s="57"/>
      <c r="AO787" s="57"/>
      <c r="AP787" s="32"/>
      <c r="AQ787" s="34"/>
      <c r="AR787" s="34"/>
      <c r="AS787" s="34"/>
      <c r="AT787" s="34"/>
      <c r="AU787" s="88"/>
    </row>
    <row r="788" spans="2:47" ht="28.5" customHeight="1" thickBot="1">
      <c r="B788" s="52"/>
      <c r="C788" s="34"/>
      <c r="D788" s="55"/>
      <c r="E788" s="34"/>
      <c r="F788" s="11" t="s">
        <v>31</v>
      </c>
      <c r="G788" s="28"/>
      <c r="H788" s="28"/>
      <c r="I788" s="13"/>
      <c r="J788" s="28"/>
      <c r="K788" s="28"/>
      <c r="L788" s="13"/>
      <c r="M788" s="28"/>
      <c r="N788" s="28"/>
      <c r="O788" s="13"/>
      <c r="P788" s="28"/>
      <c r="Q788" s="28"/>
      <c r="R788" s="13"/>
      <c r="S788" s="28"/>
      <c r="T788" s="28"/>
      <c r="U788" s="13"/>
      <c r="V788" s="28"/>
      <c r="W788" s="28"/>
      <c r="X788" s="13"/>
      <c r="Y788" s="28"/>
      <c r="Z788" s="28"/>
      <c r="AA788" s="13"/>
      <c r="AB788" s="28"/>
      <c r="AC788" s="28"/>
      <c r="AD788" s="13"/>
      <c r="AE788" s="28"/>
      <c r="AF788" s="28"/>
      <c r="AG788" s="13"/>
      <c r="AH788" s="28"/>
      <c r="AI788" s="28"/>
      <c r="AJ788" s="13"/>
      <c r="AK788" s="28"/>
      <c r="AL788" s="28"/>
      <c r="AM788" s="13"/>
      <c r="AN788" s="57"/>
      <c r="AO788" s="57"/>
      <c r="AP788" s="33"/>
      <c r="AQ788" s="34"/>
      <c r="AR788" s="34"/>
      <c r="AS788" s="34"/>
      <c r="AT788" s="34"/>
      <c r="AU788" s="88"/>
    </row>
    <row r="789" spans="2:47" ht="36" customHeight="1" thickBot="1">
      <c r="B789" s="52"/>
      <c r="C789" s="34"/>
      <c r="D789" s="55"/>
      <c r="E789" s="34"/>
      <c r="F789" s="14" t="s">
        <v>32</v>
      </c>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5"/>
      <c r="AO789" s="15"/>
      <c r="AP789" s="15"/>
      <c r="AQ789" s="34"/>
      <c r="AR789" s="34"/>
      <c r="AS789" s="34"/>
      <c r="AT789" s="34"/>
      <c r="AU789" s="88"/>
    </row>
    <row r="790" spans="2:47" ht="28.5" customHeight="1" thickBot="1">
      <c r="B790" s="52">
        <v>177</v>
      </c>
      <c r="C790" s="34"/>
      <c r="D790" s="54"/>
      <c r="E790" s="34"/>
      <c r="F790" s="11" t="s">
        <v>30</v>
      </c>
      <c r="G790" s="28"/>
      <c r="H790" s="28"/>
      <c r="I790" s="13"/>
      <c r="J790" s="28"/>
      <c r="K790" s="28"/>
      <c r="L790" s="13"/>
      <c r="M790" s="28"/>
      <c r="N790" s="28"/>
      <c r="O790" s="13"/>
      <c r="P790" s="28"/>
      <c r="Q790" s="28"/>
      <c r="R790" s="13"/>
      <c r="S790" s="28"/>
      <c r="T790" s="28"/>
      <c r="U790" s="13"/>
      <c r="V790" s="28"/>
      <c r="W790" s="28"/>
      <c r="X790" s="13"/>
      <c r="Y790" s="28"/>
      <c r="Z790" s="28"/>
      <c r="AA790" s="13"/>
      <c r="AB790" s="28"/>
      <c r="AC790" s="28"/>
      <c r="AD790" s="13"/>
      <c r="AE790" s="28"/>
      <c r="AF790" s="28"/>
      <c r="AG790" s="13"/>
      <c r="AH790" s="28"/>
      <c r="AI790" s="28"/>
      <c r="AJ790" s="13"/>
      <c r="AK790" s="28"/>
      <c r="AL790" s="28"/>
      <c r="AM790" s="13"/>
      <c r="AN790" s="57"/>
      <c r="AO790" s="57"/>
      <c r="AP790" s="32"/>
      <c r="AQ790" s="34"/>
      <c r="AR790" s="34"/>
      <c r="AS790" s="34"/>
      <c r="AT790" s="34"/>
      <c r="AU790" s="88"/>
    </row>
    <row r="791" spans="2:47" ht="28.5" customHeight="1" thickBot="1">
      <c r="B791" s="52"/>
      <c r="C791" s="34"/>
      <c r="D791" s="55"/>
      <c r="E791" s="34"/>
      <c r="F791" s="11" t="s">
        <v>31</v>
      </c>
      <c r="G791" s="28"/>
      <c r="H791" s="28"/>
      <c r="I791" s="13"/>
      <c r="J791" s="28"/>
      <c r="K791" s="28"/>
      <c r="L791" s="13"/>
      <c r="M791" s="28"/>
      <c r="N791" s="28"/>
      <c r="O791" s="13"/>
      <c r="P791" s="28"/>
      <c r="Q791" s="28"/>
      <c r="R791" s="13"/>
      <c r="S791" s="28"/>
      <c r="T791" s="28"/>
      <c r="U791" s="13"/>
      <c r="V791" s="28"/>
      <c r="W791" s="28"/>
      <c r="X791" s="13"/>
      <c r="Y791" s="28"/>
      <c r="Z791" s="28"/>
      <c r="AA791" s="13"/>
      <c r="AB791" s="28"/>
      <c r="AC791" s="28"/>
      <c r="AD791" s="13"/>
      <c r="AE791" s="28"/>
      <c r="AF791" s="28"/>
      <c r="AG791" s="13"/>
      <c r="AH791" s="28"/>
      <c r="AI791" s="28"/>
      <c r="AJ791" s="13"/>
      <c r="AK791" s="28"/>
      <c r="AL791" s="28"/>
      <c r="AM791" s="13"/>
      <c r="AN791" s="57"/>
      <c r="AO791" s="57"/>
      <c r="AP791" s="33"/>
      <c r="AQ791" s="34"/>
      <c r="AR791" s="34"/>
      <c r="AS791" s="34"/>
      <c r="AT791" s="34"/>
      <c r="AU791" s="88"/>
    </row>
    <row r="792" spans="2:47" ht="36" customHeight="1" thickBot="1">
      <c r="B792" s="52"/>
      <c r="C792" s="34"/>
      <c r="D792" s="55"/>
      <c r="E792" s="34"/>
      <c r="F792" s="14" t="s">
        <v>32</v>
      </c>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5"/>
      <c r="AO792" s="15"/>
      <c r="AP792" s="15"/>
      <c r="AQ792" s="34"/>
      <c r="AR792" s="34"/>
      <c r="AS792" s="34"/>
      <c r="AT792" s="34"/>
      <c r="AU792" s="88"/>
    </row>
    <row r="793" spans="2:47" ht="28.5" customHeight="1" thickBot="1">
      <c r="B793" s="52">
        <v>178</v>
      </c>
      <c r="C793" s="34"/>
      <c r="D793" s="54"/>
      <c r="E793" s="34"/>
      <c r="F793" s="11" t="s">
        <v>30</v>
      </c>
      <c r="G793" s="28"/>
      <c r="H793" s="28"/>
      <c r="I793" s="13"/>
      <c r="J793" s="28"/>
      <c r="K793" s="28"/>
      <c r="L793" s="13"/>
      <c r="M793" s="28"/>
      <c r="N793" s="28"/>
      <c r="O793" s="13"/>
      <c r="P793" s="28"/>
      <c r="Q793" s="28"/>
      <c r="R793" s="13"/>
      <c r="S793" s="28"/>
      <c r="T793" s="28"/>
      <c r="U793" s="13"/>
      <c r="V793" s="28"/>
      <c r="W793" s="28"/>
      <c r="X793" s="13"/>
      <c r="Y793" s="28"/>
      <c r="Z793" s="28"/>
      <c r="AA793" s="13"/>
      <c r="AB793" s="28"/>
      <c r="AC793" s="28"/>
      <c r="AD793" s="13"/>
      <c r="AE793" s="28"/>
      <c r="AF793" s="28"/>
      <c r="AG793" s="13"/>
      <c r="AH793" s="28"/>
      <c r="AI793" s="28"/>
      <c r="AJ793" s="13"/>
      <c r="AK793" s="28"/>
      <c r="AL793" s="28"/>
      <c r="AM793" s="13"/>
      <c r="AN793" s="57"/>
      <c r="AO793" s="57"/>
      <c r="AP793" s="32"/>
      <c r="AQ793" s="34"/>
      <c r="AR793" s="34"/>
      <c r="AS793" s="34"/>
      <c r="AT793" s="34"/>
      <c r="AU793" s="80"/>
    </row>
    <row r="794" spans="2:47" ht="28.5" customHeight="1" thickBot="1">
      <c r="B794" s="52"/>
      <c r="C794" s="34"/>
      <c r="D794" s="55"/>
      <c r="E794" s="34"/>
      <c r="F794" s="11" t="s">
        <v>31</v>
      </c>
      <c r="G794" s="28"/>
      <c r="H794" s="28"/>
      <c r="I794" s="13"/>
      <c r="J794" s="28"/>
      <c r="K794" s="28"/>
      <c r="L794" s="13"/>
      <c r="M794" s="28"/>
      <c r="N794" s="28"/>
      <c r="O794" s="13"/>
      <c r="P794" s="28"/>
      <c r="Q794" s="28"/>
      <c r="R794" s="13"/>
      <c r="S794" s="28"/>
      <c r="T794" s="28"/>
      <c r="U794" s="13"/>
      <c r="V794" s="28"/>
      <c r="W794" s="28"/>
      <c r="X794" s="13"/>
      <c r="Y794" s="28"/>
      <c r="Z794" s="28"/>
      <c r="AA794" s="13"/>
      <c r="AB794" s="28"/>
      <c r="AC794" s="28"/>
      <c r="AD794" s="13"/>
      <c r="AE794" s="28"/>
      <c r="AF794" s="28"/>
      <c r="AG794" s="13"/>
      <c r="AH794" s="28"/>
      <c r="AI794" s="28"/>
      <c r="AJ794" s="13"/>
      <c r="AK794" s="28"/>
      <c r="AL794" s="28"/>
      <c r="AM794" s="13"/>
      <c r="AN794" s="57"/>
      <c r="AO794" s="57"/>
      <c r="AP794" s="33"/>
      <c r="AQ794" s="34"/>
      <c r="AR794" s="34"/>
      <c r="AS794" s="34"/>
      <c r="AT794" s="34"/>
      <c r="AU794" s="80"/>
    </row>
    <row r="795" spans="2:47" ht="36" thickBot="1">
      <c r="B795" s="52"/>
      <c r="C795" s="34"/>
      <c r="D795" s="55"/>
      <c r="E795" s="34"/>
      <c r="F795" s="14" t="s">
        <v>32</v>
      </c>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5"/>
      <c r="AO795" s="15"/>
      <c r="AP795" s="15"/>
      <c r="AQ795" s="34"/>
      <c r="AR795" s="34"/>
      <c r="AS795" s="34"/>
      <c r="AT795" s="34"/>
      <c r="AU795" s="80"/>
    </row>
    <row r="796" spans="2:47" ht="28.5" customHeight="1" thickBot="1">
      <c r="B796" s="52">
        <v>179</v>
      </c>
      <c r="C796" s="34"/>
      <c r="D796" s="54"/>
      <c r="E796" s="34"/>
      <c r="F796" s="11" t="s">
        <v>30</v>
      </c>
      <c r="G796" s="28"/>
      <c r="H796" s="28"/>
      <c r="I796" s="13"/>
      <c r="J796" s="28"/>
      <c r="K796" s="28"/>
      <c r="L796" s="13"/>
      <c r="M796" s="28"/>
      <c r="N796" s="28"/>
      <c r="O796" s="13"/>
      <c r="P796" s="28"/>
      <c r="Q796" s="28"/>
      <c r="R796" s="13"/>
      <c r="S796" s="28"/>
      <c r="T796" s="28"/>
      <c r="U796" s="13"/>
      <c r="V796" s="28"/>
      <c r="W796" s="28"/>
      <c r="X796" s="13"/>
      <c r="Y796" s="28"/>
      <c r="Z796" s="28"/>
      <c r="AA796" s="13"/>
      <c r="AB796" s="28"/>
      <c r="AC796" s="28"/>
      <c r="AD796" s="13"/>
      <c r="AE796" s="28"/>
      <c r="AF796" s="28"/>
      <c r="AG796" s="13"/>
      <c r="AH796" s="28"/>
      <c r="AI796" s="28"/>
      <c r="AJ796" s="13"/>
      <c r="AK796" s="28"/>
      <c r="AL796" s="28"/>
      <c r="AM796" s="13"/>
      <c r="AN796" s="57"/>
      <c r="AO796" s="57"/>
      <c r="AP796" s="32"/>
      <c r="AQ796" s="34"/>
      <c r="AR796" s="34"/>
      <c r="AS796" s="34"/>
      <c r="AT796" s="34"/>
      <c r="AU796" s="80"/>
    </row>
    <row r="797" spans="2:47" ht="28.5" customHeight="1" thickBot="1">
      <c r="B797" s="52"/>
      <c r="C797" s="34"/>
      <c r="D797" s="55"/>
      <c r="E797" s="34"/>
      <c r="F797" s="11" t="s">
        <v>31</v>
      </c>
      <c r="G797" s="28"/>
      <c r="H797" s="28"/>
      <c r="I797" s="13"/>
      <c r="J797" s="28"/>
      <c r="K797" s="28"/>
      <c r="L797" s="13"/>
      <c r="M797" s="28"/>
      <c r="N797" s="28"/>
      <c r="O797" s="13"/>
      <c r="P797" s="28"/>
      <c r="Q797" s="28"/>
      <c r="R797" s="13"/>
      <c r="S797" s="28"/>
      <c r="T797" s="28"/>
      <c r="U797" s="13"/>
      <c r="V797" s="28"/>
      <c r="W797" s="28"/>
      <c r="X797" s="13"/>
      <c r="Y797" s="28"/>
      <c r="Z797" s="28"/>
      <c r="AA797" s="13"/>
      <c r="AB797" s="28"/>
      <c r="AC797" s="28"/>
      <c r="AD797" s="13"/>
      <c r="AE797" s="28"/>
      <c r="AF797" s="28"/>
      <c r="AG797" s="13"/>
      <c r="AH797" s="28"/>
      <c r="AI797" s="28"/>
      <c r="AJ797" s="13"/>
      <c r="AK797" s="28"/>
      <c r="AL797" s="28"/>
      <c r="AM797" s="13"/>
      <c r="AN797" s="57"/>
      <c r="AO797" s="57"/>
      <c r="AP797" s="33"/>
      <c r="AQ797" s="34"/>
      <c r="AR797" s="34"/>
      <c r="AS797" s="34"/>
      <c r="AT797" s="34"/>
      <c r="AU797" s="80"/>
    </row>
    <row r="798" spans="2:47" ht="36" thickBot="1">
      <c r="B798" s="52"/>
      <c r="C798" s="34"/>
      <c r="D798" s="85"/>
      <c r="E798" s="34"/>
      <c r="F798" s="14" t="s">
        <v>32</v>
      </c>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5"/>
      <c r="AO798" s="15"/>
      <c r="AP798" s="15"/>
      <c r="AQ798" s="34"/>
      <c r="AR798" s="34"/>
      <c r="AS798" s="34"/>
      <c r="AT798" s="34"/>
      <c r="AU798" s="80"/>
    </row>
    <row r="799" spans="2:47" ht="28.5" customHeight="1" thickBot="1">
      <c r="B799" s="52">
        <v>180</v>
      </c>
      <c r="C799" s="34"/>
      <c r="D799" s="54"/>
      <c r="E799" s="34"/>
      <c r="F799" s="11" t="s">
        <v>30</v>
      </c>
      <c r="G799" s="28"/>
      <c r="H799" s="28"/>
      <c r="I799" s="13"/>
      <c r="J799" s="28"/>
      <c r="K799" s="28"/>
      <c r="L799" s="13"/>
      <c r="M799" s="28"/>
      <c r="N799" s="28"/>
      <c r="O799" s="13"/>
      <c r="P799" s="28"/>
      <c r="Q799" s="28"/>
      <c r="R799" s="13"/>
      <c r="S799" s="28"/>
      <c r="T799" s="28"/>
      <c r="U799" s="13"/>
      <c r="V799" s="28"/>
      <c r="W799" s="28"/>
      <c r="X799" s="13"/>
      <c r="Y799" s="28"/>
      <c r="Z799" s="28"/>
      <c r="AA799" s="13"/>
      <c r="AB799" s="28"/>
      <c r="AC799" s="28"/>
      <c r="AD799" s="13"/>
      <c r="AE799" s="28"/>
      <c r="AF799" s="28"/>
      <c r="AG799" s="13"/>
      <c r="AH799" s="28"/>
      <c r="AI799" s="28"/>
      <c r="AJ799" s="13"/>
      <c r="AK799" s="28"/>
      <c r="AL799" s="28"/>
      <c r="AM799" s="13"/>
      <c r="AN799" s="57"/>
      <c r="AO799" s="57"/>
      <c r="AP799" s="32"/>
      <c r="AQ799" s="34"/>
      <c r="AR799" s="34"/>
      <c r="AS799" s="34"/>
      <c r="AT799" s="34"/>
      <c r="AU799" s="88"/>
    </row>
    <row r="800" spans="2:47" ht="28.5" customHeight="1" thickBot="1">
      <c r="B800" s="52"/>
      <c r="C800" s="34"/>
      <c r="D800" s="55"/>
      <c r="E800" s="34"/>
      <c r="F800" s="11" t="s">
        <v>31</v>
      </c>
      <c r="G800" s="28"/>
      <c r="H800" s="28"/>
      <c r="I800" s="13"/>
      <c r="J800" s="28"/>
      <c r="K800" s="28"/>
      <c r="L800" s="13"/>
      <c r="M800" s="28"/>
      <c r="N800" s="28"/>
      <c r="O800" s="13"/>
      <c r="P800" s="28"/>
      <c r="Q800" s="28"/>
      <c r="R800" s="13"/>
      <c r="S800" s="28"/>
      <c r="T800" s="28"/>
      <c r="U800" s="13"/>
      <c r="V800" s="28"/>
      <c r="W800" s="28"/>
      <c r="X800" s="13"/>
      <c r="Y800" s="28"/>
      <c r="Z800" s="28"/>
      <c r="AA800" s="13"/>
      <c r="AB800" s="28"/>
      <c r="AC800" s="28"/>
      <c r="AD800" s="13"/>
      <c r="AE800" s="28"/>
      <c r="AF800" s="28"/>
      <c r="AG800" s="13"/>
      <c r="AH800" s="28"/>
      <c r="AI800" s="28"/>
      <c r="AJ800" s="13"/>
      <c r="AK800" s="28"/>
      <c r="AL800" s="28"/>
      <c r="AM800" s="13"/>
      <c r="AN800" s="57"/>
      <c r="AO800" s="57"/>
      <c r="AP800" s="33"/>
      <c r="AQ800" s="34"/>
      <c r="AR800" s="34"/>
      <c r="AS800" s="34"/>
      <c r="AT800" s="34"/>
      <c r="AU800" s="88"/>
    </row>
    <row r="801" spans="2:47" ht="36" thickBot="1">
      <c r="B801" s="52"/>
      <c r="C801" s="34"/>
      <c r="D801" s="82"/>
      <c r="E801" s="34"/>
      <c r="F801" s="14" t="s">
        <v>32</v>
      </c>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5"/>
      <c r="AO801" s="15"/>
      <c r="AP801" s="15"/>
      <c r="AQ801" s="89"/>
      <c r="AR801" s="89"/>
      <c r="AS801" s="89"/>
      <c r="AT801" s="89"/>
      <c r="AU801" s="88"/>
    </row>
    <row r="806" spans="2:47" ht="26.25">
      <c r="C806" s="16"/>
      <c r="D806" s="17" t="s">
        <v>33</v>
      </c>
      <c r="E806" s="17"/>
      <c r="F806" s="17"/>
      <c r="G806" s="17"/>
      <c r="H806" s="17"/>
      <c r="I806" s="17"/>
      <c r="J806" s="16"/>
      <c r="K806" s="16"/>
      <c r="L806" s="16"/>
      <c r="M806" s="18" t="s">
        <v>34</v>
      </c>
      <c r="N806" s="18" t="s">
        <v>35</v>
      </c>
      <c r="O806" s="18"/>
      <c r="P806" s="18"/>
      <c r="Q806" s="18"/>
      <c r="R806" s="18"/>
      <c r="S806" s="18"/>
      <c r="T806" s="18"/>
      <c r="U806" s="18"/>
      <c r="V806" s="18"/>
      <c r="W806" s="19"/>
      <c r="X806" s="19"/>
      <c r="Y806" s="19"/>
    </row>
    <row r="807" spans="2:47" ht="26.25">
      <c r="C807" s="19"/>
      <c r="D807" s="20" t="s">
        <v>36</v>
      </c>
      <c r="E807" s="18" t="s">
        <v>37</v>
      </c>
      <c r="F807" s="18"/>
      <c r="G807" s="18"/>
      <c r="H807" s="18"/>
      <c r="I807" s="18"/>
      <c r="J807" s="19"/>
      <c r="K807" s="19"/>
      <c r="L807" s="19"/>
      <c r="M807" s="18" t="s">
        <v>34</v>
      </c>
      <c r="N807" s="18" t="s">
        <v>38</v>
      </c>
      <c r="O807" s="18"/>
      <c r="P807" s="18"/>
      <c r="Q807" s="18"/>
      <c r="R807" s="18"/>
      <c r="S807" s="18"/>
      <c r="T807" s="18"/>
      <c r="U807" s="18"/>
      <c r="V807" s="18"/>
      <c r="W807" s="19"/>
      <c r="X807" s="19"/>
      <c r="Y807" s="19"/>
    </row>
    <row r="810" spans="2:47" ht="114">
      <c r="B810" s="47"/>
      <c r="C810" s="47"/>
      <c r="D810" s="47"/>
      <c r="E810" s="47"/>
      <c r="F810" s="48" t="s">
        <v>0</v>
      </c>
      <c r="G810" s="48"/>
      <c r="H810" s="48"/>
      <c r="I810" s="48"/>
      <c r="J810" s="48"/>
      <c r="K810" s="48"/>
      <c r="L810" s="48"/>
      <c r="M810" s="48"/>
      <c r="N810" s="48"/>
      <c r="O810" s="48"/>
      <c r="P810" s="48"/>
      <c r="Q810" s="48"/>
      <c r="R810" s="48"/>
      <c r="S810" s="48"/>
      <c r="T810" s="48"/>
      <c r="U810" s="48"/>
      <c r="V810" s="48"/>
      <c r="W810" s="48"/>
      <c r="X810" s="48"/>
      <c r="Y810" s="48"/>
      <c r="Z810" s="48"/>
      <c r="AA810" s="48"/>
      <c r="AB810" s="48"/>
      <c r="AC810" s="48"/>
      <c r="AD810" s="48"/>
      <c r="AE810" s="48"/>
      <c r="AF810" s="1"/>
      <c r="AG810" s="1"/>
      <c r="AH810" s="1"/>
      <c r="AI810" s="1"/>
      <c r="AJ810" s="1"/>
      <c r="AK810" s="1"/>
      <c r="AL810" s="1"/>
      <c r="AM810" s="1"/>
      <c r="AN810" s="1"/>
      <c r="AO810" s="1"/>
      <c r="AP810" s="1"/>
      <c r="AQ810" s="1"/>
      <c r="AR810" s="1"/>
      <c r="AS810" s="1"/>
      <c r="AT810" s="2"/>
      <c r="AU810" s="2"/>
    </row>
    <row r="811" spans="2:47" ht="35.25">
      <c r="B811" s="4" t="s">
        <v>1</v>
      </c>
      <c r="C811" s="92"/>
      <c r="D811" s="92"/>
      <c r="E811" s="3"/>
      <c r="F811" s="3"/>
      <c r="G811" s="3"/>
      <c r="H811" s="2"/>
      <c r="I811" s="2"/>
      <c r="J811" s="2"/>
      <c r="K811" s="2"/>
      <c r="L811" s="2"/>
      <c r="M811" s="2"/>
      <c r="N811" s="2"/>
      <c r="O811" s="3"/>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6"/>
      <c r="AO811" s="6"/>
      <c r="AP811" s="1"/>
      <c r="AQ811" s="5"/>
      <c r="AR811" s="5"/>
      <c r="AS811" s="5"/>
      <c r="AT811" s="5"/>
      <c r="AU811" s="2"/>
    </row>
    <row r="812" spans="2:47" ht="15.75" thickBot="1">
      <c r="AR812" s="7"/>
    </row>
    <row r="813" spans="2:47" ht="36.75" thickTop="1" thickBot="1">
      <c r="B813" s="35" t="s">
        <v>2</v>
      </c>
      <c r="C813" s="38" t="s">
        <v>3</v>
      </c>
      <c r="D813" s="41" t="s">
        <v>4</v>
      </c>
      <c r="E813" s="44" t="s">
        <v>5</v>
      </c>
      <c r="F813" s="24" t="s">
        <v>6</v>
      </c>
      <c r="G813" s="29" t="s">
        <v>7</v>
      </c>
      <c r="H813" s="30"/>
      <c r="I813" s="31"/>
      <c r="J813" s="29" t="s">
        <v>8</v>
      </c>
      <c r="K813" s="30"/>
      <c r="L813" s="31"/>
      <c r="M813" s="29" t="s">
        <v>9</v>
      </c>
      <c r="N813" s="30"/>
      <c r="O813" s="31"/>
      <c r="P813" s="29" t="s">
        <v>10</v>
      </c>
      <c r="Q813" s="30"/>
      <c r="R813" s="31"/>
      <c r="S813" s="29" t="s">
        <v>11</v>
      </c>
      <c r="T813" s="30"/>
      <c r="U813" s="31"/>
      <c r="V813" s="29" t="s">
        <v>12</v>
      </c>
      <c r="W813" s="30"/>
      <c r="X813" s="31"/>
      <c r="Y813" s="29" t="s">
        <v>13</v>
      </c>
      <c r="Z813" s="30"/>
      <c r="AA813" s="31"/>
      <c r="AB813" s="29" t="s">
        <v>14</v>
      </c>
      <c r="AC813" s="30"/>
      <c r="AD813" s="31"/>
      <c r="AE813" s="29" t="s">
        <v>15</v>
      </c>
      <c r="AF813" s="30"/>
      <c r="AG813" s="31"/>
      <c r="AH813" s="29" t="s">
        <v>16</v>
      </c>
      <c r="AI813" s="30"/>
      <c r="AJ813" s="31"/>
      <c r="AK813" s="29" t="s">
        <v>17</v>
      </c>
      <c r="AL813" s="30"/>
      <c r="AM813" s="31"/>
      <c r="AN813" s="74" t="s">
        <v>18</v>
      </c>
      <c r="AO813" s="74" t="s">
        <v>19</v>
      </c>
      <c r="AP813" s="74" t="s">
        <v>20</v>
      </c>
      <c r="AQ813" s="61" t="s">
        <v>21</v>
      </c>
      <c r="AR813" s="62"/>
      <c r="AS813" s="61" t="s">
        <v>22</v>
      </c>
      <c r="AT813" s="62"/>
      <c r="AU813" s="65" t="s">
        <v>23</v>
      </c>
    </row>
    <row r="814" spans="2:47" ht="190.5" thickBot="1">
      <c r="B814" s="36"/>
      <c r="C814" s="39"/>
      <c r="D814" s="42"/>
      <c r="E814" s="45"/>
      <c r="F814" s="8" t="s">
        <v>24</v>
      </c>
      <c r="G814" s="8" t="s">
        <v>25</v>
      </c>
      <c r="H814" s="8" t="s">
        <v>26</v>
      </c>
      <c r="I814" s="8" t="s">
        <v>27</v>
      </c>
      <c r="J814" s="8" t="s">
        <v>25</v>
      </c>
      <c r="K814" s="8" t="s">
        <v>26</v>
      </c>
      <c r="L814" s="8" t="s">
        <v>27</v>
      </c>
      <c r="M814" s="8" t="s">
        <v>25</v>
      </c>
      <c r="N814" s="8" t="s">
        <v>26</v>
      </c>
      <c r="O814" s="8" t="s">
        <v>27</v>
      </c>
      <c r="P814" s="8" t="s">
        <v>25</v>
      </c>
      <c r="Q814" s="8" t="s">
        <v>26</v>
      </c>
      <c r="R814" s="8" t="s">
        <v>27</v>
      </c>
      <c r="S814" s="8" t="s">
        <v>25</v>
      </c>
      <c r="T814" s="8" t="s">
        <v>26</v>
      </c>
      <c r="U814" s="8" t="s">
        <v>27</v>
      </c>
      <c r="V814" s="8" t="s">
        <v>25</v>
      </c>
      <c r="W814" s="8" t="s">
        <v>26</v>
      </c>
      <c r="X814" s="8" t="s">
        <v>27</v>
      </c>
      <c r="Y814" s="8" t="s">
        <v>25</v>
      </c>
      <c r="Z814" s="8" t="s">
        <v>26</v>
      </c>
      <c r="AA814" s="8" t="s">
        <v>27</v>
      </c>
      <c r="AB814" s="8" t="s">
        <v>25</v>
      </c>
      <c r="AC814" s="8" t="s">
        <v>26</v>
      </c>
      <c r="AD814" s="8" t="s">
        <v>27</v>
      </c>
      <c r="AE814" s="8" t="s">
        <v>25</v>
      </c>
      <c r="AF814" s="8" t="s">
        <v>26</v>
      </c>
      <c r="AG814" s="8" t="s">
        <v>27</v>
      </c>
      <c r="AH814" s="8" t="s">
        <v>25</v>
      </c>
      <c r="AI814" s="8" t="s">
        <v>26</v>
      </c>
      <c r="AJ814" s="8" t="s">
        <v>27</v>
      </c>
      <c r="AK814" s="8" t="s">
        <v>25</v>
      </c>
      <c r="AL814" s="8" t="s">
        <v>26</v>
      </c>
      <c r="AM814" s="8" t="s">
        <v>27</v>
      </c>
      <c r="AN814" s="75"/>
      <c r="AO814" s="75"/>
      <c r="AP814" s="75"/>
      <c r="AQ814" s="63"/>
      <c r="AR814" s="64"/>
      <c r="AS814" s="63"/>
      <c r="AT814" s="64"/>
      <c r="AU814" s="66"/>
    </row>
    <row r="815" spans="2:47" ht="28.5" thickBot="1">
      <c r="B815" s="36"/>
      <c r="C815" s="39"/>
      <c r="D815" s="42"/>
      <c r="E815" s="45"/>
      <c r="F815" s="25" t="s">
        <v>28</v>
      </c>
      <c r="G815" s="9">
        <v>30</v>
      </c>
      <c r="H815" s="9">
        <v>56</v>
      </c>
      <c r="I815" s="9">
        <v>100</v>
      </c>
      <c r="J815" s="9">
        <v>30</v>
      </c>
      <c r="K815" s="9">
        <v>56</v>
      </c>
      <c r="L815" s="9">
        <v>100</v>
      </c>
      <c r="M815" s="9">
        <v>30</v>
      </c>
      <c r="N815" s="9">
        <v>56</v>
      </c>
      <c r="O815" s="9">
        <v>100</v>
      </c>
      <c r="P815" s="9">
        <v>24</v>
      </c>
      <c r="Q815" s="9">
        <v>29</v>
      </c>
      <c r="R815" s="9">
        <v>60</v>
      </c>
      <c r="S815" s="9">
        <v>24</v>
      </c>
      <c r="T815" s="9">
        <v>29</v>
      </c>
      <c r="U815" s="9">
        <v>60</v>
      </c>
      <c r="V815" s="9">
        <v>24</v>
      </c>
      <c r="W815" s="9">
        <v>29</v>
      </c>
      <c r="X815" s="9">
        <v>60</v>
      </c>
      <c r="Y815" s="9">
        <v>12</v>
      </c>
      <c r="Z815" s="9">
        <v>22</v>
      </c>
      <c r="AA815" s="9">
        <v>40</v>
      </c>
      <c r="AB815" s="9">
        <v>16</v>
      </c>
      <c r="AC815" s="9">
        <v>19</v>
      </c>
      <c r="AD815" s="9">
        <v>40</v>
      </c>
      <c r="AE815" s="9">
        <v>12</v>
      </c>
      <c r="AF815" s="9">
        <v>22</v>
      </c>
      <c r="AG815" s="9">
        <v>40</v>
      </c>
      <c r="AH815" s="9">
        <v>12</v>
      </c>
      <c r="AI815" s="9">
        <v>22</v>
      </c>
      <c r="AJ815" s="9">
        <v>40</v>
      </c>
      <c r="AK815" s="9">
        <v>6</v>
      </c>
      <c r="AL815" s="9">
        <v>11</v>
      </c>
      <c r="AM815" s="9">
        <v>20</v>
      </c>
      <c r="AN815" s="75"/>
      <c r="AO815" s="75"/>
      <c r="AP815" s="75"/>
      <c r="AQ815" s="68" t="s">
        <v>20</v>
      </c>
      <c r="AR815" s="69"/>
      <c r="AS815" s="70" t="s">
        <v>20</v>
      </c>
      <c r="AT815" s="71"/>
      <c r="AU815" s="67"/>
    </row>
    <row r="816" spans="2:47" ht="28.5" thickBot="1">
      <c r="B816" s="37"/>
      <c r="C816" s="40"/>
      <c r="D816" s="43"/>
      <c r="E816" s="46"/>
      <c r="F816" s="25" t="s">
        <v>29</v>
      </c>
      <c r="G816" s="9">
        <v>60</v>
      </c>
      <c r="H816" s="9">
        <v>140</v>
      </c>
      <c r="I816" s="9">
        <v>200</v>
      </c>
      <c r="J816" s="9">
        <v>60</v>
      </c>
      <c r="K816" s="9">
        <v>140</v>
      </c>
      <c r="L816" s="9">
        <v>200</v>
      </c>
      <c r="M816" s="9">
        <v>60</v>
      </c>
      <c r="N816" s="9">
        <v>140</v>
      </c>
      <c r="O816" s="9">
        <v>200</v>
      </c>
      <c r="P816" s="9">
        <v>48</v>
      </c>
      <c r="Q816" s="9">
        <v>72</v>
      </c>
      <c r="R816" s="9">
        <v>120</v>
      </c>
      <c r="S816" s="9">
        <v>48</v>
      </c>
      <c r="T816" s="9">
        <v>72</v>
      </c>
      <c r="U816" s="9">
        <v>120</v>
      </c>
      <c r="V816" s="9">
        <v>48</v>
      </c>
      <c r="W816" s="9">
        <v>72</v>
      </c>
      <c r="X816" s="9">
        <v>120</v>
      </c>
      <c r="Y816" s="9">
        <v>24</v>
      </c>
      <c r="Z816" s="9">
        <v>56</v>
      </c>
      <c r="AA816" s="9">
        <v>80</v>
      </c>
      <c r="AB816" s="9">
        <v>32</v>
      </c>
      <c r="AC816" s="9">
        <v>48</v>
      </c>
      <c r="AD816" s="9">
        <v>80</v>
      </c>
      <c r="AE816" s="9">
        <v>24</v>
      </c>
      <c r="AF816" s="9">
        <v>56</v>
      </c>
      <c r="AG816" s="9">
        <v>80</v>
      </c>
      <c r="AH816" s="9">
        <v>24</v>
      </c>
      <c r="AI816" s="9">
        <v>56</v>
      </c>
      <c r="AJ816" s="9">
        <v>80</v>
      </c>
      <c r="AK816" s="9">
        <v>12</v>
      </c>
      <c r="AL816" s="9">
        <v>28</v>
      </c>
      <c r="AM816" s="9">
        <v>40</v>
      </c>
      <c r="AN816" s="76"/>
      <c r="AO816" s="76"/>
      <c r="AP816" s="76"/>
      <c r="AQ816" s="70"/>
      <c r="AR816" s="71"/>
      <c r="AS816" s="70"/>
      <c r="AT816" s="71"/>
      <c r="AU816" s="67"/>
    </row>
    <row r="817" spans="2:47" ht="28.5" customHeight="1" thickBot="1">
      <c r="B817" s="52">
        <v>181</v>
      </c>
      <c r="C817" s="56"/>
      <c r="D817" s="72"/>
      <c r="E817" s="56"/>
      <c r="F817" s="11" t="s">
        <v>30</v>
      </c>
      <c r="G817" s="28"/>
      <c r="H817" s="28"/>
      <c r="I817" s="13"/>
      <c r="J817" s="28"/>
      <c r="K817" s="28"/>
      <c r="L817" s="13"/>
      <c r="M817" s="28"/>
      <c r="N817" s="28"/>
      <c r="O817" s="13"/>
      <c r="P817" s="28"/>
      <c r="Q817" s="28"/>
      <c r="R817" s="13"/>
      <c r="S817" s="28"/>
      <c r="T817" s="28"/>
      <c r="U817" s="13"/>
      <c r="V817" s="28"/>
      <c r="W817" s="28"/>
      <c r="X817" s="13"/>
      <c r="Y817" s="28"/>
      <c r="Z817" s="28"/>
      <c r="AA817" s="13"/>
      <c r="AB817" s="28"/>
      <c r="AC817" s="28"/>
      <c r="AD817" s="13"/>
      <c r="AE817" s="28"/>
      <c r="AF817" s="28"/>
      <c r="AG817" s="13"/>
      <c r="AH817" s="28"/>
      <c r="AI817" s="28"/>
      <c r="AJ817" s="13"/>
      <c r="AK817" s="28"/>
      <c r="AL817" s="28"/>
      <c r="AM817" s="13"/>
      <c r="AN817" s="73"/>
      <c r="AO817" s="73"/>
      <c r="AP817" s="32"/>
      <c r="AQ817" s="34"/>
      <c r="AR817" s="34"/>
      <c r="AS817" s="34"/>
      <c r="AT817" s="34"/>
      <c r="AU817" s="49"/>
    </row>
    <row r="818" spans="2:47" ht="28.5" customHeight="1" thickBot="1">
      <c r="B818" s="52"/>
      <c r="C818" s="53"/>
      <c r="D818" s="55"/>
      <c r="E818" s="53"/>
      <c r="F818" s="11" t="s">
        <v>31</v>
      </c>
      <c r="G818" s="28"/>
      <c r="H818" s="28"/>
      <c r="I818" s="13"/>
      <c r="J818" s="28"/>
      <c r="K818" s="28"/>
      <c r="L818" s="13"/>
      <c r="M818" s="28"/>
      <c r="N818" s="28"/>
      <c r="O818" s="13"/>
      <c r="P818" s="28"/>
      <c r="Q818" s="28"/>
      <c r="R818" s="13"/>
      <c r="S818" s="28"/>
      <c r="T818" s="28"/>
      <c r="U818" s="13"/>
      <c r="V818" s="28"/>
      <c r="W818" s="28"/>
      <c r="X818" s="13"/>
      <c r="Y818" s="28"/>
      <c r="Z818" s="28"/>
      <c r="AA818" s="13"/>
      <c r="AB818" s="28"/>
      <c r="AC818" s="28"/>
      <c r="AD818" s="13"/>
      <c r="AE818" s="28"/>
      <c r="AF818" s="28"/>
      <c r="AG818" s="13"/>
      <c r="AH818" s="28"/>
      <c r="AI818" s="28"/>
      <c r="AJ818" s="13"/>
      <c r="AK818" s="28"/>
      <c r="AL818" s="28"/>
      <c r="AM818" s="13"/>
      <c r="AN818" s="33"/>
      <c r="AO818" s="33"/>
      <c r="AP818" s="33"/>
      <c r="AQ818" s="34"/>
      <c r="AR818" s="34"/>
      <c r="AS818" s="34"/>
      <c r="AT818" s="34"/>
      <c r="AU818" s="50"/>
    </row>
    <row r="819" spans="2:47" ht="36" thickBot="1">
      <c r="B819" s="52"/>
      <c r="C819" s="53"/>
      <c r="D819" s="55"/>
      <c r="E819" s="53"/>
      <c r="F819" s="14" t="s">
        <v>32</v>
      </c>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5"/>
      <c r="AO819" s="15"/>
      <c r="AP819" s="15"/>
      <c r="AQ819" s="34"/>
      <c r="AR819" s="34"/>
      <c r="AS819" s="34"/>
      <c r="AT819" s="34"/>
      <c r="AU819" s="51"/>
    </row>
    <row r="820" spans="2:47" ht="28.5" customHeight="1" thickBot="1">
      <c r="B820" s="52">
        <v>182</v>
      </c>
      <c r="C820" s="53"/>
      <c r="D820" s="54"/>
      <c r="E820" s="56"/>
      <c r="F820" s="11" t="s">
        <v>30</v>
      </c>
      <c r="G820" s="28"/>
      <c r="H820" s="28"/>
      <c r="I820" s="13"/>
      <c r="J820" s="28"/>
      <c r="K820" s="28"/>
      <c r="L820" s="13"/>
      <c r="M820" s="28"/>
      <c r="N820" s="28"/>
      <c r="O820" s="13"/>
      <c r="P820" s="28"/>
      <c r="Q820" s="28"/>
      <c r="R820" s="13"/>
      <c r="S820" s="28"/>
      <c r="T820" s="28"/>
      <c r="U820" s="13"/>
      <c r="V820" s="28"/>
      <c r="W820" s="28"/>
      <c r="X820" s="13"/>
      <c r="Y820" s="28"/>
      <c r="Z820" s="28"/>
      <c r="AA820" s="13"/>
      <c r="AB820" s="28"/>
      <c r="AC820" s="28"/>
      <c r="AD820" s="13"/>
      <c r="AE820" s="28"/>
      <c r="AF820" s="28"/>
      <c r="AG820" s="13"/>
      <c r="AH820" s="28"/>
      <c r="AI820" s="28"/>
      <c r="AJ820" s="13"/>
      <c r="AK820" s="28"/>
      <c r="AL820" s="28"/>
      <c r="AM820" s="13"/>
      <c r="AN820" s="57"/>
      <c r="AO820" s="57"/>
      <c r="AP820" s="32"/>
      <c r="AQ820" s="34"/>
      <c r="AR820" s="34"/>
      <c r="AS820" s="34"/>
      <c r="AT820" s="34"/>
      <c r="AU820" s="58"/>
    </row>
    <row r="821" spans="2:47" ht="28.5" customHeight="1" thickBot="1">
      <c r="B821" s="52"/>
      <c r="C821" s="53"/>
      <c r="D821" s="55"/>
      <c r="E821" s="53"/>
      <c r="F821" s="11" t="s">
        <v>31</v>
      </c>
      <c r="G821" s="28"/>
      <c r="H821" s="28"/>
      <c r="I821" s="13"/>
      <c r="J821" s="28"/>
      <c r="K821" s="28"/>
      <c r="L821" s="13"/>
      <c r="M821" s="28"/>
      <c r="N821" s="28"/>
      <c r="O821" s="13"/>
      <c r="P821" s="28"/>
      <c r="Q821" s="28"/>
      <c r="R821" s="13"/>
      <c r="S821" s="28"/>
      <c r="T821" s="28"/>
      <c r="U821" s="13"/>
      <c r="V821" s="28"/>
      <c r="W821" s="28"/>
      <c r="X821" s="13"/>
      <c r="Y821" s="28"/>
      <c r="Z821" s="28"/>
      <c r="AA821" s="13"/>
      <c r="AB821" s="28"/>
      <c r="AC821" s="28"/>
      <c r="AD821" s="13"/>
      <c r="AE821" s="28"/>
      <c r="AF821" s="28"/>
      <c r="AG821" s="13"/>
      <c r="AH821" s="28"/>
      <c r="AI821" s="28"/>
      <c r="AJ821" s="13"/>
      <c r="AK821" s="28"/>
      <c r="AL821" s="28"/>
      <c r="AM821" s="13"/>
      <c r="AN821" s="57"/>
      <c r="AO821" s="57"/>
      <c r="AP821" s="33"/>
      <c r="AQ821" s="34"/>
      <c r="AR821" s="34"/>
      <c r="AS821" s="34"/>
      <c r="AT821" s="34"/>
      <c r="AU821" s="59"/>
    </row>
    <row r="822" spans="2:47" ht="36" customHeight="1" thickBot="1">
      <c r="B822" s="52"/>
      <c r="C822" s="53"/>
      <c r="D822" s="55"/>
      <c r="E822" s="53"/>
      <c r="F822" s="14" t="s">
        <v>32</v>
      </c>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5"/>
      <c r="AO822" s="15"/>
      <c r="AP822" s="15"/>
      <c r="AQ822" s="34"/>
      <c r="AR822" s="34"/>
      <c r="AS822" s="34"/>
      <c r="AT822" s="34"/>
      <c r="AU822" s="60"/>
    </row>
    <row r="823" spans="2:47" ht="28.5" customHeight="1" thickBot="1">
      <c r="B823" s="52">
        <v>183</v>
      </c>
      <c r="C823" s="53"/>
      <c r="D823" s="54"/>
      <c r="E823" s="56"/>
      <c r="F823" s="11" t="s">
        <v>30</v>
      </c>
      <c r="G823" s="28"/>
      <c r="H823" s="28"/>
      <c r="I823" s="13"/>
      <c r="J823" s="28"/>
      <c r="K823" s="28"/>
      <c r="L823" s="13"/>
      <c r="M823" s="28"/>
      <c r="N823" s="28"/>
      <c r="O823" s="13"/>
      <c r="P823" s="28"/>
      <c r="Q823" s="28"/>
      <c r="R823" s="13"/>
      <c r="S823" s="28"/>
      <c r="T823" s="28"/>
      <c r="U823" s="13"/>
      <c r="V823" s="28"/>
      <c r="W823" s="28"/>
      <c r="X823" s="13"/>
      <c r="Y823" s="28"/>
      <c r="Z823" s="28"/>
      <c r="AA823" s="13"/>
      <c r="AB823" s="28"/>
      <c r="AC823" s="28"/>
      <c r="AD823" s="13"/>
      <c r="AE823" s="28"/>
      <c r="AF823" s="28"/>
      <c r="AG823" s="13"/>
      <c r="AH823" s="28"/>
      <c r="AI823" s="28"/>
      <c r="AJ823" s="13"/>
      <c r="AK823" s="28"/>
      <c r="AL823" s="28"/>
      <c r="AM823" s="13"/>
      <c r="AN823" s="57"/>
      <c r="AO823" s="57"/>
      <c r="AP823" s="32"/>
      <c r="AQ823" s="34"/>
      <c r="AR823" s="34"/>
      <c r="AS823" s="34"/>
      <c r="AT823" s="34"/>
      <c r="AU823" s="77"/>
    </row>
    <row r="824" spans="2:47" ht="28.5" customHeight="1" thickBot="1">
      <c r="B824" s="52"/>
      <c r="C824" s="53"/>
      <c r="D824" s="55"/>
      <c r="E824" s="53"/>
      <c r="F824" s="11" t="s">
        <v>31</v>
      </c>
      <c r="G824" s="28"/>
      <c r="H824" s="28"/>
      <c r="I824" s="13"/>
      <c r="J824" s="28"/>
      <c r="K824" s="28"/>
      <c r="L824" s="13"/>
      <c r="M824" s="28"/>
      <c r="N824" s="28"/>
      <c r="O824" s="13"/>
      <c r="P824" s="28"/>
      <c r="Q824" s="28"/>
      <c r="R824" s="13"/>
      <c r="S824" s="28"/>
      <c r="T824" s="28"/>
      <c r="U824" s="13"/>
      <c r="V824" s="28"/>
      <c r="W824" s="28"/>
      <c r="X824" s="13"/>
      <c r="Y824" s="28"/>
      <c r="Z824" s="28"/>
      <c r="AA824" s="13"/>
      <c r="AB824" s="28"/>
      <c r="AC824" s="28"/>
      <c r="AD824" s="13"/>
      <c r="AE824" s="28"/>
      <c r="AF824" s="28"/>
      <c r="AG824" s="13"/>
      <c r="AH824" s="28"/>
      <c r="AI824" s="28"/>
      <c r="AJ824" s="13"/>
      <c r="AK824" s="28"/>
      <c r="AL824" s="28"/>
      <c r="AM824" s="13"/>
      <c r="AN824" s="57"/>
      <c r="AO824" s="57"/>
      <c r="AP824" s="33"/>
      <c r="AQ824" s="34"/>
      <c r="AR824" s="34"/>
      <c r="AS824" s="34"/>
      <c r="AT824" s="34"/>
      <c r="AU824" s="78"/>
    </row>
    <row r="825" spans="2:47" ht="36" customHeight="1" thickBot="1">
      <c r="B825" s="52"/>
      <c r="C825" s="53"/>
      <c r="D825" s="55"/>
      <c r="E825" s="53"/>
      <c r="F825" s="14" t="s">
        <v>32</v>
      </c>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5"/>
      <c r="AO825" s="15"/>
      <c r="AP825" s="15"/>
      <c r="AQ825" s="34"/>
      <c r="AR825" s="34"/>
      <c r="AS825" s="34"/>
      <c r="AT825" s="34"/>
      <c r="AU825" s="79"/>
    </row>
    <row r="826" spans="2:47" ht="28.5" customHeight="1" thickBot="1">
      <c r="B826" s="52">
        <v>184</v>
      </c>
      <c r="C826" s="53"/>
      <c r="D826" s="54"/>
      <c r="E826" s="56"/>
      <c r="F826" s="11" t="s">
        <v>30</v>
      </c>
      <c r="G826" s="28"/>
      <c r="H826" s="28"/>
      <c r="I826" s="13"/>
      <c r="J826" s="28"/>
      <c r="K826" s="28"/>
      <c r="L826" s="13"/>
      <c r="M826" s="28"/>
      <c r="N826" s="28"/>
      <c r="O826" s="13"/>
      <c r="P826" s="28"/>
      <c r="Q826" s="28"/>
      <c r="R826" s="13"/>
      <c r="S826" s="28"/>
      <c r="T826" s="28"/>
      <c r="U826" s="13"/>
      <c r="V826" s="28"/>
      <c r="W826" s="28"/>
      <c r="X826" s="13"/>
      <c r="Y826" s="28"/>
      <c r="Z826" s="28"/>
      <c r="AA826" s="13"/>
      <c r="AB826" s="28"/>
      <c r="AC826" s="28"/>
      <c r="AD826" s="13"/>
      <c r="AE826" s="28"/>
      <c r="AF826" s="28"/>
      <c r="AG826" s="13"/>
      <c r="AH826" s="28"/>
      <c r="AI826" s="28"/>
      <c r="AJ826" s="13"/>
      <c r="AK826" s="28"/>
      <c r="AL826" s="28"/>
      <c r="AM826" s="13"/>
      <c r="AN826" s="57"/>
      <c r="AO826" s="57"/>
      <c r="AP826" s="32"/>
      <c r="AQ826" s="34"/>
      <c r="AR826" s="34"/>
      <c r="AS826" s="34"/>
      <c r="AT826" s="34"/>
      <c r="AU826" s="80"/>
    </row>
    <row r="827" spans="2:47" ht="28.5" customHeight="1" thickBot="1">
      <c r="B827" s="52"/>
      <c r="C827" s="53"/>
      <c r="D827" s="55"/>
      <c r="E827" s="53"/>
      <c r="F827" s="11" t="s">
        <v>31</v>
      </c>
      <c r="G827" s="28"/>
      <c r="H827" s="28"/>
      <c r="I827" s="13"/>
      <c r="J827" s="28"/>
      <c r="K827" s="28"/>
      <c r="L827" s="13"/>
      <c r="M827" s="28"/>
      <c r="N827" s="28"/>
      <c r="O827" s="13"/>
      <c r="P827" s="28"/>
      <c r="Q827" s="28"/>
      <c r="R827" s="13"/>
      <c r="S827" s="28"/>
      <c r="T827" s="28"/>
      <c r="U827" s="13"/>
      <c r="V827" s="28"/>
      <c r="W827" s="28"/>
      <c r="X827" s="13"/>
      <c r="Y827" s="28"/>
      <c r="Z827" s="28"/>
      <c r="AA827" s="13"/>
      <c r="AB827" s="28"/>
      <c r="AC827" s="28"/>
      <c r="AD827" s="13"/>
      <c r="AE827" s="28"/>
      <c r="AF827" s="28"/>
      <c r="AG827" s="13"/>
      <c r="AH827" s="28"/>
      <c r="AI827" s="28"/>
      <c r="AJ827" s="13"/>
      <c r="AK827" s="28"/>
      <c r="AL827" s="28"/>
      <c r="AM827" s="13"/>
      <c r="AN827" s="57"/>
      <c r="AO827" s="57"/>
      <c r="AP827" s="33"/>
      <c r="AQ827" s="34"/>
      <c r="AR827" s="34"/>
      <c r="AS827" s="34"/>
      <c r="AT827" s="34"/>
      <c r="AU827" s="80"/>
    </row>
    <row r="828" spans="2:47" ht="36" thickBot="1">
      <c r="B828" s="52"/>
      <c r="C828" s="53"/>
      <c r="D828" s="55"/>
      <c r="E828" s="53"/>
      <c r="F828" s="14" t="s">
        <v>32</v>
      </c>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5"/>
      <c r="AO828" s="15"/>
      <c r="AP828" s="15"/>
      <c r="AQ828" s="34"/>
      <c r="AR828" s="34"/>
      <c r="AS828" s="34"/>
      <c r="AT828" s="34"/>
      <c r="AU828" s="80"/>
    </row>
    <row r="829" spans="2:47" ht="28.5" customHeight="1" thickBot="1">
      <c r="B829" s="52">
        <v>185</v>
      </c>
      <c r="C829" s="53"/>
      <c r="D829" s="54"/>
      <c r="E829" s="56"/>
      <c r="F829" s="11" t="s">
        <v>30</v>
      </c>
      <c r="G829" s="28"/>
      <c r="H829" s="28"/>
      <c r="I829" s="13"/>
      <c r="J829" s="28"/>
      <c r="K829" s="28"/>
      <c r="L829" s="13"/>
      <c r="M829" s="28"/>
      <c r="N829" s="28"/>
      <c r="O829" s="13"/>
      <c r="P829" s="28"/>
      <c r="Q829" s="28"/>
      <c r="R829" s="13"/>
      <c r="S829" s="28"/>
      <c r="T829" s="28"/>
      <c r="U829" s="13"/>
      <c r="V829" s="28"/>
      <c r="W829" s="28"/>
      <c r="X829" s="13"/>
      <c r="Y829" s="28"/>
      <c r="Z829" s="28"/>
      <c r="AA829" s="13"/>
      <c r="AB829" s="28"/>
      <c r="AC829" s="28"/>
      <c r="AD829" s="13"/>
      <c r="AE829" s="28"/>
      <c r="AF829" s="28"/>
      <c r="AG829" s="13"/>
      <c r="AH829" s="28"/>
      <c r="AI829" s="28"/>
      <c r="AJ829" s="13"/>
      <c r="AK829" s="28"/>
      <c r="AL829" s="28"/>
      <c r="AM829" s="13"/>
      <c r="AN829" s="57"/>
      <c r="AO829" s="57"/>
      <c r="AP829" s="32"/>
      <c r="AQ829" s="34"/>
      <c r="AR829" s="34"/>
      <c r="AS829" s="34"/>
      <c r="AT829" s="34"/>
      <c r="AU829" s="83"/>
    </row>
    <row r="830" spans="2:47" ht="28.5" customHeight="1" thickBot="1">
      <c r="B830" s="52"/>
      <c r="C830" s="53"/>
      <c r="D830" s="55"/>
      <c r="E830" s="53"/>
      <c r="F830" s="11" t="s">
        <v>31</v>
      </c>
      <c r="G830" s="28"/>
      <c r="H830" s="28"/>
      <c r="I830" s="13"/>
      <c r="J830" s="28"/>
      <c r="K830" s="28"/>
      <c r="L830" s="13"/>
      <c r="M830" s="28"/>
      <c r="N830" s="28"/>
      <c r="O830" s="13"/>
      <c r="P830" s="28"/>
      <c r="Q830" s="28"/>
      <c r="R830" s="13"/>
      <c r="S830" s="28"/>
      <c r="T830" s="28"/>
      <c r="U830" s="13"/>
      <c r="V830" s="28"/>
      <c r="W830" s="28"/>
      <c r="X830" s="13"/>
      <c r="Y830" s="28"/>
      <c r="Z830" s="28"/>
      <c r="AA830" s="13"/>
      <c r="AB830" s="28"/>
      <c r="AC830" s="28"/>
      <c r="AD830" s="13"/>
      <c r="AE830" s="28"/>
      <c r="AF830" s="28"/>
      <c r="AG830" s="13"/>
      <c r="AH830" s="28"/>
      <c r="AI830" s="28"/>
      <c r="AJ830" s="13"/>
      <c r="AK830" s="28"/>
      <c r="AL830" s="28"/>
      <c r="AM830" s="13"/>
      <c r="AN830" s="57"/>
      <c r="AO830" s="57"/>
      <c r="AP830" s="33"/>
      <c r="AQ830" s="34"/>
      <c r="AR830" s="34"/>
      <c r="AS830" s="34"/>
      <c r="AT830" s="34"/>
      <c r="AU830" s="83"/>
    </row>
    <row r="831" spans="2:47" ht="36" thickBot="1">
      <c r="B831" s="52"/>
      <c r="C831" s="53"/>
      <c r="D831" s="55"/>
      <c r="E831" s="53"/>
      <c r="F831" s="14" t="s">
        <v>32</v>
      </c>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5"/>
      <c r="AO831" s="15"/>
      <c r="AP831" s="15"/>
      <c r="AQ831" s="34"/>
      <c r="AR831" s="34"/>
      <c r="AS831" s="34"/>
      <c r="AT831" s="34"/>
      <c r="AU831" s="83"/>
    </row>
    <row r="832" spans="2:47" ht="28.5" customHeight="1" thickBot="1">
      <c r="B832" s="52">
        <v>186</v>
      </c>
      <c r="C832" s="53"/>
      <c r="D832" s="54"/>
      <c r="E832" s="56"/>
      <c r="F832" s="11" t="s">
        <v>30</v>
      </c>
      <c r="G832" s="28"/>
      <c r="H832" s="28"/>
      <c r="I832" s="13"/>
      <c r="J832" s="28"/>
      <c r="K832" s="28"/>
      <c r="L832" s="13"/>
      <c r="M832" s="28"/>
      <c r="N832" s="28"/>
      <c r="O832" s="13"/>
      <c r="P832" s="28"/>
      <c r="Q832" s="28"/>
      <c r="R832" s="13"/>
      <c r="S832" s="28"/>
      <c r="T832" s="28"/>
      <c r="U832" s="13"/>
      <c r="V832" s="28"/>
      <c r="W832" s="28"/>
      <c r="X832" s="13"/>
      <c r="Y832" s="28"/>
      <c r="Z832" s="28"/>
      <c r="AA832" s="13"/>
      <c r="AB832" s="28"/>
      <c r="AC832" s="28"/>
      <c r="AD832" s="13"/>
      <c r="AE832" s="28"/>
      <c r="AF832" s="28"/>
      <c r="AG832" s="13"/>
      <c r="AH832" s="28"/>
      <c r="AI832" s="28"/>
      <c r="AJ832" s="13"/>
      <c r="AK832" s="28"/>
      <c r="AL832" s="28"/>
      <c r="AM832" s="13"/>
      <c r="AN832" s="57"/>
      <c r="AO832" s="57"/>
      <c r="AP832" s="32"/>
      <c r="AQ832" s="34"/>
      <c r="AR832" s="34"/>
      <c r="AS832" s="34"/>
      <c r="AT832" s="34"/>
      <c r="AU832" s="80"/>
    </row>
    <row r="833" spans="2:47" ht="28.5" customHeight="1" thickBot="1">
      <c r="B833" s="52"/>
      <c r="C833" s="53"/>
      <c r="D833" s="55"/>
      <c r="E833" s="53"/>
      <c r="F833" s="11" t="s">
        <v>31</v>
      </c>
      <c r="G833" s="28"/>
      <c r="H833" s="28"/>
      <c r="I833" s="13"/>
      <c r="J833" s="28"/>
      <c r="K833" s="28"/>
      <c r="L833" s="13"/>
      <c r="M833" s="28"/>
      <c r="N833" s="28"/>
      <c r="O833" s="13"/>
      <c r="P833" s="28"/>
      <c r="Q833" s="28"/>
      <c r="R833" s="13"/>
      <c r="S833" s="28"/>
      <c r="T833" s="28"/>
      <c r="U833" s="13"/>
      <c r="V833" s="28"/>
      <c r="W833" s="28"/>
      <c r="X833" s="13"/>
      <c r="Y833" s="28"/>
      <c r="Z833" s="28"/>
      <c r="AA833" s="13"/>
      <c r="AB833" s="28"/>
      <c r="AC833" s="28"/>
      <c r="AD833" s="13"/>
      <c r="AE833" s="28"/>
      <c r="AF833" s="28"/>
      <c r="AG833" s="13"/>
      <c r="AH833" s="28"/>
      <c r="AI833" s="28"/>
      <c r="AJ833" s="13"/>
      <c r="AK833" s="28"/>
      <c r="AL833" s="28"/>
      <c r="AM833" s="13"/>
      <c r="AN833" s="57"/>
      <c r="AO833" s="57"/>
      <c r="AP833" s="33"/>
      <c r="AQ833" s="34"/>
      <c r="AR833" s="34"/>
      <c r="AS833" s="34"/>
      <c r="AT833" s="34"/>
      <c r="AU833" s="80"/>
    </row>
    <row r="834" spans="2:47" ht="36" thickBot="1">
      <c r="B834" s="52"/>
      <c r="C834" s="84"/>
      <c r="D834" s="85"/>
      <c r="E834" s="53"/>
      <c r="F834" s="14" t="s">
        <v>32</v>
      </c>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5"/>
      <c r="AO834" s="15"/>
      <c r="AP834" s="15"/>
      <c r="AQ834" s="34"/>
      <c r="AR834" s="34"/>
      <c r="AS834" s="34"/>
      <c r="AT834" s="34"/>
      <c r="AU834" s="80"/>
    </row>
    <row r="835" spans="2:47" ht="28.5" customHeight="1" thickBot="1">
      <c r="B835" s="52">
        <v>187</v>
      </c>
      <c r="C835" s="53"/>
      <c r="D835" s="54"/>
      <c r="E835" s="56"/>
      <c r="F835" s="11" t="s">
        <v>30</v>
      </c>
      <c r="G835" s="28"/>
      <c r="H835" s="28"/>
      <c r="I835" s="13"/>
      <c r="J835" s="28"/>
      <c r="K835" s="28"/>
      <c r="L835" s="13"/>
      <c r="M835" s="28"/>
      <c r="N835" s="28"/>
      <c r="O835" s="13"/>
      <c r="P835" s="28"/>
      <c r="Q835" s="28"/>
      <c r="R835" s="13"/>
      <c r="S835" s="28"/>
      <c r="T835" s="28"/>
      <c r="U835" s="13"/>
      <c r="V835" s="28"/>
      <c r="W835" s="28"/>
      <c r="X835" s="13"/>
      <c r="Y835" s="28"/>
      <c r="Z835" s="28"/>
      <c r="AA835" s="13"/>
      <c r="AB835" s="28"/>
      <c r="AC835" s="28"/>
      <c r="AD835" s="13"/>
      <c r="AE835" s="28"/>
      <c r="AF835" s="28"/>
      <c r="AG835" s="13"/>
      <c r="AH835" s="28"/>
      <c r="AI835" s="28"/>
      <c r="AJ835" s="13"/>
      <c r="AK835" s="28"/>
      <c r="AL835" s="28"/>
      <c r="AM835" s="13"/>
      <c r="AN835" s="57"/>
      <c r="AO835" s="57"/>
      <c r="AP835" s="32"/>
      <c r="AQ835" s="34"/>
      <c r="AR835" s="34"/>
      <c r="AS835" s="34"/>
      <c r="AT835" s="34"/>
      <c r="AU835" s="88"/>
    </row>
    <row r="836" spans="2:47" ht="28.5" customHeight="1" thickBot="1">
      <c r="B836" s="52"/>
      <c r="C836" s="53"/>
      <c r="D836" s="55"/>
      <c r="E836" s="53"/>
      <c r="F836" s="11" t="s">
        <v>31</v>
      </c>
      <c r="G836" s="28"/>
      <c r="H836" s="28"/>
      <c r="I836" s="13"/>
      <c r="J836" s="28"/>
      <c r="K836" s="28"/>
      <c r="L836" s="13"/>
      <c r="M836" s="28"/>
      <c r="N836" s="28"/>
      <c r="O836" s="13"/>
      <c r="P836" s="28"/>
      <c r="Q836" s="28"/>
      <c r="R836" s="13"/>
      <c r="S836" s="28"/>
      <c r="T836" s="28"/>
      <c r="U836" s="13"/>
      <c r="V836" s="28"/>
      <c r="W836" s="28"/>
      <c r="X836" s="13"/>
      <c r="Y836" s="28"/>
      <c r="Z836" s="28"/>
      <c r="AA836" s="13"/>
      <c r="AB836" s="28"/>
      <c r="AC836" s="28"/>
      <c r="AD836" s="13"/>
      <c r="AE836" s="28"/>
      <c r="AF836" s="28"/>
      <c r="AG836" s="13"/>
      <c r="AH836" s="28"/>
      <c r="AI836" s="28"/>
      <c r="AJ836" s="13"/>
      <c r="AK836" s="28"/>
      <c r="AL836" s="28"/>
      <c r="AM836" s="13"/>
      <c r="AN836" s="57"/>
      <c r="AO836" s="57"/>
      <c r="AP836" s="33"/>
      <c r="AQ836" s="34"/>
      <c r="AR836" s="34"/>
      <c r="AS836" s="34"/>
      <c r="AT836" s="34"/>
      <c r="AU836" s="88"/>
    </row>
    <row r="837" spans="2:47" ht="36" thickBot="1">
      <c r="B837" s="52"/>
      <c r="C837" s="81"/>
      <c r="D837" s="82"/>
      <c r="E837" s="53"/>
      <c r="F837" s="14" t="s">
        <v>32</v>
      </c>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5"/>
      <c r="AO837" s="15"/>
      <c r="AP837" s="15"/>
      <c r="AQ837" s="34"/>
      <c r="AR837" s="34"/>
      <c r="AS837" s="34"/>
      <c r="AT837" s="34"/>
      <c r="AU837" s="88"/>
    </row>
    <row r="838" spans="2:47" ht="28.5" customHeight="1" thickBot="1">
      <c r="B838" s="52">
        <v>188</v>
      </c>
      <c r="C838" s="84"/>
      <c r="D838" s="54"/>
      <c r="E838" s="56"/>
      <c r="F838" s="11" t="s">
        <v>30</v>
      </c>
      <c r="G838" s="28"/>
      <c r="H838" s="28"/>
      <c r="I838" s="13"/>
      <c r="J838" s="28"/>
      <c r="K838" s="28"/>
      <c r="L838" s="13"/>
      <c r="M838" s="28"/>
      <c r="N838" s="28"/>
      <c r="O838" s="13"/>
      <c r="P838" s="28"/>
      <c r="Q838" s="28"/>
      <c r="R838" s="13"/>
      <c r="S838" s="28"/>
      <c r="T838" s="28"/>
      <c r="U838" s="13"/>
      <c r="V838" s="28"/>
      <c r="W838" s="28"/>
      <c r="X838" s="13"/>
      <c r="Y838" s="28"/>
      <c r="Z838" s="28"/>
      <c r="AA838" s="13"/>
      <c r="AB838" s="28"/>
      <c r="AC838" s="28"/>
      <c r="AD838" s="13"/>
      <c r="AE838" s="28"/>
      <c r="AF838" s="28"/>
      <c r="AG838" s="13"/>
      <c r="AH838" s="28"/>
      <c r="AI838" s="28"/>
      <c r="AJ838" s="13"/>
      <c r="AK838" s="28"/>
      <c r="AL838" s="28"/>
      <c r="AM838" s="13"/>
      <c r="AN838" s="57"/>
      <c r="AO838" s="57"/>
      <c r="AP838" s="32"/>
      <c r="AQ838" s="34"/>
      <c r="AR838" s="34"/>
      <c r="AS838" s="34"/>
      <c r="AT838" s="34"/>
      <c r="AU838" s="80"/>
    </row>
    <row r="839" spans="2:47" ht="28.5" customHeight="1" thickBot="1">
      <c r="B839" s="52"/>
      <c r="C839" s="87"/>
      <c r="D839" s="55"/>
      <c r="E839" s="53"/>
      <c r="F839" s="11" t="s">
        <v>31</v>
      </c>
      <c r="G839" s="28"/>
      <c r="H839" s="28"/>
      <c r="I839" s="13"/>
      <c r="J839" s="28"/>
      <c r="K839" s="28"/>
      <c r="L839" s="13"/>
      <c r="M839" s="28"/>
      <c r="N839" s="28"/>
      <c r="O839" s="13"/>
      <c r="P839" s="28"/>
      <c r="Q839" s="28"/>
      <c r="R839" s="13"/>
      <c r="S839" s="28"/>
      <c r="T839" s="28"/>
      <c r="U839" s="13"/>
      <c r="V839" s="28"/>
      <c r="W839" s="28"/>
      <c r="X839" s="13"/>
      <c r="Y839" s="28"/>
      <c r="Z839" s="28"/>
      <c r="AA839" s="13"/>
      <c r="AB839" s="28"/>
      <c r="AC839" s="28"/>
      <c r="AD839" s="13"/>
      <c r="AE839" s="28"/>
      <c r="AF839" s="28"/>
      <c r="AG839" s="13"/>
      <c r="AH839" s="28"/>
      <c r="AI839" s="28"/>
      <c r="AJ839" s="13"/>
      <c r="AK839" s="28"/>
      <c r="AL839" s="28"/>
      <c r="AM839" s="13"/>
      <c r="AN839" s="57"/>
      <c r="AO839" s="57"/>
      <c r="AP839" s="33"/>
      <c r="AQ839" s="34"/>
      <c r="AR839" s="34"/>
      <c r="AS839" s="34"/>
      <c r="AT839" s="34"/>
      <c r="AU839" s="80"/>
    </row>
    <row r="840" spans="2:47" ht="36" thickBot="1">
      <c r="B840" s="52"/>
      <c r="C840" s="56"/>
      <c r="D840" s="55"/>
      <c r="E840" s="53"/>
      <c r="F840" s="14" t="s">
        <v>32</v>
      </c>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5"/>
      <c r="AO840" s="15"/>
      <c r="AP840" s="15"/>
      <c r="AQ840" s="34"/>
      <c r="AR840" s="34"/>
      <c r="AS840" s="34"/>
      <c r="AT840" s="34"/>
      <c r="AU840" s="80"/>
    </row>
    <row r="841" spans="2:47" ht="28.5" customHeight="1" thickBot="1">
      <c r="B841" s="52">
        <v>189</v>
      </c>
      <c r="C841" s="84"/>
      <c r="D841" s="54"/>
      <c r="E841" s="56"/>
      <c r="F841" s="11" t="s">
        <v>30</v>
      </c>
      <c r="G841" s="28"/>
      <c r="H841" s="28"/>
      <c r="I841" s="13"/>
      <c r="J841" s="28"/>
      <c r="K841" s="28"/>
      <c r="L841" s="13"/>
      <c r="M841" s="28"/>
      <c r="N841" s="28"/>
      <c r="O841" s="13"/>
      <c r="P841" s="28"/>
      <c r="Q841" s="28"/>
      <c r="R841" s="13"/>
      <c r="S841" s="28"/>
      <c r="T841" s="28"/>
      <c r="U841" s="13"/>
      <c r="V841" s="28"/>
      <c r="W841" s="28"/>
      <c r="X841" s="13"/>
      <c r="Y841" s="28"/>
      <c r="Z841" s="28"/>
      <c r="AA841" s="13"/>
      <c r="AB841" s="28"/>
      <c r="AC841" s="28"/>
      <c r="AD841" s="13"/>
      <c r="AE841" s="28"/>
      <c r="AF841" s="28"/>
      <c r="AG841" s="13"/>
      <c r="AH841" s="28"/>
      <c r="AI841" s="28"/>
      <c r="AJ841" s="13"/>
      <c r="AK841" s="28"/>
      <c r="AL841" s="28"/>
      <c r="AM841" s="13"/>
      <c r="AN841" s="57"/>
      <c r="AO841" s="57"/>
      <c r="AP841" s="32"/>
      <c r="AQ841" s="34"/>
      <c r="AR841" s="34"/>
      <c r="AS841" s="34"/>
      <c r="AT841" s="34"/>
      <c r="AU841" s="86"/>
    </row>
    <row r="842" spans="2:47" ht="28.5" customHeight="1" thickBot="1">
      <c r="B842" s="52"/>
      <c r="C842" s="87"/>
      <c r="D842" s="55"/>
      <c r="E842" s="53"/>
      <c r="F842" s="11" t="s">
        <v>31</v>
      </c>
      <c r="G842" s="28"/>
      <c r="H842" s="28"/>
      <c r="I842" s="13"/>
      <c r="J842" s="28"/>
      <c r="K842" s="28"/>
      <c r="L842" s="13"/>
      <c r="M842" s="28"/>
      <c r="N842" s="28"/>
      <c r="O842" s="13"/>
      <c r="P842" s="28"/>
      <c r="Q842" s="28"/>
      <c r="R842" s="13"/>
      <c r="S842" s="28"/>
      <c r="T842" s="28"/>
      <c r="U842" s="13"/>
      <c r="V842" s="28"/>
      <c r="W842" s="28"/>
      <c r="X842" s="13"/>
      <c r="Y842" s="28"/>
      <c r="Z842" s="28"/>
      <c r="AA842" s="13"/>
      <c r="AB842" s="28"/>
      <c r="AC842" s="28"/>
      <c r="AD842" s="13"/>
      <c r="AE842" s="28"/>
      <c r="AF842" s="28"/>
      <c r="AG842" s="13"/>
      <c r="AH842" s="28"/>
      <c r="AI842" s="28"/>
      <c r="AJ842" s="13"/>
      <c r="AK842" s="28"/>
      <c r="AL842" s="28"/>
      <c r="AM842" s="13"/>
      <c r="AN842" s="57"/>
      <c r="AO842" s="57"/>
      <c r="AP842" s="33"/>
      <c r="AQ842" s="34"/>
      <c r="AR842" s="34"/>
      <c r="AS842" s="34"/>
      <c r="AT842" s="34"/>
      <c r="AU842" s="86"/>
    </row>
    <row r="843" spans="2:47" ht="36" thickBot="1">
      <c r="B843" s="52"/>
      <c r="C843" s="56"/>
      <c r="D843" s="55"/>
      <c r="E843" s="53"/>
      <c r="F843" s="14" t="s">
        <v>32</v>
      </c>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5"/>
      <c r="AO843" s="15"/>
      <c r="AP843" s="15"/>
      <c r="AQ843" s="34"/>
      <c r="AR843" s="34"/>
      <c r="AS843" s="34"/>
      <c r="AT843" s="34"/>
      <c r="AU843" s="86"/>
    </row>
    <row r="844" spans="2:47" ht="28.5" customHeight="1" thickBot="1">
      <c r="B844" s="52">
        <v>190</v>
      </c>
      <c r="C844" s="84"/>
      <c r="D844" s="54"/>
      <c r="E844" s="56"/>
      <c r="F844" s="11" t="s">
        <v>30</v>
      </c>
      <c r="G844" s="28"/>
      <c r="H844" s="28"/>
      <c r="I844" s="13"/>
      <c r="J844" s="28"/>
      <c r="K844" s="28"/>
      <c r="L844" s="13"/>
      <c r="M844" s="28"/>
      <c r="N844" s="28"/>
      <c r="O844" s="13"/>
      <c r="P844" s="28"/>
      <c r="Q844" s="28"/>
      <c r="R844" s="13"/>
      <c r="S844" s="28"/>
      <c r="T844" s="28"/>
      <c r="U844" s="13"/>
      <c r="V844" s="28"/>
      <c r="W844" s="28"/>
      <c r="X844" s="13"/>
      <c r="Y844" s="28"/>
      <c r="Z844" s="28"/>
      <c r="AA844" s="13"/>
      <c r="AB844" s="28"/>
      <c r="AC844" s="28"/>
      <c r="AD844" s="13"/>
      <c r="AE844" s="28"/>
      <c r="AF844" s="28"/>
      <c r="AG844" s="13"/>
      <c r="AH844" s="28"/>
      <c r="AI844" s="28"/>
      <c r="AJ844" s="13"/>
      <c r="AK844" s="28"/>
      <c r="AL844" s="28"/>
      <c r="AM844" s="13"/>
      <c r="AN844" s="57"/>
      <c r="AO844" s="57"/>
      <c r="AP844" s="32"/>
      <c r="AQ844" s="34"/>
      <c r="AR844" s="34"/>
      <c r="AS844" s="34"/>
      <c r="AT844" s="34"/>
      <c r="AU844" s="80"/>
    </row>
    <row r="845" spans="2:47" ht="28.5" customHeight="1" thickBot="1">
      <c r="B845" s="52"/>
      <c r="C845" s="87"/>
      <c r="D845" s="55"/>
      <c r="E845" s="53"/>
      <c r="F845" s="11" t="s">
        <v>31</v>
      </c>
      <c r="G845" s="28"/>
      <c r="H845" s="28"/>
      <c r="I845" s="13"/>
      <c r="J845" s="28"/>
      <c r="K845" s="28"/>
      <c r="L845" s="13"/>
      <c r="M845" s="28"/>
      <c r="N845" s="28"/>
      <c r="O845" s="13"/>
      <c r="P845" s="28"/>
      <c r="Q845" s="28"/>
      <c r="R845" s="13"/>
      <c r="S845" s="28"/>
      <c r="T845" s="28"/>
      <c r="U845" s="13"/>
      <c r="V845" s="28"/>
      <c r="W845" s="28"/>
      <c r="X845" s="13"/>
      <c r="Y845" s="28"/>
      <c r="Z845" s="28"/>
      <c r="AA845" s="13"/>
      <c r="AB845" s="28"/>
      <c r="AC845" s="28"/>
      <c r="AD845" s="13"/>
      <c r="AE845" s="28"/>
      <c r="AF845" s="28"/>
      <c r="AG845" s="13"/>
      <c r="AH845" s="28"/>
      <c r="AI845" s="28"/>
      <c r="AJ845" s="13"/>
      <c r="AK845" s="28"/>
      <c r="AL845" s="28"/>
      <c r="AM845" s="13"/>
      <c r="AN845" s="57"/>
      <c r="AO845" s="57"/>
      <c r="AP845" s="33"/>
      <c r="AQ845" s="34"/>
      <c r="AR845" s="34"/>
      <c r="AS845" s="34"/>
      <c r="AT845" s="34"/>
      <c r="AU845" s="80"/>
    </row>
    <row r="846" spans="2:47" ht="36" thickBot="1">
      <c r="B846" s="52"/>
      <c r="C846" s="56"/>
      <c r="D846" s="55"/>
      <c r="E846" s="53"/>
      <c r="F846" s="14" t="s">
        <v>32</v>
      </c>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5"/>
      <c r="AO846" s="15"/>
      <c r="AP846" s="15"/>
      <c r="AQ846" s="89"/>
      <c r="AR846" s="89"/>
      <c r="AS846" s="89"/>
      <c r="AT846" s="89"/>
      <c r="AU846" s="80"/>
    </row>
    <row r="847" spans="2:47" ht="26.25">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7"/>
      <c r="Z847" s="17"/>
      <c r="AA847" s="17"/>
      <c r="AB847" s="17"/>
      <c r="AC847" s="17"/>
      <c r="AD847" s="17"/>
      <c r="AE847" s="17"/>
      <c r="AF847" s="17"/>
      <c r="AG847" s="17"/>
      <c r="AH847" s="17"/>
      <c r="AI847" s="17"/>
      <c r="AJ847" s="17"/>
      <c r="AK847" s="17"/>
      <c r="AL847" s="17"/>
      <c r="AM847" s="17"/>
      <c r="AN847" s="17"/>
      <c r="AO847" s="17"/>
      <c r="AP847" s="17"/>
      <c r="AQ847" s="17"/>
      <c r="AR847" s="17"/>
      <c r="AS847" s="17"/>
      <c r="AT847" s="17"/>
      <c r="AU847" s="17"/>
    </row>
    <row r="848" spans="2:47" ht="26.25">
      <c r="B848" s="16"/>
      <c r="C848" s="17" t="s">
        <v>33</v>
      </c>
      <c r="D848" s="17"/>
      <c r="E848" s="17"/>
      <c r="F848" s="17"/>
      <c r="G848" s="17"/>
      <c r="H848" s="17"/>
      <c r="I848" s="16"/>
      <c r="J848" s="16"/>
      <c r="K848" s="16"/>
      <c r="L848" s="18" t="s">
        <v>34</v>
      </c>
      <c r="M848" s="18" t="s">
        <v>35</v>
      </c>
      <c r="N848" s="18"/>
      <c r="O848" s="18"/>
      <c r="P848" s="18"/>
      <c r="Q848" s="18"/>
      <c r="R848" s="18"/>
      <c r="S848" s="18"/>
      <c r="T848" s="18"/>
      <c r="U848" s="18"/>
      <c r="V848" s="19"/>
      <c r="W848" s="19"/>
      <c r="X848" s="19"/>
      <c r="Y848" s="18"/>
      <c r="Z848" s="17"/>
      <c r="AA848" s="17"/>
      <c r="AB848" s="17"/>
      <c r="AC848" s="17"/>
      <c r="AD848" s="17"/>
      <c r="AE848" s="18"/>
      <c r="AF848" s="17"/>
      <c r="AG848" s="17"/>
      <c r="AH848" s="17"/>
      <c r="AI848" s="17"/>
      <c r="AJ848" s="17"/>
      <c r="AK848" s="17"/>
      <c r="AL848" s="17"/>
      <c r="AM848" s="17"/>
      <c r="AN848" s="17"/>
      <c r="AO848" s="18"/>
    </row>
    <row r="849" spans="2:47" ht="33.75">
      <c r="B849" s="19"/>
      <c r="C849" s="20" t="s">
        <v>36</v>
      </c>
      <c r="D849" s="18" t="s">
        <v>37</v>
      </c>
      <c r="E849" s="18"/>
      <c r="F849" s="18"/>
      <c r="G849" s="18"/>
      <c r="H849" s="18"/>
      <c r="I849" s="19"/>
      <c r="J849" s="19"/>
      <c r="K849" s="19"/>
      <c r="L849" s="18" t="s">
        <v>34</v>
      </c>
      <c r="M849" s="18" t="s">
        <v>38</v>
      </c>
      <c r="N849" s="18"/>
      <c r="O849" s="18"/>
      <c r="P849" s="18"/>
      <c r="Q849" s="18"/>
      <c r="R849" s="18"/>
      <c r="S849" s="18"/>
      <c r="T849" s="18"/>
      <c r="U849" s="18"/>
      <c r="V849" s="19"/>
      <c r="W849" s="19"/>
      <c r="X849" s="19"/>
      <c r="AA849" s="21"/>
      <c r="AB849" s="22"/>
      <c r="AC849" s="21"/>
      <c r="AD849" s="21"/>
      <c r="AE849" s="21"/>
      <c r="AF849" s="21"/>
      <c r="AI849" s="21"/>
      <c r="AJ849" s="21"/>
      <c r="AK849" s="21"/>
      <c r="AL849" s="22"/>
      <c r="AM849" s="21"/>
      <c r="AN849" s="21"/>
      <c r="AO849" s="21"/>
      <c r="AP849" s="21"/>
      <c r="AQ849" s="21"/>
      <c r="AR849" s="23"/>
      <c r="AS849" s="22"/>
      <c r="AT849" s="21"/>
      <c r="AU849" s="17"/>
    </row>
    <row r="850" spans="2:47" ht="33.75">
      <c r="B850" s="19"/>
      <c r="C850" s="20"/>
      <c r="D850" s="18"/>
      <c r="E850" s="18"/>
      <c r="F850" s="18"/>
      <c r="G850" s="18"/>
      <c r="H850" s="18"/>
      <c r="I850" s="19"/>
      <c r="J850" s="19"/>
      <c r="K850" s="19"/>
      <c r="L850" s="18"/>
      <c r="M850" s="18"/>
      <c r="N850" s="18"/>
      <c r="O850" s="18"/>
      <c r="P850" s="18"/>
      <c r="Q850" s="18"/>
      <c r="R850" s="18"/>
      <c r="S850" s="18"/>
      <c r="T850" s="18"/>
      <c r="U850" s="18"/>
      <c r="V850" s="19"/>
      <c r="W850" s="19"/>
      <c r="X850" s="19"/>
      <c r="AA850" s="21"/>
      <c r="AB850" s="22"/>
      <c r="AC850" s="21"/>
      <c r="AD850" s="21"/>
      <c r="AE850" s="21"/>
      <c r="AF850" s="21"/>
      <c r="AI850" s="21"/>
      <c r="AJ850" s="21"/>
      <c r="AK850" s="21"/>
      <c r="AL850" s="22"/>
      <c r="AM850" s="21"/>
      <c r="AN850" s="21"/>
      <c r="AO850" s="21"/>
      <c r="AP850" s="21"/>
      <c r="AQ850" s="21"/>
      <c r="AR850" s="23"/>
      <c r="AS850" s="22"/>
      <c r="AT850" s="21"/>
      <c r="AU850" s="17"/>
    </row>
    <row r="854" spans="2:47" ht="35.25">
      <c r="J854" s="48" t="s">
        <v>0</v>
      </c>
      <c r="K854" s="48"/>
      <c r="L854" s="48"/>
      <c r="M854" s="48"/>
      <c r="N854" s="48"/>
      <c r="O854" s="48"/>
      <c r="P854" s="48"/>
      <c r="Q854" s="48"/>
      <c r="R854" s="48"/>
      <c r="S854" s="48"/>
      <c r="T854" s="48"/>
      <c r="U854" s="48"/>
      <c r="V854" s="48"/>
      <c r="W854" s="48"/>
      <c r="X854" s="48"/>
      <c r="Y854" s="48"/>
      <c r="Z854" s="48"/>
      <c r="AA854" s="48"/>
      <c r="AB854" s="48"/>
      <c r="AC854" s="48"/>
      <c r="AD854" s="48"/>
      <c r="AE854" s="48"/>
      <c r="AF854" s="48"/>
      <c r="AG854" s="48"/>
      <c r="AH854" s="48"/>
      <c r="AI854" s="48"/>
    </row>
    <row r="857" spans="2:47" ht="15.75" thickBot="1"/>
    <row r="858" spans="2:47" ht="35.25" customHeight="1" thickTop="1" thickBot="1">
      <c r="B858" s="35" t="s">
        <v>2</v>
      </c>
      <c r="C858" s="38" t="s">
        <v>3</v>
      </c>
      <c r="D858" s="41" t="s">
        <v>4</v>
      </c>
      <c r="E858" s="44" t="s">
        <v>5</v>
      </c>
      <c r="F858" s="24" t="s">
        <v>6</v>
      </c>
      <c r="G858" s="29" t="s">
        <v>7</v>
      </c>
      <c r="H858" s="30"/>
      <c r="I858" s="31"/>
      <c r="J858" s="29" t="s">
        <v>8</v>
      </c>
      <c r="K858" s="30"/>
      <c r="L858" s="31"/>
      <c r="M858" s="29" t="s">
        <v>9</v>
      </c>
      <c r="N858" s="30"/>
      <c r="O858" s="31"/>
      <c r="P858" s="29" t="s">
        <v>10</v>
      </c>
      <c r="Q858" s="30"/>
      <c r="R858" s="31"/>
      <c r="S858" s="29" t="s">
        <v>11</v>
      </c>
      <c r="T858" s="30"/>
      <c r="U858" s="31"/>
      <c r="V858" s="29" t="s">
        <v>12</v>
      </c>
      <c r="W858" s="30"/>
      <c r="X858" s="31"/>
      <c r="Y858" s="29" t="s">
        <v>13</v>
      </c>
      <c r="Z858" s="30"/>
      <c r="AA858" s="31"/>
      <c r="AB858" s="29" t="s">
        <v>14</v>
      </c>
      <c r="AC858" s="30"/>
      <c r="AD858" s="31"/>
      <c r="AE858" s="29" t="s">
        <v>15</v>
      </c>
      <c r="AF858" s="30"/>
      <c r="AG858" s="31"/>
      <c r="AH858" s="29" t="s">
        <v>16</v>
      </c>
      <c r="AI858" s="30"/>
      <c r="AJ858" s="31"/>
      <c r="AK858" s="29" t="s">
        <v>17</v>
      </c>
      <c r="AL858" s="30"/>
      <c r="AM858" s="31"/>
      <c r="AN858" s="74" t="s">
        <v>18</v>
      </c>
      <c r="AO858" s="74" t="s">
        <v>19</v>
      </c>
      <c r="AP858" s="74" t="s">
        <v>20</v>
      </c>
      <c r="AQ858" s="61" t="s">
        <v>21</v>
      </c>
      <c r="AR858" s="62"/>
      <c r="AS858" s="61" t="s">
        <v>22</v>
      </c>
      <c r="AT858" s="62"/>
      <c r="AU858" s="65" t="s">
        <v>23</v>
      </c>
    </row>
    <row r="859" spans="2:47" ht="190.5" thickBot="1">
      <c r="B859" s="36"/>
      <c r="C859" s="39"/>
      <c r="D859" s="42"/>
      <c r="E859" s="45"/>
      <c r="F859" s="8" t="s">
        <v>24</v>
      </c>
      <c r="G859" s="8" t="s">
        <v>25</v>
      </c>
      <c r="H859" s="8" t="s">
        <v>26</v>
      </c>
      <c r="I859" s="8" t="s">
        <v>27</v>
      </c>
      <c r="J859" s="8" t="s">
        <v>25</v>
      </c>
      <c r="K859" s="8" t="s">
        <v>26</v>
      </c>
      <c r="L859" s="8" t="s">
        <v>27</v>
      </c>
      <c r="M859" s="8" t="s">
        <v>25</v>
      </c>
      <c r="N859" s="8" t="s">
        <v>26</v>
      </c>
      <c r="O859" s="8" t="s">
        <v>27</v>
      </c>
      <c r="P859" s="8" t="s">
        <v>25</v>
      </c>
      <c r="Q859" s="8" t="s">
        <v>26</v>
      </c>
      <c r="R859" s="8" t="s">
        <v>27</v>
      </c>
      <c r="S859" s="8" t="s">
        <v>25</v>
      </c>
      <c r="T859" s="8" t="s">
        <v>26</v>
      </c>
      <c r="U859" s="8" t="s">
        <v>27</v>
      </c>
      <c r="V859" s="8" t="s">
        <v>25</v>
      </c>
      <c r="W859" s="8" t="s">
        <v>26</v>
      </c>
      <c r="X859" s="8" t="s">
        <v>27</v>
      </c>
      <c r="Y859" s="8" t="s">
        <v>25</v>
      </c>
      <c r="Z859" s="8" t="s">
        <v>26</v>
      </c>
      <c r="AA859" s="8" t="s">
        <v>27</v>
      </c>
      <c r="AB859" s="8" t="s">
        <v>25</v>
      </c>
      <c r="AC859" s="8" t="s">
        <v>26</v>
      </c>
      <c r="AD859" s="8" t="s">
        <v>27</v>
      </c>
      <c r="AE859" s="8" t="s">
        <v>25</v>
      </c>
      <c r="AF859" s="8" t="s">
        <v>26</v>
      </c>
      <c r="AG859" s="8" t="s">
        <v>27</v>
      </c>
      <c r="AH859" s="8" t="s">
        <v>25</v>
      </c>
      <c r="AI859" s="8" t="s">
        <v>26</v>
      </c>
      <c r="AJ859" s="8" t="s">
        <v>27</v>
      </c>
      <c r="AK859" s="8" t="s">
        <v>25</v>
      </c>
      <c r="AL859" s="8" t="s">
        <v>26</v>
      </c>
      <c r="AM859" s="8" t="s">
        <v>27</v>
      </c>
      <c r="AN859" s="75"/>
      <c r="AO859" s="75"/>
      <c r="AP859" s="75"/>
      <c r="AQ859" s="63"/>
      <c r="AR859" s="64"/>
      <c r="AS859" s="63"/>
      <c r="AT859" s="64"/>
      <c r="AU859" s="66"/>
    </row>
    <row r="860" spans="2:47" ht="28.5" thickBot="1">
      <c r="B860" s="36"/>
      <c r="C860" s="39"/>
      <c r="D860" s="42"/>
      <c r="E860" s="45"/>
      <c r="F860" s="25" t="s">
        <v>28</v>
      </c>
      <c r="G860" s="9">
        <v>30</v>
      </c>
      <c r="H860" s="9">
        <v>56</v>
      </c>
      <c r="I860" s="9">
        <v>100</v>
      </c>
      <c r="J860" s="9">
        <v>30</v>
      </c>
      <c r="K860" s="9">
        <v>56</v>
      </c>
      <c r="L860" s="9">
        <v>100</v>
      </c>
      <c r="M860" s="9">
        <v>30</v>
      </c>
      <c r="N860" s="9">
        <v>56</v>
      </c>
      <c r="O860" s="9">
        <v>100</v>
      </c>
      <c r="P860" s="9">
        <v>24</v>
      </c>
      <c r="Q860" s="9">
        <v>29</v>
      </c>
      <c r="R860" s="9">
        <v>60</v>
      </c>
      <c r="S860" s="9">
        <v>24</v>
      </c>
      <c r="T860" s="9">
        <v>29</v>
      </c>
      <c r="U860" s="9">
        <v>60</v>
      </c>
      <c r="V860" s="9">
        <v>24</v>
      </c>
      <c r="W860" s="9">
        <v>29</v>
      </c>
      <c r="X860" s="9">
        <v>60</v>
      </c>
      <c r="Y860" s="9">
        <v>12</v>
      </c>
      <c r="Z860" s="9">
        <v>22</v>
      </c>
      <c r="AA860" s="9">
        <v>40</v>
      </c>
      <c r="AB860" s="9">
        <v>16</v>
      </c>
      <c r="AC860" s="9">
        <v>19</v>
      </c>
      <c r="AD860" s="9">
        <v>40</v>
      </c>
      <c r="AE860" s="9">
        <v>12</v>
      </c>
      <c r="AF860" s="9">
        <v>22</v>
      </c>
      <c r="AG860" s="9">
        <v>40</v>
      </c>
      <c r="AH860" s="9">
        <v>12</v>
      </c>
      <c r="AI860" s="9">
        <v>22</v>
      </c>
      <c r="AJ860" s="9">
        <v>40</v>
      </c>
      <c r="AK860" s="9">
        <v>6</v>
      </c>
      <c r="AL860" s="9">
        <v>11</v>
      </c>
      <c r="AM860" s="9">
        <v>20</v>
      </c>
      <c r="AN860" s="75"/>
      <c r="AO860" s="75"/>
      <c r="AP860" s="75"/>
      <c r="AQ860" s="68" t="s">
        <v>20</v>
      </c>
      <c r="AR860" s="69"/>
      <c r="AS860" s="70" t="s">
        <v>20</v>
      </c>
      <c r="AT860" s="71"/>
      <c r="AU860" s="67"/>
    </row>
    <row r="861" spans="2:47" ht="28.5" thickBot="1">
      <c r="B861" s="37"/>
      <c r="C861" s="40"/>
      <c r="D861" s="43"/>
      <c r="E861" s="46"/>
      <c r="F861" s="10" t="s">
        <v>29</v>
      </c>
      <c r="G861" s="9">
        <v>60</v>
      </c>
      <c r="H861" s="9">
        <v>140</v>
      </c>
      <c r="I861" s="9">
        <v>200</v>
      </c>
      <c r="J861" s="9">
        <v>60</v>
      </c>
      <c r="K861" s="9">
        <v>140</v>
      </c>
      <c r="L861" s="9">
        <v>200</v>
      </c>
      <c r="M861" s="9">
        <v>60</v>
      </c>
      <c r="N861" s="9">
        <v>140</v>
      </c>
      <c r="O861" s="9">
        <v>200</v>
      </c>
      <c r="P861" s="9">
        <v>48</v>
      </c>
      <c r="Q861" s="9">
        <v>72</v>
      </c>
      <c r="R861" s="9">
        <v>120</v>
      </c>
      <c r="S861" s="9">
        <v>48</v>
      </c>
      <c r="T861" s="9">
        <v>72</v>
      </c>
      <c r="U861" s="9">
        <v>120</v>
      </c>
      <c r="V861" s="9">
        <v>48</v>
      </c>
      <c r="W861" s="9">
        <v>72</v>
      </c>
      <c r="X861" s="9">
        <v>120</v>
      </c>
      <c r="Y861" s="9">
        <v>24</v>
      </c>
      <c r="Z861" s="9">
        <v>56</v>
      </c>
      <c r="AA861" s="9">
        <v>80</v>
      </c>
      <c r="AB861" s="9">
        <v>32</v>
      </c>
      <c r="AC861" s="9">
        <v>48</v>
      </c>
      <c r="AD861" s="9">
        <v>80</v>
      </c>
      <c r="AE861" s="9">
        <v>24</v>
      </c>
      <c r="AF861" s="9">
        <v>56</v>
      </c>
      <c r="AG861" s="9">
        <v>80</v>
      </c>
      <c r="AH861" s="9">
        <v>24</v>
      </c>
      <c r="AI861" s="9">
        <v>56</v>
      </c>
      <c r="AJ861" s="9">
        <v>80</v>
      </c>
      <c r="AK861" s="9">
        <v>12</v>
      </c>
      <c r="AL861" s="9">
        <v>28</v>
      </c>
      <c r="AM861" s="9">
        <v>40</v>
      </c>
      <c r="AN861" s="76"/>
      <c r="AO861" s="76"/>
      <c r="AP861" s="76"/>
      <c r="AQ861" s="70"/>
      <c r="AR861" s="71"/>
      <c r="AS861" s="70"/>
      <c r="AT861" s="71"/>
      <c r="AU861" s="67"/>
    </row>
    <row r="862" spans="2:47" ht="28.5" thickBot="1">
      <c r="B862" s="52">
        <v>191</v>
      </c>
      <c r="C862" s="34"/>
      <c r="D862" s="54"/>
      <c r="E862" s="34"/>
      <c r="F862" s="11" t="s">
        <v>30</v>
      </c>
      <c r="G862" s="28"/>
      <c r="H862" s="28"/>
      <c r="I862" s="13"/>
      <c r="J862" s="28"/>
      <c r="K862" s="28"/>
      <c r="L862" s="13"/>
      <c r="M862" s="28"/>
      <c r="N862" s="28"/>
      <c r="O862" s="13"/>
      <c r="P862" s="28"/>
      <c r="Q862" s="28"/>
      <c r="R862" s="13"/>
      <c r="S862" s="28"/>
      <c r="T862" s="28"/>
      <c r="U862" s="13"/>
      <c r="V862" s="28"/>
      <c r="W862" s="28"/>
      <c r="X862" s="13"/>
      <c r="Y862" s="28"/>
      <c r="Z862" s="28"/>
      <c r="AA862" s="13"/>
      <c r="AB862" s="28"/>
      <c r="AC862" s="28"/>
      <c r="AD862" s="13"/>
      <c r="AE862" s="28"/>
      <c r="AF862" s="28"/>
      <c r="AG862" s="13"/>
      <c r="AH862" s="28"/>
      <c r="AI862" s="28"/>
      <c r="AJ862" s="13"/>
      <c r="AK862" s="28"/>
      <c r="AL862" s="28"/>
      <c r="AM862" s="13"/>
      <c r="AN862" s="73"/>
      <c r="AO862" s="73"/>
      <c r="AP862" s="32"/>
      <c r="AQ862" s="34"/>
      <c r="AR862" s="34"/>
      <c r="AS862" s="34"/>
      <c r="AT862" s="34"/>
      <c r="AU862" s="88"/>
    </row>
    <row r="863" spans="2:47" ht="28.5" thickBot="1">
      <c r="B863" s="52"/>
      <c r="C863" s="34"/>
      <c r="D863" s="55"/>
      <c r="E863" s="34"/>
      <c r="F863" s="11" t="s">
        <v>31</v>
      </c>
      <c r="G863" s="28"/>
      <c r="H863" s="28"/>
      <c r="I863" s="13"/>
      <c r="J863" s="28"/>
      <c r="K863" s="28"/>
      <c r="L863" s="13"/>
      <c r="M863" s="28"/>
      <c r="N863" s="28"/>
      <c r="O863" s="13"/>
      <c r="P863" s="28"/>
      <c r="Q863" s="28"/>
      <c r="R863" s="13"/>
      <c r="S863" s="28"/>
      <c r="T863" s="28"/>
      <c r="U863" s="13"/>
      <c r="V863" s="28"/>
      <c r="W863" s="28"/>
      <c r="X863" s="13"/>
      <c r="Y863" s="28"/>
      <c r="Z863" s="28"/>
      <c r="AA863" s="13"/>
      <c r="AB863" s="28"/>
      <c r="AC863" s="28"/>
      <c r="AD863" s="13"/>
      <c r="AE863" s="28"/>
      <c r="AF863" s="28"/>
      <c r="AG863" s="13"/>
      <c r="AH863" s="28"/>
      <c r="AI863" s="28"/>
      <c r="AJ863" s="13"/>
      <c r="AK863" s="28"/>
      <c r="AL863" s="28"/>
      <c r="AM863" s="13"/>
      <c r="AN863" s="33"/>
      <c r="AO863" s="33"/>
      <c r="AP863" s="33"/>
      <c r="AQ863" s="34"/>
      <c r="AR863" s="34"/>
      <c r="AS863" s="34"/>
      <c r="AT863" s="34"/>
      <c r="AU863" s="88"/>
    </row>
    <row r="864" spans="2:47" ht="36" thickBot="1">
      <c r="B864" s="52"/>
      <c r="C864" s="34"/>
      <c r="D864" s="55"/>
      <c r="E864" s="34"/>
      <c r="F864" s="14" t="s">
        <v>32</v>
      </c>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5"/>
      <c r="AO864" s="15"/>
      <c r="AP864" s="15"/>
      <c r="AQ864" s="34"/>
      <c r="AR864" s="34"/>
      <c r="AS864" s="34"/>
      <c r="AT864" s="34"/>
      <c r="AU864" s="88"/>
    </row>
    <row r="865" spans="2:47" ht="28.5" customHeight="1" thickBot="1">
      <c r="B865" s="52">
        <v>192</v>
      </c>
      <c r="C865" s="34"/>
      <c r="D865" s="54"/>
      <c r="E865" s="34"/>
      <c r="F865" s="11" t="s">
        <v>30</v>
      </c>
      <c r="G865" s="28"/>
      <c r="H865" s="28"/>
      <c r="I865" s="13"/>
      <c r="J865" s="28"/>
      <c r="K865" s="28"/>
      <c r="L865" s="13"/>
      <c r="M865" s="28"/>
      <c r="N865" s="28"/>
      <c r="O865" s="13"/>
      <c r="P865" s="28"/>
      <c r="Q865" s="28"/>
      <c r="R865" s="13"/>
      <c r="S865" s="28"/>
      <c r="T865" s="28"/>
      <c r="U865" s="13"/>
      <c r="V865" s="28"/>
      <c r="W865" s="28"/>
      <c r="X865" s="13"/>
      <c r="Y865" s="28"/>
      <c r="Z865" s="28"/>
      <c r="AA865" s="13"/>
      <c r="AB865" s="28"/>
      <c r="AC865" s="28"/>
      <c r="AD865" s="13"/>
      <c r="AE865" s="28"/>
      <c r="AF865" s="28"/>
      <c r="AG865" s="13"/>
      <c r="AH865" s="28"/>
      <c r="AI865" s="28"/>
      <c r="AJ865" s="13"/>
      <c r="AK865" s="28"/>
      <c r="AL865" s="28"/>
      <c r="AM865" s="13"/>
      <c r="AN865" s="57"/>
      <c r="AO865" s="57"/>
      <c r="AP865" s="32"/>
      <c r="AQ865" s="34"/>
      <c r="AR865" s="34"/>
      <c r="AS865" s="34"/>
      <c r="AT865" s="34"/>
      <c r="AU865" s="80"/>
    </row>
    <row r="866" spans="2:47" ht="28.5" customHeight="1" thickBot="1">
      <c r="B866" s="52"/>
      <c r="C866" s="34"/>
      <c r="D866" s="55"/>
      <c r="E866" s="34"/>
      <c r="F866" s="11" t="s">
        <v>31</v>
      </c>
      <c r="G866" s="28"/>
      <c r="H866" s="28"/>
      <c r="I866" s="13"/>
      <c r="J866" s="28"/>
      <c r="K866" s="28"/>
      <c r="L866" s="13"/>
      <c r="M866" s="28"/>
      <c r="N866" s="28"/>
      <c r="O866" s="13"/>
      <c r="P866" s="28"/>
      <c r="Q866" s="28"/>
      <c r="R866" s="13"/>
      <c r="S866" s="28"/>
      <c r="T866" s="28"/>
      <c r="U866" s="13"/>
      <c r="V866" s="28"/>
      <c r="W866" s="28"/>
      <c r="X866" s="13"/>
      <c r="Y866" s="28"/>
      <c r="Z866" s="28"/>
      <c r="AA866" s="13"/>
      <c r="AB866" s="28"/>
      <c r="AC866" s="28"/>
      <c r="AD866" s="13"/>
      <c r="AE866" s="28"/>
      <c r="AF866" s="28"/>
      <c r="AG866" s="13"/>
      <c r="AH866" s="28"/>
      <c r="AI866" s="28"/>
      <c r="AJ866" s="13"/>
      <c r="AK866" s="28"/>
      <c r="AL866" s="28"/>
      <c r="AM866" s="13"/>
      <c r="AN866" s="57"/>
      <c r="AO866" s="57"/>
      <c r="AP866" s="33"/>
      <c r="AQ866" s="34"/>
      <c r="AR866" s="34"/>
      <c r="AS866" s="34"/>
      <c r="AT866" s="34"/>
      <c r="AU866" s="80"/>
    </row>
    <row r="867" spans="2:47" ht="36" thickBot="1">
      <c r="B867" s="52"/>
      <c r="C867" s="34"/>
      <c r="D867" s="55"/>
      <c r="E867" s="34"/>
      <c r="F867" s="14" t="s">
        <v>32</v>
      </c>
      <c r="G867" s="13"/>
      <c r="H867" s="27"/>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5"/>
      <c r="AO867" s="15"/>
      <c r="AP867" s="15"/>
      <c r="AQ867" s="34"/>
      <c r="AR867" s="34"/>
      <c r="AS867" s="34"/>
      <c r="AT867" s="34"/>
      <c r="AU867" s="80"/>
    </row>
    <row r="868" spans="2:47" ht="28.5" customHeight="1" thickBot="1">
      <c r="B868" s="52">
        <v>193</v>
      </c>
      <c r="C868" s="34"/>
      <c r="D868" s="54"/>
      <c r="E868" s="34"/>
      <c r="F868" s="11" t="s">
        <v>30</v>
      </c>
      <c r="G868" s="28"/>
      <c r="H868" s="28"/>
      <c r="I868" s="13"/>
      <c r="J868" s="28"/>
      <c r="K868" s="28"/>
      <c r="L868" s="13"/>
      <c r="M868" s="28"/>
      <c r="N868" s="28"/>
      <c r="O868" s="13"/>
      <c r="P868" s="28"/>
      <c r="Q868" s="28"/>
      <c r="R868" s="13"/>
      <c r="S868" s="28"/>
      <c r="T868" s="28"/>
      <c r="U868" s="13"/>
      <c r="V868" s="28"/>
      <c r="W868" s="28"/>
      <c r="X868" s="13"/>
      <c r="Y868" s="28"/>
      <c r="Z868" s="28"/>
      <c r="AA868" s="13"/>
      <c r="AB868" s="28"/>
      <c r="AC868" s="28"/>
      <c r="AD868" s="13"/>
      <c r="AE868" s="28"/>
      <c r="AF868" s="28"/>
      <c r="AG868" s="13"/>
      <c r="AH868" s="28"/>
      <c r="AI868" s="28"/>
      <c r="AJ868" s="13"/>
      <c r="AK868" s="28"/>
      <c r="AL868" s="28"/>
      <c r="AM868" s="13"/>
      <c r="AN868" s="57"/>
      <c r="AO868" s="57"/>
      <c r="AP868" s="32"/>
      <c r="AQ868" s="34"/>
      <c r="AR868" s="34"/>
      <c r="AS868" s="34"/>
      <c r="AT868" s="34"/>
      <c r="AU868" s="88"/>
    </row>
    <row r="869" spans="2:47" ht="28.5" customHeight="1" thickBot="1">
      <c r="B869" s="52"/>
      <c r="C869" s="34"/>
      <c r="D869" s="55"/>
      <c r="E869" s="34"/>
      <c r="F869" s="11" t="s">
        <v>31</v>
      </c>
      <c r="G869" s="28"/>
      <c r="H869" s="28"/>
      <c r="I869" s="13"/>
      <c r="J869" s="28"/>
      <c r="K869" s="28"/>
      <c r="L869" s="13"/>
      <c r="M869" s="28"/>
      <c r="N869" s="28"/>
      <c r="O869" s="13"/>
      <c r="P869" s="28"/>
      <c r="Q869" s="28"/>
      <c r="R869" s="13"/>
      <c r="S869" s="28"/>
      <c r="T869" s="28"/>
      <c r="U869" s="13"/>
      <c r="V869" s="28"/>
      <c r="W869" s="28"/>
      <c r="X869" s="13"/>
      <c r="Y869" s="28"/>
      <c r="Z869" s="28"/>
      <c r="AA869" s="13"/>
      <c r="AB869" s="28"/>
      <c r="AC869" s="28"/>
      <c r="AD869" s="13"/>
      <c r="AE869" s="28"/>
      <c r="AF869" s="28"/>
      <c r="AG869" s="13"/>
      <c r="AH869" s="28"/>
      <c r="AI869" s="28"/>
      <c r="AJ869" s="13"/>
      <c r="AK869" s="28"/>
      <c r="AL869" s="28"/>
      <c r="AM869" s="13"/>
      <c r="AN869" s="57"/>
      <c r="AO869" s="57"/>
      <c r="AP869" s="33"/>
      <c r="AQ869" s="34"/>
      <c r="AR869" s="34"/>
      <c r="AS869" s="34"/>
      <c r="AT869" s="34"/>
      <c r="AU869" s="88"/>
    </row>
    <row r="870" spans="2:47" ht="36" thickBot="1">
      <c r="B870" s="52"/>
      <c r="C870" s="34"/>
      <c r="D870" s="55"/>
      <c r="E870" s="34"/>
      <c r="F870" s="14" t="s">
        <v>32</v>
      </c>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5"/>
      <c r="AO870" s="15"/>
      <c r="AP870" s="15"/>
      <c r="AQ870" s="34"/>
      <c r="AR870" s="34"/>
      <c r="AS870" s="34"/>
      <c r="AT870" s="34"/>
      <c r="AU870" s="88"/>
    </row>
    <row r="871" spans="2:47" ht="28.5" customHeight="1" thickBot="1">
      <c r="B871" s="52">
        <v>194</v>
      </c>
      <c r="C871" s="34"/>
      <c r="D871" s="54"/>
      <c r="E871" s="34"/>
      <c r="F871" s="11" t="s">
        <v>30</v>
      </c>
      <c r="G871" s="28"/>
      <c r="H871" s="28"/>
      <c r="I871" s="13"/>
      <c r="J871" s="28"/>
      <c r="K871" s="28"/>
      <c r="L871" s="13"/>
      <c r="M871" s="28"/>
      <c r="N871" s="28"/>
      <c r="O871" s="13"/>
      <c r="P871" s="28"/>
      <c r="Q871" s="28"/>
      <c r="R871" s="13"/>
      <c r="S871" s="28"/>
      <c r="T871" s="28"/>
      <c r="U871" s="13"/>
      <c r="V871" s="28"/>
      <c r="W871" s="28"/>
      <c r="X871" s="13"/>
      <c r="Y871" s="28"/>
      <c r="Z871" s="28"/>
      <c r="AA871" s="13"/>
      <c r="AB871" s="28"/>
      <c r="AC871" s="28"/>
      <c r="AD871" s="13"/>
      <c r="AE871" s="28"/>
      <c r="AF871" s="28"/>
      <c r="AG871" s="13"/>
      <c r="AH871" s="28"/>
      <c r="AI871" s="28"/>
      <c r="AJ871" s="13"/>
      <c r="AK871" s="28"/>
      <c r="AL871" s="28"/>
      <c r="AM871" s="13"/>
      <c r="AN871" s="57"/>
      <c r="AO871" s="57"/>
      <c r="AP871" s="32"/>
      <c r="AQ871" s="34"/>
      <c r="AR871" s="34"/>
      <c r="AS871" s="34"/>
      <c r="AT871" s="34"/>
      <c r="AU871" s="88"/>
    </row>
    <row r="872" spans="2:47" ht="28.5" customHeight="1" thickBot="1">
      <c r="B872" s="52"/>
      <c r="C872" s="34"/>
      <c r="D872" s="55"/>
      <c r="E872" s="34"/>
      <c r="F872" s="11" t="s">
        <v>31</v>
      </c>
      <c r="G872" s="28"/>
      <c r="H872" s="28"/>
      <c r="I872" s="13"/>
      <c r="J872" s="28"/>
      <c r="K872" s="28"/>
      <c r="L872" s="13"/>
      <c r="M872" s="28"/>
      <c r="N872" s="28"/>
      <c r="O872" s="13"/>
      <c r="P872" s="28"/>
      <c r="Q872" s="28"/>
      <c r="R872" s="13"/>
      <c r="S872" s="28"/>
      <c r="T872" s="28"/>
      <c r="U872" s="13"/>
      <c r="V872" s="28"/>
      <c r="W872" s="28"/>
      <c r="X872" s="13"/>
      <c r="Y872" s="28"/>
      <c r="Z872" s="28"/>
      <c r="AA872" s="13"/>
      <c r="AB872" s="28"/>
      <c r="AC872" s="28"/>
      <c r="AD872" s="13"/>
      <c r="AE872" s="28"/>
      <c r="AF872" s="28"/>
      <c r="AG872" s="13"/>
      <c r="AH872" s="28"/>
      <c r="AI872" s="28"/>
      <c r="AJ872" s="13"/>
      <c r="AK872" s="28"/>
      <c r="AL872" s="28"/>
      <c r="AM872" s="13"/>
      <c r="AN872" s="57"/>
      <c r="AO872" s="57"/>
      <c r="AP872" s="33"/>
      <c r="AQ872" s="34"/>
      <c r="AR872" s="34"/>
      <c r="AS872" s="34"/>
      <c r="AT872" s="34"/>
      <c r="AU872" s="88"/>
    </row>
    <row r="873" spans="2:47" ht="36" customHeight="1" thickBot="1">
      <c r="B873" s="52"/>
      <c r="C873" s="34"/>
      <c r="D873" s="55"/>
      <c r="E873" s="34"/>
      <c r="F873" s="14" t="s">
        <v>32</v>
      </c>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5"/>
      <c r="AO873" s="15"/>
      <c r="AP873" s="15"/>
      <c r="AQ873" s="34"/>
      <c r="AR873" s="34"/>
      <c r="AS873" s="34"/>
      <c r="AT873" s="34"/>
      <c r="AU873" s="88"/>
    </row>
    <row r="874" spans="2:47" ht="28.5" customHeight="1" thickBot="1">
      <c r="B874" s="52">
        <v>195</v>
      </c>
      <c r="C874" s="34"/>
      <c r="D874" s="54"/>
      <c r="E874" s="34"/>
      <c r="F874" s="11" t="s">
        <v>30</v>
      </c>
      <c r="G874" s="28"/>
      <c r="H874" s="28"/>
      <c r="I874" s="13"/>
      <c r="J874" s="28"/>
      <c r="K874" s="28"/>
      <c r="L874" s="13"/>
      <c r="M874" s="28"/>
      <c r="N874" s="28"/>
      <c r="O874" s="13"/>
      <c r="P874" s="28"/>
      <c r="Q874" s="28"/>
      <c r="R874" s="13"/>
      <c r="S874" s="28"/>
      <c r="T874" s="28"/>
      <c r="U874" s="13"/>
      <c r="V874" s="28"/>
      <c r="W874" s="28"/>
      <c r="X874" s="13"/>
      <c r="Y874" s="28"/>
      <c r="Z874" s="28"/>
      <c r="AA874" s="13"/>
      <c r="AB874" s="28"/>
      <c r="AC874" s="28"/>
      <c r="AD874" s="13"/>
      <c r="AE874" s="28"/>
      <c r="AF874" s="28"/>
      <c r="AG874" s="13"/>
      <c r="AH874" s="28"/>
      <c r="AI874" s="28"/>
      <c r="AJ874" s="13"/>
      <c r="AK874" s="28"/>
      <c r="AL874" s="28"/>
      <c r="AM874" s="13"/>
      <c r="AN874" s="57"/>
      <c r="AO874" s="57"/>
      <c r="AP874" s="32"/>
      <c r="AQ874" s="34"/>
      <c r="AR874" s="34"/>
      <c r="AS874" s="34"/>
      <c r="AT874" s="34"/>
      <c r="AU874" s="88"/>
    </row>
    <row r="875" spans="2:47" ht="28.5" customHeight="1" thickBot="1">
      <c r="B875" s="52"/>
      <c r="C875" s="34"/>
      <c r="D875" s="55"/>
      <c r="E875" s="34"/>
      <c r="F875" s="11" t="s">
        <v>31</v>
      </c>
      <c r="G875" s="28"/>
      <c r="H875" s="28"/>
      <c r="I875" s="13"/>
      <c r="J875" s="28"/>
      <c r="K875" s="28"/>
      <c r="L875" s="13"/>
      <c r="M875" s="28"/>
      <c r="N875" s="28"/>
      <c r="O875" s="13"/>
      <c r="P875" s="28"/>
      <c r="Q875" s="28"/>
      <c r="R875" s="13"/>
      <c r="S875" s="28"/>
      <c r="T875" s="28"/>
      <c r="U875" s="13"/>
      <c r="V875" s="28"/>
      <c r="W875" s="28"/>
      <c r="X875" s="13"/>
      <c r="Y875" s="28"/>
      <c r="Z875" s="28"/>
      <c r="AA875" s="13"/>
      <c r="AB875" s="28"/>
      <c r="AC875" s="28"/>
      <c r="AD875" s="13"/>
      <c r="AE875" s="28"/>
      <c r="AF875" s="28"/>
      <c r="AG875" s="13"/>
      <c r="AH875" s="28"/>
      <c r="AI875" s="28"/>
      <c r="AJ875" s="13"/>
      <c r="AK875" s="28"/>
      <c r="AL875" s="28"/>
      <c r="AM875" s="13"/>
      <c r="AN875" s="57"/>
      <c r="AO875" s="57"/>
      <c r="AP875" s="33"/>
      <c r="AQ875" s="34"/>
      <c r="AR875" s="34"/>
      <c r="AS875" s="34"/>
      <c r="AT875" s="34"/>
      <c r="AU875" s="88"/>
    </row>
    <row r="876" spans="2:47" ht="36" customHeight="1" thickBot="1">
      <c r="B876" s="52"/>
      <c r="C876" s="34"/>
      <c r="D876" s="55"/>
      <c r="E876" s="34"/>
      <c r="F876" s="14" t="s">
        <v>32</v>
      </c>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5"/>
      <c r="AO876" s="15"/>
      <c r="AP876" s="15"/>
      <c r="AQ876" s="34"/>
      <c r="AR876" s="34"/>
      <c r="AS876" s="34"/>
      <c r="AT876" s="34"/>
      <c r="AU876" s="88"/>
    </row>
    <row r="877" spans="2:47" ht="28.5" customHeight="1" thickBot="1">
      <c r="B877" s="52">
        <v>196</v>
      </c>
      <c r="C877" s="34"/>
      <c r="D877" s="54"/>
      <c r="E877" s="34"/>
      <c r="F877" s="11" t="s">
        <v>30</v>
      </c>
      <c r="G877" s="28"/>
      <c r="H877" s="28"/>
      <c r="I877" s="13"/>
      <c r="J877" s="28"/>
      <c r="K877" s="28"/>
      <c r="L877" s="13"/>
      <c r="M877" s="28"/>
      <c r="N877" s="28"/>
      <c r="O877" s="13"/>
      <c r="P877" s="28"/>
      <c r="Q877" s="28"/>
      <c r="R877" s="13"/>
      <c r="S877" s="28"/>
      <c r="T877" s="28"/>
      <c r="U877" s="13"/>
      <c r="V877" s="28"/>
      <c r="W877" s="28"/>
      <c r="X877" s="13"/>
      <c r="Y877" s="28"/>
      <c r="Z877" s="28"/>
      <c r="AA877" s="13"/>
      <c r="AB877" s="28"/>
      <c r="AC877" s="28"/>
      <c r="AD877" s="13"/>
      <c r="AE877" s="28"/>
      <c r="AF877" s="28"/>
      <c r="AG877" s="13"/>
      <c r="AH877" s="28"/>
      <c r="AI877" s="28"/>
      <c r="AJ877" s="13"/>
      <c r="AK877" s="28"/>
      <c r="AL877" s="28"/>
      <c r="AM877" s="13"/>
      <c r="AN877" s="57"/>
      <c r="AO877" s="57"/>
      <c r="AP877" s="32"/>
      <c r="AQ877" s="34"/>
      <c r="AR877" s="34"/>
      <c r="AS877" s="34"/>
      <c r="AT877" s="34"/>
      <c r="AU877" s="88"/>
    </row>
    <row r="878" spans="2:47" ht="28.5" customHeight="1" thickBot="1">
      <c r="B878" s="52"/>
      <c r="C878" s="34"/>
      <c r="D878" s="55"/>
      <c r="E878" s="34"/>
      <c r="F878" s="11" t="s">
        <v>31</v>
      </c>
      <c r="G878" s="28"/>
      <c r="H878" s="28"/>
      <c r="I878" s="13"/>
      <c r="J878" s="28"/>
      <c r="K878" s="28"/>
      <c r="L878" s="13"/>
      <c r="M878" s="28"/>
      <c r="N878" s="28"/>
      <c r="O878" s="13"/>
      <c r="P878" s="28"/>
      <c r="Q878" s="28"/>
      <c r="R878" s="13"/>
      <c r="S878" s="28"/>
      <c r="T878" s="28"/>
      <c r="U878" s="13"/>
      <c r="V878" s="28"/>
      <c r="W878" s="28"/>
      <c r="X878" s="13"/>
      <c r="Y878" s="28"/>
      <c r="Z878" s="28"/>
      <c r="AA878" s="13"/>
      <c r="AB878" s="28"/>
      <c r="AC878" s="28"/>
      <c r="AD878" s="13"/>
      <c r="AE878" s="28"/>
      <c r="AF878" s="28"/>
      <c r="AG878" s="13"/>
      <c r="AH878" s="28"/>
      <c r="AI878" s="28"/>
      <c r="AJ878" s="13"/>
      <c r="AK878" s="28"/>
      <c r="AL878" s="28"/>
      <c r="AM878" s="13"/>
      <c r="AN878" s="57"/>
      <c r="AO878" s="57"/>
      <c r="AP878" s="33"/>
      <c r="AQ878" s="34"/>
      <c r="AR878" s="34"/>
      <c r="AS878" s="34"/>
      <c r="AT878" s="34"/>
      <c r="AU878" s="88"/>
    </row>
    <row r="879" spans="2:47" ht="36" customHeight="1" thickBot="1">
      <c r="B879" s="52"/>
      <c r="C879" s="34"/>
      <c r="D879" s="55"/>
      <c r="E879" s="34"/>
      <c r="F879" s="14" t="s">
        <v>32</v>
      </c>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5"/>
      <c r="AO879" s="15"/>
      <c r="AP879" s="15"/>
      <c r="AQ879" s="34"/>
      <c r="AR879" s="34"/>
      <c r="AS879" s="34"/>
      <c r="AT879" s="34"/>
      <c r="AU879" s="88"/>
    </row>
    <row r="880" spans="2:47" ht="28.5" customHeight="1" thickBot="1">
      <c r="B880" s="52">
        <v>197</v>
      </c>
      <c r="C880" s="34"/>
      <c r="D880" s="54"/>
      <c r="E880" s="34"/>
      <c r="F880" s="11" t="s">
        <v>30</v>
      </c>
      <c r="G880" s="28"/>
      <c r="H880" s="28"/>
      <c r="I880" s="13"/>
      <c r="J880" s="28"/>
      <c r="K880" s="28"/>
      <c r="L880" s="13"/>
      <c r="M880" s="28"/>
      <c r="N880" s="28"/>
      <c r="O880" s="13"/>
      <c r="P880" s="28"/>
      <c r="Q880" s="28"/>
      <c r="R880" s="13"/>
      <c r="S880" s="28"/>
      <c r="T880" s="28"/>
      <c r="U880" s="13"/>
      <c r="V880" s="28"/>
      <c r="W880" s="28"/>
      <c r="X880" s="13"/>
      <c r="Y880" s="28"/>
      <c r="Z880" s="28"/>
      <c r="AA880" s="13"/>
      <c r="AB880" s="28"/>
      <c r="AC880" s="28"/>
      <c r="AD880" s="13"/>
      <c r="AE880" s="28"/>
      <c r="AF880" s="28"/>
      <c r="AG880" s="13"/>
      <c r="AH880" s="28"/>
      <c r="AI880" s="28"/>
      <c r="AJ880" s="13"/>
      <c r="AK880" s="28"/>
      <c r="AL880" s="28"/>
      <c r="AM880" s="13"/>
      <c r="AN880" s="57"/>
      <c r="AO880" s="57"/>
      <c r="AP880" s="32"/>
      <c r="AQ880" s="34"/>
      <c r="AR880" s="34"/>
      <c r="AS880" s="34"/>
      <c r="AT880" s="34"/>
      <c r="AU880" s="88"/>
    </row>
    <row r="881" spans="2:47" ht="28.5" customHeight="1" thickBot="1">
      <c r="B881" s="52"/>
      <c r="C881" s="34"/>
      <c r="D881" s="55"/>
      <c r="E881" s="34"/>
      <c r="F881" s="11" t="s">
        <v>31</v>
      </c>
      <c r="G881" s="28"/>
      <c r="H881" s="28"/>
      <c r="I881" s="13"/>
      <c r="J881" s="28"/>
      <c r="K881" s="28"/>
      <c r="L881" s="13"/>
      <c r="M881" s="28"/>
      <c r="N881" s="28"/>
      <c r="O881" s="13"/>
      <c r="P881" s="28"/>
      <c r="Q881" s="28"/>
      <c r="R881" s="13"/>
      <c r="S881" s="28"/>
      <c r="T881" s="28"/>
      <c r="U881" s="13"/>
      <c r="V881" s="28"/>
      <c r="W881" s="28"/>
      <c r="X881" s="13"/>
      <c r="Y881" s="28"/>
      <c r="Z881" s="28"/>
      <c r="AA881" s="13"/>
      <c r="AB881" s="28"/>
      <c r="AC881" s="28"/>
      <c r="AD881" s="13"/>
      <c r="AE881" s="28"/>
      <c r="AF881" s="28"/>
      <c r="AG881" s="13"/>
      <c r="AH881" s="28"/>
      <c r="AI881" s="28"/>
      <c r="AJ881" s="13"/>
      <c r="AK881" s="28"/>
      <c r="AL881" s="28"/>
      <c r="AM881" s="13"/>
      <c r="AN881" s="57"/>
      <c r="AO881" s="57"/>
      <c r="AP881" s="33"/>
      <c r="AQ881" s="34"/>
      <c r="AR881" s="34"/>
      <c r="AS881" s="34"/>
      <c r="AT881" s="34"/>
      <c r="AU881" s="88"/>
    </row>
    <row r="882" spans="2:47" ht="36" customHeight="1" thickBot="1">
      <c r="B882" s="52"/>
      <c r="C882" s="34"/>
      <c r="D882" s="55"/>
      <c r="E882" s="34"/>
      <c r="F882" s="14" t="s">
        <v>32</v>
      </c>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5"/>
      <c r="AO882" s="15"/>
      <c r="AP882" s="15"/>
      <c r="AQ882" s="34"/>
      <c r="AR882" s="34"/>
      <c r="AS882" s="34"/>
      <c r="AT882" s="34"/>
      <c r="AU882" s="88"/>
    </row>
    <row r="883" spans="2:47" ht="28.5" customHeight="1" thickBot="1">
      <c r="B883" s="52">
        <v>198</v>
      </c>
      <c r="C883" s="34"/>
      <c r="D883" s="54"/>
      <c r="E883" s="34"/>
      <c r="F883" s="11" t="s">
        <v>30</v>
      </c>
      <c r="G883" s="28"/>
      <c r="H883" s="28"/>
      <c r="I883" s="13"/>
      <c r="J883" s="28"/>
      <c r="K883" s="28"/>
      <c r="L883" s="13"/>
      <c r="M883" s="28"/>
      <c r="N883" s="28"/>
      <c r="O883" s="13"/>
      <c r="P883" s="28"/>
      <c r="Q883" s="28"/>
      <c r="R883" s="13"/>
      <c r="S883" s="28"/>
      <c r="T883" s="28"/>
      <c r="U883" s="13"/>
      <c r="V883" s="28"/>
      <c r="W883" s="28"/>
      <c r="X883" s="13"/>
      <c r="Y883" s="28"/>
      <c r="Z883" s="28"/>
      <c r="AA883" s="13"/>
      <c r="AB883" s="28"/>
      <c r="AC883" s="28"/>
      <c r="AD883" s="13"/>
      <c r="AE883" s="28"/>
      <c r="AF883" s="28"/>
      <c r="AG883" s="13"/>
      <c r="AH883" s="28"/>
      <c r="AI883" s="28"/>
      <c r="AJ883" s="13"/>
      <c r="AK883" s="28"/>
      <c r="AL883" s="28"/>
      <c r="AM883" s="13"/>
      <c r="AN883" s="57"/>
      <c r="AO883" s="57"/>
      <c r="AP883" s="32"/>
      <c r="AQ883" s="34"/>
      <c r="AR883" s="34"/>
      <c r="AS883" s="34"/>
      <c r="AT883" s="34"/>
      <c r="AU883" s="80"/>
    </row>
    <row r="884" spans="2:47" ht="28.5" customHeight="1" thickBot="1">
      <c r="B884" s="52"/>
      <c r="C884" s="34"/>
      <c r="D884" s="55"/>
      <c r="E884" s="34"/>
      <c r="F884" s="11" t="s">
        <v>31</v>
      </c>
      <c r="G884" s="28"/>
      <c r="H884" s="28"/>
      <c r="I884" s="13"/>
      <c r="J884" s="28"/>
      <c r="K884" s="28"/>
      <c r="L884" s="13"/>
      <c r="M884" s="28"/>
      <c r="N884" s="28"/>
      <c r="O884" s="13"/>
      <c r="P884" s="28"/>
      <c r="Q884" s="28"/>
      <c r="R884" s="13"/>
      <c r="S884" s="28"/>
      <c r="T884" s="28"/>
      <c r="U884" s="13"/>
      <c r="V884" s="28"/>
      <c r="W884" s="28"/>
      <c r="X884" s="13"/>
      <c r="Y884" s="28"/>
      <c r="Z884" s="28"/>
      <c r="AA884" s="13"/>
      <c r="AB884" s="28"/>
      <c r="AC884" s="28"/>
      <c r="AD884" s="13"/>
      <c r="AE884" s="28"/>
      <c r="AF884" s="28"/>
      <c r="AG884" s="13"/>
      <c r="AH884" s="28"/>
      <c r="AI884" s="28"/>
      <c r="AJ884" s="13"/>
      <c r="AK884" s="28"/>
      <c r="AL884" s="28"/>
      <c r="AM884" s="13"/>
      <c r="AN884" s="57"/>
      <c r="AO884" s="57"/>
      <c r="AP884" s="33"/>
      <c r="AQ884" s="34"/>
      <c r="AR884" s="34"/>
      <c r="AS884" s="34"/>
      <c r="AT884" s="34"/>
      <c r="AU884" s="80"/>
    </row>
    <row r="885" spans="2:47" ht="36" thickBot="1">
      <c r="B885" s="52"/>
      <c r="C885" s="34"/>
      <c r="D885" s="55"/>
      <c r="E885" s="34"/>
      <c r="F885" s="14" t="s">
        <v>32</v>
      </c>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5"/>
      <c r="AO885" s="15"/>
      <c r="AP885" s="15"/>
      <c r="AQ885" s="34"/>
      <c r="AR885" s="34"/>
      <c r="AS885" s="34"/>
      <c r="AT885" s="34"/>
      <c r="AU885" s="80"/>
    </row>
    <row r="886" spans="2:47" ht="28.5" customHeight="1" thickBot="1">
      <c r="B886" s="52">
        <v>199</v>
      </c>
      <c r="C886" s="34"/>
      <c r="D886" s="54"/>
      <c r="E886" s="34"/>
      <c r="F886" s="11" t="s">
        <v>30</v>
      </c>
      <c r="G886" s="28"/>
      <c r="H886" s="28"/>
      <c r="I886" s="13"/>
      <c r="J886" s="28"/>
      <c r="K886" s="28"/>
      <c r="L886" s="13"/>
      <c r="M886" s="28"/>
      <c r="N886" s="28"/>
      <c r="O886" s="13"/>
      <c r="P886" s="28"/>
      <c r="Q886" s="28"/>
      <c r="R886" s="13"/>
      <c r="S886" s="28"/>
      <c r="T886" s="28"/>
      <c r="U886" s="13"/>
      <c r="V886" s="28"/>
      <c r="W886" s="28"/>
      <c r="X886" s="13"/>
      <c r="Y886" s="28"/>
      <c r="Z886" s="28"/>
      <c r="AA886" s="13"/>
      <c r="AB886" s="28"/>
      <c r="AC886" s="28"/>
      <c r="AD886" s="13"/>
      <c r="AE886" s="28"/>
      <c r="AF886" s="28"/>
      <c r="AG886" s="13"/>
      <c r="AH886" s="28"/>
      <c r="AI886" s="28"/>
      <c r="AJ886" s="13"/>
      <c r="AK886" s="28"/>
      <c r="AL886" s="28"/>
      <c r="AM886" s="13"/>
      <c r="AN886" s="57"/>
      <c r="AO886" s="57"/>
      <c r="AP886" s="32"/>
      <c r="AQ886" s="34"/>
      <c r="AR886" s="34"/>
      <c r="AS886" s="34"/>
      <c r="AT886" s="34"/>
      <c r="AU886" s="80"/>
    </row>
    <row r="887" spans="2:47" ht="28.5" customHeight="1" thickBot="1">
      <c r="B887" s="52"/>
      <c r="C887" s="34"/>
      <c r="D887" s="55"/>
      <c r="E887" s="34"/>
      <c r="F887" s="11" t="s">
        <v>31</v>
      </c>
      <c r="G887" s="28"/>
      <c r="H887" s="28"/>
      <c r="I887" s="13"/>
      <c r="J887" s="28"/>
      <c r="K887" s="28"/>
      <c r="L887" s="13"/>
      <c r="M887" s="28"/>
      <c r="N887" s="28"/>
      <c r="O887" s="13"/>
      <c r="P887" s="28"/>
      <c r="Q887" s="28"/>
      <c r="R887" s="13"/>
      <c r="S887" s="28"/>
      <c r="T887" s="28"/>
      <c r="U887" s="13"/>
      <c r="V887" s="28"/>
      <c r="W887" s="28"/>
      <c r="X887" s="13"/>
      <c r="Y887" s="28"/>
      <c r="Z887" s="28"/>
      <c r="AA887" s="13"/>
      <c r="AB887" s="28"/>
      <c r="AC887" s="28"/>
      <c r="AD887" s="13"/>
      <c r="AE887" s="28"/>
      <c r="AF887" s="28"/>
      <c r="AG887" s="13"/>
      <c r="AH887" s="28"/>
      <c r="AI887" s="28"/>
      <c r="AJ887" s="13"/>
      <c r="AK887" s="28"/>
      <c r="AL887" s="28"/>
      <c r="AM887" s="13"/>
      <c r="AN887" s="57"/>
      <c r="AO887" s="57"/>
      <c r="AP887" s="33"/>
      <c r="AQ887" s="34"/>
      <c r="AR887" s="34"/>
      <c r="AS887" s="34"/>
      <c r="AT887" s="34"/>
      <c r="AU887" s="80"/>
    </row>
    <row r="888" spans="2:47" ht="36" thickBot="1">
      <c r="B888" s="52"/>
      <c r="C888" s="34"/>
      <c r="D888" s="85"/>
      <c r="E888" s="34"/>
      <c r="F888" s="14" t="s">
        <v>32</v>
      </c>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5"/>
      <c r="AO888" s="15"/>
      <c r="AP888" s="15"/>
      <c r="AQ888" s="34"/>
      <c r="AR888" s="34"/>
      <c r="AS888" s="34"/>
      <c r="AT888" s="34"/>
      <c r="AU888" s="80"/>
    </row>
    <row r="889" spans="2:47" ht="28.5" customHeight="1" thickBot="1">
      <c r="B889" s="52">
        <v>200</v>
      </c>
      <c r="C889" s="34"/>
      <c r="D889" s="54"/>
      <c r="E889" s="34"/>
      <c r="F889" s="11" t="s">
        <v>30</v>
      </c>
      <c r="G889" s="28"/>
      <c r="H889" s="28"/>
      <c r="I889" s="13"/>
      <c r="J889" s="28"/>
      <c r="K889" s="28"/>
      <c r="L889" s="13"/>
      <c r="M889" s="28"/>
      <c r="N889" s="28"/>
      <c r="O889" s="13"/>
      <c r="P889" s="28"/>
      <c r="Q889" s="28"/>
      <c r="R889" s="13"/>
      <c r="S889" s="28"/>
      <c r="T889" s="28"/>
      <c r="U889" s="13"/>
      <c r="V889" s="28"/>
      <c r="W889" s="28"/>
      <c r="X889" s="13"/>
      <c r="Y889" s="28"/>
      <c r="Z889" s="28"/>
      <c r="AA889" s="13"/>
      <c r="AB889" s="28"/>
      <c r="AC889" s="28"/>
      <c r="AD889" s="13"/>
      <c r="AE889" s="28"/>
      <c r="AF889" s="28"/>
      <c r="AG889" s="13"/>
      <c r="AH889" s="28"/>
      <c r="AI889" s="28"/>
      <c r="AJ889" s="13"/>
      <c r="AK889" s="28"/>
      <c r="AL889" s="28"/>
      <c r="AM889" s="13"/>
      <c r="AN889" s="57"/>
      <c r="AO889" s="57"/>
      <c r="AP889" s="32"/>
      <c r="AQ889" s="34"/>
      <c r="AR889" s="34"/>
      <c r="AS889" s="34"/>
      <c r="AT889" s="34"/>
      <c r="AU889" s="88"/>
    </row>
    <row r="890" spans="2:47" ht="28.5" customHeight="1" thickBot="1">
      <c r="B890" s="52"/>
      <c r="C890" s="34"/>
      <c r="D890" s="55"/>
      <c r="E890" s="34"/>
      <c r="F890" s="11" t="s">
        <v>31</v>
      </c>
      <c r="G890" s="28"/>
      <c r="H890" s="28"/>
      <c r="I890" s="13"/>
      <c r="J890" s="28"/>
      <c r="K890" s="28"/>
      <c r="L890" s="13"/>
      <c r="M890" s="28"/>
      <c r="N890" s="28"/>
      <c r="O890" s="13"/>
      <c r="P890" s="28"/>
      <c r="Q890" s="28"/>
      <c r="R890" s="13"/>
      <c r="S890" s="28"/>
      <c r="T890" s="28"/>
      <c r="U890" s="13"/>
      <c r="V890" s="28"/>
      <c r="W890" s="28"/>
      <c r="X890" s="13"/>
      <c r="Y890" s="28"/>
      <c r="Z890" s="28"/>
      <c r="AA890" s="13"/>
      <c r="AB890" s="28"/>
      <c r="AC890" s="28"/>
      <c r="AD890" s="13"/>
      <c r="AE890" s="28"/>
      <c r="AF890" s="28"/>
      <c r="AG890" s="13"/>
      <c r="AH890" s="28"/>
      <c r="AI890" s="28"/>
      <c r="AJ890" s="13"/>
      <c r="AK890" s="28"/>
      <c r="AL890" s="28"/>
      <c r="AM890" s="13"/>
      <c r="AN890" s="57"/>
      <c r="AO890" s="57"/>
      <c r="AP890" s="33"/>
      <c r="AQ890" s="34"/>
      <c r="AR890" s="34"/>
      <c r="AS890" s="34"/>
      <c r="AT890" s="34"/>
      <c r="AU890" s="88"/>
    </row>
    <row r="891" spans="2:47" ht="36" thickBot="1">
      <c r="B891" s="52"/>
      <c r="C891" s="34"/>
      <c r="D891" s="82"/>
      <c r="E891" s="34"/>
      <c r="F891" s="14" t="s">
        <v>32</v>
      </c>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5"/>
      <c r="AO891" s="15"/>
      <c r="AP891" s="15"/>
      <c r="AQ891" s="89"/>
      <c r="AR891" s="89"/>
      <c r="AS891" s="89"/>
      <c r="AT891" s="89"/>
      <c r="AU891" s="88"/>
    </row>
    <row r="896" spans="2:47" ht="26.25">
      <c r="C896" s="16"/>
      <c r="D896" s="17" t="s">
        <v>33</v>
      </c>
      <c r="E896" s="17"/>
      <c r="F896" s="17"/>
      <c r="G896" s="17"/>
      <c r="H896" s="17"/>
      <c r="I896" s="17"/>
      <c r="J896" s="16"/>
      <c r="K896" s="16"/>
      <c r="L896" s="16"/>
      <c r="M896" s="18" t="s">
        <v>34</v>
      </c>
      <c r="N896" s="18" t="s">
        <v>35</v>
      </c>
      <c r="O896" s="18"/>
      <c r="P896" s="18"/>
      <c r="Q896" s="18"/>
      <c r="R896" s="18"/>
      <c r="S896" s="18"/>
      <c r="T896" s="18"/>
      <c r="U896" s="18"/>
      <c r="V896" s="18"/>
      <c r="W896" s="19"/>
      <c r="X896" s="19"/>
      <c r="Y896" s="19"/>
    </row>
    <row r="897" spans="2:47" ht="26.25">
      <c r="C897" s="19"/>
      <c r="D897" s="20" t="s">
        <v>36</v>
      </c>
      <c r="E897" s="18" t="s">
        <v>37</v>
      </c>
      <c r="F897" s="18"/>
      <c r="G897" s="18"/>
      <c r="H897" s="18"/>
      <c r="I897" s="18"/>
      <c r="J897" s="19"/>
      <c r="K897" s="19"/>
      <c r="L897" s="19"/>
      <c r="M897" s="18" t="s">
        <v>34</v>
      </c>
      <c r="N897" s="18" t="s">
        <v>38</v>
      </c>
      <c r="O897" s="18"/>
      <c r="P897" s="18"/>
      <c r="Q897" s="18"/>
      <c r="R897" s="18"/>
      <c r="S897" s="18"/>
      <c r="T897" s="18"/>
      <c r="U897" s="18"/>
      <c r="V897" s="18"/>
      <c r="W897" s="19"/>
      <c r="X897" s="19"/>
      <c r="Y897" s="19"/>
    </row>
    <row r="900" spans="2:47" ht="114">
      <c r="B900" s="47"/>
      <c r="C900" s="47"/>
      <c r="D900" s="47"/>
      <c r="E900" s="47"/>
      <c r="F900" s="48" t="s">
        <v>0</v>
      </c>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1"/>
      <c r="AG900" s="1"/>
      <c r="AH900" s="1"/>
      <c r="AI900" s="1"/>
      <c r="AJ900" s="1"/>
      <c r="AK900" s="1"/>
      <c r="AL900" s="1"/>
      <c r="AM900" s="1"/>
      <c r="AN900" s="1"/>
      <c r="AO900" s="1"/>
      <c r="AP900" s="1"/>
      <c r="AQ900" s="1"/>
      <c r="AR900" s="1"/>
      <c r="AS900" s="1"/>
      <c r="AT900" s="2"/>
      <c r="AU900" s="2"/>
    </row>
    <row r="901" spans="2:47" ht="35.25">
      <c r="B901" s="4" t="s">
        <v>1</v>
      </c>
      <c r="C901" s="92"/>
      <c r="D901" s="92"/>
      <c r="E901" s="3"/>
      <c r="F901" s="3"/>
      <c r="G901" s="3"/>
      <c r="H901" s="2"/>
      <c r="I901" s="2"/>
      <c r="J901" s="2"/>
      <c r="K901" s="2"/>
      <c r="L901" s="2"/>
      <c r="M901" s="2"/>
      <c r="N901" s="2"/>
      <c r="O901" s="3"/>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6"/>
      <c r="AO901" s="6"/>
      <c r="AP901" s="1"/>
      <c r="AQ901" s="5"/>
      <c r="AR901" s="5"/>
      <c r="AS901" s="5"/>
      <c r="AT901" s="5"/>
      <c r="AU901" s="2"/>
    </row>
    <row r="902" spans="2:47" ht="15.75" thickBot="1">
      <c r="AR902" s="7"/>
    </row>
    <row r="903" spans="2:47" ht="36.75" thickTop="1" thickBot="1">
      <c r="B903" s="35" t="s">
        <v>2</v>
      </c>
      <c r="C903" s="38" t="s">
        <v>3</v>
      </c>
      <c r="D903" s="41" t="s">
        <v>4</v>
      </c>
      <c r="E903" s="44" t="s">
        <v>5</v>
      </c>
      <c r="F903" s="24" t="s">
        <v>6</v>
      </c>
      <c r="G903" s="29" t="s">
        <v>7</v>
      </c>
      <c r="H903" s="30"/>
      <c r="I903" s="31"/>
      <c r="J903" s="29" t="s">
        <v>8</v>
      </c>
      <c r="K903" s="30"/>
      <c r="L903" s="31"/>
      <c r="M903" s="29" t="s">
        <v>9</v>
      </c>
      <c r="N903" s="30"/>
      <c r="O903" s="31"/>
      <c r="P903" s="29" t="s">
        <v>10</v>
      </c>
      <c r="Q903" s="30"/>
      <c r="R903" s="31"/>
      <c r="S903" s="29" t="s">
        <v>11</v>
      </c>
      <c r="T903" s="30"/>
      <c r="U903" s="31"/>
      <c r="V903" s="29" t="s">
        <v>12</v>
      </c>
      <c r="W903" s="30"/>
      <c r="X903" s="31"/>
      <c r="Y903" s="29" t="s">
        <v>13</v>
      </c>
      <c r="Z903" s="30"/>
      <c r="AA903" s="31"/>
      <c r="AB903" s="29" t="s">
        <v>14</v>
      </c>
      <c r="AC903" s="30"/>
      <c r="AD903" s="31"/>
      <c r="AE903" s="29" t="s">
        <v>15</v>
      </c>
      <c r="AF903" s="30"/>
      <c r="AG903" s="31"/>
      <c r="AH903" s="29" t="s">
        <v>16</v>
      </c>
      <c r="AI903" s="30"/>
      <c r="AJ903" s="31"/>
      <c r="AK903" s="29" t="s">
        <v>17</v>
      </c>
      <c r="AL903" s="30"/>
      <c r="AM903" s="31"/>
      <c r="AN903" s="74" t="s">
        <v>18</v>
      </c>
      <c r="AO903" s="74" t="s">
        <v>19</v>
      </c>
      <c r="AP903" s="74" t="s">
        <v>20</v>
      </c>
      <c r="AQ903" s="61" t="s">
        <v>21</v>
      </c>
      <c r="AR903" s="62"/>
      <c r="AS903" s="61" t="s">
        <v>22</v>
      </c>
      <c r="AT903" s="62"/>
      <c r="AU903" s="65" t="s">
        <v>23</v>
      </c>
    </row>
    <row r="904" spans="2:47" ht="190.5" thickBot="1">
      <c r="B904" s="36"/>
      <c r="C904" s="39"/>
      <c r="D904" s="42"/>
      <c r="E904" s="45"/>
      <c r="F904" s="8" t="s">
        <v>24</v>
      </c>
      <c r="G904" s="8" t="s">
        <v>25</v>
      </c>
      <c r="H904" s="8" t="s">
        <v>26</v>
      </c>
      <c r="I904" s="8" t="s">
        <v>27</v>
      </c>
      <c r="J904" s="8" t="s">
        <v>25</v>
      </c>
      <c r="K904" s="8" t="s">
        <v>26</v>
      </c>
      <c r="L904" s="8" t="s">
        <v>27</v>
      </c>
      <c r="M904" s="8" t="s">
        <v>25</v>
      </c>
      <c r="N904" s="8" t="s">
        <v>26</v>
      </c>
      <c r="O904" s="8" t="s">
        <v>27</v>
      </c>
      <c r="P904" s="8" t="s">
        <v>25</v>
      </c>
      <c r="Q904" s="8" t="s">
        <v>26</v>
      </c>
      <c r="R904" s="8" t="s">
        <v>27</v>
      </c>
      <c r="S904" s="8" t="s">
        <v>25</v>
      </c>
      <c r="T904" s="8" t="s">
        <v>26</v>
      </c>
      <c r="U904" s="8" t="s">
        <v>27</v>
      </c>
      <c r="V904" s="8" t="s">
        <v>25</v>
      </c>
      <c r="W904" s="8" t="s">
        <v>26</v>
      </c>
      <c r="X904" s="8" t="s">
        <v>27</v>
      </c>
      <c r="Y904" s="8" t="s">
        <v>25</v>
      </c>
      <c r="Z904" s="8" t="s">
        <v>26</v>
      </c>
      <c r="AA904" s="8" t="s">
        <v>27</v>
      </c>
      <c r="AB904" s="8" t="s">
        <v>25</v>
      </c>
      <c r="AC904" s="8" t="s">
        <v>26</v>
      </c>
      <c r="AD904" s="8" t="s">
        <v>27</v>
      </c>
      <c r="AE904" s="8" t="s">
        <v>25</v>
      </c>
      <c r="AF904" s="8" t="s">
        <v>26</v>
      </c>
      <c r="AG904" s="8" t="s">
        <v>27</v>
      </c>
      <c r="AH904" s="8" t="s">
        <v>25</v>
      </c>
      <c r="AI904" s="8" t="s">
        <v>26</v>
      </c>
      <c r="AJ904" s="8" t="s">
        <v>27</v>
      </c>
      <c r="AK904" s="8" t="s">
        <v>25</v>
      </c>
      <c r="AL904" s="8" t="s">
        <v>26</v>
      </c>
      <c r="AM904" s="8" t="s">
        <v>27</v>
      </c>
      <c r="AN904" s="75"/>
      <c r="AO904" s="75"/>
      <c r="AP904" s="75"/>
      <c r="AQ904" s="63"/>
      <c r="AR904" s="64"/>
      <c r="AS904" s="63"/>
      <c r="AT904" s="64"/>
      <c r="AU904" s="66"/>
    </row>
    <row r="905" spans="2:47" ht="28.5" thickBot="1">
      <c r="B905" s="36"/>
      <c r="C905" s="39"/>
      <c r="D905" s="42"/>
      <c r="E905" s="45"/>
      <c r="F905" s="25" t="s">
        <v>28</v>
      </c>
      <c r="G905" s="9">
        <v>30</v>
      </c>
      <c r="H905" s="9">
        <v>56</v>
      </c>
      <c r="I905" s="9">
        <v>100</v>
      </c>
      <c r="J905" s="9">
        <v>30</v>
      </c>
      <c r="K905" s="9">
        <v>56</v>
      </c>
      <c r="L905" s="9">
        <v>100</v>
      </c>
      <c r="M905" s="9">
        <v>30</v>
      </c>
      <c r="N905" s="9">
        <v>56</v>
      </c>
      <c r="O905" s="9">
        <v>100</v>
      </c>
      <c r="P905" s="9">
        <v>24</v>
      </c>
      <c r="Q905" s="9">
        <v>29</v>
      </c>
      <c r="R905" s="9">
        <v>60</v>
      </c>
      <c r="S905" s="9">
        <v>24</v>
      </c>
      <c r="T905" s="9">
        <v>29</v>
      </c>
      <c r="U905" s="9">
        <v>60</v>
      </c>
      <c r="V905" s="9">
        <v>24</v>
      </c>
      <c r="W905" s="9">
        <v>29</v>
      </c>
      <c r="X905" s="9">
        <v>60</v>
      </c>
      <c r="Y905" s="9">
        <v>12</v>
      </c>
      <c r="Z905" s="9">
        <v>22</v>
      </c>
      <c r="AA905" s="9">
        <v>40</v>
      </c>
      <c r="AB905" s="9">
        <v>16</v>
      </c>
      <c r="AC905" s="9">
        <v>19</v>
      </c>
      <c r="AD905" s="9">
        <v>40</v>
      </c>
      <c r="AE905" s="9">
        <v>12</v>
      </c>
      <c r="AF905" s="9">
        <v>22</v>
      </c>
      <c r="AG905" s="9">
        <v>40</v>
      </c>
      <c r="AH905" s="9">
        <v>12</v>
      </c>
      <c r="AI905" s="9">
        <v>22</v>
      </c>
      <c r="AJ905" s="9">
        <v>40</v>
      </c>
      <c r="AK905" s="9">
        <v>6</v>
      </c>
      <c r="AL905" s="9">
        <v>11</v>
      </c>
      <c r="AM905" s="9">
        <v>20</v>
      </c>
      <c r="AN905" s="75"/>
      <c r="AO905" s="75"/>
      <c r="AP905" s="75"/>
      <c r="AQ905" s="68" t="s">
        <v>20</v>
      </c>
      <c r="AR905" s="69"/>
      <c r="AS905" s="70" t="s">
        <v>20</v>
      </c>
      <c r="AT905" s="71"/>
      <c r="AU905" s="67"/>
    </row>
    <row r="906" spans="2:47" ht="28.5" thickBot="1">
      <c r="B906" s="37"/>
      <c r="C906" s="40"/>
      <c r="D906" s="43"/>
      <c r="E906" s="46"/>
      <c r="F906" s="25" t="s">
        <v>29</v>
      </c>
      <c r="G906" s="9">
        <v>60</v>
      </c>
      <c r="H906" s="9">
        <v>140</v>
      </c>
      <c r="I906" s="9">
        <v>200</v>
      </c>
      <c r="J906" s="9">
        <v>60</v>
      </c>
      <c r="K906" s="9">
        <v>140</v>
      </c>
      <c r="L906" s="9">
        <v>200</v>
      </c>
      <c r="M906" s="9">
        <v>60</v>
      </c>
      <c r="N906" s="9">
        <v>140</v>
      </c>
      <c r="O906" s="9">
        <v>200</v>
      </c>
      <c r="P906" s="9">
        <v>48</v>
      </c>
      <c r="Q906" s="9">
        <v>72</v>
      </c>
      <c r="R906" s="9">
        <v>120</v>
      </c>
      <c r="S906" s="9">
        <v>48</v>
      </c>
      <c r="T906" s="9">
        <v>72</v>
      </c>
      <c r="U906" s="9">
        <v>120</v>
      </c>
      <c r="V906" s="9">
        <v>48</v>
      </c>
      <c r="W906" s="9">
        <v>72</v>
      </c>
      <c r="X906" s="9">
        <v>120</v>
      </c>
      <c r="Y906" s="9">
        <v>24</v>
      </c>
      <c r="Z906" s="9">
        <v>56</v>
      </c>
      <c r="AA906" s="9">
        <v>80</v>
      </c>
      <c r="AB906" s="9">
        <v>32</v>
      </c>
      <c r="AC906" s="9">
        <v>48</v>
      </c>
      <c r="AD906" s="9">
        <v>80</v>
      </c>
      <c r="AE906" s="9">
        <v>24</v>
      </c>
      <c r="AF906" s="9">
        <v>56</v>
      </c>
      <c r="AG906" s="9">
        <v>80</v>
      </c>
      <c r="AH906" s="9">
        <v>24</v>
      </c>
      <c r="AI906" s="9">
        <v>56</v>
      </c>
      <c r="AJ906" s="9">
        <v>80</v>
      </c>
      <c r="AK906" s="9">
        <v>12</v>
      </c>
      <c r="AL906" s="9">
        <v>28</v>
      </c>
      <c r="AM906" s="9">
        <v>40</v>
      </c>
      <c r="AN906" s="76"/>
      <c r="AO906" s="76"/>
      <c r="AP906" s="76"/>
      <c r="AQ906" s="70"/>
      <c r="AR906" s="71"/>
      <c r="AS906" s="70"/>
      <c r="AT906" s="71"/>
      <c r="AU906" s="67"/>
    </row>
    <row r="907" spans="2:47" ht="28.5" customHeight="1" thickBot="1">
      <c r="B907" s="52">
        <v>201</v>
      </c>
      <c r="C907" s="56"/>
      <c r="D907" s="72"/>
      <c r="E907" s="56"/>
      <c r="F907" s="11" t="s">
        <v>30</v>
      </c>
      <c r="G907" s="28"/>
      <c r="H907" s="28"/>
      <c r="I907" s="13"/>
      <c r="J907" s="28"/>
      <c r="K907" s="28"/>
      <c r="L907" s="13"/>
      <c r="M907" s="28"/>
      <c r="N907" s="28"/>
      <c r="O907" s="13"/>
      <c r="P907" s="28"/>
      <c r="Q907" s="28"/>
      <c r="R907" s="13"/>
      <c r="S907" s="28"/>
      <c r="T907" s="28"/>
      <c r="U907" s="13"/>
      <c r="V907" s="28"/>
      <c r="W907" s="28"/>
      <c r="X907" s="13"/>
      <c r="Y907" s="28"/>
      <c r="Z907" s="28"/>
      <c r="AA907" s="13"/>
      <c r="AB907" s="28"/>
      <c r="AC907" s="28"/>
      <c r="AD907" s="13"/>
      <c r="AE907" s="28"/>
      <c r="AF907" s="28"/>
      <c r="AG907" s="13"/>
      <c r="AH907" s="28"/>
      <c r="AI907" s="28"/>
      <c r="AJ907" s="13"/>
      <c r="AK907" s="28"/>
      <c r="AL907" s="28"/>
      <c r="AM907" s="13"/>
      <c r="AN907" s="73"/>
      <c r="AO907" s="73"/>
      <c r="AP907" s="32"/>
      <c r="AQ907" s="34"/>
      <c r="AR907" s="34"/>
      <c r="AS907" s="34"/>
      <c r="AT907" s="34"/>
      <c r="AU907" s="49"/>
    </row>
    <row r="908" spans="2:47" ht="28.5" customHeight="1" thickBot="1">
      <c r="B908" s="52"/>
      <c r="C908" s="53"/>
      <c r="D908" s="55"/>
      <c r="E908" s="53"/>
      <c r="F908" s="11" t="s">
        <v>31</v>
      </c>
      <c r="G908" s="28"/>
      <c r="H908" s="28"/>
      <c r="I908" s="13"/>
      <c r="J908" s="28"/>
      <c r="K908" s="28"/>
      <c r="L908" s="13"/>
      <c r="M908" s="28"/>
      <c r="N908" s="28"/>
      <c r="O908" s="13"/>
      <c r="P908" s="28"/>
      <c r="Q908" s="28"/>
      <c r="R908" s="13"/>
      <c r="S908" s="28"/>
      <c r="T908" s="28"/>
      <c r="U908" s="13"/>
      <c r="V908" s="28"/>
      <c r="W908" s="28"/>
      <c r="X908" s="13"/>
      <c r="Y908" s="28"/>
      <c r="Z908" s="28"/>
      <c r="AA908" s="13"/>
      <c r="AB908" s="28"/>
      <c r="AC908" s="28"/>
      <c r="AD908" s="13"/>
      <c r="AE908" s="28"/>
      <c r="AF908" s="28"/>
      <c r="AG908" s="13"/>
      <c r="AH908" s="28"/>
      <c r="AI908" s="28"/>
      <c r="AJ908" s="13"/>
      <c r="AK908" s="28"/>
      <c r="AL908" s="28"/>
      <c r="AM908" s="13"/>
      <c r="AN908" s="33"/>
      <c r="AO908" s="33"/>
      <c r="AP908" s="33"/>
      <c r="AQ908" s="34"/>
      <c r="AR908" s="34"/>
      <c r="AS908" s="34"/>
      <c r="AT908" s="34"/>
      <c r="AU908" s="50"/>
    </row>
    <row r="909" spans="2:47" ht="36" thickBot="1">
      <c r="B909" s="52"/>
      <c r="C909" s="53"/>
      <c r="D909" s="55"/>
      <c r="E909" s="53"/>
      <c r="F909" s="14" t="s">
        <v>32</v>
      </c>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5"/>
      <c r="AO909" s="15"/>
      <c r="AP909" s="15"/>
      <c r="AQ909" s="34"/>
      <c r="AR909" s="34"/>
      <c r="AS909" s="34"/>
      <c r="AT909" s="34"/>
      <c r="AU909" s="51"/>
    </row>
    <row r="910" spans="2:47" ht="28.5" customHeight="1" thickBot="1">
      <c r="B910" s="52">
        <v>202</v>
      </c>
      <c r="C910" s="53"/>
      <c r="D910" s="54"/>
      <c r="E910" s="56"/>
      <c r="F910" s="11" t="s">
        <v>30</v>
      </c>
      <c r="G910" s="28"/>
      <c r="H910" s="28"/>
      <c r="I910" s="13"/>
      <c r="J910" s="28"/>
      <c r="K910" s="28"/>
      <c r="L910" s="13"/>
      <c r="M910" s="28"/>
      <c r="N910" s="28"/>
      <c r="O910" s="13"/>
      <c r="P910" s="28"/>
      <c r="Q910" s="28"/>
      <c r="R910" s="13"/>
      <c r="S910" s="28"/>
      <c r="T910" s="28"/>
      <c r="U910" s="13"/>
      <c r="V910" s="28"/>
      <c r="W910" s="28"/>
      <c r="X910" s="13"/>
      <c r="Y910" s="28"/>
      <c r="Z910" s="28"/>
      <c r="AA910" s="13"/>
      <c r="AB910" s="28"/>
      <c r="AC910" s="28"/>
      <c r="AD910" s="13"/>
      <c r="AE910" s="28"/>
      <c r="AF910" s="28"/>
      <c r="AG910" s="13"/>
      <c r="AH910" s="28"/>
      <c r="AI910" s="28"/>
      <c r="AJ910" s="13"/>
      <c r="AK910" s="28"/>
      <c r="AL910" s="28"/>
      <c r="AM910" s="13"/>
      <c r="AN910" s="57"/>
      <c r="AO910" s="57"/>
      <c r="AP910" s="32"/>
      <c r="AQ910" s="34"/>
      <c r="AR910" s="34"/>
      <c r="AS910" s="34"/>
      <c r="AT910" s="34"/>
      <c r="AU910" s="58"/>
    </row>
    <row r="911" spans="2:47" ht="28.5" customHeight="1" thickBot="1">
      <c r="B911" s="52"/>
      <c r="C911" s="53"/>
      <c r="D911" s="55"/>
      <c r="E911" s="53"/>
      <c r="F911" s="11" t="s">
        <v>31</v>
      </c>
      <c r="G911" s="28"/>
      <c r="H911" s="28"/>
      <c r="I911" s="13"/>
      <c r="J911" s="28"/>
      <c r="K911" s="28"/>
      <c r="L911" s="13"/>
      <c r="M911" s="28"/>
      <c r="N911" s="28"/>
      <c r="O911" s="13"/>
      <c r="P911" s="28"/>
      <c r="Q911" s="28"/>
      <c r="R911" s="13"/>
      <c r="S911" s="28"/>
      <c r="T911" s="28"/>
      <c r="U911" s="13"/>
      <c r="V911" s="28"/>
      <c r="W911" s="28"/>
      <c r="X911" s="13"/>
      <c r="Y911" s="28"/>
      <c r="Z911" s="28"/>
      <c r="AA911" s="13"/>
      <c r="AB911" s="28"/>
      <c r="AC911" s="28"/>
      <c r="AD911" s="13"/>
      <c r="AE911" s="28"/>
      <c r="AF911" s="28"/>
      <c r="AG911" s="13"/>
      <c r="AH911" s="28"/>
      <c r="AI911" s="28"/>
      <c r="AJ911" s="13"/>
      <c r="AK911" s="28"/>
      <c r="AL911" s="28"/>
      <c r="AM911" s="13"/>
      <c r="AN911" s="57"/>
      <c r="AO911" s="57"/>
      <c r="AP911" s="33"/>
      <c r="AQ911" s="34"/>
      <c r="AR911" s="34"/>
      <c r="AS911" s="34"/>
      <c r="AT911" s="34"/>
      <c r="AU911" s="59"/>
    </row>
    <row r="912" spans="2:47" ht="36" customHeight="1" thickBot="1">
      <c r="B912" s="52"/>
      <c r="C912" s="53"/>
      <c r="D912" s="55"/>
      <c r="E912" s="53"/>
      <c r="F912" s="14" t="s">
        <v>32</v>
      </c>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5"/>
      <c r="AO912" s="15"/>
      <c r="AP912" s="15"/>
      <c r="AQ912" s="34"/>
      <c r="AR912" s="34"/>
      <c r="AS912" s="34"/>
      <c r="AT912" s="34"/>
      <c r="AU912" s="60"/>
    </row>
    <row r="913" spans="2:47" ht="28.5" customHeight="1" thickBot="1">
      <c r="B913" s="52">
        <v>203</v>
      </c>
      <c r="C913" s="53"/>
      <c r="D913" s="54"/>
      <c r="E913" s="56"/>
      <c r="F913" s="11" t="s">
        <v>30</v>
      </c>
      <c r="G913" s="28"/>
      <c r="H913" s="28"/>
      <c r="I913" s="13"/>
      <c r="J913" s="28"/>
      <c r="K913" s="28"/>
      <c r="L913" s="13"/>
      <c r="M913" s="28"/>
      <c r="N913" s="28"/>
      <c r="O913" s="13"/>
      <c r="P913" s="28"/>
      <c r="Q913" s="28"/>
      <c r="R913" s="13"/>
      <c r="S913" s="28"/>
      <c r="T913" s="28"/>
      <c r="U913" s="13"/>
      <c r="V913" s="28"/>
      <c r="W913" s="28"/>
      <c r="X913" s="13"/>
      <c r="Y913" s="28"/>
      <c r="Z913" s="28"/>
      <c r="AA913" s="13"/>
      <c r="AB913" s="28"/>
      <c r="AC913" s="28"/>
      <c r="AD913" s="13"/>
      <c r="AE913" s="28"/>
      <c r="AF913" s="28"/>
      <c r="AG913" s="13"/>
      <c r="AH913" s="28"/>
      <c r="AI913" s="28"/>
      <c r="AJ913" s="13"/>
      <c r="AK913" s="28"/>
      <c r="AL913" s="28"/>
      <c r="AM913" s="13"/>
      <c r="AN913" s="57"/>
      <c r="AO913" s="57"/>
      <c r="AP913" s="32"/>
      <c r="AQ913" s="34"/>
      <c r="AR913" s="34"/>
      <c r="AS913" s="34"/>
      <c r="AT913" s="34"/>
      <c r="AU913" s="77"/>
    </row>
    <row r="914" spans="2:47" ht="28.5" customHeight="1" thickBot="1">
      <c r="B914" s="52"/>
      <c r="C914" s="53"/>
      <c r="D914" s="55"/>
      <c r="E914" s="53"/>
      <c r="F914" s="11" t="s">
        <v>31</v>
      </c>
      <c r="G914" s="28"/>
      <c r="H914" s="28"/>
      <c r="I914" s="13"/>
      <c r="J914" s="28"/>
      <c r="K914" s="28"/>
      <c r="L914" s="13"/>
      <c r="M914" s="28"/>
      <c r="N914" s="28"/>
      <c r="O914" s="13"/>
      <c r="P914" s="28"/>
      <c r="Q914" s="28"/>
      <c r="R914" s="13"/>
      <c r="S914" s="28"/>
      <c r="T914" s="28"/>
      <c r="U914" s="13"/>
      <c r="V914" s="28"/>
      <c r="W914" s="28"/>
      <c r="X914" s="13"/>
      <c r="Y914" s="28"/>
      <c r="Z914" s="28"/>
      <c r="AA914" s="13"/>
      <c r="AB914" s="28"/>
      <c r="AC914" s="28"/>
      <c r="AD914" s="13"/>
      <c r="AE914" s="28"/>
      <c r="AF914" s="28"/>
      <c r="AG914" s="13"/>
      <c r="AH914" s="28"/>
      <c r="AI914" s="28"/>
      <c r="AJ914" s="13"/>
      <c r="AK914" s="28"/>
      <c r="AL914" s="28"/>
      <c r="AM914" s="13"/>
      <c r="AN914" s="57"/>
      <c r="AO914" s="57"/>
      <c r="AP914" s="33"/>
      <c r="AQ914" s="34"/>
      <c r="AR914" s="34"/>
      <c r="AS914" s="34"/>
      <c r="AT914" s="34"/>
      <c r="AU914" s="78"/>
    </row>
    <row r="915" spans="2:47" ht="36" customHeight="1" thickBot="1">
      <c r="B915" s="52"/>
      <c r="C915" s="53"/>
      <c r="D915" s="55"/>
      <c r="E915" s="53"/>
      <c r="F915" s="14" t="s">
        <v>32</v>
      </c>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5"/>
      <c r="AO915" s="15"/>
      <c r="AP915" s="15"/>
      <c r="AQ915" s="34"/>
      <c r="AR915" s="34"/>
      <c r="AS915" s="34"/>
      <c r="AT915" s="34"/>
      <c r="AU915" s="79"/>
    </row>
    <row r="916" spans="2:47" ht="28.5" customHeight="1" thickBot="1">
      <c r="B916" s="52">
        <v>204</v>
      </c>
      <c r="C916" s="53"/>
      <c r="D916" s="54"/>
      <c r="E916" s="56"/>
      <c r="F916" s="11" t="s">
        <v>30</v>
      </c>
      <c r="G916" s="28"/>
      <c r="H916" s="28"/>
      <c r="I916" s="13"/>
      <c r="J916" s="28"/>
      <c r="K916" s="28"/>
      <c r="L916" s="13"/>
      <c r="M916" s="28"/>
      <c r="N916" s="28"/>
      <c r="O916" s="13"/>
      <c r="P916" s="28"/>
      <c r="Q916" s="28"/>
      <c r="R916" s="13"/>
      <c r="S916" s="28"/>
      <c r="T916" s="28"/>
      <c r="U916" s="13"/>
      <c r="V916" s="28"/>
      <c r="W916" s="28"/>
      <c r="X916" s="13"/>
      <c r="Y916" s="28"/>
      <c r="Z916" s="28"/>
      <c r="AA916" s="13"/>
      <c r="AB916" s="28"/>
      <c r="AC916" s="28"/>
      <c r="AD916" s="13"/>
      <c r="AE916" s="28"/>
      <c r="AF916" s="28"/>
      <c r="AG916" s="13"/>
      <c r="AH916" s="28"/>
      <c r="AI916" s="28"/>
      <c r="AJ916" s="13"/>
      <c r="AK916" s="28"/>
      <c r="AL916" s="28"/>
      <c r="AM916" s="13"/>
      <c r="AN916" s="57"/>
      <c r="AO916" s="57"/>
      <c r="AP916" s="32"/>
      <c r="AQ916" s="34"/>
      <c r="AR916" s="34"/>
      <c r="AS916" s="34"/>
      <c r="AT916" s="34"/>
      <c r="AU916" s="80"/>
    </row>
    <row r="917" spans="2:47" ht="28.5" customHeight="1" thickBot="1">
      <c r="B917" s="52"/>
      <c r="C917" s="53"/>
      <c r="D917" s="55"/>
      <c r="E917" s="53"/>
      <c r="F917" s="11" t="s">
        <v>31</v>
      </c>
      <c r="G917" s="28"/>
      <c r="H917" s="28"/>
      <c r="I917" s="13"/>
      <c r="J917" s="28"/>
      <c r="K917" s="28"/>
      <c r="L917" s="13"/>
      <c r="M917" s="28"/>
      <c r="N917" s="28"/>
      <c r="O917" s="13"/>
      <c r="P917" s="28"/>
      <c r="Q917" s="28"/>
      <c r="R917" s="13"/>
      <c r="S917" s="28"/>
      <c r="T917" s="28"/>
      <c r="U917" s="13"/>
      <c r="V917" s="28"/>
      <c r="W917" s="28"/>
      <c r="X917" s="13"/>
      <c r="Y917" s="28"/>
      <c r="Z917" s="28"/>
      <c r="AA917" s="13"/>
      <c r="AB917" s="28"/>
      <c r="AC917" s="28"/>
      <c r="AD917" s="13"/>
      <c r="AE917" s="28"/>
      <c r="AF917" s="28"/>
      <c r="AG917" s="13"/>
      <c r="AH917" s="28"/>
      <c r="AI917" s="28"/>
      <c r="AJ917" s="13"/>
      <c r="AK917" s="28"/>
      <c r="AL917" s="28"/>
      <c r="AM917" s="13"/>
      <c r="AN917" s="57"/>
      <c r="AO917" s="57"/>
      <c r="AP917" s="33"/>
      <c r="AQ917" s="34"/>
      <c r="AR917" s="34"/>
      <c r="AS917" s="34"/>
      <c r="AT917" s="34"/>
      <c r="AU917" s="80"/>
    </row>
    <row r="918" spans="2:47" ht="36" thickBot="1">
      <c r="B918" s="52"/>
      <c r="C918" s="53"/>
      <c r="D918" s="55"/>
      <c r="E918" s="53"/>
      <c r="F918" s="14" t="s">
        <v>32</v>
      </c>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5"/>
      <c r="AO918" s="15"/>
      <c r="AP918" s="15"/>
      <c r="AQ918" s="34"/>
      <c r="AR918" s="34"/>
      <c r="AS918" s="34"/>
      <c r="AT918" s="34"/>
      <c r="AU918" s="80"/>
    </row>
    <row r="919" spans="2:47" ht="28.5" customHeight="1" thickBot="1">
      <c r="B919" s="52">
        <v>205</v>
      </c>
      <c r="C919" s="53"/>
      <c r="D919" s="54"/>
      <c r="E919" s="56"/>
      <c r="F919" s="11" t="s">
        <v>30</v>
      </c>
      <c r="G919" s="28"/>
      <c r="H919" s="28"/>
      <c r="I919" s="13"/>
      <c r="J919" s="28"/>
      <c r="K919" s="28"/>
      <c r="L919" s="13"/>
      <c r="M919" s="28"/>
      <c r="N919" s="28"/>
      <c r="O919" s="13"/>
      <c r="P919" s="28"/>
      <c r="Q919" s="28"/>
      <c r="R919" s="13"/>
      <c r="S919" s="28"/>
      <c r="T919" s="28"/>
      <c r="U919" s="13"/>
      <c r="V919" s="28"/>
      <c r="W919" s="28"/>
      <c r="X919" s="13"/>
      <c r="Y919" s="28"/>
      <c r="Z919" s="28"/>
      <c r="AA919" s="13"/>
      <c r="AB919" s="28"/>
      <c r="AC919" s="28"/>
      <c r="AD919" s="13"/>
      <c r="AE919" s="28"/>
      <c r="AF919" s="28"/>
      <c r="AG919" s="13"/>
      <c r="AH919" s="28"/>
      <c r="AI919" s="28"/>
      <c r="AJ919" s="13"/>
      <c r="AK919" s="28"/>
      <c r="AL919" s="28"/>
      <c r="AM919" s="13"/>
      <c r="AN919" s="57"/>
      <c r="AO919" s="57"/>
      <c r="AP919" s="32"/>
      <c r="AQ919" s="34"/>
      <c r="AR919" s="34"/>
      <c r="AS919" s="34"/>
      <c r="AT919" s="34"/>
      <c r="AU919" s="83"/>
    </row>
    <row r="920" spans="2:47" ht="28.5" customHeight="1" thickBot="1">
      <c r="B920" s="52"/>
      <c r="C920" s="53"/>
      <c r="D920" s="55"/>
      <c r="E920" s="53"/>
      <c r="F920" s="11" t="s">
        <v>31</v>
      </c>
      <c r="G920" s="28"/>
      <c r="H920" s="28"/>
      <c r="I920" s="13"/>
      <c r="J920" s="28"/>
      <c r="K920" s="28"/>
      <c r="L920" s="13"/>
      <c r="M920" s="28"/>
      <c r="N920" s="28"/>
      <c r="O920" s="13"/>
      <c r="P920" s="28"/>
      <c r="Q920" s="28"/>
      <c r="R920" s="13"/>
      <c r="S920" s="28"/>
      <c r="T920" s="28"/>
      <c r="U920" s="13"/>
      <c r="V920" s="28"/>
      <c r="W920" s="28"/>
      <c r="X920" s="13"/>
      <c r="Y920" s="28"/>
      <c r="Z920" s="28"/>
      <c r="AA920" s="13"/>
      <c r="AB920" s="28"/>
      <c r="AC920" s="28"/>
      <c r="AD920" s="13"/>
      <c r="AE920" s="28"/>
      <c r="AF920" s="28"/>
      <c r="AG920" s="13"/>
      <c r="AH920" s="28"/>
      <c r="AI920" s="28"/>
      <c r="AJ920" s="13"/>
      <c r="AK920" s="28"/>
      <c r="AL920" s="28"/>
      <c r="AM920" s="13"/>
      <c r="AN920" s="57"/>
      <c r="AO920" s="57"/>
      <c r="AP920" s="33"/>
      <c r="AQ920" s="34"/>
      <c r="AR920" s="34"/>
      <c r="AS920" s="34"/>
      <c r="AT920" s="34"/>
      <c r="AU920" s="83"/>
    </row>
    <row r="921" spans="2:47" ht="36" thickBot="1">
      <c r="B921" s="52"/>
      <c r="C921" s="53"/>
      <c r="D921" s="55"/>
      <c r="E921" s="53"/>
      <c r="F921" s="14" t="s">
        <v>32</v>
      </c>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5"/>
      <c r="AO921" s="15"/>
      <c r="AP921" s="15"/>
      <c r="AQ921" s="34"/>
      <c r="AR921" s="34"/>
      <c r="AS921" s="34"/>
      <c r="AT921" s="34"/>
      <c r="AU921" s="83"/>
    </row>
    <row r="922" spans="2:47" ht="28.5" customHeight="1" thickBot="1">
      <c r="B922" s="52">
        <v>206</v>
      </c>
      <c r="C922" s="53"/>
      <c r="D922" s="54"/>
      <c r="E922" s="56"/>
      <c r="F922" s="11" t="s">
        <v>30</v>
      </c>
      <c r="G922" s="28"/>
      <c r="H922" s="28"/>
      <c r="I922" s="13"/>
      <c r="J922" s="28"/>
      <c r="K922" s="28"/>
      <c r="L922" s="13"/>
      <c r="M922" s="28"/>
      <c r="N922" s="28"/>
      <c r="O922" s="13"/>
      <c r="P922" s="28"/>
      <c r="Q922" s="28"/>
      <c r="R922" s="13"/>
      <c r="S922" s="28"/>
      <c r="T922" s="28"/>
      <c r="U922" s="13"/>
      <c r="V922" s="28"/>
      <c r="W922" s="28"/>
      <c r="X922" s="13"/>
      <c r="Y922" s="28"/>
      <c r="Z922" s="28"/>
      <c r="AA922" s="13"/>
      <c r="AB922" s="28"/>
      <c r="AC922" s="28"/>
      <c r="AD922" s="13"/>
      <c r="AE922" s="28"/>
      <c r="AF922" s="28"/>
      <c r="AG922" s="13"/>
      <c r="AH922" s="28"/>
      <c r="AI922" s="28"/>
      <c r="AJ922" s="13"/>
      <c r="AK922" s="28"/>
      <c r="AL922" s="28"/>
      <c r="AM922" s="13"/>
      <c r="AN922" s="57"/>
      <c r="AO922" s="57"/>
      <c r="AP922" s="32"/>
      <c r="AQ922" s="34"/>
      <c r="AR922" s="34"/>
      <c r="AS922" s="34"/>
      <c r="AT922" s="34"/>
      <c r="AU922" s="80"/>
    </row>
    <row r="923" spans="2:47" ht="28.5" customHeight="1" thickBot="1">
      <c r="B923" s="52"/>
      <c r="C923" s="53"/>
      <c r="D923" s="55"/>
      <c r="E923" s="53"/>
      <c r="F923" s="11" t="s">
        <v>31</v>
      </c>
      <c r="G923" s="28"/>
      <c r="H923" s="28"/>
      <c r="I923" s="13"/>
      <c r="J923" s="28"/>
      <c r="K923" s="28"/>
      <c r="L923" s="13"/>
      <c r="M923" s="28"/>
      <c r="N923" s="28"/>
      <c r="O923" s="13"/>
      <c r="P923" s="28"/>
      <c r="Q923" s="28"/>
      <c r="R923" s="13"/>
      <c r="S923" s="28"/>
      <c r="T923" s="28"/>
      <c r="U923" s="13"/>
      <c r="V923" s="28"/>
      <c r="W923" s="28"/>
      <c r="X923" s="13"/>
      <c r="Y923" s="28"/>
      <c r="Z923" s="28"/>
      <c r="AA923" s="13"/>
      <c r="AB923" s="28"/>
      <c r="AC923" s="28"/>
      <c r="AD923" s="13"/>
      <c r="AE923" s="28"/>
      <c r="AF923" s="28"/>
      <c r="AG923" s="13"/>
      <c r="AH923" s="28"/>
      <c r="AI923" s="28"/>
      <c r="AJ923" s="13"/>
      <c r="AK923" s="28"/>
      <c r="AL923" s="28"/>
      <c r="AM923" s="13"/>
      <c r="AN923" s="57"/>
      <c r="AO923" s="57"/>
      <c r="AP923" s="33"/>
      <c r="AQ923" s="34"/>
      <c r="AR923" s="34"/>
      <c r="AS923" s="34"/>
      <c r="AT923" s="34"/>
      <c r="AU923" s="80"/>
    </row>
    <row r="924" spans="2:47" ht="36" thickBot="1">
      <c r="B924" s="52"/>
      <c r="C924" s="84"/>
      <c r="D924" s="85"/>
      <c r="E924" s="53"/>
      <c r="F924" s="14" t="s">
        <v>32</v>
      </c>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5"/>
      <c r="AO924" s="15"/>
      <c r="AP924" s="15"/>
      <c r="AQ924" s="34"/>
      <c r="AR924" s="34"/>
      <c r="AS924" s="34"/>
      <c r="AT924" s="34"/>
      <c r="AU924" s="80"/>
    </row>
    <row r="925" spans="2:47" ht="28.5" customHeight="1" thickBot="1">
      <c r="B925" s="52">
        <v>207</v>
      </c>
      <c r="C925" s="53"/>
      <c r="D925" s="54"/>
      <c r="E925" s="56"/>
      <c r="F925" s="11" t="s">
        <v>30</v>
      </c>
      <c r="G925" s="28"/>
      <c r="H925" s="28"/>
      <c r="I925" s="13"/>
      <c r="J925" s="28"/>
      <c r="K925" s="28"/>
      <c r="L925" s="13"/>
      <c r="M925" s="28"/>
      <c r="N925" s="28"/>
      <c r="O925" s="13"/>
      <c r="P925" s="28"/>
      <c r="Q925" s="28"/>
      <c r="R925" s="13"/>
      <c r="S925" s="28"/>
      <c r="T925" s="28"/>
      <c r="U925" s="13"/>
      <c r="V925" s="28"/>
      <c r="W925" s="28"/>
      <c r="X925" s="13"/>
      <c r="Y925" s="28"/>
      <c r="Z925" s="28"/>
      <c r="AA925" s="13"/>
      <c r="AB925" s="28"/>
      <c r="AC925" s="28"/>
      <c r="AD925" s="13"/>
      <c r="AE925" s="28"/>
      <c r="AF925" s="28"/>
      <c r="AG925" s="13"/>
      <c r="AH925" s="28"/>
      <c r="AI925" s="28"/>
      <c r="AJ925" s="13"/>
      <c r="AK925" s="28"/>
      <c r="AL925" s="28"/>
      <c r="AM925" s="13"/>
      <c r="AN925" s="57"/>
      <c r="AO925" s="57"/>
      <c r="AP925" s="32"/>
      <c r="AQ925" s="34"/>
      <c r="AR925" s="34"/>
      <c r="AS925" s="34"/>
      <c r="AT925" s="34"/>
      <c r="AU925" s="88"/>
    </row>
    <row r="926" spans="2:47" ht="28.5" customHeight="1" thickBot="1">
      <c r="B926" s="52"/>
      <c r="C926" s="53"/>
      <c r="D926" s="55"/>
      <c r="E926" s="53"/>
      <c r="F926" s="11" t="s">
        <v>31</v>
      </c>
      <c r="G926" s="28"/>
      <c r="H926" s="28"/>
      <c r="I926" s="13"/>
      <c r="J926" s="28"/>
      <c r="K926" s="28"/>
      <c r="L926" s="13"/>
      <c r="M926" s="28"/>
      <c r="N926" s="28"/>
      <c r="O926" s="13"/>
      <c r="P926" s="28"/>
      <c r="Q926" s="28"/>
      <c r="R926" s="13"/>
      <c r="S926" s="28"/>
      <c r="T926" s="28"/>
      <c r="U926" s="13"/>
      <c r="V926" s="28"/>
      <c r="W926" s="28"/>
      <c r="X926" s="13"/>
      <c r="Y926" s="28"/>
      <c r="Z926" s="28"/>
      <c r="AA926" s="13"/>
      <c r="AB926" s="28"/>
      <c r="AC926" s="28"/>
      <c r="AD926" s="13"/>
      <c r="AE926" s="28"/>
      <c r="AF926" s="28"/>
      <c r="AG926" s="13"/>
      <c r="AH926" s="28"/>
      <c r="AI926" s="28"/>
      <c r="AJ926" s="13"/>
      <c r="AK926" s="28"/>
      <c r="AL926" s="28"/>
      <c r="AM926" s="13"/>
      <c r="AN926" s="57"/>
      <c r="AO926" s="57"/>
      <c r="AP926" s="33"/>
      <c r="AQ926" s="34"/>
      <c r="AR926" s="34"/>
      <c r="AS926" s="34"/>
      <c r="AT926" s="34"/>
      <c r="AU926" s="88"/>
    </row>
    <row r="927" spans="2:47" ht="36" thickBot="1">
      <c r="B927" s="52"/>
      <c r="C927" s="81"/>
      <c r="D927" s="82"/>
      <c r="E927" s="53"/>
      <c r="F927" s="14" t="s">
        <v>32</v>
      </c>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5"/>
      <c r="AO927" s="15"/>
      <c r="AP927" s="15"/>
      <c r="AQ927" s="34"/>
      <c r="AR927" s="34"/>
      <c r="AS927" s="34"/>
      <c r="AT927" s="34"/>
      <c r="AU927" s="88"/>
    </row>
    <row r="928" spans="2:47" ht="28.5" customHeight="1" thickBot="1">
      <c r="B928" s="52">
        <v>208</v>
      </c>
      <c r="C928" s="84"/>
      <c r="D928" s="54"/>
      <c r="E928" s="56"/>
      <c r="F928" s="11" t="s">
        <v>30</v>
      </c>
      <c r="G928" s="28"/>
      <c r="H928" s="28"/>
      <c r="I928" s="13"/>
      <c r="J928" s="28"/>
      <c r="K928" s="28"/>
      <c r="L928" s="13"/>
      <c r="M928" s="28"/>
      <c r="N928" s="28"/>
      <c r="O928" s="13"/>
      <c r="P928" s="28"/>
      <c r="Q928" s="28"/>
      <c r="R928" s="13"/>
      <c r="S928" s="28"/>
      <c r="T928" s="28"/>
      <c r="U928" s="13"/>
      <c r="V928" s="28"/>
      <c r="W928" s="28"/>
      <c r="X928" s="13"/>
      <c r="Y928" s="28"/>
      <c r="Z928" s="28"/>
      <c r="AA928" s="13"/>
      <c r="AB928" s="28"/>
      <c r="AC928" s="28"/>
      <c r="AD928" s="13"/>
      <c r="AE928" s="28"/>
      <c r="AF928" s="28"/>
      <c r="AG928" s="13"/>
      <c r="AH928" s="28"/>
      <c r="AI928" s="28"/>
      <c r="AJ928" s="13"/>
      <c r="AK928" s="28"/>
      <c r="AL928" s="28"/>
      <c r="AM928" s="13"/>
      <c r="AN928" s="57"/>
      <c r="AO928" s="57"/>
      <c r="AP928" s="32"/>
      <c r="AQ928" s="34"/>
      <c r="AR928" s="34"/>
      <c r="AS928" s="34"/>
      <c r="AT928" s="34"/>
      <c r="AU928" s="80"/>
    </row>
    <row r="929" spans="2:47" ht="28.5" customHeight="1" thickBot="1">
      <c r="B929" s="52"/>
      <c r="C929" s="87"/>
      <c r="D929" s="55"/>
      <c r="E929" s="53"/>
      <c r="F929" s="11" t="s">
        <v>31</v>
      </c>
      <c r="G929" s="28"/>
      <c r="H929" s="28"/>
      <c r="I929" s="13"/>
      <c r="J929" s="28"/>
      <c r="K929" s="28"/>
      <c r="L929" s="13"/>
      <c r="M929" s="28"/>
      <c r="N929" s="28"/>
      <c r="O929" s="13"/>
      <c r="P929" s="28"/>
      <c r="Q929" s="28"/>
      <c r="R929" s="13"/>
      <c r="S929" s="28"/>
      <c r="T929" s="28"/>
      <c r="U929" s="13"/>
      <c r="V929" s="28"/>
      <c r="W929" s="28"/>
      <c r="X929" s="13"/>
      <c r="Y929" s="28"/>
      <c r="Z929" s="28"/>
      <c r="AA929" s="13"/>
      <c r="AB929" s="28"/>
      <c r="AC929" s="28"/>
      <c r="AD929" s="13"/>
      <c r="AE929" s="28"/>
      <c r="AF929" s="28"/>
      <c r="AG929" s="13"/>
      <c r="AH929" s="28"/>
      <c r="AI929" s="28"/>
      <c r="AJ929" s="13"/>
      <c r="AK929" s="28"/>
      <c r="AL929" s="28"/>
      <c r="AM929" s="13"/>
      <c r="AN929" s="57"/>
      <c r="AO929" s="57"/>
      <c r="AP929" s="33"/>
      <c r="AQ929" s="34"/>
      <c r="AR929" s="34"/>
      <c r="AS929" s="34"/>
      <c r="AT929" s="34"/>
      <c r="AU929" s="80"/>
    </row>
    <row r="930" spans="2:47" ht="36" thickBot="1">
      <c r="B930" s="52"/>
      <c r="C930" s="56"/>
      <c r="D930" s="55"/>
      <c r="E930" s="53"/>
      <c r="F930" s="14" t="s">
        <v>32</v>
      </c>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5"/>
      <c r="AO930" s="15"/>
      <c r="AP930" s="15"/>
      <c r="AQ930" s="34"/>
      <c r="AR930" s="34"/>
      <c r="AS930" s="34"/>
      <c r="AT930" s="34"/>
      <c r="AU930" s="80"/>
    </row>
    <row r="931" spans="2:47" ht="28.5" customHeight="1" thickBot="1">
      <c r="B931" s="52">
        <v>209</v>
      </c>
      <c r="C931" s="84"/>
      <c r="D931" s="54"/>
      <c r="E931" s="56"/>
      <c r="F931" s="11" t="s">
        <v>30</v>
      </c>
      <c r="G931" s="28"/>
      <c r="H931" s="28"/>
      <c r="I931" s="13"/>
      <c r="J931" s="28"/>
      <c r="K931" s="28"/>
      <c r="L931" s="13"/>
      <c r="M931" s="28"/>
      <c r="N931" s="28"/>
      <c r="O931" s="13"/>
      <c r="P931" s="28"/>
      <c r="Q931" s="28"/>
      <c r="R931" s="13"/>
      <c r="S931" s="28"/>
      <c r="T931" s="28"/>
      <c r="U931" s="13"/>
      <c r="V931" s="28"/>
      <c r="W931" s="28"/>
      <c r="X931" s="13"/>
      <c r="Y931" s="28"/>
      <c r="Z931" s="28"/>
      <c r="AA931" s="13"/>
      <c r="AB931" s="28"/>
      <c r="AC931" s="28"/>
      <c r="AD931" s="13"/>
      <c r="AE931" s="28"/>
      <c r="AF931" s="28"/>
      <c r="AG931" s="13"/>
      <c r="AH931" s="28"/>
      <c r="AI931" s="28"/>
      <c r="AJ931" s="13"/>
      <c r="AK931" s="28"/>
      <c r="AL931" s="28"/>
      <c r="AM931" s="13"/>
      <c r="AN931" s="57"/>
      <c r="AO931" s="57"/>
      <c r="AP931" s="32"/>
      <c r="AQ931" s="34"/>
      <c r="AR931" s="34"/>
      <c r="AS931" s="34"/>
      <c r="AT931" s="34"/>
      <c r="AU931" s="86"/>
    </row>
    <row r="932" spans="2:47" ht="28.5" customHeight="1" thickBot="1">
      <c r="B932" s="52"/>
      <c r="C932" s="87"/>
      <c r="D932" s="55"/>
      <c r="E932" s="53"/>
      <c r="F932" s="11" t="s">
        <v>31</v>
      </c>
      <c r="G932" s="28"/>
      <c r="H932" s="28"/>
      <c r="I932" s="13"/>
      <c r="J932" s="28"/>
      <c r="K932" s="28"/>
      <c r="L932" s="13"/>
      <c r="M932" s="28"/>
      <c r="N932" s="28"/>
      <c r="O932" s="13"/>
      <c r="P932" s="28"/>
      <c r="Q932" s="28"/>
      <c r="R932" s="13"/>
      <c r="S932" s="28"/>
      <c r="T932" s="28"/>
      <c r="U932" s="13"/>
      <c r="V932" s="28"/>
      <c r="W932" s="28"/>
      <c r="X932" s="13"/>
      <c r="Y932" s="28"/>
      <c r="Z932" s="28"/>
      <c r="AA932" s="13"/>
      <c r="AB932" s="28"/>
      <c r="AC932" s="28"/>
      <c r="AD932" s="13"/>
      <c r="AE932" s="28"/>
      <c r="AF932" s="28"/>
      <c r="AG932" s="13"/>
      <c r="AH932" s="28"/>
      <c r="AI932" s="28"/>
      <c r="AJ932" s="13"/>
      <c r="AK932" s="28"/>
      <c r="AL932" s="28"/>
      <c r="AM932" s="13"/>
      <c r="AN932" s="57"/>
      <c r="AO932" s="57"/>
      <c r="AP932" s="33"/>
      <c r="AQ932" s="34"/>
      <c r="AR932" s="34"/>
      <c r="AS932" s="34"/>
      <c r="AT932" s="34"/>
      <c r="AU932" s="86"/>
    </row>
    <row r="933" spans="2:47" ht="36" thickBot="1">
      <c r="B933" s="52"/>
      <c r="C933" s="56"/>
      <c r="D933" s="55"/>
      <c r="E933" s="53"/>
      <c r="F933" s="14" t="s">
        <v>32</v>
      </c>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5"/>
      <c r="AO933" s="15"/>
      <c r="AP933" s="15"/>
      <c r="AQ933" s="34"/>
      <c r="AR933" s="34"/>
      <c r="AS933" s="34"/>
      <c r="AT933" s="34"/>
      <c r="AU933" s="86"/>
    </row>
    <row r="934" spans="2:47" ht="28.5" customHeight="1" thickBot="1">
      <c r="B934" s="52">
        <v>210</v>
      </c>
      <c r="C934" s="84"/>
      <c r="D934" s="54"/>
      <c r="E934" s="56"/>
      <c r="F934" s="11" t="s">
        <v>30</v>
      </c>
      <c r="G934" s="28"/>
      <c r="H934" s="28"/>
      <c r="I934" s="13"/>
      <c r="J934" s="28"/>
      <c r="K934" s="28"/>
      <c r="L934" s="13"/>
      <c r="M934" s="28"/>
      <c r="N934" s="28"/>
      <c r="O934" s="13"/>
      <c r="P934" s="28"/>
      <c r="Q934" s="28"/>
      <c r="R934" s="13"/>
      <c r="S934" s="28"/>
      <c r="T934" s="28"/>
      <c r="U934" s="13"/>
      <c r="V934" s="28"/>
      <c r="W934" s="28"/>
      <c r="X934" s="13"/>
      <c r="Y934" s="28"/>
      <c r="Z934" s="28"/>
      <c r="AA934" s="13"/>
      <c r="AB934" s="28"/>
      <c r="AC934" s="28"/>
      <c r="AD934" s="13"/>
      <c r="AE934" s="28"/>
      <c r="AF934" s="28"/>
      <c r="AG934" s="13"/>
      <c r="AH934" s="28"/>
      <c r="AI934" s="28"/>
      <c r="AJ934" s="13"/>
      <c r="AK934" s="28"/>
      <c r="AL934" s="28"/>
      <c r="AM934" s="13"/>
      <c r="AN934" s="57"/>
      <c r="AO934" s="57"/>
      <c r="AP934" s="32"/>
      <c r="AQ934" s="34"/>
      <c r="AR934" s="34"/>
      <c r="AS934" s="34"/>
      <c r="AT934" s="34"/>
      <c r="AU934" s="80"/>
    </row>
    <row r="935" spans="2:47" ht="28.5" customHeight="1" thickBot="1">
      <c r="B935" s="52"/>
      <c r="C935" s="87"/>
      <c r="D935" s="55"/>
      <c r="E935" s="53"/>
      <c r="F935" s="11" t="s">
        <v>31</v>
      </c>
      <c r="G935" s="28"/>
      <c r="H935" s="28"/>
      <c r="I935" s="13"/>
      <c r="J935" s="28"/>
      <c r="K935" s="28"/>
      <c r="L935" s="13"/>
      <c r="M935" s="28"/>
      <c r="N935" s="28"/>
      <c r="O935" s="13"/>
      <c r="P935" s="28"/>
      <c r="Q935" s="28"/>
      <c r="R935" s="13"/>
      <c r="S935" s="28"/>
      <c r="T935" s="28"/>
      <c r="U935" s="13"/>
      <c r="V935" s="28"/>
      <c r="W935" s="28"/>
      <c r="X935" s="13"/>
      <c r="Y935" s="28"/>
      <c r="Z935" s="28"/>
      <c r="AA935" s="13"/>
      <c r="AB935" s="28"/>
      <c r="AC935" s="28"/>
      <c r="AD935" s="13"/>
      <c r="AE935" s="28"/>
      <c r="AF935" s="28"/>
      <c r="AG935" s="13"/>
      <c r="AH935" s="28"/>
      <c r="AI935" s="28"/>
      <c r="AJ935" s="13"/>
      <c r="AK935" s="28"/>
      <c r="AL935" s="28"/>
      <c r="AM935" s="13"/>
      <c r="AN935" s="57"/>
      <c r="AO935" s="57"/>
      <c r="AP935" s="33"/>
      <c r="AQ935" s="34"/>
      <c r="AR935" s="34"/>
      <c r="AS935" s="34"/>
      <c r="AT935" s="34"/>
      <c r="AU935" s="80"/>
    </row>
    <row r="936" spans="2:47" ht="36" thickBot="1">
      <c r="B936" s="52"/>
      <c r="C936" s="56"/>
      <c r="D936" s="55"/>
      <c r="E936" s="53"/>
      <c r="F936" s="14" t="s">
        <v>32</v>
      </c>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5"/>
      <c r="AO936" s="15"/>
      <c r="AP936" s="15"/>
      <c r="AQ936" s="89"/>
      <c r="AR936" s="89"/>
      <c r="AS936" s="89"/>
      <c r="AT936" s="89"/>
      <c r="AU936" s="80"/>
    </row>
    <row r="937" spans="2:47" ht="26.25">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7"/>
      <c r="AU937" s="17"/>
    </row>
    <row r="938" spans="2:47" ht="26.25">
      <c r="B938" s="16"/>
      <c r="C938" s="17" t="s">
        <v>33</v>
      </c>
      <c r="D938" s="17"/>
      <c r="E938" s="17"/>
      <c r="F938" s="17"/>
      <c r="G938" s="17"/>
      <c r="H938" s="17"/>
      <c r="I938" s="16"/>
      <c r="J938" s="16"/>
      <c r="K938" s="16"/>
      <c r="L938" s="18" t="s">
        <v>34</v>
      </c>
      <c r="M938" s="18" t="s">
        <v>35</v>
      </c>
      <c r="N938" s="18"/>
      <c r="O938" s="18"/>
      <c r="P938" s="18"/>
      <c r="Q938" s="18"/>
      <c r="R938" s="18"/>
      <c r="S938" s="18"/>
      <c r="T938" s="18"/>
      <c r="U938" s="18"/>
      <c r="V938" s="19"/>
      <c r="W938" s="19"/>
      <c r="X938" s="19"/>
      <c r="Y938" s="18"/>
      <c r="Z938" s="17"/>
      <c r="AA938" s="17"/>
      <c r="AB938" s="17"/>
      <c r="AC938" s="17"/>
      <c r="AD938" s="17"/>
      <c r="AE938" s="18"/>
      <c r="AF938" s="17"/>
      <c r="AG938" s="17"/>
      <c r="AH938" s="17"/>
      <c r="AI938" s="17"/>
      <c r="AJ938" s="17"/>
      <c r="AK938" s="17"/>
      <c r="AL938" s="17"/>
      <c r="AM938" s="17"/>
      <c r="AN938" s="17"/>
      <c r="AO938" s="18"/>
    </row>
    <row r="939" spans="2:47" ht="33.75">
      <c r="B939" s="19"/>
      <c r="C939" s="20" t="s">
        <v>36</v>
      </c>
      <c r="D939" s="18" t="s">
        <v>37</v>
      </c>
      <c r="E939" s="18"/>
      <c r="F939" s="18"/>
      <c r="G939" s="18"/>
      <c r="H939" s="18"/>
      <c r="I939" s="19"/>
      <c r="J939" s="19"/>
      <c r="K939" s="19"/>
      <c r="L939" s="18" t="s">
        <v>34</v>
      </c>
      <c r="M939" s="18" t="s">
        <v>38</v>
      </c>
      <c r="N939" s="18"/>
      <c r="O939" s="18"/>
      <c r="P939" s="18"/>
      <c r="Q939" s="18"/>
      <c r="R939" s="18"/>
      <c r="S939" s="18"/>
      <c r="T939" s="18"/>
      <c r="U939" s="18"/>
      <c r="V939" s="19"/>
      <c r="W939" s="19"/>
      <c r="X939" s="19"/>
      <c r="AA939" s="21"/>
      <c r="AB939" s="22"/>
      <c r="AC939" s="21"/>
      <c r="AD939" s="21"/>
      <c r="AE939" s="21"/>
      <c r="AF939" s="21"/>
      <c r="AI939" s="21"/>
      <c r="AJ939" s="21"/>
      <c r="AK939" s="21"/>
      <c r="AL939" s="22"/>
      <c r="AM939" s="21"/>
      <c r="AN939" s="21"/>
      <c r="AO939" s="21"/>
      <c r="AP939" s="21"/>
      <c r="AQ939" s="21"/>
      <c r="AR939" s="23"/>
      <c r="AS939" s="22"/>
      <c r="AT939" s="21"/>
      <c r="AU939" s="17"/>
    </row>
    <row r="940" spans="2:47" ht="33.75">
      <c r="B940" s="19"/>
      <c r="C940" s="20"/>
      <c r="D940" s="18"/>
      <c r="E940" s="18"/>
      <c r="F940" s="18"/>
      <c r="G940" s="18"/>
      <c r="H940" s="18"/>
      <c r="I940" s="19"/>
      <c r="J940" s="19"/>
      <c r="K940" s="19"/>
      <c r="L940" s="18"/>
      <c r="M940" s="18"/>
      <c r="N940" s="18"/>
      <c r="O940" s="18"/>
      <c r="P940" s="18"/>
      <c r="Q940" s="18"/>
      <c r="R940" s="18"/>
      <c r="S940" s="18"/>
      <c r="T940" s="18"/>
      <c r="U940" s="18"/>
      <c r="V940" s="19"/>
      <c r="W940" s="19"/>
      <c r="X940" s="19"/>
      <c r="AA940" s="21"/>
      <c r="AB940" s="22"/>
      <c r="AC940" s="21"/>
      <c r="AD940" s="21"/>
      <c r="AE940" s="21"/>
      <c r="AF940" s="21"/>
      <c r="AI940" s="21"/>
      <c r="AJ940" s="21"/>
      <c r="AK940" s="21"/>
      <c r="AL940" s="22"/>
      <c r="AM940" s="21"/>
      <c r="AN940" s="21"/>
      <c r="AO940" s="21"/>
      <c r="AP940" s="21"/>
      <c r="AQ940" s="21"/>
      <c r="AR940" s="23"/>
      <c r="AS940" s="22"/>
      <c r="AT940" s="21"/>
      <c r="AU940" s="17"/>
    </row>
    <row r="944" spans="2:47" ht="35.25">
      <c r="J944" s="48" t="s">
        <v>0</v>
      </c>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48"/>
      <c r="AH944" s="48"/>
      <c r="AI944" s="48"/>
    </row>
    <row r="947" spans="2:47" ht="15.75" thickBot="1"/>
    <row r="948" spans="2:47" ht="35.25" customHeight="1" thickTop="1" thickBot="1">
      <c r="B948" s="35" t="s">
        <v>2</v>
      </c>
      <c r="C948" s="38" t="s">
        <v>3</v>
      </c>
      <c r="D948" s="41" t="s">
        <v>4</v>
      </c>
      <c r="E948" s="44" t="s">
        <v>5</v>
      </c>
      <c r="F948" s="24" t="s">
        <v>6</v>
      </c>
      <c r="G948" s="29" t="s">
        <v>7</v>
      </c>
      <c r="H948" s="30"/>
      <c r="I948" s="31"/>
      <c r="J948" s="29" t="s">
        <v>8</v>
      </c>
      <c r="K948" s="30"/>
      <c r="L948" s="31"/>
      <c r="M948" s="29" t="s">
        <v>9</v>
      </c>
      <c r="N948" s="30"/>
      <c r="O948" s="31"/>
      <c r="P948" s="29" t="s">
        <v>10</v>
      </c>
      <c r="Q948" s="30"/>
      <c r="R948" s="31"/>
      <c r="S948" s="29" t="s">
        <v>11</v>
      </c>
      <c r="T948" s="30"/>
      <c r="U948" s="31"/>
      <c r="V948" s="29" t="s">
        <v>12</v>
      </c>
      <c r="W948" s="30"/>
      <c r="X948" s="31"/>
      <c r="Y948" s="29" t="s">
        <v>13</v>
      </c>
      <c r="Z948" s="30"/>
      <c r="AA948" s="31"/>
      <c r="AB948" s="29" t="s">
        <v>14</v>
      </c>
      <c r="AC948" s="30"/>
      <c r="AD948" s="31"/>
      <c r="AE948" s="29" t="s">
        <v>15</v>
      </c>
      <c r="AF948" s="30"/>
      <c r="AG948" s="31"/>
      <c r="AH948" s="29" t="s">
        <v>16</v>
      </c>
      <c r="AI948" s="30"/>
      <c r="AJ948" s="31"/>
      <c r="AK948" s="29" t="s">
        <v>17</v>
      </c>
      <c r="AL948" s="30"/>
      <c r="AM948" s="31"/>
      <c r="AN948" s="74" t="s">
        <v>18</v>
      </c>
      <c r="AO948" s="74" t="s">
        <v>19</v>
      </c>
      <c r="AP948" s="74" t="s">
        <v>20</v>
      </c>
      <c r="AQ948" s="61" t="s">
        <v>21</v>
      </c>
      <c r="AR948" s="62"/>
      <c r="AS948" s="61" t="s">
        <v>22</v>
      </c>
      <c r="AT948" s="62"/>
      <c r="AU948" s="65" t="s">
        <v>23</v>
      </c>
    </row>
    <row r="949" spans="2:47" ht="190.5" thickBot="1">
      <c r="B949" s="36"/>
      <c r="C949" s="39"/>
      <c r="D949" s="42"/>
      <c r="E949" s="45"/>
      <c r="F949" s="8" t="s">
        <v>24</v>
      </c>
      <c r="G949" s="8" t="s">
        <v>25</v>
      </c>
      <c r="H949" s="8" t="s">
        <v>26</v>
      </c>
      <c r="I949" s="8" t="s">
        <v>27</v>
      </c>
      <c r="J949" s="8" t="s">
        <v>25</v>
      </c>
      <c r="K949" s="8" t="s">
        <v>26</v>
      </c>
      <c r="L949" s="8" t="s">
        <v>27</v>
      </c>
      <c r="M949" s="8" t="s">
        <v>25</v>
      </c>
      <c r="N949" s="8" t="s">
        <v>26</v>
      </c>
      <c r="O949" s="8" t="s">
        <v>27</v>
      </c>
      <c r="P949" s="8" t="s">
        <v>25</v>
      </c>
      <c r="Q949" s="8" t="s">
        <v>26</v>
      </c>
      <c r="R949" s="8" t="s">
        <v>27</v>
      </c>
      <c r="S949" s="8" t="s">
        <v>25</v>
      </c>
      <c r="T949" s="8" t="s">
        <v>26</v>
      </c>
      <c r="U949" s="8" t="s">
        <v>27</v>
      </c>
      <c r="V949" s="8" t="s">
        <v>25</v>
      </c>
      <c r="W949" s="8" t="s">
        <v>26</v>
      </c>
      <c r="X949" s="8" t="s">
        <v>27</v>
      </c>
      <c r="Y949" s="8" t="s">
        <v>25</v>
      </c>
      <c r="Z949" s="8" t="s">
        <v>26</v>
      </c>
      <c r="AA949" s="8" t="s">
        <v>27</v>
      </c>
      <c r="AB949" s="8" t="s">
        <v>25</v>
      </c>
      <c r="AC949" s="8" t="s">
        <v>26</v>
      </c>
      <c r="AD949" s="8" t="s">
        <v>27</v>
      </c>
      <c r="AE949" s="8" t="s">
        <v>25</v>
      </c>
      <c r="AF949" s="8" t="s">
        <v>26</v>
      </c>
      <c r="AG949" s="8" t="s">
        <v>27</v>
      </c>
      <c r="AH949" s="8" t="s">
        <v>25</v>
      </c>
      <c r="AI949" s="8" t="s">
        <v>26</v>
      </c>
      <c r="AJ949" s="8" t="s">
        <v>27</v>
      </c>
      <c r="AK949" s="8" t="s">
        <v>25</v>
      </c>
      <c r="AL949" s="8" t="s">
        <v>26</v>
      </c>
      <c r="AM949" s="8" t="s">
        <v>27</v>
      </c>
      <c r="AN949" s="75"/>
      <c r="AO949" s="75"/>
      <c r="AP949" s="75"/>
      <c r="AQ949" s="63"/>
      <c r="AR949" s="64"/>
      <c r="AS949" s="63"/>
      <c r="AT949" s="64"/>
      <c r="AU949" s="66"/>
    </row>
    <row r="950" spans="2:47" ht="28.5" thickBot="1">
      <c r="B950" s="36"/>
      <c r="C950" s="39"/>
      <c r="D950" s="42"/>
      <c r="E950" s="45"/>
      <c r="F950" s="25" t="s">
        <v>28</v>
      </c>
      <c r="G950" s="9">
        <v>30</v>
      </c>
      <c r="H950" s="9">
        <v>56</v>
      </c>
      <c r="I950" s="9">
        <v>100</v>
      </c>
      <c r="J950" s="9">
        <v>30</v>
      </c>
      <c r="K950" s="9">
        <v>56</v>
      </c>
      <c r="L950" s="9">
        <v>100</v>
      </c>
      <c r="M950" s="9">
        <v>30</v>
      </c>
      <c r="N950" s="9">
        <v>56</v>
      </c>
      <c r="O950" s="9">
        <v>100</v>
      </c>
      <c r="P950" s="9">
        <v>24</v>
      </c>
      <c r="Q950" s="9">
        <v>29</v>
      </c>
      <c r="R950" s="9">
        <v>60</v>
      </c>
      <c r="S950" s="9">
        <v>24</v>
      </c>
      <c r="T950" s="9">
        <v>29</v>
      </c>
      <c r="U950" s="9">
        <v>60</v>
      </c>
      <c r="V950" s="9">
        <v>24</v>
      </c>
      <c r="W950" s="9">
        <v>29</v>
      </c>
      <c r="X950" s="9">
        <v>60</v>
      </c>
      <c r="Y950" s="9">
        <v>12</v>
      </c>
      <c r="Z950" s="9">
        <v>22</v>
      </c>
      <c r="AA950" s="9">
        <v>40</v>
      </c>
      <c r="AB950" s="9">
        <v>16</v>
      </c>
      <c r="AC950" s="9">
        <v>19</v>
      </c>
      <c r="AD950" s="9">
        <v>40</v>
      </c>
      <c r="AE950" s="9">
        <v>12</v>
      </c>
      <c r="AF950" s="9">
        <v>22</v>
      </c>
      <c r="AG950" s="9">
        <v>40</v>
      </c>
      <c r="AH950" s="9">
        <v>12</v>
      </c>
      <c r="AI950" s="9">
        <v>22</v>
      </c>
      <c r="AJ950" s="9">
        <v>40</v>
      </c>
      <c r="AK950" s="9">
        <v>6</v>
      </c>
      <c r="AL950" s="9">
        <v>11</v>
      </c>
      <c r="AM950" s="9">
        <v>20</v>
      </c>
      <c r="AN950" s="75"/>
      <c r="AO950" s="75"/>
      <c r="AP950" s="75"/>
      <c r="AQ950" s="68" t="s">
        <v>20</v>
      </c>
      <c r="AR950" s="69"/>
      <c r="AS950" s="70" t="s">
        <v>20</v>
      </c>
      <c r="AT950" s="71"/>
      <c r="AU950" s="67"/>
    </row>
    <row r="951" spans="2:47" ht="28.5" thickBot="1">
      <c r="B951" s="37"/>
      <c r="C951" s="40"/>
      <c r="D951" s="43"/>
      <c r="E951" s="46"/>
      <c r="F951" s="10" t="s">
        <v>29</v>
      </c>
      <c r="G951" s="9">
        <v>60</v>
      </c>
      <c r="H951" s="9">
        <v>140</v>
      </c>
      <c r="I951" s="9">
        <v>200</v>
      </c>
      <c r="J951" s="9">
        <v>60</v>
      </c>
      <c r="K951" s="9">
        <v>140</v>
      </c>
      <c r="L951" s="9">
        <v>200</v>
      </c>
      <c r="M951" s="9">
        <v>60</v>
      </c>
      <c r="N951" s="9">
        <v>140</v>
      </c>
      <c r="O951" s="9">
        <v>200</v>
      </c>
      <c r="P951" s="9">
        <v>48</v>
      </c>
      <c r="Q951" s="9">
        <v>72</v>
      </c>
      <c r="R951" s="9">
        <v>120</v>
      </c>
      <c r="S951" s="9">
        <v>48</v>
      </c>
      <c r="T951" s="9">
        <v>72</v>
      </c>
      <c r="U951" s="9">
        <v>120</v>
      </c>
      <c r="V951" s="9">
        <v>48</v>
      </c>
      <c r="W951" s="9">
        <v>72</v>
      </c>
      <c r="X951" s="9">
        <v>120</v>
      </c>
      <c r="Y951" s="9">
        <v>24</v>
      </c>
      <c r="Z951" s="9">
        <v>56</v>
      </c>
      <c r="AA951" s="9">
        <v>80</v>
      </c>
      <c r="AB951" s="9">
        <v>32</v>
      </c>
      <c r="AC951" s="9">
        <v>48</v>
      </c>
      <c r="AD951" s="9">
        <v>80</v>
      </c>
      <c r="AE951" s="9">
        <v>24</v>
      </c>
      <c r="AF951" s="9">
        <v>56</v>
      </c>
      <c r="AG951" s="9">
        <v>80</v>
      </c>
      <c r="AH951" s="9">
        <v>24</v>
      </c>
      <c r="AI951" s="9">
        <v>56</v>
      </c>
      <c r="AJ951" s="9">
        <v>80</v>
      </c>
      <c r="AK951" s="9">
        <v>12</v>
      </c>
      <c r="AL951" s="9">
        <v>28</v>
      </c>
      <c r="AM951" s="9">
        <v>40</v>
      </c>
      <c r="AN951" s="76"/>
      <c r="AO951" s="76"/>
      <c r="AP951" s="76"/>
      <c r="AQ951" s="70"/>
      <c r="AR951" s="71"/>
      <c r="AS951" s="70"/>
      <c r="AT951" s="71"/>
      <c r="AU951" s="67"/>
    </row>
    <row r="952" spans="2:47" ht="28.5" thickBot="1">
      <c r="B952" s="52">
        <v>211</v>
      </c>
      <c r="C952" s="34"/>
      <c r="D952" s="54"/>
      <c r="E952" s="34"/>
      <c r="F952" s="11" t="s">
        <v>30</v>
      </c>
      <c r="G952" s="28"/>
      <c r="H952" s="28"/>
      <c r="I952" s="13"/>
      <c r="J952" s="28"/>
      <c r="K952" s="28"/>
      <c r="L952" s="13"/>
      <c r="M952" s="28"/>
      <c r="N952" s="28"/>
      <c r="O952" s="13"/>
      <c r="P952" s="28"/>
      <c r="Q952" s="28"/>
      <c r="R952" s="13"/>
      <c r="S952" s="28"/>
      <c r="T952" s="28"/>
      <c r="U952" s="13"/>
      <c r="V952" s="28"/>
      <c r="W952" s="28"/>
      <c r="X952" s="13"/>
      <c r="Y952" s="28"/>
      <c r="Z952" s="28"/>
      <c r="AA952" s="13"/>
      <c r="AB952" s="28"/>
      <c r="AC952" s="28"/>
      <c r="AD952" s="13"/>
      <c r="AE952" s="28"/>
      <c r="AF952" s="28"/>
      <c r="AG952" s="13"/>
      <c r="AH952" s="28"/>
      <c r="AI952" s="28"/>
      <c r="AJ952" s="13"/>
      <c r="AK952" s="28"/>
      <c r="AL952" s="28"/>
      <c r="AM952" s="13"/>
      <c r="AN952" s="73"/>
      <c r="AO952" s="73"/>
      <c r="AP952" s="32"/>
      <c r="AQ952" s="34"/>
      <c r="AR952" s="34"/>
      <c r="AS952" s="34"/>
      <c r="AT952" s="34"/>
      <c r="AU952" s="88"/>
    </row>
    <row r="953" spans="2:47" ht="28.5" thickBot="1">
      <c r="B953" s="52"/>
      <c r="C953" s="34"/>
      <c r="D953" s="55"/>
      <c r="E953" s="34"/>
      <c r="F953" s="11" t="s">
        <v>31</v>
      </c>
      <c r="G953" s="28"/>
      <c r="H953" s="28"/>
      <c r="I953" s="13"/>
      <c r="J953" s="28"/>
      <c r="K953" s="28"/>
      <c r="L953" s="13"/>
      <c r="M953" s="28"/>
      <c r="N953" s="28"/>
      <c r="O953" s="13"/>
      <c r="P953" s="28"/>
      <c r="Q953" s="28"/>
      <c r="R953" s="13"/>
      <c r="S953" s="28"/>
      <c r="T953" s="28"/>
      <c r="U953" s="13"/>
      <c r="V953" s="28"/>
      <c r="W953" s="28"/>
      <c r="X953" s="13"/>
      <c r="Y953" s="28"/>
      <c r="Z953" s="28"/>
      <c r="AA953" s="13"/>
      <c r="AB953" s="28"/>
      <c r="AC953" s="28"/>
      <c r="AD953" s="13"/>
      <c r="AE953" s="28"/>
      <c r="AF953" s="28"/>
      <c r="AG953" s="13"/>
      <c r="AH953" s="28"/>
      <c r="AI953" s="28"/>
      <c r="AJ953" s="13"/>
      <c r="AK953" s="28"/>
      <c r="AL953" s="28"/>
      <c r="AM953" s="13"/>
      <c r="AN953" s="33"/>
      <c r="AO953" s="33"/>
      <c r="AP953" s="33"/>
      <c r="AQ953" s="34"/>
      <c r="AR953" s="34"/>
      <c r="AS953" s="34"/>
      <c r="AT953" s="34"/>
      <c r="AU953" s="88"/>
    </row>
    <row r="954" spans="2:47" ht="36" thickBot="1">
      <c r="B954" s="52"/>
      <c r="C954" s="34"/>
      <c r="D954" s="55"/>
      <c r="E954" s="34"/>
      <c r="F954" s="14" t="s">
        <v>32</v>
      </c>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5"/>
      <c r="AO954" s="15"/>
      <c r="AP954" s="15"/>
      <c r="AQ954" s="34"/>
      <c r="AR954" s="34"/>
      <c r="AS954" s="34"/>
      <c r="AT954" s="34"/>
      <c r="AU954" s="88"/>
    </row>
    <row r="955" spans="2:47" ht="28.5" customHeight="1" thickBot="1">
      <c r="B955" s="52">
        <v>212</v>
      </c>
      <c r="C955" s="34"/>
      <c r="D955" s="54"/>
      <c r="E955" s="34"/>
      <c r="F955" s="11" t="s">
        <v>30</v>
      </c>
      <c r="G955" s="28"/>
      <c r="H955" s="28"/>
      <c r="I955" s="13"/>
      <c r="J955" s="28"/>
      <c r="K955" s="28"/>
      <c r="L955" s="13"/>
      <c r="M955" s="28"/>
      <c r="N955" s="28"/>
      <c r="O955" s="13"/>
      <c r="P955" s="28"/>
      <c r="Q955" s="28"/>
      <c r="R955" s="13"/>
      <c r="S955" s="28"/>
      <c r="T955" s="28"/>
      <c r="U955" s="13"/>
      <c r="V955" s="28"/>
      <c r="W955" s="28"/>
      <c r="X955" s="13"/>
      <c r="Y955" s="28"/>
      <c r="Z955" s="28"/>
      <c r="AA955" s="13"/>
      <c r="AB955" s="28"/>
      <c r="AC955" s="28"/>
      <c r="AD955" s="13"/>
      <c r="AE955" s="28"/>
      <c r="AF955" s="28"/>
      <c r="AG955" s="13"/>
      <c r="AH955" s="28"/>
      <c r="AI955" s="28"/>
      <c r="AJ955" s="13"/>
      <c r="AK955" s="28"/>
      <c r="AL955" s="28"/>
      <c r="AM955" s="13"/>
      <c r="AN955" s="57"/>
      <c r="AO955" s="57"/>
      <c r="AP955" s="32"/>
      <c r="AQ955" s="34"/>
      <c r="AR955" s="34"/>
      <c r="AS955" s="34"/>
      <c r="AT955" s="34"/>
      <c r="AU955" s="80"/>
    </row>
    <row r="956" spans="2:47" ht="28.5" customHeight="1" thickBot="1">
      <c r="B956" s="52"/>
      <c r="C956" s="34"/>
      <c r="D956" s="55"/>
      <c r="E956" s="34"/>
      <c r="F956" s="11" t="s">
        <v>31</v>
      </c>
      <c r="G956" s="28"/>
      <c r="H956" s="28"/>
      <c r="I956" s="13"/>
      <c r="J956" s="28"/>
      <c r="K956" s="28"/>
      <c r="L956" s="13"/>
      <c r="M956" s="28"/>
      <c r="N956" s="28"/>
      <c r="O956" s="13"/>
      <c r="P956" s="28"/>
      <c r="Q956" s="28"/>
      <c r="R956" s="13"/>
      <c r="S956" s="28"/>
      <c r="T956" s="28"/>
      <c r="U956" s="13"/>
      <c r="V956" s="28"/>
      <c r="W956" s="28"/>
      <c r="X956" s="13"/>
      <c r="Y956" s="28"/>
      <c r="Z956" s="28"/>
      <c r="AA956" s="13"/>
      <c r="AB956" s="28"/>
      <c r="AC956" s="28"/>
      <c r="AD956" s="13"/>
      <c r="AE956" s="28"/>
      <c r="AF956" s="28"/>
      <c r="AG956" s="13"/>
      <c r="AH956" s="28"/>
      <c r="AI956" s="28"/>
      <c r="AJ956" s="13"/>
      <c r="AK956" s="28"/>
      <c r="AL956" s="28"/>
      <c r="AM956" s="13"/>
      <c r="AN956" s="57"/>
      <c r="AO956" s="57"/>
      <c r="AP956" s="33"/>
      <c r="AQ956" s="34"/>
      <c r="AR956" s="34"/>
      <c r="AS956" s="34"/>
      <c r="AT956" s="34"/>
      <c r="AU956" s="80"/>
    </row>
    <row r="957" spans="2:47" ht="36" thickBot="1">
      <c r="B957" s="52"/>
      <c r="C957" s="34"/>
      <c r="D957" s="55"/>
      <c r="E957" s="34"/>
      <c r="F957" s="14" t="s">
        <v>32</v>
      </c>
      <c r="G957" s="13"/>
      <c r="H957" s="27"/>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5"/>
      <c r="AO957" s="15"/>
      <c r="AP957" s="15"/>
      <c r="AQ957" s="34"/>
      <c r="AR957" s="34"/>
      <c r="AS957" s="34"/>
      <c r="AT957" s="34"/>
      <c r="AU957" s="80"/>
    </row>
    <row r="958" spans="2:47" ht="28.5" customHeight="1" thickBot="1">
      <c r="B958" s="52">
        <v>213</v>
      </c>
      <c r="C958" s="34"/>
      <c r="D958" s="54"/>
      <c r="E958" s="34"/>
      <c r="F958" s="11" t="s">
        <v>30</v>
      </c>
      <c r="G958" s="28"/>
      <c r="H958" s="28"/>
      <c r="I958" s="13"/>
      <c r="J958" s="28"/>
      <c r="K958" s="28"/>
      <c r="L958" s="13"/>
      <c r="M958" s="28"/>
      <c r="N958" s="28"/>
      <c r="O958" s="13"/>
      <c r="P958" s="28"/>
      <c r="Q958" s="28"/>
      <c r="R958" s="13"/>
      <c r="S958" s="28"/>
      <c r="T958" s="28"/>
      <c r="U958" s="13"/>
      <c r="V958" s="28"/>
      <c r="W958" s="28"/>
      <c r="X958" s="13"/>
      <c r="Y958" s="28"/>
      <c r="Z958" s="28"/>
      <c r="AA958" s="13"/>
      <c r="AB958" s="28"/>
      <c r="AC958" s="28"/>
      <c r="AD958" s="13"/>
      <c r="AE958" s="28"/>
      <c r="AF958" s="28"/>
      <c r="AG958" s="13"/>
      <c r="AH958" s="28"/>
      <c r="AI958" s="28"/>
      <c r="AJ958" s="13"/>
      <c r="AK958" s="28"/>
      <c r="AL958" s="28"/>
      <c r="AM958" s="13"/>
      <c r="AN958" s="57"/>
      <c r="AO958" s="57"/>
      <c r="AP958" s="32"/>
      <c r="AQ958" s="34"/>
      <c r="AR958" s="34"/>
      <c r="AS958" s="34"/>
      <c r="AT958" s="34"/>
      <c r="AU958" s="88"/>
    </row>
    <row r="959" spans="2:47" ht="28.5" customHeight="1" thickBot="1">
      <c r="B959" s="52"/>
      <c r="C959" s="34"/>
      <c r="D959" s="55"/>
      <c r="E959" s="34"/>
      <c r="F959" s="11" t="s">
        <v>31</v>
      </c>
      <c r="G959" s="28"/>
      <c r="H959" s="28"/>
      <c r="I959" s="13"/>
      <c r="J959" s="28"/>
      <c r="K959" s="28"/>
      <c r="L959" s="13"/>
      <c r="M959" s="28"/>
      <c r="N959" s="28"/>
      <c r="O959" s="13"/>
      <c r="P959" s="28"/>
      <c r="Q959" s="28"/>
      <c r="R959" s="13"/>
      <c r="S959" s="28"/>
      <c r="T959" s="28"/>
      <c r="U959" s="13"/>
      <c r="V959" s="28"/>
      <c r="W959" s="28"/>
      <c r="X959" s="13"/>
      <c r="Y959" s="28"/>
      <c r="Z959" s="28"/>
      <c r="AA959" s="13"/>
      <c r="AB959" s="28"/>
      <c r="AC959" s="28"/>
      <c r="AD959" s="13"/>
      <c r="AE959" s="28"/>
      <c r="AF959" s="28"/>
      <c r="AG959" s="13"/>
      <c r="AH959" s="28"/>
      <c r="AI959" s="28"/>
      <c r="AJ959" s="13"/>
      <c r="AK959" s="28"/>
      <c r="AL959" s="28"/>
      <c r="AM959" s="13"/>
      <c r="AN959" s="57"/>
      <c r="AO959" s="57"/>
      <c r="AP959" s="33"/>
      <c r="AQ959" s="34"/>
      <c r="AR959" s="34"/>
      <c r="AS959" s="34"/>
      <c r="AT959" s="34"/>
      <c r="AU959" s="88"/>
    </row>
    <row r="960" spans="2:47" ht="36" thickBot="1">
      <c r="B960" s="52"/>
      <c r="C960" s="34"/>
      <c r="D960" s="55"/>
      <c r="E960" s="34"/>
      <c r="F960" s="14" t="s">
        <v>32</v>
      </c>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5"/>
      <c r="AO960" s="15"/>
      <c r="AP960" s="15"/>
      <c r="AQ960" s="34"/>
      <c r="AR960" s="34"/>
      <c r="AS960" s="34"/>
      <c r="AT960" s="34"/>
      <c r="AU960" s="88"/>
    </row>
    <row r="961" spans="2:47" ht="28.5" customHeight="1" thickBot="1">
      <c r="B961" s="52">
        <v>214</v>
      </c>
      <c r="C961" s="34"/>
      <c r="D961" s="54"/>
      <c r="E961" s="34"/>
      <c r="F961" s="11" t="s">
        <v>30</v>
      </c>
      <c r="G961" s="28"/>
      <c r="H961" s="28"/>
      <c r="I961" s="13"/>
      <c r="J961" s="28"/>
      <c r="K961" s="28"/>
      <c r="L961" s="13"/>
      <c r="M961" s="28"/>
      <c r="N961" s="28"/>
      <c r="O961" s="13"/>
      <c r="P961" s="28"/>
      <c r="Q961" s="28"/>
      <c r="R961" s="13"/>
      <c r="S961" s="28"/>
      <c r="T961" s="28"/>
      <c r="U961" s="13"/>
      <c r="V961" s="28"/>
      <c r="W961" s="28"/>
      <c r="X961" s="13"/>
      <c r="Y961" s="28"/>
      <c r="Z961" s="28"/>
      <c r="AA961" s="13"/>
      <c r="AB961" s="28"/>
      <c r="AC961" s="28"/>
      <c r="AD961" s="13"/>
      <c r="AE961" s="28"/>
      <c r="AF961" s="28"/>
      <c r="AG961" s="13"/>
      <c r="AH961" s="28"/>
      <c r="AI961" s="28"/>
      <c r="AJ961" s="13"/>
      <c r="AK961" s="28"/>
      <c r="AL961" s="28"/>
      <c r="AM961" s="13"/>
      <c r="AN961" s="57"/>
      <c r="AO961" s="57"/>
      <c r="AP961" s="32"/>
      <c r="AQ961" s="34"/>
      <c r="AR961" s="34"/>
      <c r="AS961" s="34"/>
      <c r="AT961" s="34"/>
      <c r="AU961" s="88"/>
    </row>
    <row r="962" spans="2:47" ht="28.5" customHeight="1" thickBot="1">
      <c r="B962" s="52"/>
      <c r="C962" s="34"/>
      <c r="D962" s="55"/>
      <c r="E962" s="34"/>
      <c r="F962" s="11" t="s">
        <v>31</v>
      </c>
      <c r="G962" s="28"/>
      <c r="H962" s="28"/>
      <c r="I962" s="13"/>
      <c r="J962" s="28"/>
      <c r="K962" s="28"/>
      <c r="L962" s="13"/>
      <c r="M962" s="28"/>
      <c r="N962" s="28"/>
      <c r="O962" s="13"/>
      <c r="P962" s="28"/>
      <c r="Q962" s="28"/>
      <c r="R962" s="13"/>
      <c r="S962" s="28"/>
      <c r="T962" s="28"/>
      <c r="U962" s="13"/>
      <c r="V962" s="28"/>
      <c r="W962" s="28"/>
      <c r="X962" s="13"/>
      <c r="Y962" s="28"/>
      <c r="Z962" s="28"/>
      <c r="AA962" s="13"/>
      <c r="AB962" s="28"/>
      <c r="AC962" s="28"/>
      <c r="AD962" s="13"/>
      <c r="AE962" s="28"/>
      <c r="AF962" s="28"/>
      <c r="AG962" s="13"/>
      <c r="AH962" s="28"/>
      <c r="AI962" s="28"/>
      <c r="AJ962" s="13"/>
      <c r="AK962" s="28"/>
      <c r="AL962" s="28"/>
      <c r="AM962" s="13"/>
      <c r="AN962" s="57"/>
      <c r="AO962" s="57"/>
      <c r="AP962" s="33"/>
      <c r="AQ962" s="34"/>
      <c r="AR962" s="34"/>
      <c r="AS962" s="34"/>
      <c r="AT962" s="34"/>
      <c r="AU962" s="88"/>
    </row>
    <row r="963" spans="2:47" ht="36" customHeight="1" thickBot="1">
      <c r="B963" s="52"/>
      <c r="C963" s="34"/>
      <c r="D963" s="55"/>
      <c r="E963" s="34"/>
      <c r="F963" s="14" t="s">
        <v>32</v>
      </c>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5"/>
      <c r="AO963" s="15"/>
      <c r="AP963" s="15"/>
      <c r="AQ963" s="34"/>
      <c r="AR963" s="34"/>
      <c r="AS963" s="34"/>
      <c r="AT963" s="34"/>
      <c r="AU963" s="88"/>
    </row>
    <row r="964" spans="2:47" ht="28.5" customHeight="1" thickBot="1">
      <c r="B964" s="52">
        <v>215</v>
      </c>
      <c r="C964" s="34"/>
      <c r="D964" s="54"/>
      <c r="E964" s="34"/>
      <c r="F964" s="11" t="s">
        <v>30</v>
      </c>
      <c r="G964" s="28"/>
      <c r="H964" s="28"/>
      <c r="I964" s="13"/>
      <c r="J964" s="28"/>
      <c r="K964" s="28"/>
      <c r="L964" s="13"/>
      <c r="M964" s="28"/>
      <c r="N964" s="28"/>
      <c r="O964" s="13"/>
      <c r="P964" s="28"/>
      <c r="Q964" s="28"/>
      <c r="R964" s="13"/>
      <c r="S964" s="28"/>
      <c r="T964" s="28"/>
      <c r="U964" s="13"/>
      <c r="V964" s="28"/>
      <c r="W964" s="28"/>
      <c r="X964" s="13"/>
      <c r="Y964" s="28"/>
      <c r="Z964" s="28"/>
      <c r="AA964" s="13"/>
      <c r="AB964" s="28"/>
      <c r="AC964" s="28"/>
      <c r="AD964" s="13"/>
      <c r="AE964" s="28"/>
      <c r="AF964" s="28"/>
      <c r="AG964" s="13"/>
      <c r="AH964" s="28"/>
      <c r="AI964" s="28"/>
      <c r="AJ964" s="13"/>
      <c r="AK964" s="28"/>
      <c r="AL964" s="28"/>
      <c r="AM964" s="13"/>
      <c r="AN964" s="57"/>
      <c r="AO964" s="57"/>
      <c r="AP964" s="32"/>
      <c r="AQ964" s="34"/>
      <c r="AR964" s="34"/>
      <c r="AS964" s="34"/>
      <c r="AT964" s="34"/>
      <c r="AU964" s="88"/>
    </row>
    <row r="965" spans="2:47" ht="28.5" customHeight="1" thickBot="1">
      <c r="B965" s="52"/>
      <c r="C965" s="34"/>
      <c r="D965" s="55"/>
      <c r="E965" s="34"/>
      <c r="F965" s="11" t="s">
        <v>31</v>
      </c>
      <c r="G965" s="28"/>
      <c r="H965" s="28"/>
      <c r="I965" s="13"/>
      <c r="J965" s="28"/>
      <c r="K965" s="28"/>
      <c r="L965" s="13"/>
      <c r="M965" s="28"/>
      <c r="N965" s="28"/>
      <c r="O965" s="13"/>
      <c r="P965" s="28"/>
      <c r="Q965" s="28"/>
      <c r="R965" s="13"/>
      <c r="S965" s="28"/>
      <c r="T965" s="28"/>
      <c r="U965" s="13"/>
      <c r="V965" s="28"/>
      <c r="W965" s="28"/>
      <c r="X965" s="13"/>
      <c r="Y965" s="28"/>
      <c r="Z965" s="28"/>
      <c r="AA965" s="13"/>
      <c r="AB965" s="28"/>
      <c r="AC965" s="28"/>
      <c r="AD965" s="13"/>
      <c r="AE965" s="28"/>
      <c r="AF965" s="28"/>
      <c r="AG965" s="13"/>
      <c r="AH965" s="28"/>
      <c r="AI965" s="28"/>
      <c r="AJ965" s="13"/>
      <c r="AK965" s="28"/>
      <c r="AL965" s="28"/>
      <c r="AM965" s="13"/>
      <c r="AN965" s="57"/>
      <c r="AO965" s="57"/>
      <c r="AP965" s="33"/>
      <c r="AQ965" s="34"/>
      <c r="AR965" s="34"/>
      <c r="AS965" s="34"/>
      <c r="AT965" s="34"/>
      <c r="AU965" s="88"/>
    </row>
    <row r="966" spans="2:47" ht="36" customHeight="1" thickBot="1">
      <c r="B966" s="52"/>
      <c r="C966" s="34"/>
      <c r="D966" s="55"/>
      <c r="E966" s="34"/>
      <c r="F966" s="14" t="s">
        <v>32</v>
      </c>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5"/>
      <c r="AO966" s="15"/>
      <c r="AP966" s="15"/>
      <c r="AQ966" s="34"/>
      <c r="AR966" s="34"/>
      <c r="AS966" s="34"/>
      <c r="AT966" s="34"/>
      <c r="AU966" s="88"/>
    </row>
    <row r="967" spans="2:47" ht="28.5" customHeight="1" thickBot="1">
      <c r="B967" s="52">
        <v>216</v>
      </c>
      <c r="C967" s="34"/>
      <c r="D967" s="54"/>
      <c r="E967" s="34"/>
      <c r="F967" s="11" t="s">
        <v>30</v>
      </c>
      <c r="G967" s="28"/>
      <c r="H967" s="28"/>
      <c r="I967" s="13"/>
      <c r="J967" s="28"/>
      <c r="K967" s="28"/>
      <c r="L967" s="13"/>
      <c r="M967" s="28"/>
      <c r="N967" s="28"/>
      <c r="O967" s="13"/>
      <c r="P967" s="28"/>
      <c r="Q967" s="28"/>
      <c r="R967" s="13"/>
      <c r="S967" s="28"/>
      <c r="T967" s="28"/>
      <c r="U967" s="13"/>
      <c r="V967" s="28"/>
      <c r="W967" s="28"/>
      <c r="X967" s="13"/>
      <c r="Y967" s="28"/>
      <c r="Z967" s="28"/>
      <c r="AA967" s="13"/>
      <c r="AB967" s="28"/>
      <c r="AC967" s="28"/>
      <c r="AD967" s="13"/>
      <c r="AE967" s="28"/>
      <c r="AF967" s="28"/>
      <c r="AG967" s="13"/>
      <c r="AH967" s="28"/>
      <c r="AI967" s="28"/>
      <c r="AJ967" s="13"/>
      <c r="AK967" s="28"/>
      <c r="AL967" s="28"/>
      <c r="AM967" s="13"/>
      <c r="AN967" s="57"/>
      <c r="AO967" s="57"/>
      <c r="AP967" s="32"/>
      <c r="AQ967" s="34"/>
      <c r="AR967" s="34"/>
      <c r="AS967" s="34"/>
      <c r="AT967" s="34"/>
      <c r="AU967" s="88"/>
    </row>
    <row r="968" spans="2:47" ht="28.5" customHeight="1" thickBot="1">
      <c r="B968" s="52"/>
      <c r="C968" s="34"/>
      <c r="D968" s="55"/>
      <c r="E968" s="34"/>
      <c r="F968" s="11" t="s">
        <v>31</v>
      </c>
      <c r="G968" s="28"/>
      <c r="H968" s="28"/>
      <c r="I968" s="13"/>
      <c r="J968" s="28"/>
      <c r="K968" s="28"/>
      <c r="L968" s="13"/>
      <c r="M968" s="28"/>
      <c r="N968" s="28"/>
      <c r="O968" s="13"/>
      <c r="P968" s="28"/>
      <c r="Q968" s="28"/>
      <c r="R968" s="13"/>
      <c r="S968" s="28"/>
      <c r="T968" s="28"/>
      <c r="U968" s="13"/>
      <c r="V968" s="28"/>
      <c r="W968" s="28"/>
      <c r="X968" s="13"/>
      <c r="Y968" s="28"/>
      <c r="Z968" s="28"/>
      <c r="AA968" s="13"/>
      <c r="AB968" s="28"/>
      <c r="AC968" s="28"/>
      <c r="AD968" s="13"/>
      <c r="AE968" s="28"/>
      <c r="AF968" s="28"/>
      <c r="AG968" s="13"/>
      <c r="AH968" s="28"/>
      <c r="AI968" s="28"/>
      <c r="AJ968" s="13"/>
      <c r="AK968" s="28"/>
      <c r="AL968" s="28"/>
      <c r="AM968" s="13"/>
      <c r="AN968" s="57"/>
      <c r="AO968" s="57"/>
      <c r="AP968" s="33"/>
      <c r="AQ968" s="34"/>
      <c r="AR968" s="34"/>
      <c r="AS968" s="34"/>
      <c r="AT968" s="34"/>
      <c r="AU968" s="88"/>
    </row>
    <row r="969" spans="2:47" ht="36" customHeight="1" thickBot="1">
      <c r="B969" s="52"/>
      <c r="C969" s="34"/>
      <c r="D969" s="55"/>
      <c r="E969" s="34"/>
      <c r="F969" s="14" t="s">
        <v>32</v>
      </c>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5"/>
      <c r="AO969" s="15"/>
      <c r="AP969" s="15"/>
      <c r="AQ969" s="34"/>
      <c r="AR969" s="34"/>
      <c r="AS969" s="34"/>
      <c r="AT969" s="34"/>
      <c r="AU969" s="88"/>
    </row>
    <row r="970" spans="2:47" ht="28.5" customHeight="1" thickBot="1">
      <c r="B970" s="52">
        <v>217</v>
      </c>
      <c r="C970" s="34"/>
      <c r="D970" s="54"/>
      <c r="E970" s="34"/>
      <c r="F970" s="11" t="s">
        <v>30</v>
      </c>
      <c r="G970" s="28"/>
      <c r="H970" s="28"/>
      <c r="I970" s="13"/>
      <c r="J970" s="28"/>
      <c r="K970" s="28"/>
      <c r="L970" s="13"/>
      <c r="M970" s="28"/>
      <c r="N970" s="28"/>
      <c r="O970" s="13"/>
      <c r="P970" s="28"/>
      <c r="Q970" s="28"/>
      <c r="R970" s="13"/>
      <c r="S970" s="28"/>
      <c r="T970" s="28"/>
      <c r="U970" s="13"/>
      <c r="V970" s="28"/>
      <c r="W970" s="28"/>
      <c r="X970" s="13"/>
      <c r="Y970" s="28"/>
      <c r="Z970" s="28"/>
      <c r="AA970" s="13"/>
      <c r="AB970" s="28"/>
      <c r="AC970" s="28"/>
      <c r="AD970" s="13"/>
      <c r="AE970" s="28"/>
      <c r="AF970" s="28"/>
      <c r="AG970" s="13"/>
      <c r="AH970" s="28"/>
      <c r="AI970" s="28"/>
      <c r="AJ970" s="13"/>
      <c r="AK970" s="28"/>
      <c r="AL970" s="28"/>
      <c r="AM970" s="13"/>
      <c r="AN970" s="57"/>
      <c r="AO970" s="57"/>
      <c r="AP970" s="32"/>
      <c r="AQ970" s="34"/>
      <c r="AR970" s="34"/>
      <c r="AS970" s="34"/>
      <c r="AT970" s="34"/>
      <c r="AU970" s="88"/>
    </row>
    <row r="971" spans="2:47" ht="28.5" customHeight="1" thickBot="1">
      <c r="B971" s="52"/>
      <c r="C971" s="34"/>
      <c r="D971" s="55"/>
      <c r="E971" s="34"/>
      <c r="F971" s="11" t="s">
        <v>31</v>
      </c>
      <c r="G971" s="28"/>
      <c r="H971" s="28"/>
      <c r="I971" s="13"/>
      <c r="J971" s="28"/>
      <c r="K971" s="28"/>
      <c r="L971" s="13"/>
      <c r="M971" s="28"/>
      <c r="N971" s="28"/>
      <c r="O971" s="13"/>
      <c r="P971" s="28"/>
      <c r="Q971" s="28"/>
      <c r="R971" s="13"/>
      <c r="S971" s="28"/>
      <c r="T971" s="28"/>
      <c r="U971" s="13"/>
      <c r="V971" s="28"/>
      <c r="W971" s="28"/>
      <c r="X971" s="13"/>
      <c r="Y971" s="28"/>
      <c r="Z971" s="28"/>
      <c r="AA971" s="13"/>
      <c r="AB971" s="28"/>
      <c r="AC971" s="28"/>
      <c r="AD971" s="13"/>
      <c r="AE971" s="28"/>
      <c r="AF971" s="28"/>
      <c r="AG971" s="13"/>
      <c r="AH971" s="28"/>
      <c r="AI971" s="28"/>
      <c r="AJ971" s="13"/>
      <c r="AK971" s="28"/>
      <c r="AL971" s="28"/>
      <c r="AM971" s="13"/>
      <c r="AN971" s="57"/>
      <c r="AO971" s="57"/>
      <c r="AP971" s="33"/>
      <c r="AQ971" s="34"/>
      <c r="AR971" s="34"/>
      <c r="AS971" s="34"/>
      <c r="AT971" s="34"/>
      <c r="AU971" s="88"/>
    </row>
    <row r="972" spans="2:47" ht="36" customHeight="1" thickBot="1">
      <c r="B972" s="52"/>
      <c r="C972" s="34"/>
      <c r="D972" s="55"/>
      <c r="E972" s="34"/>
      <c r="F972" s="14" t="s">
        <v>32</v>
      </c>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5"/>
      <c r="AO972" s="15"/>
      <c r="AP972" s="15"/>
      <c r="AQ972" s="34"/>
      <c r="AR972" s="34"/>
      <c r="AS972" s="34"/>
      <c r="AT972" s="34"/>
      <c r="AU972" s="88"/>
    </row>
    <row r="973" spans="2:47" ht="28.5" customHeight="1" thickBot="1">
      <c r="B973" s="52">
        <v>218</v>
      </c>
      <c r="C973" s="34"/>
      <c r="D973" s="54"/>
      <c r="E973" s="34"/>
      <c r="F973" s="11" t="s">
        <v>30</v>
      </c>
      <c r="G973" s="28"/>
      <c r="H973" s="28"/>
      <c r="I973" s="13"/>
      <c r="J973" s="28"/>
      <c r="K973" s="28"/>
      <c r="L973" s="13"/>
      <c r="M973" s="28"/>
      <c r="N973" s="28"/>
      <c r="O973" s="13"/>
      <c r="P973" s="28"/>
      <c r="Q973" s="28"/>
      <c r="R973" s="13"/>
      <c r="S973" s="28"/>
      <c r="T973" s="28"/>
      <c r="U973" s="13"/>
      <c r="V973" s="28"/>
      <c r="W973" s="28"/>
      <c r="X973" s="13"/>
      <c r="Y973" s="28"/>
      <c r="Z973" s="28"/>
      <c r="AA973" s="13"/>
      <c r="AB973" s="28"/>
      <c r="AC973" s="28"/>
      <c r="AD973" s="13"/>
      <c r="AE973" s="28"/>
      <c r="AF973" s="28"/>
      <c r="AG973" s="13"/>
      <c r="AH973" s="28"/>
      <c r="AI973" s="28"/>
      <c r="AJ973" s="13"/>
      <c r="AK973" s="28"/>
      <c r="AL973" s="28"/>
      <c r="AM973" s="13"/>
      <c r="AN973" s="57"/>
      <c r="AO973" s="57"/>
      <c r="AP973" s="32"/>
      <c r="AQ973" s="34"/>
      <c r="AR973" s="34"/>
      <c r="AS973" s="34"/>
      <c r="AT973" s="34"/>
      <c r="AU973" s="80"/>
    </row>
    <row r="974" spans="2:47" ht="28.5" customHeight="1" thickBot="1">
      <c r="B974" s="52"/>
      <c r="C974" s="34"/>
      <c r="D974" s="55"/>
      <c r="E974" s="34"/>
      <c r="F974" s="11" t="s">
        <v>31</v>
      </c>
      <c r="G974" s="28"/>
      <c r="H974" s="28"/>
      <c r="I974" s="13"/>
      <c r="J974" s="28"/>
      <c r="K974" s="28"/>
      <c r="L974" s="13"/>
      <c r="M974" s="28"/>
      <c r="N974" s="28"/>
      <c r="O974" s="13"/>
      <c r="P974" s="28"/>
      <c r="Q974" s="28"/>
      <c r="R974" s="13"/>
      <c r="S974" s="28"/>
      <c r="T974" s="28"/>
      <c r="U974" s="13"/>
      <c r="V974" s="28"/>
      <c r="W974" s="28"/>
      <c r="X974" s="13"/>
      <c r="Y974" s="28"/>
      <c r="Z974" s="28"/>
      <c r="AA974" s="13"/>
      <c r="AB974" s="28"/>
      <c r="AC974" s="28"/>
      <c r="AD974" s="13"/>
      <c r="AE974" s="28"/>
      <c r="AF974" s="28"/>
      <c r="AG974" s="13"/>
      <c r="AH974" s="28"/>
      <c r="AI974" s="28"/>
      <c r="AJ974" s="13"/>
      <c r="AK974" s="28"/>
      <c r="AL974" s="28"/>
      <c r="AM974" s="13"/>
      <c r="AN974" s="57"/>
      <c r="AO974" s="57"/>
      <c r="AP974" s="33"/>
      <c r="AQ974" s="34"/>
      <c r="AR974" s="34"/>
      <c r="AS974" s="34"/>
      <c r="AT974" s="34"/>
      <c r="AU974" s="80"/>
    </row>
    <row r="975" spans="2:47" ht="36" thickBot="1">
      <c r="B975" s="52"/>
      <c r="C975" s="34"/>
      <c r="D975" s="55"/>
      <c r="E975" s="34"/>
      <c r="F975" s="14" t="s">
        <v>32</v>
      </c>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5"/>
      <c r="AO975" s="15"/>
      <c r="AP975" s="15"/>
      <c r="AQ975" s="34"/>
      <c r="AR975" s="34"/>
      <c r="AS975" s="34"/>
      <c r="AT975" s="34"/>
      <c r="AU975" s="80"/>
    </row>
    <row r="976" spans="2:47" ht="28.5" customHeight="1" thickBot="1">
      <c r="B976" s="52">
        <v>219</v>
      </c>
      <c r="C976" s="34"/>
      <c r="D976" s="54"/>
      <c r="E976" s="34"/>
      <c r="F976" s="11" t="s">
        <v>30</v>
      </c>
      <c r="G976" s="28"/>
      <c r="H976" s="28"/>
      <c r="I976" s="13"/>
      <c r="J976" s="28"/>
      <c r="K976" s="28"/>
      <c r="L976" s="13"/>
      <c r="M976" s="28"/>
      <c r="N976" s="28"/>
      <c r="O976" s="13"/>
      <c r="P976" s="28"/>
      <c r="Q976" s="28"/>
      <c r="R976" s="13"/>
      <c r="S976" s="28"/>
      <c r="T976" s="28"/>
      <c r="U976" s="13"/>
      <c r="V976" s="28"/>
      <c r="W976" s="28"/>
      <c r="X976" s="13"/>
      <c r="Y976" s="28"/>
      <c r="Z976" s="28"/>
      <c r="AA976" s="13"/>
      <c r="AB976" s="28"/>
      <c r="AC976" s="28"/>
      <c r="AD976" s="13"/>
      <c r="AE976" s="28"/>
      <c r="AF976" s="28"/>
      <c r="AG976" s="13"/>
      <c r="AH976" s="28"/>
      <c r="AI976" s="28"/>
      <c r="AJ976" s="13"/>
      <c r="AK976" s="28"/>
      <c r="AL976" s="28"/>
      <c r="AM976" s="13"/>
      <c r="AN976" s="57"/>
      <c r="AO976" s="57"/>
      <c r="AP976" s="32"/>
      <c r="AQ976" s="34"/>
      <c r="AR976" s="34"/>
      <c r="AS976" s="34"/>
      <c r="AT976" s="34"/>
      <c r="AU976" s="80"/>
    </row>
    <row r="977" spans="2:47" ht="28.5" customHeight="1" thickBot="1">
      <c r="B977" s="52"/>
      <c r="C977" s="34"/>
      <c r="D977" s="55"/>
      <c r="E977" s="34"/>
      <c r="F977" s="11" t="s">
        <v>31</v>
      </c>
      <c r="G977" s="28"/>
      <c r="H977" s="28"/>
      <c r="I977" s="13"/>
      <c r="J977" s="28"/>
      <c r="K977" s="28"/>
      <c r="L977" s="13"/>
      <c r="M977" s="28"/>
      <c r="N977" s="28"/>
      <c r="O977" s="13"/>
      <c r="P977" s="28"/>
      <c r="Q977" s="28"/>
      <c r="R977" s="13"/>
      <c r="S977" s="28"/>
      <c r="T977" s="28"/>
      <c r="U977" s="13"/>
      <c r="V977" s="28"/>
      <c r="W977" s="28"/>
      <c r="X977" s="13"/>
      <c r="Y977" s="28"/>
      <c r="Z977" s="28"/>
      <c r="AA977" s="13"/>
      <c r="AB977" s="28"/>
      <c r="AC977" s="28"/>
      <c r="AD977" s="13"/>
      <c r="AE977" s="28"/>
      <c r="AF977" s="28"/>
      <c r="AG977" s="13"/>
      <c r="AH977" s="28"/>
      <c r="AI977" s="28"/>
      <c r="AJ977" s="13"/>
      <c r="AK977" s="28"/>
      <c r="AL977" s="28"/>
      <c r="AM977" s="13"/>
      <c r="AN977" s="57"/>
      <c r="AO977" s="57"/>
      <c r="AP977" s="33"/>
      <c r="AQ977" s="34"/>
      <c r="AR977" s="34"/>
      <c r="AS977" s="34"/>
      <c r="AT977" s="34"/>
      <c r="AU977" s="80"/>
    </row>
    <row r="978" spans="2:47" ht="36" thickBot="1">
      <c r="B978" s="52"/>
      <c r="C978" s="34"/>
      <c r="D978" s="85"/>
      <c r="E978" s="34"/>
      <c r="F978" s="14" t="s">
        <v>32</v>
      </c>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5"/>
      <c r="AO978" s="15"/>
      <c r="AP978" s="15"/>
      <c r="AQ978" s="34"/>
      <c r="AR978" s="34"/>
      <c r="AS978" s="34"/>
      <c r="AT978" s="34"/>
      <c r="AU978" s="80"/>
    </row>
    <row r="979" spans="2:47" ht="28.5" customHeight="1" thickBot="1">
      <c r="B979" s="52">
        <v>220</v>
      </c>
      <c r="C979" s="34"/>
      <c r="D979" s="54"/>
      <c r="E979" s="34"/>
      <c r="F979" s="11" t="s">
        <v>30</v>
      </c>
      <c r="G979" s="28"/>
      <c r="H979" s="28"/>
      <c r="I979" s="13"/>
      <c r="J979" s="28"/>
      <c r="K979" s="28"/>
      <c r="L979" s="13"/>
      <c r="M979" s="28"/>
      <c r="N979" s="28"/>
      <c r="O979" s="13"/>
      <c r="P979" s="28"/>
      <c r="Q979" s="28"/>
      <c r="R979" s="13"/>
      <c r="S979" s="28"/>
      <c r="T979" s="28"/>
      <c r="U979" s="13"/>
      <c r="V979" s="28"/>
      <c r="W979" s="28"/>
      <c r="X979" s="13"/>
      <c r="Y979" s="28"/>
      <c r="Z979" s="28"/>
      <c r="AA979" s="13"/>
      <c r="AB979" s="28"/>
      <c r="AC979" s="28"/>
      <c r="AD979" s="13"/>
      <c r="AE979" s="28"/>
      <c r="AF979" s="28"/>
      <c r="AG979" s="13"/>
      <c r="AH979" s="28"/>
      <c r="AI979" s="28"/>
      <c r="AJ979" s="13"/>
      <c r="AK979" s="28"/>
      <c r="AL979" s="28"/>
      <c r="AM979" s="13"/>
      <c r="AN979" s="57"/>
      <c r="AO979" s="57"/>
      <c r="AP979" s="32"/>
      <c r="AQ979" s="34"/>
      <c r="AR979" s="34"/>
      <c r="AS979" s="34"/>
      <c r="AT979" s="34"/>
      <c r="AU979" s="88"/>
    </row>
    <row r="980" spans="2:47" ht="28.5" customHeight="1" thickBot="1">
      <c r="B980" s="52"/>
      <c r="C980" s="34"/>
      <c r="D980" s="55"/>
      <c r="E980" s="34"/>
      <c r="F980" s="11" t="s">
        <v>31</v>
      </c>
      <c r="G980" s="28"/>
      <c r="H980" s="28"/>
      <c r="I980" s="13"/>
      <c r="J980" s="28"/>
      <c r="K980" s="28"/>
      <c r="L980" s="13"/>
      <c r="M980" s="28"/>
      <c r="N980" s="28"/>
      <c r="O980" s="13"/>
      <c r="P980" s="28"/>
      <c r="Q980" s="28"/>
      <c r="R980" s="13"/>
      <c r="S980" s="28"/>
      <c r="T980" s="28"/>
      <c r="U980" s="13"/>
      <c r="V980" s="28"/>
      <c r="W980" s="28"/>
      <c r="X980" s="13"/>
      <c r="Y980" s="28"/>
      <c r="Z980" s="28"/>
      <c r="AA980" s="13"/>
      <c r="AB980" s="28"/>
      <c r="AC980" s="28"/>
      <c r="AD980" s="13"/>
      <c r="AE980" s="28"/>
      <c r="AF980" s="28"/>
      <c r="AG980" s="13"/>
      <c r="AH980" s="28"/>
      <c r="AI980" s="28"/>
      <c r="AJ980" s="13"/>
      <c r="AK980" s="28"/>
      <c r="AL980" s="28"/>
      <c r="AM980" s="13"/>
      <c r="AN980" s="57"/>
      <c r="AO980" s="57"/>
      <c r="AP980" s="33"/>
      <c r="AQ980" s="34"/>
      <c r="AR980" s="34"/>
      <c r="AS980" s="34"/>
      <c r="AT980" s="34"/>
      <c r="AU980" s="88"/>
    </row>
    <row r="981" spans="2:47" ht="36" thickBot="1">
      <c r="B981" s="52"/>
      <c r="C981" s="34"/>
      <c r="D981" s="82"/>
      <c r="E981" s="34"/>
      <c r="F981" s="14" t="s">
        <v>32</v>
      </c>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5"/>
      <c r="AO981" s="15"/>
      <c r="AP981" s="15"/>
      <c r="AQ981" s="89"/>
      <c r="AR981" s="89"/>
      <c r="AS981" s="89"/>
      <c r="AT981" s="89"/>
      <c r="AU981" s="88"/>
    </row>
    <row r="986" spans="2:47" ht="26.25">
      <c r="C986" s="16"/>
      <c r="D986" s="17" t="s">
        <v>33</v>
      </c>
      <c r="E986" s="17"/>
      <c r="F986" s="17"/>
      <c r="G986" s="17"/>
      <c r="H986" s="17"/>
      <c r="I986" s="17"/>
      <c r="J986" s="16"/>
      <c r="K986" s="16"/>
      <c r="L986" s="16"/>
      <c r="M986" s="18" t="s">
        <v>34</v>
      </c>
      <c r="N986" s="18" t="s">
        <v>35</v>
      </c>
      <c r="O986" s="18"/>
      <c r="P986" s="18"/>
      <c r="Q986" s="18"/>
      <c r="R986" s="18"/>
      <c r="S986" s="18"/>
      <c r="T986" s="18"/>
      <c r="U986" s="18"/>
      <c r="V986" s="18"/>
      <c r="W986" s="19"/>
      <c r="X986" s="19"/>
      <c r="Y986" s="19"/>
    </row>
    <row r="987" spans="2:47" ht="26.25">
      <c r="C987" s="19"/>
      <c r="D987" s="20" t="s">
        <v>36</v>
      </c>
      <c r="E987" s="18" t="s">
        <v>37</v>
      </c>
      <c r="F987" s="18"/>
      <c r="G987" s="18"/>
      <c r="H987" s="18"/>
      <c r="I987" s="18"/>
      <c r="J987" s="19"/>
      <c r="K987" s="19"/>
      <c r="L987" s="19"/>
      <c r="M987" s="18" t="s">
        <v>34</v>
      </c>
      <c r="N987" s="18" t="s">
        <v>38</v>
      </c>
      <c r="O987" s="18"/>
      <c r="P987" s="18"/>
      <c r="Q987" s="18"/>
      <c r="R987" s="18"/>
      <c r="S987" s="18"/>
      <c r="T987" s="18"/>
      <c r="U987" s="18"/>
      <c r="V987" s="18"/>
      <c r="W987" s="19"/>
      <c r="X987" s="19"/>
      <c r="Y987" s="19"/>
    </row>
    <row r="989" spans="2:47" ht="114">
      <c r="B989" s="47"/>
      <c r="C989" s="47"/>
      <c r="D989" s="47"/>
      <c r="E989" s="47"/>
      <c r="F989" s="48" t="s">
        <v>0</v>
      </c>
      <c r="G989" s="48"/>
      <c r="H989" s="48"/>
      <c r="I989" s="48"/>
      <c r="J989" s="48"/>
      <c r="K989" s="48"/>
      <c r="L989" s="48"/>
      <c r="M989" s="48"/>
      <c r="N989" s="48"/>
      <c r="O989" s="48"/>
      <c r="P989" s="48"/>
      <c r="Q989" s="48"/>
      <c r="R989" s="48"/>
      <c r="S989" s="48"/>
      <c r="T989" s="48"/>
      <c r="U989" s="48"/>
      <c r="V989" s="48"/>
      <c r="W989" s="48"/>
      <c r="X989" s="48"/>
      <c r="Y989" s="48"/>
      <c r="Z989" s="48"/>
      <c r="AA989" s="48"/>
      <c r="AB989" s="48"/>
      <c r="AC989" s="48"/>
      <c r="AD989" s="48"/>
      <c r="AE989" s="48"/>
      <c r="AF989" s="1"/>
      <c r="AG989" s="1"/>
      <c r="AH989" s="1"/>
      <c r="AI989" s="1"/>
      <c r="AJ989" s="1"/>
      <c r="AK989" s="1"/>
      <c r="AL989" s="1"/>
      <c r="AM989" s="1"/>
      <c r="AN989" s="1"/>
      <c r="AO989" s="1"/>
      <c r="AP989" s="1"/>
      <c r="AQ989" s="1"/>
      <c r="AR989" s="1"/>
      <c r="AS989" s="1"/>
      <c r="AT989" s="2"/>
      <c r="AU989" s="2"/>
    </row>
    <row r="990" spans="2:47" ht="35.25">
      <c r="B990" s="4" t="s">
        <v>1</v>
      </c>
      <c r="C990" s="92"/>
      <c r="D990" s="92"/>
      <c r="E990" s="3"/>
      <c r="F990" s="3"/>
      <c r="G990" s="3"/>
      <c r="H990" s="2"/>
      <c r="I990" s="2"/>
      <c r="J990" s="2"/>
      <c r="K990" s="2"/>
      <c r="L990" s="2"/>
      <c r="M990" s="2"/>
      <c r="N990" s="2"/>
      <c r="O990" s="3"/>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6"/>
      <c r="AO990" s="6"/>
      <c r="AP990" s="1"/>
      <c r="AQ990" s="5"/>
      <c r="AR990" s="5"/>
      <c r="AS990" s="5"/>
      <c r="AT990" s="5"/>
      <c r="AU990" s="2"/>
    </row>
    <row r="991" spans="2:47" ht="15.75" thickBot="1">
      <c r="AR991" s="7"/>
    </row>
    <row r="992" spans="2:47" ht="36.75" thickTop="1" thickBot="1">
      <c r="B992" s="35" t="s">
        <v>2</v>
      </c>
      <c r="C992" s="38" t="s">
        <v>3</v>
      </c>
      <c r="D992" s="41" t="s">
        <v>4</v>
      </c>
      <c r="E992" s="44" t="s">
        <v>5</v>
      </c>
      <c r="F992" s="24" t="s">
        <v>6</v>
      </c>
      <c r="G992" s="29" t="s">
        <v>7</v>
      </c>
      <c r="H992" s="30"/>
      <c r="I992" s="31"/>
      <c r="J992" s="29" t="s">
        <v>8</v>
      </c>
      <c r="K992" s="30"/>
      <c r="L992" s="31"/>
      <c r="M992" s="29" t="s">
        <v>9</v>
      </c>
      <c r="N992" s="30"/>
      <c r="O992" s="31"/>
      <c r="P992" s="29" t="s">
        <v>10</v>
      </c>
      <c r="Q992" s="30"/>
      <c r="R992" s="31"/>
      <c r="S992" s="29" t="s">
        <v>11</v>
      </c>
      <c r="T992" s="30"/>
      <c r="U992" s="31"/>
      <c r="V992" s="29" t="s">
        <v>12</v>
      </c>
      <c r="W992" s="30"/>
      <c r="X992" s="31"/>
      <c r="Y992" s="29" t="s">
        <v>13</v>
      </c>
      <c r="Z992" s="30"/>
      <c r="AA992" s="31"/>
      <c r="AB992" s="29" t="s">
        <v>14</v>
      </c>
      <c r="AC992" s="30"/>
      <c r="AD992" s="31"/>
      <c r="AE992" s="29" t="s">
        <v>15</v>
      </c>
      <c r="AF992" s="30"/>
      <c r="AG992" s="31"/>
      <c r="AH992" s="29" t="s">
        <v>16</v>
      </c>
      <c r="AI992" s="30"/>
      <c r="AJ992" s="31"/>
      <c r="AK992" s="29" t="s">
        <v>17</v>
      </c>
      <c r="AL992" s="30"/>
      <c r="AM992" s="31"/>
      <c r="AN992" s="74" t="s">
        <v>18</v>
      </c>
      <c r="AO992" s="74" t="s">
        <v>19</v>
      </c>
      <c r="AP992" s="74" t="s">
        <v>20</v>
      </c>
      <c r="AQ992" s="61" t="s">
        <v>21</v>
      </c>
      <c r="AR992" s="62"/>
      <c r="AS992" s="61" t="s">
        <v>22</v>
      </c>
      <c r="AT992" s="62"/>
      <c r="AU992" s="65" t="s">
        <v>23</v>
      </c>
    </row>
    <row r="993" spans="2:47" ht="190.5" thickBot="1">
      <c r="B993" s="36"/>
      <c r="C993" s="39"/>
      <c r="D993" s="42"/>
      <c r="E993" s="45"/>
      <c r="F993" s="8" t="s">
        <v>24</v>
      </c>
      <c r="G993" s="8" t="s">
        <v>25</v>
      </c>
      <c r="H993" s="8" t="s">
        <v>26</v>
      </c>
      <c r="I993" s="8" t="s">
        <v>27</v>
      </c>
      <c r="J993" s="8" t="s">
        <v>25</v>
      </c>
      <c r="K993" s="8" t="s">
        <v>26</v>
      </c>
      <c r="L993" s="8" t="s">
        <v>27</v>
      </c>
      <c r="M993" s="8" t="s">
        <v>25</v>
      </c>
      <c r="N993" s="8" t="s">
        <v>26</v>
      </c>
      <c r="O993" s="8" t="s">
        <v>27</v>
      </c>
      <c r="P993" s="8" t="s">
        <v>25</v>
      </c>
      <c r="Q993" s="8" t="s">
        <v>26</v>
      </c>
      <c r="R993" s="8" t="s">
        <v>27</v>
      </c>
      <c r="S993" s="8" t="s">
        <v>25</v>
      </c>
      <c r="T993" s="8" t="s">
        <v>26</v>
      </c>
      <c r="U993" s="8" t="s">
        <v>27</v>
      </c>
      <c r="V993" s="8" t="s">
        <v>25</v>
      </c>
      <c r="W993" s="8" t="s">
        <v>26</v>
      </c>
      <c r="X993" s="8" t="s">
        <v>27</v>
      </c>
      <c r="Y993" s="8" t="s">
        <v>25</v>
      </c>
      <c r="Z993" s="8" t="s">
        <v>26</v>
      </c>
      <c r="AA993" s="8" t="s">
        <v>27</v>
      </c>
      <c r="AB993" s="8" t="s">
        <v>25</v>
      </c>
      <c r="AC993" s="8" t="s">
        <v>26</v>
      </c>
      <c r="AD993" s="8" t="s">
        <v>27</v>
      </c>
      <c r="AE993" s="8" t="s">
        <v>25</v>
      </c>
      <c r="AF993" s="8" t="s">
        <v>26</v>
      </c>
      <c r="AG993" s="8" t="s">
        <v>27</v>
      </c>
      <c r="AH993" s="8" t="s">
        <v>25</v>
      </c>
      <c r="AI993" s="8" t="s">
        <v>26</v>
      </c>
      <c r="AJ993" s="8" t="s">
        <v>27</v>
      </c>
      <c r="AK993" s="8" t="s">
        <v>25</v>
      </c>
      <c r="AL993" s="8" t="s">
        <v>26</v>
      </c>
      <c r="AM993" s="8" t="s">
        <v>27</v>
      </c>
      <c r="AN993" s="75"/>
      <c r="AO993" s="75"/>
      <c r="AP993" s="75"/>
      <c r="AQ993" s="63"/>
      <c r="AR993" s="64"/>
      <c r="AS993" s="63"/>
      <c r="AT993" s="64"/>
      <c r="AU993" s="66"/>
    </row>
    <row r="994" spans="2:47" ht="28.5" thickBot="1">
      <c r="B994" s="36"/>
      <c r="C994" s="39"/>
      <c r="D994" s="42"/>
      <c r="E994" s="45"/>
      <c r="F994" s="25" t="s">
        <v>28</v>
      </c>
      <c r="G994" s="9">
        <v>30</v>
      </c>
      <c r="H994" s="9">
        <v>56</v>
      </c>
      <c r="I994" s="9">
        <v>100</v>
      </c>
      <c r="J994" s="9">
        <v>30</v>
      </c>
      <c r="K994" s="9">
        <v>56</v>
      </c>
      <c r="L994" s="9">
        <v>100</v>
      </c>
      <c r="M994" s="9">
        <v>30</v>
      </c>
      <c r="N994" s="9">
        <v>56</v>
      </c>
      <c r="O994" s="9">
        <v>100</v>
      </c>
      <c r="P994" s="9">
        <v>24</v>
      </c>
      <c r="Q994" s="9">
        <v>29</v>
      </c>
      <c r="R994" s="9">
        <v>60</v>
      </c>
      <c r="S994" s="9">
        <v>24</v>
      </c>
      <c r="T994" s="9">
        <v>29</v>
      </c>
      <c r="U994" s="9">
        <v>60</v>
      </c>
      <c r="V994" s="9">
        <v>24</v>
      </c>
      <c r="W994" s="9">
        <v>29</v>
      </c>
      <c r="X994" s="9">
        <v>60</v>
      </c>
      <c r="Y994" s="9">
        <v>12</v>
      </c>
      <c r="Z994" s="9">
        <v>22</v>
      </c>
      <c r="AA994" s="9">
        <v>40</v>
      </c>
      <c r="AB994" s="9">
        <v>16</v>
      </c>
      <c r="AC994" s="9">
        <v>19</v>
      </c>
      <c r="AD994" s="9">
        <v>40</v>
      </c>
      <c r="AE994" s="9">
        <v>12</v>
      </c>
      <c r="AF994" s="9">
        <v>22</v>
      </c>
      <c r="AG994" s="9">
        <v>40</v>
      </c>
      <c r="AH994" s="9">
        <v>12</v>
      </c>
      <c r="AI994" s="9">
        <v>22</v>
      </c>
      <c r="AJ994" s="9">
        <v>40</v>
      </c>
      <c r="AK994" s="9">
        <v>6</v>
      </c>
      <c r="AL994" s="9">
        <v>11</v>
      </c>
      <c r="AM994" s="9">
        <v>20</v>
      </c>
      <c r="AN994" s="75"/>
      <c r="AO994" s="75"/>
      <c r="AP994" s="75"/>
      <c r="AQ994" s="68" t="s">
        <v>20</v>
      </c>
      <c r="AR994" s="69"/>
      <c r="AS994" s="70" t="s">
        <v>20</v>
      </c>
      <c r="AT994" s="71"/>
      <c r="AU994" s="67"/>
    </row>
    <row r="995" spans="2:47" ht="28.5" thickBot="1">
      <c r="B995" s="37"/>
      <c r="C995" s="40"/>
      <c r="D995" s="43"/>
      <c r="E995" s="46"/>
      <c r="F995" s="25" t="s">
        <v>29</v>
      </c>
      <c r="G995" s="9">
        <v>60</v>
      </c>
      <c r="H995" s="9">
        <v>140</v>
      </c>
      <c r="I995" s="9">
        <v>200</v>
      </c>
      <c r="J995" s="9">
        <v>60</v>
      </c>
      <c r="K995" s="9">
        <v>140</v>
      </c>
      <c r="L995" s="9">
        <v>200</v>
      </c>
      <c r="M995" s="9">
        <v>60</v>
      </c>
      <c r="N995" s="9">
        <v>140</v>
      </c>
      <c r="O995" s="9">
        <v>200</v>
      </c>
      <c r="P995" s="9">
        <v>48</v>
      </c>
      <c r="Q995" s="9">
        <v>72</v>
      </c>
      <c r="R995" s="9">
        <v>120</v>
      </c>
      <c r="S995" s="9">
        <v>48</v>
      </c>
      <c r="T995" s="9">
        <v>72</v>
      </c>
      <c r="U995" s="9">
        <v>120</v>
      </c>
      <c r="V995" s="9">
        <v>48</v>
      </c>
      <c r="W995" s="9">
        <v>72</v>
      </c>
      <c r="X995" s="9">
        <v>120</v>
      </c>
      <c r="Y995" s="9">
        <v>24</v>
      </c>
      <c r="Z995" s="9">
        <v>56</v>
      </c>
      <c r="AA995" s="9">
        <v>80</v>
      </c>
      <c r="AB995" s="9">
        <v>32</v>
      </c>
      <c r="AC995" s="9">
        <v>48</v>
      </c>
      <c r="AD995" s="9">
        <v>80</v>
      </c>
      <c r="AE995" s="9">
        <v>24</v>
      </c>
      <c r="AF995" s="9">
        <v>56</v>
      </c>
      <c r="AG995" s="9">
        <v>80</v>
      </c>
      <c r="AH995" s="9">
        <v>24</v>
      </c>
      <c r="AI995" s="9">
        <v>56</v>
      </c>
      <c r="AJ995" s="9">
        <v>80</v>
      </c>
      <c r="AK995" s="9">
        <v>12</v>
      </c>
      <c r="AL995" s="9">
        <v>28</v>
      </c>
      <c r="AM995" s="9">
        <v>40</v>
      </c>
      <c r="AN995" s="76"/>
      <c r="AO995" s="76"/>
      <c r="AP995" s="76"/>
      <c r="AQ995" s="70"/>
      <c r="AR995" s="71"/>
      <c r="AS995" s="70"/>
      <c r="AT995" s="71"/>
      <c r="AU995" s="67"/>
    </row>
    <row r="996" spans="2:47" ht="28.5" customHeight="1" thickBot="1">
      <c r="B996" s="52">
        <v>221</v>
      </c>
      <c r="C996" s="56"/>
      <c r="D996" s="72"/>
      <c r="E996" s="56"/>
      <c r="F996" s="11" t="s">
        <v>30</v>
      </c>
      <c r="G996" s="28"/>
      <c r="H996" s="28"/>
      <c r="I996" s="13"/>
      <c r="J996" s="28"/>
      <c r="K996" s="28"/>
      <c r="L996" s="13"/>
      <c r="M996" s="28"/>
      <c r="N996" s="28"/>
      <c r="O996" s="13"/>
      <c r="P996" s="28"/>
      <c r="Q996" s="28"/>
      <c r="R996" s="13"/>
      <c r="S996" s="28"/>
      <c r="T996" s="28"/>
      <c r="U996" s="13"/>
      <c r="V996" s="28"/>
      <c r="W996" s="28"/>
      <c r="X996" s="13"/>
      <c r="Y996" s="28"/>
      <c r="Z996" s="28"/>
      <c r="AA996" s="13"/>
      <c r="AB996" s="28"/>
      <c r="AC996" s="28"/>
      <c r="AD996" s="13"/>
      <c r="AE996" s="28"/>
      <c r="AF996" s="28"/>
      <c r="AG996" s="13"/>
      <c r="AH996" s="28"/>
      <c r="AI996" s="28"/>
      <c r="AJ996" s="13"/>
      <c r="AK996" s="28"/>
      <c r="AL996" s="28"/>
      <c r="AM996" s="13"/>
      <c r="AN996" s="73"/>
      <c r="AO996" s="73"/>
      <c r="AP996" s="32"/>
      <c r="AQ996" s="34"/>
      <c r="AR996" s="34"/>
      <c r="AS996" s="34"/>
      <c r="AT996" s="34"/>
      <c r="AU996" s="49"/>
    </row>
    <row r="997" spans="2:47" ht="28.5" customHeight="1" thickBot="1">
      <c r="B997" s="52"/>
      <c r="C997" s="53"/>
      <c r="D997" s="55"/>
      <c r="E997" s="53"/>
      <c r="F997" s="11" t="s">
        <v>31</v>
      </c>
      <c r="G997" s="28"/>
      <c r="H997" s="28"/>
      <c r="I997" s="13"/>
      <c r="J997" s="28"/>
      <c r="K997" s="28"/>
      <c r="L997" s="13"/>
      <c r="M997" s="28"/>
      <c r="N997" s="28"/>
      <c r="O997" s="13"/>
      <c r="P997" s="28"/>
      <c r="Q997" s="28"/>
      <c r="R997" s="13"/>
      <c r="S997" s="28"/>
      <c r="T997" s="28"/>
      <c r="U997" s="13"/>
      <c r="V997" s="28"/>
      <c r="W997" s="28"/>
      <c r="X997" s="13"/>
      <c r="Y997" s="28"/>
      <c r="Z997" s="28"/>
      <c r="AA997" s="13"/>
      <c r="AB997" s="28"/>
      <c r="AC997" s="28"/>
      <c r="AD997" s="13"/>
      <c r="AE997" s="28"/>
      <c r="AF997" s="28"/>
      <c r="AG997" s="13"/>
      <c r="AH997" s="28"/>
      <c r="AI997" s="28"/>
      <c r="AJ997" s="13"/>
      <c r="AK997" s="28"/>
      <c r="AL997" s="28"/>
      <c r="AM997" s="13"/>
      <c r="AN997" s="33"/>
      <c r="AO997" s="33"/>
      <c r="AP997" s="33"/>
      <c r="AQ997" s="34"/>
      <c r="AR997" s="34"/>
      <c r="AS997" s="34"/>
      <c r="AT997" s="34"/>
      <c r="AU997" s="50"/>
    </row>
    <row r="998" spans="2:47" ht="36" thickBot="1">
      <c r="B998" s="52"/>
      <c r="C998" s="53"/>
      <c r="D998" s="55"/>
      <c r="E998" s="53"/>
      <c r="F998" s="14" t="s">
        <v>32</v>
      </c>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5"/>
      <c r="AO998" s="15"/>
      <c r="AP998" s="15"/>
      <c r="AQ998" s="34"/>
      <c r="AR998" s="34"/>
      <c r="AS998" s="34"/>
      <c r="AT998" s="34"/>
      <c r="AU998" s="51"/>
    </row>
    <row r="999" spans="2:47" ht="28.5" customHeight="1" thickBot="1">
      <c r="B999" s="52">
        <v>222</v>
      </c>
      <c r="C999" s="53"/>
      <c r="D999" s="54"/>
      <c r="E999" s="56"/>
      <c r="F999" s="11" t="s">
        <v>30</v>
      </c>
      <c r="G999" s="28"/>
      <c r="H999" s="28"/>
      <c r="I999" s="13"/>
      <c r="J999" s="28"/>
      <c r="K999" s="28"/>
      <c r="L999" s="13"/>
      <c r="M999" s="28"/>
      <c r="N999" s="28"/>
      <c r="O999" s="13"/>
      <c r="P999" s="28"/>
      <c r="Q999" s="28"/>
      <c r="R999" s="13"/>
      <c r="S999" s="28"/>
      <c r="T999" s="28"/>
      <c r="U999" s="13"/>
      <c r="V999" s="28"/>
      <c r="W999" s="28"/>
      <c r="X999" s="13"/>
      <c r="Y999" s="28"/>
      <c r="Z999" s="28"/>
      <c r="AA999" s="13"/>
      <c r="AB999" s="28"/>
      <c r="AC999" s="28"/>
      <c r="AD999" s="13"/>
      <c r="AE999" s="28"/>
      <c r="AF999" s="28"/>
      <c r="AG999" s="13"/>
      <c r="AH999" s="28"/>
      <c r="AI999" s="28"/>
      <c r="AJ999" s="13"/>
      <c r="AK999" s="28"/>
      <c r="AL999" s="28"/>
      <c r="AM999" s="13"/>
      <c r="AN999" s="57"/>
      <c r="AO999" s="57"/>
      <c r="AP999" s="32"/>
      <c r="AQ999" s="34"/>
      <c r="AR999" s="34"/>
      <c r="AS999" s="34"/>
      <c r="AT999" s="34"/>
      <c r="AU999" s="58"/>
    </row>
    <row r="1000" spans="2:47" ht="28.5" customHeight="1" thickBot="1">
      <c r="B1000" s="52"/>
      <c r="C1000" s="53"/>
      <c r="D1000" s="55"/>
      <c r="E1000" s="53"/>
      <c r="F1000" s="11" t="s">
        <v>31</v>
      </c>
      <c r="G1000" s="28"/>
      <c r="H1000" s="28"/>
      <c r="I1000" s="13"/>
      <c r="J1000" s="28"/>
      <c r="K1000" s="28"/>
      <c r="L1000" s="13"/>
      <c r="M1000" s="28"/>
      <c r="N1000" s="28"/>
      <c r="O1000" s="13"/>
      <c r="P1000" s="28"/>
      <c r="Q1000" s="28"/>
      <c r="R1000" s="13"/>
      <c r="S1000" s="28"/>
      <c r="T1000" s="28"/>
      <c r="U1000" s="13"/>
      <c r="V1000" s="28"/>
      <c r="W1000" s="28"/>
      <c r="X1000" s="13"/>
      <c r="Y1000" s="28"/>
      <c r="Z1000" s="28"/>
      <c r="AA1000" s="13"/>
      <c r="AB1000" s="28"/>
      <c r="AC1000" s="28"/>
      <c r="AD1000" s="13"/>
      <c r="AE1000" s="28"/>
      <c r="AF1000" s="28"/>
      <c r="AG1000" s="13"/>
      <c r="AH1000" s="28"/>
      <c r="AI1000" s="28"/>
      <c r="AJ1000" s="13"/>
      <c r="AK1000" s="28"/>
      <c r="AL1000" s="28"/>
      <c r="AM1000" s="13"/>
      <c r="AN1000" s="57"/>
      <c r="AO1000" s="57"/>
      <c r="AP1000" s="33"/>
      <c r="AQ1000" s="34"/>
      <c r="AR1000" s="34"/>
      <c r="AS1000" s="34"/>
      <c r="AT1000" s="34"/>
      <c r="AU1000" s="59"/>
    </row>
    <row r="1001" spans="2:47" ht="36" customHeight="1" thickBot="1">
      <c r="B1001" s="52"/>
      <c r="C1001" s="53"/>
      <c r="D1001" s="55"/>
      <c r="E1001" s="53"/>
      <c r="F1001" s="14" t="s">
        <v>32</v>
      </c>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5"/>
      <c r="AO1001" s="15"/>
      <c r="AP1001" s="15"/>
      <c r="AQ1001" s="34"/>
      <c r="AR1001" s="34"/>
      <c r="AS1001" s="34"/>
      <c r="AT1001" s="34"/>
      <c r="AU1001" s="60"/>
    </row>
    <row r="1002" spans="2:47" ht="28.5" customHeight="1" thickBot="1">
      <c r="B1002" s="52">
        <v>223</v>
      </c>
      <c r="C1002" s="53"/>
      <c r="D1002" s="54"/>
      <c r="E1002" s="56"/>
      <c r="F1002" s="11" t="s">
        <v>30</v>
      </c>
      <c r="G1002" s="28"/>
      <c r="H1002" s="28"/>
      <c r="I1002" s="13"/>
      <c r="J1002" s="28"/>
      <c r="K1002" s="28"/>
      <c r="L1002" s="13"/>
      <c r="M1002" s="28"/>
      <c r="N1002" s="28"/>
      <c r="O1002" s="13"/>
      <c r="P1002" s="28"/>
      <c r="Q1002" s="28"/>
      <c r="R1002" s="13"/>
      <c r="S1002" s="28"/>
      <c r="T1002" s="28"/>
      <c r="U1002" s="13"/>
      <c r="V1002" s="28"/>
      <c r="W1002" s="28"/>
      <c r="X1002" s="13"/>
      <c r="Y1002" s="28"/>
      <c r="Z1002" s="28"/>
      <c r="AA1002" s="13"/>
      <c r="AB1002" s="28"/>
      <c r="AC1002" s="28"/>
      <c r="AD1002" s="13"/>
      <c r="AE1002" s="28"/>
      <c r="AF1002" s="28"/>
      <c r="AG1002" s="13"/>
      <c r="AH1002" s="28"/>
      <c r="AI1002" s="28"/>
      <c r="AJ1002" s="13"/>
      <c r="AK1002" s="28"/>
      <c r="AL1002" s="28"/>
      <c r="AM1002" s="13"/>
      <c r="AN1002" s="57"/>
      <c r="AO1002" s="57"/>
      <c r="AP1002" s="32"/>
      <c r="AQ1002" s="34"/>
      <c r="AR1002" s="34"/>
      <c r="AS1002" s="34"/>
      <c r="AT1002" s="34"/>
      <c r="AU1002" s="77"/>
    </row>
    <row r="1003" spans="2:47" ht="28.5" customHeight="1" thickBot="1">
      <c r="B1003" s="52"/>
      <c r="C1003" s="53"/>
      <c r="D1003" s="55"/>
      <c r="E1003" s="53"/>
      <c r="F1003" s="11" t="s">
        <v>31</v>
      </c>
      <c r="G1003" s="28"/>
      <c r="H1003" s="28"/>
      <c r="I1003" s="13"/>
      <c r="J1003" s="28"/>
      <c r="K1003" s="28"/>
      <c r="L1003" s="13"/>
      <c r="M1003" s="28"/>
      <c r="N1003" s="28"/>
      <c r="O1003" s="13"/>
      <c r="P1003" s="28"/>
      <c r="Q1003" s="28"/>
      <c r="R1003" s="13"/>
      <c r="S1003" s="28"/>
      <c r="T1003" s="28"/>
      <c r="U1003" s="13"/>
      <c r="V1003" s="28"/>
      <c r="W1003" s="28"/>
      <c r="X1003" s="13"/>
      <c r="Y1003" s="28"/>
      <c r="Z1003" s="28"/>
      <c r="AA1003" s="13"/>
      <c r="AB1003" s="28"/>
      <c r="AC1003" s="28"/>
      <c r="AD1003" s="13"/>
      <c r="AE1003" s="28"/>
      <c r="AF1003" s="28"/>
      <c r="AG1003" s="13"/>
      <c r="AH1003" s="28"/>
      <c r="AI1003" s="28"/>
      <c r="AJ1003" s="13"/>
      <c r="AK1003" s="28"/>
      <c r="AL1003" s="28"/>
      <c r="AM1003" s="13"/>
      <c r="AN1003" s="57"/>
      <c r="AO1003" s="57"/>
      <c r="AP1003" s="33"/>
      <c r="AQ1003" s="34"/>
      <c r="AR1003" s="34"/>
      <c r="AS1003" s="34"/>
      <c r="AT1003" s="34"/>
      <c r="AU1003" s="78"/>
    </row>
    <row r="1004" spans="2:47" ht="36" customHeight="1" thickBot="1">
      <c r="B1004" s="52"/>
      <c r="C1004" s="53"/>
      <c r="D1004" s="55"/>
      <c r="E1004" s="53"/>
      <c r="F1004" s="14" t="s">
        <v>32</v>
      </c>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5"/>
      <c r="AO1004" s="15"/>
      <c r="AP1004" s="15"/>
      <c r="AQ1004" s="34"/>
      <c r="AR1004" s="34"/>
      <c r="AS1004" s="34"/>
      <c r="AT1004" s="34"/>
      <c r="AU1004" s="79"/>
    </row>
    <row r="1005" spans="2:47" ht="28.5" customHeight="1" thickBot="1">
      <c r="B1005" s="52">
        <v>224</v>
      </c>
      <c r="C1005" s="53"/>
      <c r="D1005" s="54"/>
      <c r="E1005" s="56"/>
      <c r="F1005" s="11" t="s">
        <v>30</v>
      </c>
      <c r="G1005" s="28"/>
      <c r="H1005" s="28"/>
      <c r="I1005" s="13"/>
      <c r="J1005" s="28"/>
      <c r="K1005" s="28"/>
      <c r="L1005" s="13"/>
      <c r="M1005" s="28"/>
      <c r="N1005" s="28"/>
      <c r="O1005" s="13"/>
      <c r="P1005" s="28"/>
      <c r="Q1005" s="28"/>
      <c r="R1005" s="13"/>
      <c r="S1005" s="28"/>
      <c r="T1005" s="28"/>
      <c r="U1005" s="13"/>
      <c r="V1005" s="28"/>
      <c r="W1005" s="28"/>
      <c r="X1005" s="13"/>
      <c r="Y1005" s="28"/>
      <c r="Z1005" s="28"/>
      <c r="AA1005" s="13"/>
      <c r="AB1005" s="28"/>
      <c r="AC1005" s="28"/>
      <c r="AD1005" s="13"/>
      <c r="AE1005" s="28"/>
      <c r="AF1005" s="28"/>
      <c r="AG1005" s="13"/>
      <c r="AH1005" s="28"/>
      <c r="AI1005" s="28"/>
      <c r="AJ1005" s="13"/>
      <c r="AK1005" s="28"/>
      <c r="AL1005" s="28"/>
      <c r="AM1005" s="13"/>
      <c r="AN1005" s="57"/>
      <c r="AO1005" s="57"/>
      <c r="AP1005" s="32"/>
      <c r="AQ1005" s="34"/>
      <c r="AR1005" s="34"/>
      <c r="AS1005" s="34"/>
      <c r="AT1005" s="34"/>
      <c r="AU1005" s="80"/>
    </row>
    <row r="1006" spans="2:47" ht="28.5" customHeight="1" thickBot="1">
      <c r="B1006" s="52"/>
      <c r="C1006" s="53"/>
      <c r="D1006" s="55"/>
      <c r="E1006" s="53"/>
      <c r="F1006" s="11" t="s">
        <v>31</v>
      </c>
      <c r="G1006" s="28"/>
      <c r="H1006" s="28"/>
      <c r="I1006" s="13"/>
      <c r="J1006" s="28"/>
      <c r="K1006" s="28"/>
      <c r="L1006" s="13"/>
      <c r="M1006" s="28"/>
      <c r="N1006" s="28"/>
      <c r="O1006" s="13"/>
      <c r="P1006" s="28"/>
      <c r="Q1006" s="28"/>
      <c r="R1006" s="13"/>
      <c r="S1006" s="28"/>
      <c r="T1006" s="28"/>
      <c r="U1006" s="13"/>
      <c r="V1006" s="28"/>
      <c r="W1006" s="28"/>
      <c r="X1006" s="13"/>
      <c r="Y1006" s="28"/>
      <c r="Z1006" s="28"/>
      <c r="AA1006" s="13"/>
      <c r="AB1006" s="28"/>
      <c r="AC1006" s="28"/>
      <c r="AD1006" s="13"/>
      <c r="AE1006" s="28"/>
      <c r="AF1006" s="28"/>
      <c r="AG1006" s="13"/>
      <c r="AH1006" s="28"/>
      <c r="AI1006" s="28"/>
      <c r="AJ1006" s="13"/>
      <c r="AK1006" s="28"/>
      <c r="AL1006" s="28"/>
      <c r="AM1006" s="13"/>
      <c r="AN1006" s="57"/>
      <c r="AO1006" s="57"/>
      <c r="AP1006" s="33"/>
      <c r="AQ1006" s="34"/>
      <c r="AR1006" s="34"/>
      <c r="AS1006" s="34"/>
      <c r="AT1006" s="34"/>
      <c r="AU1006" s="80"/>
    </row>
    <row r="1007" spans="2:47" ht="36" thickBot="1">
      <c r="B1007" s="52"/>
      <c r="C1007" s="53"/>
      <c r="D1007" s="55"/>
      <c r="E1007" s="53"/>
      <c r="F1007" s="14" t="s">
        <v>32</v>
      </c>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5"/>
      <c r="AO1007" s="15"/>
      <c r="AP1007" s="15"/>
      <c r="AQ1007" s="34"/>
      <c r="AR1007" s="34"/>
      <c r="AS1007" s="34"/>
      <c r="AT1007" s="34"/>
      <c r="AU1007" s="80"/>
    </row>
    <row r="1008" spans="2:47" ht="28.5" customHeight="1" thickBot="1">
      <c r="B1008" s="52">
        <v>225</v>
      </c>
      <c r="C1008" s="53"/>
      <c r="D1008" s="54"/>
      <c r="E1008" s="56"/>
      <c r="F1008" s="11" t="s">
        <v>30</v>
      </c>
      <c r="G1008" s="28"/>
      <c r="H1008" s="28"/>
      <c r="I1008" s="13"/>
      <c r="J1008" s="28"/>
      <c r="K1008" s="28"/>
      <c r="L1008" s="13"/>
      <c r="M1008" s="28"/>
      <c r="N1008" s="28"/>
      <c r="O1008" s="13"/>
      <c r="P1008" s="28"/>
      <c r="Q1008" s="28"/>
      <c r="R1008" s="13"/>
      <c r="S1008" s="28"/>
      <c r="T1008" s="28"/>
      <c r="U1008" s="13"/>
      <c r="V1008" s="28"/>
      <c r="W1008" s="28"/>
      <c r="X1008" s="13"/>
      <c r="Y1008" s="28"/>
      <c r="Z1008" s="28"/>
      <c r="AA1008" s="13"/>
      <c r="AB1008" s="28"/>
      <c r="AC1008" s="28"/>
      <c r="AD1008" s="13"/>
      <c r="AE1008" s="28"/>
      <c r="AF1008" s="28"/>
      <c r="AG1008" s="13"/>
      <c r="AH1008" s="28"/>
      <c r="AI1008" s="28"/>
      <c r="AJ1008" s="13"/>
      <c r="AK1008" s="28"/>
      <c r="AL1008" s="28"/>
      <c r="AM1008" s="13"/>
      <c r="AN1008" s="57"/>
      <c r="AO1008" s="57"/>
      <c r="AP1008" s="32"/>
      <c r="AQ1008" s="34"/>
      <c r="AR1008" s="34"/>
      <c r="AS1008" s="34"/>
      <c r="AT1008" s="34"/>
      <c r="AU1008" s="83"/>
    </row>
    <row r="1009" spans="2:47" ht="28.5" customHeight="1" thickBot="1">
      <c r="B1009" s="52"/>
      <c r="C1009" s="53"/>
      <c r="D1009" s="55"/>
      <c r="E1009" s="53"/>
      <c r="F1009" s="11" t="s">
        <v>31</v>
      </c>
      <c r="G1009" s="28"/>
      <c r="H1009" s="28"/>
      <c r="I1009" s="13"/>
      <c r="J1009" s="28"/>
      <c r="K1009" s="28"/>
      <c r="L1009" s="13"/>
      <c r="M1009" s="28"/>
      <c r="N1009" s="28"/>
      <c r="O1009" s="13"/>
      <c r="P1009" s="28"/>
      <c r="Q1009" s="28"/>
      <c r="R1009" s="13"/>
      <c r="S1009" s="28"/>
      <c r="T1009" s="28"/>
      <c r="U1009" s="13"/>
      <c r="V1009" s="28"/>
      <c r="W1009" s="28"/>
      <c r="X1009" s="13"/>
      <c r="Y1009" s="28"/>
      <c r="Z1009" s="28"/>
      <c r="AA1009" s="13"/>
      <c r="AB1009" s="28"/>
      <c r="AC1009" s="28"/>
      <c r="AD1009" s="13"/>
      <c r="AE1009" s="28"/>
      <c r="AF1009" s="28"/>
      <c r="AG1009" s="13"/>
      <c r="AH1009" s="28"/>
      <c r="AI1009" s="28"/>
      <c r="AJ1009" s="13"/>
      <c r="AK1009" s="28"/>
      <c r="AL1009" s="28"/>
      <c r="AM1009" s="13"/>
      <c r="AN1009" s="57"/>
      <c r="AO1009" s="57"/>
      <c r="AP1009" s="33"/>
      <c r="AQ1009" s="34"/>
      <c r="AR1009" s="34"/>
      <c r="AS1009" s="34"/>
      <c r="AT1009" s="34"/>
      <c r="AU1009" s="83"/>
    </row>
    <row r="1010" spans="2:47" ht="36" thickBot="1">
      <c r="B1010" s="52"/>
      <c r="C1010" s="53"/>
      <c r="D1010" s="55"/>
      <c r="E1010" s="53"/>
      <c r="F1010" s="14" t="s">
        <v>32</v>
      </c>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5"/>
      <c r="AO1010" s="15"/>
      <c r="AP1010" s="15"/>
      <c r="AQ1010" s="34"/>
      <c r="AR1010" s="34"/>
      <c r="AS1010" s="34"/>
      <c r="AT1010" s="34"/>
      <c r="AU1010" s="83"/>
    </row>
    <row r="1011" spans="2:47" ht="28.5" customHeight="1" thickBot="1">
      <c r="B1011" s="52">
        <v>226</v>
      </c>
      <c r="C1011" s="53"/>
      <c r="D1011" s="54"/>
      <c r="E1011" s="56"/>
      <c r="F1011" s="11" t="s">
        <v>30</v>
      </c>
      <c r="G1011" s="28"/>
      <c r="H1011" s="28"/>
      <c r="I1011" s="13"/>
      <c r="J1011" s="28"/>
      <c r="K1011" s="28"/>
      <c r="L1011" s="13"/>
      <c r="M1011" s="28"/>
      <c r="N1011" s="28"/>
      <c r="O1011" s="13"/>
      <c r="P1011" s="28"/>
      <c r="Q1011" s="28"/>
      <c r="R1011" s="13"/>
      <c r="S1011" s="28"/>
      <c r="T1011" s="28"/>
      <c r="U1011" s="13"/>
      <c r="V1011" s="28"/>
      <c r="W1011" s="28"/>
      <c r="X1011" s="13"/>
      <c r="Y1011" s="28"/>
      <c r="Z1011" s="28"/>
      <c r="AA1011" s="13"/>
      <c r="AB1011" s="28"/>
      <c r="AC1011" s="28"/>
      <c r="AD1011" s="13"/>
      <c r="AE1011" s="28"/>
      <c r="AF1011" s="28"/>
      <c r="AG1011" s="13"/>
      <c r="AH1011" s="28"/>
      <c r="AI1011" s="28"/>
      <c r="AJ1011" s="13"/>
      <c r="AK1011" s="28"/>
      <c r="AL1011" s="28"/>
      <c r="AM1011" s="13"/>
      <c r="AN1011" s="57"/>
      <c r="AO1011" s="57"/>
      <c r="AP1011" s="32"/>
      <c r="AQ1011" s="34"/>
      <c r="AR1011" s="34"/>
      <c r="AS1011" s="34"/>
      <c r="AT1011" s="34"/>
      <c r="AU1011" s="80"/>
    </row>
    <row r="1012" spans="2:47" ht="28.5" customHeight="1" thickBot="1">
      <c r="B1012" s="52"/>
      <c r="C1012" s="53"/>
      <c r="D1012" s="55"/>
      <c r="E1012" s="53"/>
      <c r="F1012" s="11" t="s">
        <v>31</v>
      </c>
      <c r="G1012" s="28"/>
      <c r="H1012" s="28"/>
      <c r="I1012" s="13"/>
      <c r="J1012" s="28"/>
      <c r="K1012" s="28"/>
      <c r="L1012" s="13"/>
      <c r="M1012" s="28"/>
      <c r="N1012" s="28"/>
      <c r="O1012" s="13"/>
      <c r="P1012" s="28"/>
      <c r="Q1012" s="28"/>
      <c r="R1012" s="13"/>
      <c r="S1012" s="28"/>
      <c r="T1012" s="28"/>
      <c r="U1012" s="13"/>
      <c r="V1012" s="28"/>
      <c r="W1012" s="28"/>
      <c r="X1012" s="13"/>
      <c r="Y1012" s="28"/>
      <c r="Z1012" s="28"/>
      <c r="AA1012" s="13"/>
      <c r="AB1012" s="28"/>
      <c r="AC1012" s="28"/>
      <c r="AD1012" s="13"/>
      <c r="AE1012" s="28"/>
      <c r="AF1012" s="28"/>
      <c r="AG1012" s="13"/>
      <c r="AH1012" s="28"/>
      <c r="AI1012" s="28"/>
      <c r="AJ1012" s="13"/>
      <c r="AK1012" s="28"/>
      <c r="AL1012" s="28"/>
      <c r="AM1012" s="13"/>
      <c r="AN1012" s="57"/>
      <c r="AO1012" s="57"/>
      <c r="AP1012" s="33"/>
      <c r="AQ1012" s="34"/>
      <c r="AR1012" s="34"/>
      <c r="AS1012" s="34"/>
      <c r="AT1012" s="34"/>
      <c r="AU1012" s="80"/>
    </row>
    <row r="1013" spans="2:47" ht="36" thickBot="1">
      <c r="B1013" s="52"/>
      <c r="C1013" s="84"/>
      <c r="D1013" s="85"/>
      <c r="E1013" s="53"/>
      <c r="F1013" s="14" t="s">
        <v>32</v>
      </c>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5"/>
      <c r="AO1013" s="15"/>
      <c r="AP1013" s="15"/>
      <c r="AQ1013" s="34"/>
      <c r="AR1013" s="34"/>
      <c r="AS1013" s="34"/>
      <c r="AT1013" s="34"/>
      <c r="AU1013" s="80"/>
    </row>
    <row r="1014" spans="2:47" ht="28.5" customHeight="1" thickBot="1">
      <c r="B1014" s="52">
        <v>227</v>
      </c>
      <c r="C1014" s="53"/>
      <c r="D1014" s="54"/>
      <c r="E1014" s="56"/>
      <c r="F1014" s="11" t="s">
        <v>30</v>
      </c>
      <c r="G1014" s="28"/>
      <c r="H1014" s="28"/>
      <c r="I1014" s="13"/>
      <c r="J1014" s="28"/>
      <c r="K1014" s="28"/>
      <c r="L1014" s="13"/>
      <c r="M1014" s="28"/>
      <c r="N1014" s="28"/>
      <c r="O1014" s="13"/>
      <c r="P1014" s="28"/>
      <c r="Q1014" s="28"/>
      <c r="R1014" s="13"/>
      <c r="S1014" s="28"/>
      <c r="T1014" s="28"/>
      <c r="U1014" s="13"/>
      <c r="V1014" s="28"/>
      <c r="W1014" s="28"/>
      <c r="X1014" s="13"/>
      <c r="Y1014" s="28"/>
      <c r="Z1014" s="28"/>
      <c r="AA1014" s="13"/>
      <c r="AB1014" s="28"/>
      <c r="AC1014" s="28"/>
      <c r="AD1014" s="13"/>
      <c r="AE1014" s="28"/>
      <c r="AF1014" s="28"/>
      <c r="AG1014" s="13"/>
      <c r="AH1014" s="28"/>
      <c r="AI1014" s="28"/>
      <c r="AJ1014" s="13"/>
      <c r="AK1014" s="28"/>
      <c r="AL1014" s="28"/>
      <c r="AM1014" s="13"/>
      <c r="AN1014" s="57"/>
      <c r="AO1014" s="57"/>
      <c r="AP1014" s="32"/>
      <c r="AQ1014" s="34"/>
      <c r="AR1014" s="34"/>
      <c r="AS1014" s="34"/>
      <c r="AT1014" s="34"/>
      <c r="AU1014" s="88"/>
    </row>
    <row r="1015" spans="2:47" ht="28.5" customHeight="1" thickBot="1">
      <c r="B1015" s="52"/>
      <c r="C1015" s="53"/>
      <c r="D1015" s="55"/>
      <c r="E1015" s="53"/>
      <c r="F1015" s="11" t="s">
        <v>31</v>
      </c>
      <c r="G1015" s="28"/>
      <c r="H1015" s="28"/>
      <c r="I1015" s="13"/>
      <c r="J1015" s="28"/>
      <c r="K1015" s="28"/>
      <c r="L1015" s="13"/>
      <c r="M1015" s="28"/>
      <c r="N1015" s="28"/>
      <c r="O1015" s="13"/>
      <c r="P1015" s="28"/>
      <c r="Q1015" s="28"/>
      <c r="R1015" s="13"/>
      <c r="S1015" s="28"/>
      <c r="T1015" s="28"/>
      <c r="U1015" s="13"/>
      <c r="V1015" s="28"/>
      <c r="W1015" s="28"/>
      <c r="X1015" s="13"/>
      <c r="Y1015" s="28"/>
      <c r="Z1015" s="28"/>
      <c r="AA1015" s="13"/>
      <c r="AB1015" s="28"/>
      <c r="AC1015" s="28"/>
      <c r="AD1015" s="13"/>
      <c r="AE1015" s="28"/>
      <c r="AF1015" s="28"/>
      <c r="AG1015" s="13"/>
      <c r="AH1015" s="28"/>
      <c r="AI1015" s="28"/>
      <c r="AJ1015" s="13"/>
      <c r="AK1015" s="28"/>
      <c r="AL1015" s="28"/>
      <c r="AM1015" s="13"/>
      <c r="AN1015" s="57"/>
      <c r="AO1015" s="57"/>
      <c r="AP1015" s="33"/>
      <c r="AQ1015" s="34"/>
      <c r="AR1015" s="34"/>
      <c r="AS1015" s="34"/>
      <c r="AT1015" s="34"/>
      <c r="AU1015" s="88"/>
    </row>
    <row r="1016" spans="2:47" ht="36" thickBot="1">
      <c r="B1016" s="52"/>
      <c r="C1016" s="81"/>
      <c r="D1016" s="82"/>
      <c r="E1016" s="53"/>
      <c r="F1016" s="14" t="s">
        <v>32</v>
      </c>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5"/>
      <c r="AO1016" s="15"/>
      <c r="AP1016" s="15"/>
      <c r="AQ1016" s="34"/>
      <c r="AR1016" s="34"/>
      <c r="AS1016" s="34"/>
      <c r="AT1016" s="34"/>
      <c r="AU1016" s="88"/>
    </row>
    <row r="1017" spans="2:47" ht="28.5" customHeight="1" thickBot="1">
      <c r="B1017" s="52">
        <v>228</v>
      </c>
      <c r="C1017" s="84"/>
      <c r="D1017" s="54"/>
      <c r="E1017" s="56"/>
      <c r="F1017" s="11" t="s">
        <v>30</v>
      </c>
      <c r="G1017" s="28"/>
      <c r="H1017" s="28"/>
      <c r="I1017" s="13"/>
      <c r="J1017" s="28"/>
      <c r="K1017" s="28"/>
      <c r="L1017" s="13"/>
      <c r="M1017" s="28"/>
      <c r="N1017" s="28"/>
      <c r="O1017" s="13"/>
      <c r="P1017" s="28"/>
      <c r="Q1017" s="28"/>
      <c r="R1017" s="13"/>
      <c r="S1017" s="28"/>
      <c r="T1017" s="28"/>
      <c r="U1017" s="13"/>
      <c r="V1017" s="28"/>
      <c r="W1017" s="28"/>
      <c r="X1017" s="13"/>
      <c r="Y1017" s="28"/>
      <c r="Z1017" s="28"/>
      <c r="AA1017" s="13"/>
      <c r="AB1017" s="28"/>
      <c r="AC1017" s="28"/>
      <c r="AD1017" s="13"/>
      <c r="AE1017" s="28"/>
      <c r="AF1017" s="28"/>
      <c r="AG1017" s="13"/>
      <c r="AH1017" s="28"/>
      <c r="AI1017" s="28"/>
      <c r="AJ1017" s="13"/>
      <c r="AK1017" s="28"/>
      <c r="AL1017" s="28"/>
      <c r="AM1017" s="13"/>
      <c r="AN1017" s="57"/>
      <c r="AO1017" s="57"/>
      <c r="AP1017" s="32"/>
      <c r="AQ1017" s="34"/>
      <c r="AR1017" s="34"/>
      <c r="AS1017" s="34"/>
      <c r="AT1017" s="34"/>
      <c r="AU1017" s="80"/>
    </row>
    <row r="1018" spans="2:47" ht="28.5" customHeight="1" thickBot="1">
      <c r="B1018" s="52"/>
      <c r="C1018" s="87"/>
      <c r="D1018" s="55"/>
      <c r="E1018" s="53"/>
      <c r="F1018" s="11" t="s">
        <v>31</v>
      </c>
      <c r="G1018" s="28"/>
      <c r="H1018" s="28"/>
      <c r="I1018" s="13"/>
      <c r="J1018" s="28"/>
      <c r="K1018" s="28"/>
      <c r="L1018" s="13"/>
      <c r="M1018" s="28"/>
      <c r="N1018" s="28"/>
      <c r="O1018" s="13"/>
      <c r="P1018" s="28"/>
      <c r="Q1018" s="28"/>
      <c r="R1018" s="13"/>
      <c r="S1018" s="28"/>
      <c r="T1018" s="28"/>
      <c r="U1018" s="13"/>
      <c r="V1018" s="28"/>
      <c r="W1018" s="28"/>
      <c r="X1018" s="13"/>
      <c r="Y1018" s="28"/>
      <c r="Z1018" s="28"/>
      <c r="AA1018" s="13"/>
      <c r="AB1018" s="28"/>
      <c r="AC1018" s="28"/>
      <c r="AD1018" s="13"/>
      <c r="AE1018" s="28"/>
      <c r="AF1018" s="28"/>
      <c r="AG1018" s="13"/>
      <c r="AH1018" s="28"/>
      <c r="AI1018" s="28"/>
      <c r="AJ1018" s="13"/>
      <c r="AK1018" s="28"/>
      <c r="AL1018" s="28"/>
      <c r="AM1018" s="13"/>
      <c r="AN1018" s="57"/>
      <c r="AO1018" s="57"/>
      <c r="AP1018" s="33"/>
      <c r="AQ1018" s="34"/>
      <c r="AR1018" s="34"/>
      <c r="AS1018" s="34"/>
      <c r="AT1018" s="34"/>
      <c r="AU1018" s="80"/>
    </row>
    <row r="1019" spans="2:47" ht="36" thickBot="1">
      <c r="B1019" s="52"/>
      <c r="C1019" s="56"/>
      <c r="D1019" s="55"/>
      <c r="E1019" s="53"/>
      <c r="F1019" s="14" t="s">
        <v>32</v>
      </c>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5"/>
      <c r="AO1019" s="15"/>
      <c r="AP1019" s="15"/>
      <c r="AQ1019" s="34"/>
      <c r="AR1019" s="34"/>
      <c r="AS1019" s="34"/>
      <c r="AT1019" s="34"/>
      <c r="AU1019" s="80"/>
    </row>
    <row r="1020" spans="2:47" ht="28.5" customHeight="1" thickBot="1">
      <c r="B1020" s="52">
        <v>229</v>
      </c>
      <c r="C1020" s="84"/>
      <c r="D1020" s="54"/>
      <c r="E1020" s="56"/>
      <c r="F1020" s="11" t="s">
        <v>30</v>
      </c>
      <c r="G1020" s="28"/>
      <c r="H1020" s="28"/>
      <c r="I1020" s="13"/>
      <c r="J1020" s="28"/>
      <c r="K1020" s="28"/>
      <c r="L1020" s="13"/>
      <c r="M1020" s="28"/>
      <c r="N1020" s="28"/>
      <c r="O1020" s="13"/>
      <c r="P1020" s="28"/>
      <c r="Q1020" s="28"/>
      <c r="R1020" s="13"/>
      <c r="S1020" s="28"/>
      <c r="T1020" s="28"/>
      <c r="U1020" s="13"/>
      <c r="V1020" s="28"/>
      <c r="W1020" s="28"/>
      <c r="X1020" s="13"/>
      <c r="Y1020" s="28"/>
      <c r="Z1020" s="28"/>
      <c r="AA1020" s="13"/>
      <c r="AB1020" s="28"/>
      <c r="AC1020" s="28"/>
      <c r="AD1020" s="13"/>
      <c r="AE1020" s="28"/>
      <c r="AF1020" s="28"/>
      <c r="AG1020" s="13"/>
      <c r="AH1020" s="28"/>
      <c r="AI1020" s="28"/>
      <c r="AJ1020" s="13"/>
      <c r="AK1020" s="28"/>
      <c r="AL1020" s="28"/>
      <c r="AM1020" s="13"/>
      <c r="AN1020" s="57"/>
      <c r="AO1020" s="57"/>
      <c r="AP1020" s="32"/>
      <c r="AQ1020" s="34"/>
      <c r="AR1020" s="34"/>
      <c r="AS1020" s="34"/>
      <c r="AT1020" s="34"/>
      <c r="AU1020" s="86"/>
    </row>
    <row r="1021" spans="2:47" ht="28.5" customHeight="1" thickBot="1">
      <c r="B1021" s="52"/>
      <c r="C1021" s="87"/>
      <c r="D1021" s="55"/>
      <c r="E1021" s="53"/>
      <c r="F1021" s="11" t="s">
        <v>31</v>
      </c>
      <c r="G1021" s="28"/>
      <c r="H1021" s="28"/>
      <c r="I1021" s="13"/>
      <c r="J1021" s="28"/>
      <c r="K1021" s="28"/>
      <c r="L1021" s="13"/>
      <c r="M1021" s="28"/>
      <c r="N1021" s="28"/>
      <c r="O1021" s="13"/>
      <c r="P1021" s="28"/>
      <c r="Q1021" s="28"/>
      <c r="R1021" s="13"/>
      <c r="S1021" s="28"/>
      <c r="T1021" s="28"/>
      <c r="U1021" s="13"/>
      <c r="V1021" s="28"/>
      <c r="W1021" s="28"/>
      <c r="X1021" s="13"/>
      <c r="Y1021" s="28"/>
      <c r="Z1021" s="28"/>
      <c r="AA1021" s="13"/>
      <c r="AB1021" s="28"/>
      <c r="AC1021" s="28"/>
      <c r="AD1021" s="13"/>
      <c r="AE1021" s="28"/>
      <c r="AF1021" s="28"/>
      <c r="AG1021" s="13"/>
      <c r="AH1021" s="28"/>
      <c r="AI1021" s="28"/>
      <c r="AJ1021" s="13"/>
      <c r="AK1021" s="28"/>
      <c r="AL1021" s="28"/>
      <c r="AM1021" s="13"/>
      <c r="AN1021" s="57"/>
      <c r="AO1021" s="57"/>
      <c r="AP1021" s="33"/>
      <c r="AQ1021" s="34"/>
      <c r="AR1021" s="34"/>
      <c r="AS1021" s="34"/>
      <c r="AT1021" s="34"/>
      <c r="AU1021" s="86"/>
    </row>
    <row r="1022" spans="2:47" ht="36" thickBot="1">
      <c r="B1022" s="52"/>
      <c r="C1022" s="56"/>
      <c r="D1022" s="55"/>
      <c r="E1022" s="53"/>
      <c r="F1022" s="14" t="s">
        <v>32</v>
      </c>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5"/>
      <c r="AO1022" s="15"/>
      <c r="AP1022" s="15"/>
      <c r="AQ1022" s="34"/>
      <c r="AR1022" s="34"/>
      <c r="AS1022" s="34"/>
      <c r="AT1022" s="34"/>
      <c r="AU1022" s="86"/>
    </row>
    <row r="1023" spans="2:47" ht="28.5" customHeight="1" thickBot="1">
      <c r="B1023" s="52">
        <v>230</v>
      </c>
      <c r="C1023" s="84"/>
      <c r="D1023" s="54"/>
      <c r="E1023" s="56"/>
      <c r="F1023" s="11" t="s">
        <v>30</v>
      </c>
      <c r="G1023" s="28"/>
      <c r="H1023" s="28"/>
      <c r="I1023" s="13"/>
      <c r="J1023" s="28"/>
      <c r="K1023" s="28"/>
      <c r="L1023" s="13"/>
      <c r="M1023" s="28"/>
      <c r="N1023" s="28"/>
      <c r="O1023" s="13"/>
      <c r="P1023" s="28"/>
      <c r="Q1023" s="28"/>
      <c r="R1023" s="13"/>
      <c r="S1023" s="28"/>
      <c r="T1023" s="28"/>
      <c r="U1023" s="13"/>
      <c r="V1023" s="28"/>
      <c r="W1023" s="28"/>
      <c r="X1023" s="13"/>
      <c r="Y1023" s="28"/>
      <c r="Z1023" s="28"/>
      <c r="AA1023" s="13"/>
      <c r="AB1023" s="28"/>
      <c r="AC1023" s="28"/>
      <c r="AD1023" s="13"/>
      <c r="AE1023" s="28"/>
      <c r="AF1023" s="28"/>
      <c r="AG1023" s="13"/>
      <c r="AH1023" s="28"/>
      <c r="AI1023" s="28"/>
      <c r="AJ1023" s="13"/>
      <c r="AK1023" s="28"/>
      <c r="AL1023" s="28"/>
      <c r="AM1023" s="13"/>
      <c r="AN1023" s="57"/>
      <c r="AO1023" s="57"/>
      <c r="AP1023" s="32"/>
      <c r="AQ1023" s="34"/>
      <c r="AR1023" s="34"/>
      <c r="AS1023" s="34"/>
      <c r="AT1023" s="34"/>
      <c r="AU1023" s="80"/>
    </row>
    <row r="1024" spans="2:47" ht="28.5" customHeight="1" thickBot="1">
      <c r="B1024" s="52"/>
      <c r="C1024" s="87"/>
      <c r="D1024" s="55"/>
      <c r="E1024" s="53"/>
      <c r="F1024" s="11" t="s">
        <v>31</v>
      </c>
      <c r="G1024" s="28"/>
      <c r="H1024" s="28"/>
      <c r="I1024" s="13"/>
      <c r="J1024" s="28"/>
      <c r="K1024" s="28"/>
      <c r="L1024" s="13"/>
      <c r="M1024" s="28"/>
      <c r="N1024" s="28"/>
      <c r="O1024" s="13"/>
      <c r="P1024" s="28"/>
      <c r="Q1024" s="28"/>
      <c r="R1024" s="13"/>
      <c r="S1024" s="28"/>
      <c r="T1024" s="28"/>
      <c r="U1024" s="13"/>
      <c r="V1024" s="28"/>
      <c r="W1024" s="28"/>
      <c r="X1024" s="13"/>
      <c r="Y1024" s="28"/>
      <c r="Z1024" s="28"/>
      <c r="AA1024" s="13"/>
      <c r="AB1024" s="28"/>
      <c r="AC1024" s="28"/>
      <c r="AD1024" s="13"/>
      <c r="AE1024" s="28"/>
      <c r="AF1024" s="28"/>
      <c r="AG1024" s="13"/>
      <c r="AH1024" s="28"/>
      <c r="AI1024" s="28"/>
      <c r="AJ1024" s="13"/>
      <c r="AK1024" s="28"/>
      <c r="AL1024" s="28"/>
      <c r="AM1024" s="13"/>
      <c r="AN1024" s="57"/>
      <c r="AO1024" s="57"/>
      <c r="AP1024" s="33"/>
      <c r="AQ1024" s="34"/>
      <c r="AR1024" s="34"/>
      <c r="AS1024" s="34"/>
      <c r="AT1024" s="34"/>
      <c r="AU1024" s="80"/>
    </row>
    <row r="1025" spans="2:47" ht="36" thickBot="1">
      <c r="B1025" s="52"/>
      <c r="C1025" s="56"/>
      <c r="D1025" s="55"/>
      <c r="E1025" s="53"/>
      <c r="F1025" s="14" t="s">
        <v>32</v>
      </c>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5"/>
      <c r="AO1025" s="15"/>
      <c r="AP1025" s="15"/>
      <c r="AQ1025" s="89"/>
      <c r="AR1025" s="89"/>
      <c r="AS1025" s="89"/>
      <c r="AT1025" s="89"/>
      <c r="AU1025" s="80"/>
    </row>
    <row r="1026" spans="2:47" ht="26.25">
      <c r="B1026" s="16"/>
      <c r="C1026" s="16"/>
      <c r="D1026" s="16"/>
      <c r="E1026" s="16"/>
      <c r="F1026" s="16"/>
      <c r="G1026" s="16"/>
      <c r="H1026" s="16"/>
      <c r="I1026" s="16"/>
      <c r="J1026" s="16"/>
      <c r="K1026" s="16"/>
      <c r="L1026" s="16"/>
      <c r="M1026" s="16"/>
      <c r="N1026" s="16"/>
      <c r="O1026" s="16"/>
      <c r="P1026" s="16"/>
      <c r="Q1026" s="16"/>
      <c r="R1026" s="16"/>
      <c r="S1026" s="16"/>
      <c r="T1026" s="16"/>
      <c r="U1026" s="16"/>
      <c r="V1026" s="16"/>
      <c r="W1026" s="16"/>
      <c r="X1026" s="16"/>
      <c r="Y1026" s="17"/>
      <c r="Z1026" s="17"/>
      <c r="AA1026" s="17"/>
      <c r="AB1026" s="17"/>
      <c r="AC1026" s="17"/>
      <c r="AD1026" s="17"/>
      <c r="AE1026" s="17"/>
      <c r="AF1026" s="17"/>
      <c r="AG1026" s="17"/>
      <c r="AH1026" s="17"/>
      <c r="AI1026" s="17"/>
      <c r="AJ1026" s="17"/>
      <c r="AK1026" s="17"/>
      <c r="AL1026" s="17"/>
      <c r="AM1026" s="17"/>
      <c r="AN1026" s="17"/>
      <c r="AO1026" s="17"/>
      <c r="AP1026" s="17"/>
      <c r="AQ1026" s="17"/>
      <c r="AR1026" s="17"/>
      <c r="AS1026" s="17"/>
      <c r="AT1026" s="17"/>
      <c r="AU1026" s="17"/>
    </row>
    <row r="1027" spans="2:47" ht="26.25">
      <c r="B1027" s="16"/>
      <c r="C1027" s="17" t="s">
        <v>33</v>
      </c>
      <c r="D1027" s="17"/>
      <c r="E1027" s="17"/>
      <c r="F1027" s="17"/>
      <c r="G1027" s="17"/>
      <c r="H1027" s="17"/>
      <c r="I1027" s="16"/>
      <c r="J1027" s="16"/>
      <c r="K1027" s="16"/>
      <c r="L1027" s="18" t="s">
        <v>34</v>
      </c>
      <c r="M1027" s="18" t="s">
        <v>35</v>
      </c>
      <c r="N1027" s="18"/>
      <c r="O1027" s="18"/>
      <c r="P1027" s="18"/>
      <c r="Q1027" s="18"/>
      <c r="R1027" s="18"/>
      <c r="S1027" s="18"/>
      <c r="T1027" s="18"/>
      <c r="U1027" s="18"/>
      <c r="V1027" s="19"/>
      <c r="W1027" s="19"/>
      <c r="X1027" s="19"/>
      <c r="Y1027" s="18"/>
      <c r="Z1027" s="17"/>
      <c r="AA1027" s="17"/>
      <c r="AB1027" s="17"/>
      <c r="AC1027" s="17"/>
      <c r="AD1027" s="17"/>
      <c r="AE1027" s="18"/>
      <c r="AF1027" s="17"/>
      <c r="AG1027" s="17"/>
      <c r="AH1027" s="17"/>
      <c r="AI1027" s="17"/>
      <c r="AJ1027" s="17"/>
      <c r="AK1027" s="17"/>
      <c r="AL1027" s="17"/>
      <c r="AM1027" s="17"/>
      <c r="AN1027" s="17"/>
      <c r="AO1027" s="18"/>
    </row>
    <row r="1028" spans="2:47" ht="33.75">
      <c r="B1028" s="19"/>
      <c r="C1028" s="20" t="s">
        <v>36</v>
      </c>
      <c r="D1028" s="18" t="s">
        <v>37</v>
      </c>
      <c r="E1028" s="18"/>
      <c r="F1028" s="18"/>
      <c r="G1028" s="18"/>
      <c r="H1028" s="18"/>
      <c r="I1028" s="19"/>
      <c r="J1028" s="19"/>
      <c r="K1028" s="19"/>
      <c r="L1028" s="18" t="s">
        <v>34</v>
      </c>
      <c r="M1028" s="18" t="s">
        <v>38</v>
      </c>
      <c r="N1028" s="18"/>
      <c r="O1028" s="18"/>
      <c r="P1028" s="18"/>
      <c r="Q1028" s="18"/>
      <c r="R1028" s="18"/>
      <c r="S1028" s="18"/>
      <c r="T1028" s="18"/>
      <c r="U1028" s="18"/>
      <c r="V1028" s="19"/>
      <c r="W1028" s="19"/>
      <c r="X1028" s="19"/>
      <c r="AA1028" s="21"/>
      <c r="AB1028" s="22"/>
      <c r="AC1028" s="21"/>
      <c r="AD1028" s="21"/>
      <c r="AE1028" s="21"/>
      <c r="AF1028" s="21"/>
      <c r="AI1028" s="21"/>
      <c r="AJ1028" s="21"/>
      <c r="AK1028" s="21"/>
      <c r="AL1028" s="22"/>
      <c r="AM1028" s="21"/>
      <c r="AN1028" s="21"/>
      <c r="AO1028" s="21"/>
      <c r="AP1028" s="21"/>
      <c r="AQ1028" s="21"/>
      <c r="AR1028" s="23"/>
      <c r="AS1028" s="22"/>
      <c r="AT1028" s="21"/>
      <c r="AU1028" s="17"/>
    </row>
    <row r="1029" spans="2:47" ht="33.75">
      <c r="B1029" s="19"/>
      <c r="C1029" s="20"/>
      <c r="D1029" s="18"/>
      <c r="E1029" s="18"/>
      <c r="F1029" s="18"/>
      <c r="G1029" s="18"/>
      <c r="H1029" s="18"/>
      <c r="I1029" s="19"/>
      <c r="J1029" s="19"/>
      <c r="K1029" s="19"/>
      <c r="L1029" s="18"/>
      <c r="M1029" s="18"/>
      <c r="N1029" s="18"/>
      <c r="O1029" s="18"/>
      <c r="P1029" s="18"/>
      <c r="Q1029" s="18"/>
      <c r="R1029" s="18"/>
      <c r="S1029" s="18"/>
      <c r="T1029" s="18"/>
      <c r="U1029" s="18"/>
      <c r="V1029" s="19"/>
      <c r="W1029" s="19"/>
      <c r="X1029" s="19"/>
      <c r="AA1029" s="21"/>
      <c r="AB1029" s="22"/>
      <c r="AC1029" s="21"/>
      <c r="AD1029" s="21"/>
      <c r="AE1029" s="21"/>
      <c r="AF1029" s="21"/>
      <c r="AI1029" s="21"/>
      <c r="AJ1029" s="21"/>
      <c r="AK1029" s="21"/>
      <c r="AL1029" s="22"/>
      <c r="AM1029" s="21"/>
      <c r="AN1029" s="21"/>
      <c r="AO1029" s="21"/>
      <c r="AP1029" s="21"/>
      <c r="AQ1029" s="21"/>
      <c r="AR1029" s="23"/>
      <c r="AS1029" s="22"/>
      <c r="AT1029" s="21"/>
      <c r="AU1029" s="17"/>
    </row>
    <row r="1033" spans="2:47" ht="35.25">
      <c r="J1033" s="48" t="s">
        <v>0</v>
      </c>
      <c r="K1033" s="48"/>
      <c r="L1033" s="48"/>
      <c r="M1033" s="48"/>
      <c r="N1033" s="48"/>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row>
    <row r="1036" spans="2:47" ht="15.75" thickBot="1"/>
    <row r="1037" spans="2:47" ht="35.25" customHeight="1" thickTop="1" thickBot="1">
      <c r="B1037" s="35" t="s">
        <v>2</v>
      </c>
      <c r="C1037" s="38" t="s">
        <v>3</v>
      </c>
      <c r="D1037" s="41" t="s">
        <v>4</v>
      </c>
      <c r="E1037" s="44" t="s">
        <v>5</v>
      </c>
      <c r="F1037" s="24" t="s">
        <v>6</v>
      </c>
      <c r="G1037" s="29" t="s">
        <v>7</v>
      </c>
      <c r="H1037" s="30"/>
      <c r="I1037" s="31"/>
      <c r="J1037" s="29" t="s">
        <v>8</v>
      </c>
      <c r="K1037" s="30"/>
      <c r="L1037" s="31"/>
      <c r="M1037" s="29" t="s">
        <v>9</v>
      </c>
      <c r="N1037" s="30"/>
      <c r="O1037" s="31"/>
      <c r="P1037" s="29" t="s">
        <v>10</v>
      </c>
      <c r="Q1037" s="30"/>
      <c r="R1037" s="31"/>
      <c r="S1037" s="29" t="s">
        <v>11</v>
      </c>
      <c r="T1037" s="30"/>
      <c r="U1037" s="31"/>
      <c r="V1037" s="29" t="s">
        <v>12</v>
      </c>
      <c r="W1037" s="30"/>
      <c r="X1037" s="31"/>
      <c r="Y1037" s="29" t="s">
        <v>13</v>
      </c>
      <c r="Z1037" s="30"/>
      <c r="AA1037" s="31"/>
      <c r="AB1037" s="29" t="s">
        <v>14</v>
      </c>
      <c r="AC1037" s="30"/>
      <c r="AD1037" s="31"/>
      <c r="AE1037" s="29" t="s">
        <v>15</v>
      </c>
      <c r="AF1037" s="30"/>
      <c r="AG1037" s="31"/>
      <c r="AH1037" s="29" t="s">
        <v>16</v>
      </c>
      <c r="AI1037" s="30"/>
      <c r="AJ1037" s="31"/>
      <c r="AK1037" s="29" t="s">
        <v>17</v>
      </c>
      <c r="AL1037" s="30"/>
      <c r="AM1037" s="31"/>
      <c r="AN1037" s="74" t="s">
        <v>18</v>
      </c>
      <c r="AO1037" s="74" t="s">
        <v>19</v>
      </c>
      <c r="AP1037" s="74" t="s">
        <v>20</v>
      </c>
      <c r="AQ1037" s="61" t="s">
        <v>21</v>
      </c>
      <c r="AR1037" s="62"/>
      <c r="AS1037" s="61" t="s">
        <v>22</v>
      </c>
      <c r="AT1037" s="62"/>
      <c r="AU1037" s="65" t="s">
        <v>23</v>
      </c>
    </row>
    <row r="1038" spans="2:47" ht="190.5" thickBot="1">
      <c r="B1038" s="36"/>
      <c r="C1038" s="39"/>
      <c r="D1038" s="42"/>
      <c r="E1038" s="45"/>
      <c r="F1038" s="8" t="s">
        <v>24</v>
      </c>
      <c r="G1038" s="8" t="s">
        <v>25</v>
      </c>
      <c r="H1038" s="8" t="s">
        <v>26</v>
      </c>
      <c r="I1038" s="8" t="s">
        <v>27</v>
      </c>
      <c r="J1038" s="8" t="s">
        <v>25</v>
      </c>
      <c r="K1038" s="8" t="s">
        <v>26</v>
      </c>
      <c r="L1038" s="8" t="s">
        <v>27</v>
      </c>
      <c r="M1038" s="8" t="s">
        <v>25</v>
      </c>
      <c r="N1038" s="8" t="s">
        <v>26</v>
      </c>
      <c r="O1038" s="8" t="s">
        <v>27</v>
      </c>
      <c r="P1038" s="8" t="s">
        <v>25</v>
      </c>
      <c r="Q1038" s="8" t="s">
        <v>26</v>
      </c>
      <c r="R1038" s="8" t="s">
        <v>27</v>
      </c>
      <c r="S1038" s="8" t="s">
        <v>25</v>
      </c>
      <c r="T1038" s="8" t="s">
        <v>26</v>
      </c>
      <c r="U1038" s="8" t="s">
        <v>27</v>
      </c>
      <c r="V1038" s="8" t="s">
        <v>25</v>
      </c>
      <c r="W1038" s="8" t="s">
        <v>26</v>
      </c>
      <c r="X1038" s="8" t="s">
        <v>27</v>
      </c>
      <c r="Y1038" s="8" t="s">
        <v>25</v>
      </c>
      <c r="Z1038" s="8" t="s">
        <v>26</v>
      </c>
      <c r="AA1038" s="8" t="s">
        <v>27</v>
      </c>
      <c r="AB1038" s="8" t="s">
        <v>25</v>
      </c>
      <c r="AC1038" s="8" t="s">
        <v>26</v>
      </c>
      <c r="AD1038" s="8" t="s">
        <v>27</v>
      </c>
      <c r="AE1038" s="8" t="s">
        <v>25</v>
      </c>
      <c r="AF1038" s="8" t="s">
        <v>26</v>
      </c>
      <c r="AG1038" s="8" t="s">
        <v>27</v>
      </c>
      <c r="AH1038" s="8" t="s">
        <v>25</v>
      </c>
      <c r="AI1038" s="8" t="s">
        <v>26</v>
      </c>
      <c r="AJ1038" s="8" t="s">
        <v>27</v>
      </c>
      <c r="AK1038" s="8" t="s">
        <v>25</v>
      </c>
      <c r="AL1038" s="8" t="s">
        <v>26</v>
      </c>
      <c r="AM1038" s="8" t="s">
        <v>27</v>
      </c>
      <c r="AN1038" s="75"/>
      <c r="AO1038" s="75"/>
      <c r="AP1038" s="75"/>
      <c r="AQ1038" s="63"/>
      <c r="AR1038" s="64"/>
      <c r="AS1038" s="63"/>
      <c r="AT1038" s="64"/>
      <c r="AU1038" s="66"/>
    </row>
    <row r="1039" spans="2:47" ht="28.5" thickBot="1">
      <c r="B1039" s="36"/>
      <c r="C1039" s="39"/>
      <c r="D1039" s="42"/>
      <c r="E1039" s="45"/>
      <c r="F1039" s="25" t="s">
        <v>28</v>
      </c>
      <c r="G1039" s="9">
        <v>30</v>
      </c>
      <c r="H1039" s="9">
        <v>56</v>
      </c>
      <c r="I1039" s="9">
        <v>100</v>
      </c>
      <c r="J1039" s="9">
        <v>30</v>
      </c>
      <c r="K1039" s="9">
        <v>56</v>
      </c>
      <c r="L1039" s="9">
        <v>100</v>
      </c>
      <c r="M1039" s="9">
        <v>30</v>
      </c>
      <c r="N1039" s="9">
        <v>56</v>
      </c>
      <c r="O1039" s="9">
        <v>100</v>
      </c>
      <c r="P1039" s="9">
        <v>24</v>
      </c>
      <c r="Q1039" s="9">
        <v>29</v>
      </c>
      <c r="R1039" s="9">
        <v>60</v>
      </c>
      <c r="S1039" s="9">
        <v>24</v>
      </c>
      <c r="T1039" s="9">
        <v>29</v>
      </c>
      <c r="U1039" s="9">
        <v>60</v>
      </c>
      <c r="V1039" s="9">
        <v>24</v>
      </c>
      <c r="W1039" s="9">
        <v>29</v>
      </c>
      <c r="X1039" s="9">
        <v>60</v>
      </c>
      <c r="Y1039" s="9">
        <v>12</v>
      </c>
      <c r="Z1039" s="9">
        <v>22</v>
      </c>
      <c r="AA1039" s="9">
        <v>40</v>
      </c>
      <c r="AB1039" s="9">
        <v>16</v>
      </c>
      <c r="AC1039" s="9">
        <v>19</v>
      </c>
      <c r="AD1039" s="9">
        <v>40</v>
      </c>
      <c r="AE1039" s="9">
        <v>12</v>
      </c>
      <c r="AF1039" s="9">
        <v>22</v>
      </c>
      <c r="AG1039" s="9">
        <v>40</v>
      </c>
      <c r="AH1039" s="9">
        <v>12</v>
      </c>
      <c r="AI1039" s="9">
        <v>22</v>
      </c>
      <c r="AJ1039" s="9">
        <v>40</v>
      </c>
      <c r="AK1039" s="9">
        <v>6</v>
      </c>
      <c r="AL1039" s="9">
        <v>11</v>
      </c>
      <c r="AM1039" s="9">
        <v>20</v>
      </c>
      <c r="AN1039" s="75"/>
      <c r="AO1039" s="75"/>
      <c r="AP1039" s="75"/>
      <c r="AQ1039" s="68" t="s">
        <v>20</v>
      </c>
      <c r="AR1039" s="69"/>
      <c r="AS1039" s="70" t="s">
        <v>20</v>
      </c>
      <c r="AT1039" s="71"/>
      <c r="AU1039" s="67"/>
    </row>
    <row r="1040" spans="2:47" ht="28.5" thickBot="1">
      <c r="B1040" s="37"/>
      <c r="C1040" s="40"/>
      <c r="D1040" s="43"/>
      <c r="E1040" s="46"/>
      <c r="F1040" s="10" t="s">
        <v>29</v>
      </c>
      <c r="G1040" s="9">
        <v>60</v>
      </c>
      <c r="H1040" s="9">
        <v>140</v>
      </c>
      <c r="I1040" s="9">
        <v>200</v>
      </c>
      <c r="J1040" s="9">
        <v>60</v>
      </c>
      <c r="K1040" s="9">
        <v>140</v>
      </c>
      <c r="L1040" s="9">
        <v>200</v>
      </c>
      <c r="M1040" s="9">
        <v>60</v>
      </c>
      <c r="N1040" s="9">
        <v>140</v>
      </c>
      <c r="O1040" s="9">
        <v>200</v>
      </c>
      <c r="P1040" s="9">
        <v>48</v>
      </c>
      <c r="Q1040" s="9">
        <v>72</v>
      </c>
      <c r="R1040" s="9">
        <v>120</v>
      </c>
      <c r="S1040" s="9">
        <v>48</v>
      </c>
      <c r="T1040" s="9">
        <v>72</v>
      </c>
      <c r="U1040" s="9">
        <v>120</v>
      </c>
      <c r="V1040" s="9">
        <v>48</v>
      </c>
      <c r="W1040" s="9">
        <v>72</v>
      </c>
      <c r="X1040" s="9">
        <v>120</v>
      </c>
      <c r="Y1040" s="9">
        <v>24</v>
      </c>
      <c r="Z1040" s="9">
        <v>56</v>
      </c>
      <c r="AA1040" s="9">
        <v>80</v>
      </c>
      <c r="AB1040" s="9">
        <v>32</v>
      </c>
      <c r="AC1040" s="9">
        <v>48</v>
      </c>
      <c r="AD1040" s="9">
        <v>80</v>
      </c>
      <c r="AE1040" s="9">
        <v>24</v>
      </c>
      <c r="AF1040" s="9">
        <v>56</v>
      </c>
      <c r="AG1040" s="9">
        <v>80</v>
      </c>
      <c r="AH1040" s="9">
        <v>24</v>
      </c>
      <c r="AI1040" s="9">
        <v>56</v>
      </c>
      <c r="AJ1040" s="9">
        <v>80</v>
      </c>
      <c r="AK1040" s="9">
        <v>12</v>
      </c>
      <c r="AL1040" s="9">
        <v>28</v>
      </c>
      <c r="AM1040" s="9">
        <v>40</v>
      </c>
      <c r="AN1040" s="76"/>
      <c r="AO1040" s="76"/>
      <c r="AP1040" s="76"/>
      <c r="AQ1040" s="70"/>
      <c r="AR1040" s="71"/>
      <c r="AS1040" s="70"/>
      <c r="AT1040" s="71"/>
      <c r="AU1040" s="67"/>
    </row>
    <row r="1041" spans="2:47" ht="28.5" thickBot="1">
      <c r="B1041" s="52">
        <v>231</v>
      </c>
      <c r="C1041" s="34"/>
      <c r="D1041" s="54"/>
      <c r="E1041" s="34"/>
      <c r="F1041" s="11" t="s">
        <v>30</v>
      </c>
      <c r="G1041" s="28"/>
      <c r="H1041" s="28"/>
      <c r="I1041" s="13"/>
      <c r="J1041" s="28"/>
      <c r="K1041" s="28"/>
      <c r="L1041" s="13"/>
      <c r="M1041" s="28"/>
      <c r="N1041" s="28"/>
      <c r="O1041" s="13"/>
      <c r="P1041" s="28"/>
      <c r="Q1041" s="28"/>
      <c r="R1041" s="13"/>
      <c r="S1041" s="28"/>
      <c r="T1041" s="28"/>
      <c r="U1041" s="13"/>
      <c r="V1041" s="28"/>
      <c r="W1041" s="28"/>
      <c r="X1041" s="13"/>
      <c r="Y1041" s="28"/>
      <c r="Z1041" s="28"/>
      <c r="AA1041" s="13"/>
      <c r="AB1041" s="28"/>
      <c r="AC1041" s="28"/>
      <c r="AD1041" s="13"/>
      <c r="AE1041" s="28"/>
      <c r="AF1041" s="28"/>
      <c r="AG1041" s="13"/>
      <c r="AH1041" s="28"/>
      <c r="AI1041" s="28"/>
      <c r="AJ1041" s="13"/>
      <c r="AK1041" s="28"/>
      <c r="AL1041" s="28"/>
      <c r="AM1041" s="13"/>
      <c r="AN1041" s="73"/>
      <c r="AO1041" s="73"/>
      <c r="AP1041" s="32"/>
      <c r="AQ1041" s="34"/>
      <c r="AR1041" s="34"/>
      <c r="AS1041" s="34"/>
      <c r="AT1041" s="34"/>
      <c r="AU1041" s="88"/>
    </row>
    <row r="1042" spans="2:47" ht="28.5" thickBot="1">
      <c r="B1042" s="52"/>
      <c r="C1042" s="34"/>
      <c r="D1042" s="55"/>
      <c r="E1042" s="34"/>
      <c r="F1042" s="11" t="s">
        <v>31</v>
      </c>
      <c r="G1042" s="28"/>
      <c r="H1042" s="28"/>
      <c r="I1042" s="13"/>
      <c r="J1042" s="28"/>
      <c r="K1042" s="28"/>
      <c r="L1042" s="13"/>
      <c r="M1042" s="28"/>
      <c r="N1042" s="28"/>
      <c r="O1042" s="13"/>
      <c r="P1042" s="28"/>
      <c r="Q1042" s="28"/>
      <c r="R1042" s="13"/>
      <c r="S1042" s="28"/>
      <c r="T1042" s="28"/>
      <c r="U1042" s="13"/>
      <c r="V1042" s="28"/>
      <c r="W1042" s="28"/>
      <c r="X1042" s="13"/>
      <c r="Y1042" s="28"/>
      <c r="Z1042" s="28"/>
      <c r="AA1042" s="13"/>
      <c r="AB1042" s="28"/>
      <c r="AC1042" s="28"/>
      <c r="AD1042" s="13"/>
      <c r="AE1042" s="28"/>
      <c r="AF1042" s="28"/>
      <c r="AG1042" s="13"/>
      <c r="AH1042" s="28"/>
      <c r="AI1042" s="28"/>
      <c r="AJ1042" s="13"/>
      <c r="AK1042" s="28"/>
      <c r="AL1042" s="28"/>
      <c r="AM1042" s="13"/>
      <c r="AN1042" s="33"/>
      <c r="AO1042" s="33"/>
      <c r="AP1042" s="33"/>
      <c r="AQ1042" s="34"/>
      <c r="AR1042" s="34"/>
      <c r="AS1042" s="34"/>
      <c r="AT1042" s="34"/>
      <c r="AU1042" s="88"/>
    </row>
    <row r="1043" spans="2:47" ht="36" thickBot="1">
      <c r="B1043" s="52"/>
      <c r="C1043" s="34"/>
      <c r="D1043" s="55"/>
      <c r="E1043" s="34"/>
      <c r="F1043" s="14" t="s">
        <v>32</v>
      </c>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5"/>
      <c r="AO1043" s="15"/>
      <c r="AP1043" s="15"/>
      <c r="AQ1043" s="34"/>
      <c r="AR1043" s="34"/>
      <c r="AS1043" s="34"/>
      <c r="AT1043" s="34"/>
      <c r="AU1043" s="88"/>
    </row>
    <row r="1044" spans="2:47" ht="28.5" customHeight="1" thickBot="1">
      <c r="B1044" s="52">
        <v>232</v>
      </c>
      <c r="C1044" s="34"/>
      <c r="D1044" s="54"/>
      <c r="E1044" s="34"/>
      <c r="F1044" s="11" t="s">
        <v>30</v>
      </c>
      <c r="G1044" s="28"/>
      <c r="H1044" s="28"/>
      <c r="I1044" s="13"/>
      <c r="J1044" s="28"/>
      <c r="K1044" s="28"/>
      <c r="L1044" s="13"/>
      <c r="M1044" s="28"/>
      <c r="N1044" s="28"/>
      <c r="O1044" s="13"/>
      <c r="P1044" s="28"/>
      <c r="Q1044" s="28"/>
      <c r="R1044" s="13"/>
      <c r="S1044" s="28"/>
      <c r="T1044" s="28"/>
      <c r="U1044" s="13"/>
      <c r="V1044" s="28"/>
      <c r="W1044" s="28"/>
      <c r="X1044" s="13"/>
      <c r="Y1044" s="28"/>
      <c r="Z1044" s="28"/>
      <c r="AA1044" s="13"/>
      <c r="AB1044" s="28"/>
      <c r="AC1044" s="28"/>
      <c r="AD1044" s="13"/>
      <c r="AE1044" s="28"/>
      <c r="AF1044" s="28"/>
      <c r="AG1044" s="13"/>
      <c r="AH1044" s="28"/>
      <c r="AI1044" s="28"/>
      <c r="AJ1044" s="13"/>
      <c r="AK1044" s="28"/>
      <c r="AL1044" s="28"/>
      <c r="AM1044" s="13"/>
      <c r="AN1044" s="57"/>
      <c r="AO1044" s="57"/>
      <c r="AP1044" s="32"/>
      <c r="AQ1044" s="34"/>
      <c r="AR1044" s="34"/>
      <c r="AS1044" s="34"/>
      <c r="AT1044" s="34"/>
      <c r="AU1044" s="80"/>
    </row>
    <row r="1045" spans="2:47" ht="28.5" customHeight="1" thickBot="1">
      <c r="B1045" s="52"/>
      <c r="C1045" s="34"/>
      <c r="D1045" s="55"/>
      <c r="E1045" s="34"/>
      <c r="F1045" s="11" t="s">
        <v>31</v>
      </c>
      <c r="G1045" s="28"/>
      <c r="H1045" s="28"/>
      <c r="I1045" s="13"/>
      <c r="J1045" s="28"/>
      <c r="K1045" s="28"/>
      <c r="L1045" s="13"/>
      <c r="M1045" s="28"/>
      <c r="N1045" s="28"/>
      <c r="O1045" s="13"/>
      <c r="P1045" s="28"/>
      <c r="Q1045" s="28"/>
      <c r="R1045" s="13"/>
      <c r="S1045" s="28"/>
      <c r="T1045" s="28"/>
      <c r="U1045" s="13"/>
      <c r="V1045" s="28"/>
      <c r="W1045" s="28"/>
      <c r="X1045" s="13"/>
      <c r="Y1045" s="28"/>
      <c r="Z1045" s="28"/>
      <c r="AA1045" s="13"/>
      <c r="AB1045" s="28"/>
      <c r="AC1045" s="28"/>
      <c r="AD1045" s="13"/>
      <c r="AE1045" s="28"/>
      <c r="AF1045" s="28"/>
      <c r="AG1045" s="13"/>
      <c r="AH1045" s="28"/>
      <c r="AI1045" s="28"/>
      <c r="AJ1045" s="13"/>
      <c r="AK1045" s="28"/>
      <c r="AL1045" s="28"/>
      <c r="AM1045" s="13"/>
      <c r="AN1045" s="57"/>
      <c r="AO1045" s="57"/>
      <c r="AP1045" s="33"/>
      <c r="AQ1045" s="34"/>
      <c r="AR1045" s="34"/>
      <c r="AS1045" s="34"/>
      <c r="AT1045" s="34"/>
      <c r="AU1045" s="80"/>
    </row>
    <row r="1046" spans="2:47" ht="36" thickBot="1">
      <c r="B1046" s="52"/>
      <c r="C1046" s="34"/>
      <c r="D1046" s="55"/>
      <c r="E1046" s="34"/>
      <c r="F1046" s="14" t="s">
        <v>32</v>
      </c>
      <c r="G1046" s="13"/>
      <c r="H1046" s="27"/>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5"/>
      <c r="AO1046" s="15"/>
      <c r="AP1046" s="15"/>
      <c r="AQ1046" s="34"/>
      <c r="AR1046" s="34"/>
      <c r="AS1046" s="34"/>
      <c r="AT1046" s="34"/>
      <c r="AU1046" s="80"/>
    </row>
    <row r="1047" spans="2:47" ht="28.5" customHeight="1" thickBot="1">
      <c r="B1047" s="52">
        <v>233</v>
      </c>
      <c r="C1047" s="34"/>
      <c r="D1047" s="54"/>
      <c r="E1047" s="34"/>
      <c r="F1047" s="11" t="s">
        <v>30</v>
      </c>
      <c r="G1047" s="28"/>
      <c r="H1047" s="28"/>
      <c r="I1047" s="13"/>
      <c r="J1047" s="28"/>
      <c r="K1047" s="28"/>
      <c r="L1047" s="13"/>
      <c r="M1047" s="28"/>
      <c r="N1047" s="28"/>
      <c r="O1047" s="13"/>
      <c r="P1047" s="28"/>
      <c r="Q1047" s="28"/>
      <c r="R1047" s="13"/>
      <c r="S1047" s="28"/>
      <c r="T1047" s="28"/>
      <c r="U1047" s="13"/>
      <c r="V1047" s="28"/>
      <c r="W1047" s="28"/>
      <c r="X1047" s="13"/>
      <c r="Y1047" s="28"/>
      <c r="Z1047" s="28"/>
      <c r="AA1047" s="13"/>
      <c r="AB1047" s="28"/>
      <c r="AC1047" s="28"/>
      <c r="AD1047" s="13"/>
      <c r="AE1047" s="28"/>
      <c r="AF1047" s="28"/>
      <c r="AG1047" s="13"/>
      <c r="AH1047" s="28"/>
      <c r="AI1047" s="28"/>
      <c r="AJ1047" s="13"/>
      <c r="AK1047" s="28"/>
      <c r="AL1047" s="28"/>
      <c r="AM1047" s="13"/>
      <c r="AN1047" s="57"/>
      <c r="AO1047" s="57"/>
      <c r="AP1047" s="32"/>
      <c r="AQ1047" s="34"/>
      <c r="AR1047" s="34"/>
      <c r="AS1047" s="34"/>
      <c r="AT1047" s="34"/>
      <c r="AU1047" s="88"/>
    </row>
    <row r="1048" spans="2:47" ht="28.5" customHeight="1" thickBot="1">
      <c r="B1048" s="52"/>
      <c r="C1048" s="34"/>
      <c r="D1048" s="55"/>
      <c r="E1048" s="34"/>
      <c r="F1048" s="11" t="s">
        <v>31</v>
      </c>
      <c r="G1048" s="28"/>
      <c r="H1048" s="28"/>
      <c r="I1048" s="13"/>
      <c r="J1048" s="28"/>
      <c r="K1048" s="28"/>
      <c r="L1048" s="13"/>
      <c r="M1048" s="28"/>
      <c r="N1048" s="28"/>
      <c r="O1048" s="13"/>
      <c r="P1048" s="28"/>
      <c r="Q1048" s="28"/>
      <c r="R1048" s="13"/>
      <c r="S1048" s="28"/>
      <c r="T1048" s="28"/>
      <c r="U1048" s="13"/>
      <c r="V1048" s="28"/>
      <c r="W1048" s="28"/>
      <c r="X1048" s="13"/>
      <c r="Y1048" s="28"/>
      <c r="Z1048" s="28"/>
      <c r="AA1048" s="13"/>
      <c r="AB1048" s="28"/>
      <c r="AC1048" s="28"/>
      <c r="AD1048" s="13"/>
      <c r="AE1048" s="28"/>
      <c r="AF1048" s="28"/>
      <c r="AG1048" s="13"/>
      <c r="AH1048" s="28"/>
      <c r="AI1048" s="28"/>
      <c r="AJ1048" s="13"/>
      <c r="AK1048" s="28"/>
      <c r="AL1048" s="28"/>
      <c r="AM1048" s="13"/>
      <c r="AN1048" s="57"/>
      <c r="AO1048" s="57"/>
      <c r="AP1048" s="33"/>
      <c r="AQ1048" s="34"/>
      <c r="AR1048" s="34"/>
      <c r="AS1048" s="34"/>
      <c r="AT1048" s="34"/>
      <c r="AU1048" s="88"/>
    </row>
    <row r="1049" spans="2:47" ht="36" thickBot="1">
      <c r="B1049" s="52"/>
      <c r="C1049" s="34"/>
      <c r="D1049" s="55"/>
      <c r="E1049" s="34"/>
      <c r="F1049" s="14" t="s">
        <v>32</v>
      </c>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5"/>
      <c r="AO1049" s="15"/>
      <c r="AP1049" s="15"/>
      <c r="AQ1049" s="34"/>
      <c r="AR1049" s="34"/>
      <c r="AS1049" s="34"/>
      <c r="AT1049" s="34"/>
      <c r="AU1049" s="88"/>
    </row>
    <row r="1050" spans="2:47" ht="28.5" customHeight="1" thickBot="1">
      <c r="B1050" s="52">
        <v>234</v>
      </c>
      <c r="C1050" s="34"/>
      <c r="D1050" s="54"/>
      <c r="E1050" s="34"/>
      <c r="F1050" s="11" t="s">
        <v>30</v>
      </c>
      <c r="G1050" s="28"/>
      <c r="H1050" s="28"/>
      <c r="I1050" s="13"/>
      <c r="J1050" s="28"/>
      <c r="K1050" s="28"/>
      <c r="L1050" s="13"/>
      <c r="M1050" s="28"/>
      <c r="N1050" s="28"/>
      <c r="O1050" s="13"/>
      <c r="P1050" s="28"/>
      <c r="Q1050" s="28"/>
      <c r="R1050" s="13"/>
      <c r="S1050" s="28"/>
      <c r="T1050" s="28"/>
      <c r="U1050" s="13"/>
      <c r="V1050" s="28"/>
      <c r="W1050" s="28"/>
      <c r="X1050" s="13"/>
      <c r="Y1050" s="28"/>
      <c r="Z1050" s="28"/>
      <c r="AA1050" s="13"/>
      <c r="AB1050" s="28"/>
      <c r="AC1050" s="28"/>
      <c r="AD1050" s="13"/>
      <c r="AE1050" s="28"/>
      <c r="AF1050" s="28"/>
      <c r="AG1050" s="13"/>
      <c r="AH1050" s="28"/>
      <c r="AI1050" s="28"/>
      <c r="AJ1050" s="13"/>
      <c r="AK1050" s="28"/>
      <c r="AL1050" s="28"/>
      <c r="AM1050" s="13"/>
      <c r="AN1050" s="57"/>
      <c r="AO1050" s="57"/>
      <c r="AP1050" s="32"/>
      <c r="AQ1050" s="34"/>
      <c r="AR1050" s="34"/>
      <c r="AS1050" s="34"/>
      <c r="AT1050" s="34"/>
      <c r="AU1050" s="88"/>
    </row>
    <row r="1051" spans="2:47" ht="28.5" customHeight="1" thickBot="1">
      <c r="B1051" s="52"/>
      <c r="C1051" s="34"/>
      <c r="D1051" s="55"/>
      <c r="E1051" s="34"/>
      <c r="F1051" s="11" t="s">
        <v>31</v>
      </c>
      <c r="G1051" s="28"/>
      <c r="H1051" s="28"/>
      <c r="I1051" s="13"/>
      <c r="J1051" s="28"/>
      <c r="K1051" s="28"/>
      <c r="L1051" s="13"/>
      <c r="M1051" s="28"/>
      <c r="N1051" s="28"/>
      <c r="O1051" s="13"/>
      <c r="P1051" s="28"/>
      <c r="Q1051" s="28"/>
      <c r="R1051" s="13"/>
      <c r="S1051" s="28"/>
      <c r="T1051" s="28"/>
      <c r="U1051" s="13"/>
      <c r="V1051" s="28"/>
      <c r="W1051" s="28"/>
      <c r="X1051" s="13"/>
      <c r="Y1051" s="28"/>
      <c r="Z1051" s="28"/>
      <c r="AA1051" s="13"/>
      <c r="AB1051" s="28"/>
      <c r="AC1051" s="28"/>
      <c r="AD1051" s="13"/>
      <c r="AE1051" s="28"/>
      <c r="AF1051" s="28"/>
      <c r="AG1051" s="13"/>
      <c r="AH1051" s="28"/>
      <c r="AI1051" s="28"/>
      <c r="AJ1051" s="13"/>
      <c r="AK1051" s="28"/>
      <c r="AL1051" s="28"/>
      <c r="AM1051" s="13"/>
      <c r="AN1051" s="57"/>
      <c r="AO1051" s="57"/>
      <c r="AP1051" s="33"/>
      <c r="AQ1051" s="34"/>
      <c r="AR1051" s="34"/>
      <c r="AS1051" s="34"/>
      <c r="AT1051" s="34"/>
      <c r="AU1051" s="88"/>
    </row>
    <row r="1052" spans="2:47" ht="36" customHeight="1" thickBot="1">
      <c r="B1052" s="52"/>
      <c r="C1052" s="34"/>
      <c r="D1052" s="55"/>
      <c r="E1052" s="34"/>
      <c r="F1052" s="14" t="s">
        <v>32</v>
      </c>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5"/>
      <c r="AO1052" s="15"/>
      <c r="AP1052" s="15"/>
      <c r="AQ1052" s="34"/>
      <c r="AR1052" s="34"/>
      <c r="AS1052" s="34"/>
      <c r="AT1052" s="34"/>
      <c r="AU1052" s="88"/>
    </row>
    <row r="1053" spans="2:47" ht="28.5" customHeight="1" thickBot="1">
      <c r="B1053" s="52">
        <v>235</v>
      </c>
      <c r="C1053" s="34"/>
      <c r="D1053" s="54"/>
      <c r="E1053" s="34"/>
      <c r="F1053" s="11" t="s">
        <v>30</v>
      </c>
      <c r="G1053" s="28"/>
      <c r="H1053" s="28"/>
      <c r="I1053" s="13"/>
      <c r="J1053" s="28"/>
      <c r="K1053" s="28"/>
      <c r="L1053" s="13"/>
      <c r="M1053" s="28"/>
      <c r="N1053" s="28"/>
      <c r="O1053" s="13"/>
      <c r="P1053" s="28"/>
      <c r="Q1053" s="28"/>
      <c r="R1053" s="13"/>
      <c r="S1053" s="28"/>
      <c r="T1053" s="28"/>
      <c r="U1053" s="13"/>
      <c r="V1053" s="28"/>
      <c r="W1053" s="28"/>
      <c r="X1053" s="13"/>
      <c r="Y1053" s="28"/>
      <c r="Z1053" s="28"/>
      <c r="AA1053" s="13"/>
      <c r="AB1053" s="28"/>
      <c r="AC1053" s="28"/>
      <c r="AD1053" s="13"/>
      <c r="AE1053" s="28"/>
      <c r="AF1053" s="28"/>
      <c r="AG1053" s="13"/>
      <c r="AH1053" s="28"/>
      <c r="AI1053" s="28"/>
      <c r="AJ1053" s="13"/>
      <c r="AK1053" s="28"/>
      <c r="AL1053" s="28"/>
      <c r="AM1053" s="13"/>
      <c r="AN1053" s="57"/>
      <c r="AO1053" s="57"/>
      <c r="AP1053" s="32"/>
      <c r="AQ1053" s="34"/>
      <c r="AR1053" s="34"/>
      <c r="AS1053" s="34"/>
      <c r="AT1053" s="34"/>
      <c r="AU1053" s="88"/>
    </row>
    <row r="1054" spans="2:47" ht="28.5" customHeight="1" thickBot="1">
      <c r="B1054" s="52"/>
      <c r="C1054" s="34"/>
      <c r="D1054" s="55"/>
      <c r="E1054" s="34"/>
      <c r="F1054" s="11" t="s">
        <v>31</v>
      </c>
      <c r="G1054" s="28"/>
      <c r="H1054" s="28"/>
      <c r="I1054" s="13"/>
      <c r="J1054" s="28"/>
      <c r="K1054" s="28"/>
      <c r="L1054" s="13"/>
      <c r="M1054" s="28"/>
      <c r="N1054" s="28"/>
      <c r="O1054" s="13"/>
      <c r="P1054" s="28"/>
      <c r="Q1054" s="28"/>
      <c r="R1054" s="13"/>
      <c r="S1054" s="28"/>
      <c r="T1054" s="28"/>
      <c r="U1054" s="13"/>
      <c r="V1054" s="28"/>
      <c r="W1054" s="28"/>
      <c r="X1054" s="13"/>
      <c r="Y1054" s="28"/>
      <c r="Z1054" s="28"/>
      <c r="AA1054" s="13"/>
      <c r="AB1054" s="28"/>
      <c r="AC1054" s="28"/>
      <c r="AD1054" s="13"/>
      <c r="AE1054" s="28"/>
      <c r="AF1054" s="28"/>
      <c r="AG1054" s="13"/>
      <c r="AH1054" s="28"/>
      <c r="AI1054" s="28"/>
      <c r="AJ1054" s="13"/>
      <c r="AK1054" s="28"/>
      <c r="AL1054" s="28"/>
      <c r="AM1054" s="13"/>
      <c r="AN1054" s="57"/>
      <c r="AO1054" s="57"/>
      <c r="AP1054" s="33"/>
      <c r="AQ1054" s="34"/>
      <c r="AR1054" s="34"/>
      <c r="AS1054" s="34"/>
      <c r="AT1054" s="34"/>
      <c r="AU1054" s="88"/>
    </row>
    <row r="1055" spans="2:47" ht="36" customHeight="1" thickBot="1">
      <c r="B1055" s="52"/>
      <c r="C1055" s="34"/>
      <c r="D1055" s="55"/>
      <c r="E1055" s="34"/>
      <c r="F1055" s="14" t="s">
        <v>32</v>
      </c>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5"/>
      <c r="AO1055" s="15"/>
      <c r="AP1055" s="15"/>
      <c r="AQ1055" s="34"/>
      <c r="AR1055" s="34"/>
      <c r="AS1055" s="34"/>
      <c r="AT1055" s="34"/>
      <c r="AU1055" s="88"/>
    </row>
    <row r="1056" spans="2:47" ht="28.5" customHeight="1" thickBot="1">
      <c r="B1056" s="52">
        <v>236</v>
      </c>
      <c r="C1056" s="34"/>
      <c r="D1056" s="54"/>
      <c r="E1056" s="34"/>
      <c r="F1056" s="11" t="s">
        <v>30</v>
      </c>
      <c r="G1056" s="28"/>
      <c r="H1056" s="28"/>
      <c r="I1056" s="13"/>
      <c r="J1056" s="28"/>
      <c r="K1056" s="28"/>
      <c r="L1056" s="13"/>
      <c r="M1056" s="28"/>
      <c r="N1056" s="28"/>
      <c r="O1056" s="13"/>
      <c r="P1056" s="28"/>
      <c r="Q1056" s="28"/>
      <c r="R1056" s="13"/>
      <c r="S1056" s="28"/>
      <c r="T1056" s="28"/>
      <c r="U1056" s="13"/>
      <c r="V1056" s="28"/>
      <c r="W1056" s="28"/>
      <c r="X1056" s="13"/>
      <c r="Y1056" s="28"/>
      <c r="Z1056" s="28"/>
      <c r="AA1056" s="13"/>
      <c r="AB1056" s="28"/>
      <c r="AC1056" s="28"/>
      <c r="AD1056" s="13"/>
      <c r="AE1056" s="28"/>
      <c r="AF1056" s="28"/>
      <c r="AG1056" s="13"/>
      <c r="AH1056" s="28"/>
      <c r="AI1056" s="28"/>
      <c r="AJ1056" s="13"/>
      <c r="AK1056" s="28"/>
      <c r="AL1056" s="28"/>
      <c r="AM1056" s="13"/>
      <c r="AN1056" s="57"/>
      <c r="AO1056" s="57"/>
      <c r="AP1056" s="32"/>
      <c r="AQ1056" s="34"/>
      <c r="AR1056" s="34"/>
      <c r="AS1056" s="34"/>
      <c r="AT1056" s="34"/>
      <c r="AU1056" s="88"/>
    </row>
    <row r="1057" spans="2:47" ht="28.5" customHeight="1" thickBot="1">
      <c r="B1057" s="52"/>
      <c r="C1057" s="34"/>
      <c r="D1057" s="55"/>
      <c r="E1057" s="34"/>
      <c r="F1057" s="11" t="s">
        <v>31</v>
      </c>
      <c r="G1057" s="28"/>
      <c r="H1057" s="28"/>
      <c r="I1057" s="13"/>
      <c r="J1057" s="28"/>
      <c r="K1057" s="28"/>
      <c r="L1057" s="13"/>
      <c r="M1057" s="28"/>
      <c r="N1057" s="28"/>
      <c r="O1057" s="13"/>
      <c r="P1057" s="28"/>
      <c r="Q1057" s="28"/>
      <c r="R1057" s="13"/>
      <c r="S1057" s="28"/>
      <c r="T1057" s="28"/>
      <c r="U1057" s="13"/>
      <c r="V1057" s="28"/>
      <c r="W1057" s="28"/>
      <c r="X1057" s="13"/>
      <c r="Y1057" s="28"/>
      <c r="Z1057" s="28"/>
      <c r="AA1057" s="13"/>
      <c r="AB1057" s="28"/>
      <c r="AC1057" s="28"/>
      <c r="AD1057" s="13"/>
      <c r="AE1057" s="28"/>
      <c r="AF1057" s="28"/>
      <c r="AG1057" s="13"/>
      <c r="AH1057" s="28"/>
      <c r="AI1057" s="28"/>
      <c r="AJ1057" s="13"/>
      <c r="AK1057" s="28"/>
      <c r="AL1057" s="28"/>
      <c r="AM1057" s="13"/>
      <c r="AN1057" s="57"/>
      <c r="AO1057" s="57"/>
      <c r="AP1057" s="33"/>
      <c r="AQ1057" s="34"/>
      <c r="AR1057" s="34"/>
      <c r="AS1057" s="34"/>
      <c r="AT1057" s="34"/>
      <c r="AU1057" s="88"/>
    </row>
    <row r="1058" spans="2:47" ht="36" customHeight="1" thickBot="1">
      <c r="B1058" s="52"/>
      <c r="C1058" s="34"/>
      <c r="D1058" s="55"/>
      <c r="E1058" s="34"/>
      <c r="F1058" s="14" t="s">
        <v>32</v>
      </c>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5"/>
      <c r="AO1058" s="15"/>
      <c r="AP1058" s="15"/>
      <c r="AQ1058" s="34"/>
      <c r="AR1058" s="34"/>
      <c r="AS1058" s="34"/>
      <c r="AT1058" s="34"/>
      <c r="AU1058" s="88"/>
    </row>
    <row r="1059" spans="2:47" ht="28.5" customHeight="1" thickBot="1">
      <c r="B1059" s="52">
        <v>237</v>
      </c>
      <c r="C1059" s="34"/>
      <c r="D1059" s="54"/>
      <c r="E1059" s="34"/>
      <c r="F1059" s="11" t="s">
        <v>30</v>
      </c>
      <c r="G1059" s="28"/>
      <c r="H1059" s="28"/>
      <c r="I1059" s="13"/>
      <c r="J1059" s="28"/>
      <c r="K1059" s="28"/>
      <c r="L1059" s="13"/>
      <c r="M1059" s="28"/>
      <c r="N1059" s="28"/>
      <c r="O1059" s="13"/>
      <c r="P1059" s="28"/>
      <c r="Q1059" s="28"/>
      <c r="R1059" s="13"/>
      <c r="S1059" s="28"/>
      <c r="T1059" s="28"/>
      <c r="U1059" s="13"/>
      <c r="V1059" s="28"/>
      <c r="W1059" s="28"/>
      <c r="X1059" s="13"/>
      <c r="Y1059" s="28"/>
      <c r="Z1059" s="28"/>
      <c r="AA1059" s="13"/>
      <c r="AB1059" s="28"/>
      <c r="AC1059" s="28"/>
      <c r="AD1059" s="13"/>
      <c r="AE1059" s="28"/>
      <c r="AF1059" s="28"/>
      <c r="AG1059" s="13"/>
      <c r="AH1059" s="28"/>
      <c r="AI1059" s="28"/>
      <c r="AJ1059" s="13"/>
      <c r="AK1059" s="28"/>
      <c r="AL1059" s="28"/>
      <c r="AM1059" s="13"/>
      <c r="AN1059" s="57"/>
      <c r="AO1059" s="57"/>
      <c r="AP1059" s="32"/>
      <c r="AQ1059" s="34"/>
      <c r="AR1059" s="34"/>
      <c r="AS1059" s="34"/>
      <c r="AT1059" s="34"/>
      <c r="AU1059" s="88"/>
    </row>
    <row r="1060" spans="2:47" ht="28.5" customHeight="1" thickBot="1">
      <c r="B1060" s="52"/>
      <c r="C1060" s="34"/>
      <c r="D1060" s="55"/>
      <c r="E1060" s="34"/>
      <c r="F1060" s="11" t="s">
        <v>31</v>
      </c>
      <c r="G1060" s="28"/>
      <c r="H1060" s="28"/>
      <c r="I1060" s="13"/>
      <c r="J1060" s="28"/>
      <c r="K1060" s="28"/>
      <c r="L1060" s="13"/>
      <c r="M1060" s="28"/>
      <c r="N1060" s="28"/>
      <c r="O1060" s="13"/>
      <c r="P1060" s="28"/>
      <c r="Q1060" s="28"/>
      <c r="R1060" s="13"/>
      <c r="S1060" s="28"/>
      <c r="T1060" s="28"/>
      <c r="U1060" s="13"/>
      <c r="V1060" s="28"/>
      <c r="W1060" s="28"/>
      <c r="X1060" s="13"/>
      <c r="Y1060" s="28"/>
      <c r="Z1060" s="28"/>
      <c r="AA1060" s="13"/>
      <c r="AB1060" s="28"/>
      <c r="AC1060" s="28"/>
      <c r="AD1060" s="13"/>
      <c r="AE1060" s="28"/>
      <c r="AF1060" s="28"/>
      <c r="AG1060" s="13"/>
      <c r="AH1060" s="28"/>
      <c r="AI1060" s="28"/>
      <c r="AJ1060" s="13"/>
      <c r="AK1060" s="28"/>
      <c r="AL1060" s="28"/>
      <c r="AM1060" s="13"/>
      <c r="AN1060" s="57"/>
      <c r="AO1060" s="57"/>
      <c r="AP1060" s="33"/>
      <c r="AQ1060" s="34"/>
      <c r="AR1060" s="34"/>
      <c r="AS1060" s="34"/>
      <c r="AT1060" s="34"/>
      <c r="AU1060" s="88"/>
    </row>
    <row r="1061" spans="2:47" ht="36" customHeight="1" thickBot="1">
      <c r="B1061" s="52"/>
      <c r="C1061" s="34"/>
      <c r="D1061" s="55"/>
      <c r="E1061" s="34"/>
      <c r="F1061" s="14" t="s">
        <v>32</v>
      </c>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5"/>
      <c r="AO1061" s="15"/>
      <c r="AP1061" s="15"/>
      <c r="AQ1061" s="34"/>
      <c r="AR1061" s="34"/>
      <c r="AS1061" s="34"/>
      <c r="AT1061" s="34"/>
      <c r="AU1061" s="88"/>
    </row>
    <row r="1062" spans="2:47" ht="28.5" customHeight="1" thickBot="1">
      <c r="B1062" s="52">
        <v>238</v>
      </c>
      <c r="C1062" s="34"/>
      <c r="D1062" s="54"/>
      <c r="E1062" s="34"/>
      <c r="F1062" s="11" t="s">
        <v>30</v>
      </c>
      <c r="G1062" s="28"/>
      <c r="H1062" s="28"/>
      <c r="I1062" s="13"/>
      <c r="J1062" s="28"/>
      <c r="K1062" s="28"/>
      <c r="L1062" s="13"/>
      <c r="M1062" s="28"/>
      <c r="N1062" s="28"/>
      <c r="O1062" s="13"/>
      <c r="P1062" s="28"/>
      <c r="Q1062" s="28"/>
      <c r="R1062" s="13"/>
      <c r="S1062" s="28"/>
      <c r="T1062" s="28"/>
      <c r="U1062" s="13"/>
      <c r="V1062" s="28"/>
      <c r="W1062" s="28"/>
      <c r="X1062" s="13"/>
      <c r="Y1062" s="28"/>
      <c r="Z1062" s="28"/>
      <c r="AA1062" s="13"/>
      <c r="AB1062" s="28"/>
      <c r="AC1062" s="28"/>
      <c r="AD1062" s="13"/>
      <c r="AE1062" s="28"/>
      <c r="AF1062" s="28"/>
      <c r="AG1062" s="13"/>
      <c r="AH1062" s="28"/>
      <c r="AI1062" s="28"/>
      <c r="AJ1062" s="13"/>
      <c r="AK1062" s="28"/>
      <c r="AL1062" s="28"/>
      <c r="AM1062" s="13"/>
      <c r="AN1062" s="57"/>
      <c r="AO1062" s="57"/>
      <c r="AP1062" s="32"/>
      <c r="AQ1062" s="34"/>
      <c r="AR1062" s="34"/>
      <c r="AS1062" s="34"/>
      <c r="AT1062" s="34"/>
      <c r="AU1062" s="80"/>
    </row>
    <row r="1063" spans="2:47" ht="28.5" customHeight="1" thickBot="1">
      <c r="B1063" s="52"/>
      <c r="C1063" s="34"/>
      <c r="D1063" s="55"/>
      <c r="E1063" s="34"/>
      <c r="F1063" s="11" t="s">
        <v>31</v>
      </c>
      <c r="G1063" s="28"/>
      <c r="H1063" s="28"/>
      <c r="I1063" s="13"/>
      <c r="J1063" s="28"/>
      <c r="K1063" s="28"/>
      <c r="L1063" s="13"/>
      <c r="M1063" s="28"/>
      <c r="N1063" s="28"/>
      <c r="O1063" s="13"/>
      <c r="P1063" s="28"/>
      <c r="Q1063" s="28"/>
      <c r="R1063" s="13"/>
      <c r="S1063" s="28"/>
      <c r="T1063" s="28"/>
      <c r="U1063" s="13"/>
      <c r="V1063" s="28"/>
      <c r="W1063" s="28"/>
      <c r="X1063" s="13"/>
      <c r="Y1063" s="28"/>
      <c r="Z1063" s="28"/>
      <c r="AA1063" s="13"/>
      <c r="AB1063" s="28"/>
      <c r="AC1063" s="28"/>
      <c r="AD1063" s="13"/>
      <c r="AE1063" s="28"/>
      <c r="AF1063" s="28"/>
      <c r="AG1063" s="13"/>
      <c r="AH1063" s="28"/>
      <c r="AI1063" s="28"/>
      <c r="AJ1063" s="13"/>
      <c r="AK1063" s="28"/>
      <c r="AL1063" s="28"/>
      <c r="AM1063" s="13"/>
      <c r="AN1063" s="57"/>
      <c r="AO1063" s="57"/>
      <c r="AP1063" s="33"/>
      <c r="AQ1063" s="34"/>
      <c r="AR1063" s="34"/>
      <c r="AS1063" s="34"/>
      <c r="AT1063" s="34"/>
      <c r="AU1063" s="80"/>
    </row>
    <row r="1064" spans="2:47" ht="36" thickBot="1">
      <c r="B1064" s="52"/>
      <c r="C1064" s="34"/>
      <c r="D1064" s="55"/>
      <c r="E1064" s="34"/>
      <c r="F1064" s="14" t="s">
        <v>32</v>
      </c>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5"/>
      <c r="AO1064" s="15"/>
      <c r="AP1064" s="15"/>
      <c r="AQ1064" s="34"/>
      <c r="AR1064" s="34"/>
      <c r="AS1064" s="34"/>
      <c r="AT1064" s="34"/>
      <c r="AU1064" s="80"/>
    </row>
    <row r="1065" spans="2:47" ht="28.5" customHeight="1" thickBot="1">
      <c r="B1065" s="52">
        <v>239</v>
      </c>
      <c r="C1065" s="34"/>
      <c r="D1065" s="54"/>
      <c r="E1065" s="34"/>
      <c r="F1065" s="11" t="s">
        <v>30</v>
      </c>
      <c r="G1065" s="28"/>
      <c r="H1065" s="28"/>
      <c r="I1065" s="13"/>
      <c r="J1065" s="28"/>
      <c r="K1065" s="28"/>
      <c r="L1065" s="13"/>
      <c r="M1065" s="28"/>
      <c r="N1065" s="28"/>
      <c r="O1065" s="13"/>
      <c r="P1065" s="28"/>
      <c r="Q1065" s="28"/>
      <c r="R1065" s="13"/>
      <c r="S1065" s="28"/>
      <c r="T1065" s="28"/>
      <c r="U1065" s="13"/>
      <c r="V1065" s="28"/>
      <c r="W1065" s="28"/>
      <c r="X1065" s="13"/>
      <c r="Y1065" s="28"/>
      <c r="Z1065" s="28"/>
      <c r="AA1065" s="13"/>
      <c r="AB1065" s="28"/>
      <c r="AC1065" s="28"/>
      <c r="AD1065" s="13"/>
      <c r="AE1065" s="28"/>
      <c r="AF1065" s="28"/>
      <c r="AG1065" s="13"/>
      <c r="AH1065" s="28"/>
      <c r="AI1065" s="28"/>
      <c r="AJ1065" s="13"/>
      <c r="AK1065" s="28"/>
      <c r="AL1065" s="28"/>
      <c r="AM1065" s="13"/>
      <c r="AN1065" s="57"/>
      <c r="AO1065" s="57"/>
      <c r="AP1065" s="32"/>
      <c r="AQ1065" s="34"/>
      <c r="AR1065" s="34"/>
      <c r="AS1065" s="34"/>
      <c r="AT1065" s="34"/>
      <c r="AU1065" s="80"/>
    </row>
    <row r="1066" spans="2:47" ht="28.5" customHeight="1" thickBot="1">
      <c r="B1066" s="52"/>
      <c r="C1066" s="34"/>
      <c r="D1066" s="55"/>
      <c r="E1066" s="34"/>
      <c r="F1066" s="11" t="s">
        <v>31</v>
      </c>
      <c r="G1066" s="28"/>
      <c r="H1066" s="28"/>
      <c r="I1066" s="13"/>
      <c r="J1066" s="28"/>
      <c r="K1066" s="28"/>
      <c r="L1066" s="13"/>
      <c r="M1066" s="28"/>
      <c r="N1066" s="28"/>
      <c r="O1066" s="13"/>
      <c r="P1066" s="28"/>
      <c r="Q1066" s="28"/>
      <c r="R1066" s="13"/>
      <c r="S1066" s="28"/>
      <c r="T1066" s="28"/>
      <c r="U1066" s="13"/>
      <c r="V1066" s="28"/>
      <c r="W1066" s="28"/>
      <c r="X1066" s="13"/>
      <c r="Y1066" s="28"/>
      <c r="Z1066" s="28"/>
      <c r="AA1066" s="13"/>
      <c r="AB1066" s="28"/>
      <c r="AC1066" s="28"/>
      <c r="AD1066" s="13"/>
      <c r="AE1066" s="28"/>
      <c r="AF1066" s="28"/>
      <c r="AG1066" s="13"/>
      <c r="AH1066" s="28"/>
      <c r="AI1066" s="28"/>
      <c r="AJ1066" s="13"/>
      <c r="AK1066" s="28"/>
      <c r="AL1066" s="28"/>
      <c r="AM1066" s="13"/>
      <c r="AN1066" s="57"/>
      <c r="AO1066" s="57"/>
      <c r="AP1066" s="33"/>
      <c r="AQ1066" s="34"/>
      <c r="AR1066" s="34"/>
      <c r="AS1066" s="34"/>
      <c r="AT1066" s="34"/>
      <c r="AU1066" s="80"/>
    </row>
    <row r="1067" spans="2:47" ht="36" thickBot="1">
      <c r="B1067" s="52"/>
      <c r="C1067" s="34"/>
      <c r="D1067" s="85"/>
      <c r="E1067" s="34"/>
      <c r="F1067" s="14" t="s">
        <v>32</v>
      </c>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5"/>
      <c r="AO1067" s="15"/>
      <c r="AP1067" s="15"/>
      <c r="AQ1067" s="34"/>
      <c r="AR1067" s="34"/>
      <c r="AS1067" s="34"/>
      <c r="AT1067" s="34"/>
      <c r="AU1067" s="80"/>
    </row>
    <row r="1068" spans="2:47" ht="28.5" customHeight="1" thickBot="1">
      <c r="B1068" s="52">
        <v>240</v>
      </c>
      <c r="C1068" s="34"/>
      <c r="D1068" s="54"/>
      <c r="E1068" s="34"/>
      <c r="F1068" s="11" t="s">
        <v>30</v>
      </c>
      <c r="G1068" s="28"/>
      <c r="H1068" s="28"/>
      <c r="I1068" s="13"/>
      <c r="J1068" s="28"/>
      <c r="K1068" s="28"/>
      <c r="L1068" s="13"/>
      <c r="M1068" s="28"/>
      <c r="N1068" s="28"/>
      <c r="O1068" s="13"/>
      <c r="P1068" s="28"/>
      <c r="Q1068" s="28"/>
      <c r="R1068" s="13"/>
      <c r="S1068" s="28"/>
      <c r="T1068" s="28"/>
      <c r="U1068" s="13"/>
      <c r="V1068" s="28"/>
      <c r="W1068" s="28"/>
      <c r="X1068" s="13"/>
      <c r="Y1068" s="28"/>
      <c r="Z1068" s="28"/>
      <c r="AA1068" s="13"/>
      <c r="AB1068" s="28"/>
      <c r="AC1068" s="28"/>
      <c r="AD1068" s="13"/>
      <c r="AE1068" s="28"/>
      <c r="AF1068" s="28"/>
      <c r="AG1068" s="13"/>
      <c r="AH1068" s="28"/>
      <c r="AI1068" s="28"/>
      <c r="AJ1068" s="13"/>
      <c r="AK1068" s="28"/>
      <c r="AL1068" s="28"/>
      <c r="AM1068" s="13"/>
      <c r="AN1068" s="57"/>
      <c r="AO1068" s="57"/>
      <c r="AP1068" s="32"/>
      <c r="AQ1068" s="34"/>
      <c r="AR1068" s="34"/>
      <c r="AS1068" s="34"/>
      <c r="AT1068" s="34"/>
      <c r="AU1068" s="88"/>
    </row>
    <row r="1069" spans="2:47" ht="28.5" customHeight="1" thickBot="1">
      <c r="B1069" s="52"/>
      <c r="C1069" s="34"/>
      <c r="D1069" s="55"/>
      <c r="E1069" s="34"/>
      <c r="F1069" s="11" t="s">
        <v>31</v>
      </c>
      <c r="G1069" s="28"/>
      <c r="H1069" s="28"/>
      <c r="I1069" s="13"/>
      <c r="J1069" s="28"/>
      <c r="K1069" s="28"/>
      <c r="L1069" s="13"/>
      <c r="M1069" s="28"/>
      <c r="N1069" s="28"/>
      <c r="O1069" s="13"/>
      <c r="P1069" s="28"/>
      <c r="Q1069" s="28"/>
      <c r="R1069" s="13"/>
      <c r="S1069" s="28"/>
      <c r="T1069" s="28"/>
      <c r="U1069" s="13"/>
      <c r="V1069" s="28"/>
      <c r="W1069" s="28"/>
      <c r="X1069" s="13"/>
      <c r="Y1069" s="28"/>
      <c r="Z1069" s="28"/>
      <c r="AA1069" s="13"/>
      <c r="AB1069" s="28"/>
      <c r="AC1069" s="28"/>
      <c r="AD1069" s="13"/>
      <c r="AE1069" s="28"/>
      <c r="AF1069" s="28"/>
      <c r="AG1069" s="13"/>
      <c r="AH1069" s="28"/>
      <c r="AI1069" s="28"/>
      <c r="AJ1069" s="13"/>
      <c r="AK1069" s="28"/>
      <c r="AL1069" s="28"/>
      <c r="AM1069" s="13"/>
      <c r="AN1069" s="57"/>
      <c r="AO1069" s="57"/>
      <c r="AP1069" s="33"/>
      <c r="AQ1069" s="34"/>
      <c r="AR1069" s="34"/>
      <c r="AS1069" s="34"/>
      <c r="AT1069" s="34"/>
      <c r="AU1069" s="88"/>
    </row>
    <row r="1070" spans="2:47" ht="36" thickBot="1">
      <c r="B1070" s="52"/>
      <c r="C1070" s="34"/>
      <c r="D1070" s="82"/>
      <c r="E1070" s="34"/>
      <c r="F1070" s="14" t="s">
        <v>32</v>
      </c>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5"/>
      <c r="AO1070" s="15"/>
      <c r="AP1070" s="15"/>
      <c r="AQ1070" s="89"/>
      <c r="AR1070" s="89"/>
      <c r="AS1070" s="89"/>
      <c r="AT1070" s="89"/>
      <c r="AU1070" s="88"/>
    </row>
    <row r="1075" spans="2:47" ht="26.25">
      <c r="C1075" s="16"/>
      <c r="D1075" s="17" t="s">
        <v>33</v>
      </c>
      <c r="E1075" s="17"/>
      <c r="F1075" s="17"/>
      <c r="G1075" s="17"/>
      <c r="H1075" s="17"/>
      <c r="I1075" s="17"/>
      <c r="J1075" s="16"/>
      <c r="K1075" s="16"/>
      <c r="L1075" s="16"/>
      <c r="M1075" s="18" t="s">
        <v>34</v>
      </c>
      <c r="N1075" s="18" t="s">
        <v>35</v>
      </c>
      <c r="O1075" s="18"/>
      <c r="P1075" s="18"/>
      <c r="Q1075" s="18"/>
      <c r="R1075" s="18"/>
      <c r="S1075" s="18"/>
      <c r="T1075" s="18"/>
      <c r="U1075" s="18"/>
      <c r="V1075" s="18"/>
      <c r="W1075" s="19"/>
      <c r="X1075" s="19"/>
      <c r="Y1075" s="19"/>
    </row>
    <row r="1076" spans="2:47" ht="26.25">
      <c r="C1076" s="19"/>
      <c r="D1076" s="20" t="s">
        <v>36</v>
      </c>
      <c r="E1076" s="18" t="s">
        <v>37</v>
      </c>
      <c r="F1076" s="18"/>
      <c r="G1076" s="18"/>
      <c r="H1076" s="18"/>
      <c r="I1076" s="18"/>
      <c r="J1076" s="19"/>
      <c r="K1076" s="19"/>
      <c r="L1076" s="19"/>
      <c r="M1076" s="18" t="s">
        <v>34</v>
      </c>
      <c r="N1076" s="18" t="s">
        <v>38</v>
      </c>
      <c r="O1076" s="18"/>
      <c r="P1076" s="18"/>
      <c r="Q1076" s="18"/>
      <c r="R1076" s="18"/>
      <c r="S1076" s="18"/>
      <c r="T1076" s="18"/>
      <c r="U1076" s="18"/>
      <c r="V1076" s="18"/>
      <c r="W1076" s="19"/>
      <c r="X1076" s="19"/>
      <c r="Y1076" s="19"/>
    </row>
    <row r="1078" spans="2:47" ht="114">
      <c r="B1078" s="47"/>
      <c r="C1078" s="47"/>
      <c r="D1078" s="47"/>
      <c r="E1078" s="47"/>
      <c r="F1078" s="48" t="s">
        <v>0</v>
      </c>
      <c r="G1078" s="48"/>
      <c r="H1078" s="48"/>
      <c r="I1078" s="48"/>
      <c r="J1078" s="48"/>
      <c r="K1078" s="48"/>
      <c r="L1078" s="48"/>
      <c r="M1078" s="48"/>
      <c r="N1078" s="48"/>
      <c r="O1078" s="48"/>
      <c r="P1078" s="48"/>
      <c r="Q1078" s="48"/>
      <c r="R1078" s="48"/>
      <c r="S1078" s="48"/>
      <c r="T1078" s="48"/>
      <c r="U1078" s="48"/>
      <c r="V1078" s="48"/>
      <c r="W1078" s="48"/>
      <c r="X1078" s="48"/>
      <c r="Y1078" s="48"/>
      <c r="Z1078" s="48"/>
      <c r="AA1078" s="48"/>
      <c r="AB1078" s="48"/>
      <c r="AC1078" s="48"/>
      <c r="AD1078" s="48"/>
      <c r="AE1078" s="48"/>
      <c r="AF1078" s="1"/>
      <c r="AG1078" s="1"/>
      <c r="AH1078" s="1"/>
      <c r="AI1078" s="1"/>
      <c r="AJ1078" s="1"/>
      <c r="AK1078" s="1"/>
      <c r="AL1078" s="1"/>
      <c r="AM1078" s="1"/>
      <c r="AN1078" s="1"/>
      <c r="AO1078" s="1"/>
      <c r="AP1078" s="1"/>
      <c r="AQ1078" s="1"/>
      <c r="AR1078" s="1"/>
      <c r="AS1078" s="1"/>
      <c r="AT1078" s="2"/>
      <c r="AU1078" s="2"/>
    </row>
    <row r="1079" spans="2:47" ht="35.25">
      <c r="B1079" s="4" t="s">
        <v>1</v>
      </c>
      <c r="C1079" s="92"/>
      <c r="D1079" s="92"/>
      <c r="E1079" s="3"/>
      <c r="F1079" s="3"/>
      <c r="G1079" s="3"/>
      <c r="H1079" s="2"/>
      <c r="I1079" s="2"/>
      <c r="J1079" s="2"/>
      <c r="K1079" s="2"/>
      <c r="L1079" s="2"/>
      <c r="M1079" s="2"/>
      <c r="N1079" s="2"/>
      <c r="O1079" s="3"/>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6"/>
      <c r="AO1079" s="6"/>
      <c r="AP1079" s="1"/>
      <c r="AQ1079" s="5"/>
      <c r="AR1079" s="5"/>
      <c r="AS1079" s="5"/>
      <c r="AT1079" s="5"/>
      <c r="AU1079" s="2"/>
    </row>
    <row r="1080" spans="2:47" ht="15.75" thickBot="1">
      <c r="AR1080" s="7"/>
    </row>
    <row r="1081" spans="2:47" ht="36.75" thickTop="1" thickBot="1">
      <c r="B1081" s="35" t="s">
        <v>2</v>
      </c>
      <c r="C1081" s="38" t="s">
        <v>3</v>
      </c>
      <c r="D1081" s="41" t="s">
        <v>4</v>
      </c>
      <c r="E1081" s="44" t="s">
        <v>5</v>
      </c>
      <c r="F1081" s="24" t="s">
        <v>6</v>
      </c>
      <c r="G1081" s="29" t="s">
        <v>7</v>
      </c>
      <c r="H1081" s="30"/>
      <c r="I1081" s="31"/>
      <c r="J1081" s="29" t="s">
        <v>8</v>
      </c>
      <c r="K1081" s="30"/>
      <c r="L1081" s="31"/>
      <c r="M1081" s="29" t="s">
        <v>9</v>
      </c>
      <c r="N1081" s="30"/>
      <c r="O1081" s="31"/>
      <c r="P1081" s="29" t="s">
        <v>10</v>
      </c>
      <c r="Q1081" s="30"/>
      <c r="R1081" s="31"/>
      <c r="S1081" s="29" t="s">
        <v>11</v>
      </c>
      <c r="T1081" s="30"/>
      <c r="U1081" s="31"/>
      <c r="V1081" s="29" t="s">
        <v>12</v>
      </c>
      <c r="W1081" s="30"/>
      <c r="X1081" s="31"/>
      <c r="Y1081" s="29" t="s">
        <v>13</v>
      </c>
      <c r="Z1081" s="30"/>
      <c r="AA1081" s="31"/>
      <c r="AB1081" s="29" t="s">
        <v>14</v>
      </c>
      <c r="AC1081" s="30"/>
      <c r="AD1081" s="31"/>
      <c r="AE1081" s="29" t="s">
        <v>15</v>
      </c>
      <c r="AF1081" s="30"/>
      <c r="AG1081" s="31"/>
      <c r="AH1081" s="29" t="s">
        <v>16</v>
      </c>
      <c r="AI1081" s="30"/>
      <c r="AJ1081" s="31"/>
      <c r="AK1081" s="29" t="s">
        <v>17</v>
      </c>
      <c r="AL1081" s="30"/>
      <c r="AM1081" s="31"/>
      <c r="AN1081" s="74" t="s">
        <v>18</v>
      </c>
      <c r="AO1081" s="74" t="s">
        <v>19</v>
      </c>
      <c r="AP1081" s="74" t="s">
        <v>20</v>
      </c>
      <c r="AQ1081" s="61" t="s">
        <v>21</v>
      </c>
      <c r="AR1081" s="62"/>
      <c r="AS1081" s="61" t="s">
        <v>22</v>
      </c>
      <c r="AT1081" s="62"/>
      <c r="AU1081" s="65" t="s">
        <v>23</v>
      </c>
    </row>
    <row r="1082" spans="2:47" ht="190.5" thickBot="1">
      <c r="B1082" s="36"/>
      <c r="C1082" s="39"/>
      <c r="D1082" s="42"/>
      <c r="E1082" s="45"/>
      <c r="F1082" s="8" t="s">
        <v>24</v>
      </c>
      <c r="G1082" s="8" t="s">
        <v>25</v>
      </c>
      <c r="H1082" s="8" t="s">
        <v>26</v>
      </c>
      <c r="I1082" s="8" t="s">
        <v>27</v>
      </c>
      <c r="J1082" s="8" t="s">
        <v>25</v>
      </c>
      <c r="K1082" s="8" t="s">
        <v>26</v>
      </c>
      <c r="L1082" s="8" t="s">
        <v>27</v>
      </c>
      <c r="M1082" s="8" t="s">
        <v>25</v>
      </c>
      <c r="N1082" s="8" t="s">
        <v>26</v>
      </c>
      <c r="O1082" s="8" t="s">
        <v>27</v>
      </c>
      <c r="P1082" s="8" t="s">
        <v>25</v>
      </c>
      <c r="Q1082" s="8" t="s">
        <v>26</v>
      </c>
      <c r="R1082" s="8" t="s">
        <v>27</v>
      </c>
      <c r="S1082" s="8" t="s">
        <v>25</v>
      </c>
      <c r="T1082" s="8" t="s">
        <v>26</v>
      </c>
      <c r="U1082" s="8" t="s">
        <v>27</v>
      </c>
      <c r="V1082" s="8" t="s">
        <v>25</v>
      </c>
      <c r="W1082" s="8" t="s">
        <v>26</v>
      </c>
      <c r="X1082" s="8" t="s">
        <v>27</v>
      </c>
      <c r="Y1082" s="8" t="s">
        <v>25</v>
      </c>
      <c r="Z1082" s="8" t="s">
        <v>26</v>
      </c>
      <c r="AA1082" s="8" t="s">
        <v>27</v>
      </c>
      <c r="AB1082" s="8" t="s">
        <v>25</v>
      </c>
      <c r="AC1082" s="8" t="s">
        <v>26</v>
      </c>
      <c r="AD1082" s="8" t="s">
        <v>27</v>
      </c>
      <c r="AE1082" s="8" t="s">
        <v>25</v>
      </c>
      <c r="AF1082" s="8" t="s">
        <v>26</v>
      </c>
      <c r="AG1082" s="8" t="s">
        <v>27</v>
      </c>
      <c r="AH1082" s="8" t="s">
        <v>25</v>
      </c>
      <c r="AI1082" s="8" t="s">
        <v>26</v>
      </c>
      <c r="AJ1082" s="8" t="s">
        <v>27</v>
      </c>
      <c r="AK1082" s="8" t="s">
        <v>25</v>
      </c>
      <c r="AL1082" s="8" t="s">
        <v>26</v>
      </c>
      <c r="AM1082" s="8" t="s">
        <v>27</v>
      </c>
      <c r="AN1082" s="75"/>
      <c r="AO1082" s="75"/>
      <c r="AP1082" s="75"/>
      <c r="AQ1082" s="63"/>
      <c r="AR1082" s="64"/>
      <c r="AS1082" s="63"/>
      <c r="AT1082" s="64"/>
      <c r="AU1082" s="66"/>
    </row>
    <row r="1083" spans="2:47" ht="28.5" thickBot="1">
      <c r="B1083" s="36"/>
      <c r="C1083" s="39"/>
      <c r="D1083" s="42"/>
      <c r="E1083" s="45"/>
      <c r="F1083" s="25" t="s">
        <v>28</v>
      </c>
      <c r="G1083" s="9">
        <v>30</v>
      </c>
      <c r="H1083" s="9">
        <v>56</v>
      </c>
      <c r="I1083" s="9">
        <v>100</v>
      </c>
      <c r="J1083" s="9">
        <v>30</v>
      </c>
      <c r="K1083" s="9">
        <v>56</v>
      </c>
      <c r="L1083" s="9">
        <v>100</v>
      </c>
      <c r="M1083" s="9">
        <v>30</v>
      </c>
      <c r="N1083" s="9">
        <v>56</v>
      </c>
      <c r="O1083" s="9">
        <v>100</v>
      </c>
      <c r="P1083" s="9">
        <v>24</v>
      </c>
      <c r="Q1083" s="9">
        <v>29</v>
      </c>
      <c r="R1083" s="9">
        <v>60</v>
      </c>
      <c r="S1083" s="9">
        <v>24</v>
      </c>
      <c r="T1083" s="9">
        <v>29</v>
      </c>
      <c r="U1083" s="9">
        <v>60</v>
      </c>
      <c r="V1083" s="9">
        <v>24</v>
      </c>
      <c r="W1083" s="9">
        <v>29</v>
      </c>
      <c r="X1083" s="9">
        <v>60</v>
      </c>
      <c r="Y1083" s="9">
        <v>12</v>
      </c>
      <c r="Z1083" s="9">
        <v>22</v>
      </c>
      <c r="AA1083" s="9">
        <v>40</v>
      </c>
      <c r="AB1083" s="9">
        <v>16</v>
      </c>
      <c r="AC1083" s="9">
        <v>19</v>
      </c>
      <c r="AD1083" s="9">
        <v>40</v>
      </c>
      <c r="AE1083" s="9">
        <v>12</v>
      </c>
      <c r="AF1083" s="9">
        <v>22</v>
      </c>
      <c r="AG1083" s="9">
        <v>40</v>
      </c>
      <c r="AH1083" s="9">
        <v>12</v>
      </c>
      <c r="AI1083" s="9">
        <v>22</v>
      </c>
      <c r="AJ1083" s="9">
        <v>40</v>
      </c>
      <c r="AK1083" s="9">
        <v>6</v>
      </c>
      <c r="AL1083" s="9">
        <v>11</v>
      </c>
      <c r="AM1083" s="9">
        <v>20</v>
      </c>
      <c r="AN1083" s="75"/>
      <c r="AO1083" s="75"/>
      <c r="AP1083" s="75"/>
      <c r="AQ1083" s="68" t="s">
        <v>20</v>
      </c>
      <c r="AR1083" s="69"/>
      <c r="AS1083" s="70" t="s">
        <v>20</v>
      </c>
      <c r="AT1083" s="71"/>
      <c r="AU1083" s="67"/>
    </row>
    <row r="1084" spans="2:47" ht="28.5" thickBot="1">
      <c r="B1084" s="37"/>
      <c r="C1084" s="40"/>
      <c r="D1084" s="43"/>
      <c r="E1084" s="46"/>
      <c r="F1084" s="25" t="s">
        <v>29</v>
      </c>
      <c r="G1084" s="9">
        <v>60</v>
      </c>
      <c r="H1084" s="9">
        <v>140</v>
      </c>
      <c r="I1084" s="9">
        <v>200</v>
      </c>
      <c r="J1084" s="9">
        <v>60</v>
      </c>
      <c r="K1084" s="9">
        <v>140</v>
      </c>
      <c r="L1084" s="9">
        <v>200</v>
      </c>
      <c r="M1084" s="9">
        <v>60</v>
      </c>
      <c r="N1084" s="9">
        <v>140</v>
      </c>
      <c r="O1084" s="9">
        <v>200</v>
      </c>
      <c r="P1084" s="9">
        <v>48</v>
      </c>
      <c r="Q1084" s="9">
        <v>72</v>
      </c>
      <c r="R1084" s="9">
        <v>120</v>
      </c>
      <c r="S1084" s="9">
        <v>48</v>
      </c>
      <c r="T1084" s="9">
        <v>72</v>
      </c>
      <c r="U1084" s="9">
        <v>120</v>
      </c>
      <c r="V1084" s="9">
        <v>48</v>
      </c>
      <c r="W1084" s="9">
        <v>72</v>
      </c>
      <c r="X1084" s="9">
        <v>120</v>
      </c>
      <c r="Y1084" s="9">
        <v>24</v>
      </c>
      <c r="Z1084" s="9">
        <v>56</v>
      </c>
      <c r="AA1084" s="9">
        <v>80</v>
      </c>
      <c r="AB1084" s="9">
        <v>32</v>
      </c>
      <c r="AC1084" s="9">
        <v>48</v>
      </c>
      <c r="AD1084" s="9">
        <v>80</v>
      </c>
      <c r="AE1084" s="9">
        <v>24</v>
      </c>
      <c r="AF1084" s="9">
        <v>56</v>
      </c>
      <c r="AG1084" s="9">
        <v>80</v>
      </c>
      <c r="AH1084" s="9">
        <v>24</v>
      </c>
      <c r="AI1084" s="9">
        <v>56</v>
      </c>
      <c r="AJ1084" s="9">
        <v>80</v>
      </c>
      <c r="AK1084" s="9">
        <v>12</v>
      </c>
      <c r="AL1084" s="9">
        <v>28</v>
      </c>
      <c r="AM1084" s="9">
        <v>40</v>
      </c>
      <c r="AN1084" s="76"/>
      <c r="AO1084" s="76"/>
      <c r="AP1084" s="76"/>
      <c r="AQ1084" s="70"/>
      <c r="AR1084" s="71"/>
      <c r="AS1084" s="70"/>
      <c r="AT1084" s="71"/>
      <c r="AU1084" s="67"/>
    </row>
    <row r="1085" spans="2:47" ht="28.5" customHeight="1" thickBot="1">
      <c r="B1085" s="52">
        <v>241</v>
      </c>
      <c r="C1085" s="56"/>
      <c r="D1085" s="72"/>
      <c r="E1085" s="56"/>
      <c r="F1085" s="11" t="s">
        <v>30</v>
      </c>
      <c r="G1085" s="28"/>
      <c r="H1085" s="28"/>
      <c r="I1085" s="13"/>
      <c r="J1085" s="28"/>
      <c r="K1085" s="28"/>
      <c r="L1085" s="13"/>
      <c r="M1085" s="28"/>
      <c r="N1085" s="28"/>
      <c r="O1085" s="13"/>
      <c r="P1085" s="28"/>
      <c r="Q1085" s="28"/>
      <c r="R1085" s="13"/>
      <c r="S1085" s="28"/>
      <c r="T1085" s="28"/>
      <c r="U1085" s="13"/>
      <c r="V1085" s="28"/>
      <c r="W1085" s="28"/>
      <c r="X1085" s="13"/>
      <c r="Y1085" s="28"/>
      <c r="Z1085" s="28"/>
      <c r="AA1085" s="13"/>
      <c r="AB1085" s="28"/>
      <c r="AC1085" s="28"/>
      <c r="AD1085" s="13"/>
      <c r="AE1085" s="28"/>
      <c r="AF1085" s="28"/>
      <c r="AG1085" s="13"/>
      <c r="AH1085" s="28"/>
      <c r="AI1085" s="28"/>
      <c r="AJ1085" s="13"/>
      <c r="AK1085" s="28"/>
      <c r="AL1085" s="28"/>
      <c r="AM1085" s="13"/>
      <c r="AN1085" s="73"/>
      <c r="AO1085" s="73"/>
      <c r="AP1085" s="32"/>
      <c r="AQ1085" s="34"/>
      <c r="AR1085" s="34"/>
      <c r="AS1085" s="34"/>
      <c r="AT1085" s="34"/>
      <c r="AU1085" s="49"/>
    </row>
    <row r="1086" spans="2:47" ht="28.5" customHeight="1" thickBot="1">
      <c r="B1086" s="52"/>
      <c r="C1086" s="53"/>
      <c r="D1086" s="55"/>
      <c r="E1086" s="53"/>
      <c r="F1086" s="11" t="s">
        <v>31</v>
      </c>
      <c r="G1086" s="28"/>
      <c r="H1086" s="28"/>
      <c r="I1086" s="13"/>
      <c r="J1086" s="28"/>
      <c r="K1086" s="28"/>
      <c r="L1086" s="13"/>
      <c r="M1086" s="28"/>
      <c r="N1086" s="28"/>
      <c r="O1086" s="13"/>
      <c r="P1086" s="28"/>
      <c r="Q1086" s="28"/>
      <c r="R1086" s="13"/>
      <c r="S1086" s="28"/>
      <c r="T1086" s="28"/>
      <c r="U1086" s="13"/>
      <c r="V1086" s="28"/>
      <c r="W1086" s="28"/>
      <c r="X1086" s="13"/>
      <c r="Y1086" s="28"/>
      <c r="Z1086" s="28"/>
      <c r="AA1086" s="13"/>
      <c r="AB1086" s="28"/>
      <c r="AC1086" s="28"/>
      <c r="AD1086" s="13"/>
      <c r="AE1086" s="28"/>
      <c r="AF1086" s="28"/>
      <c r="AG1086" s="13"/>
      <c r="AH1086" s="28"/>
      <c r="AI1086" s="28"/>
      <c r="AJ1086" s="13"/>
      <c r="AK1086" s="28"/>
      <c r="AL1086" s="28"/>
      <c r="AM1086" s="13"/>
      <c r="AN1086" s="33"/>
      <c r="AO1086" s="33"/>
      <c r="AP1086" s="33"/>
      <c r="AQ1086" s="34"/>
      <c r="AR1086" s="34"/>
      <c r="AS1086" s="34"/>
      <c r="AT1086" s="34"/>
      <c r="AU1086" s="50"/>
    </row>
    <row r="1087" spans="2:47" ht="36" thickBot="1">
      <c r="B1087" s="52"/>
      <c r="C1087" s="53"/>
      <c r="D1087" s="55"/>
      <c r="E1087" s="53"/>
      <c r="F1087" s="14" t="s">
        <v>32</v>
      </c>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5"/>
      <c r="AO1087" s="15"/>
      <c r="AP1087" s="15"/>
      <c r="AQ1087" s="34"/>
      <c r="AR1087" s="34"/>
      <c r="AS1087" s="34"/>
      <c r="AT1087" s="34"/>
      <c r="AU1087" s="51"/>
    </row>
    <row r="1088" spans="2:47" ht="28.5" customHeight="1" thickBot="1">
      <c r="B1088" s="52">
        <v>242</v>
      </c>
      <c r="C1088" s="53"/>
      <c r="D1088" s="54"/>
      <c r="E1088" s="56"/>
      <c r="F1088" s="11" t="s">
        <v>30</v>
      </c>
      <c r="G1088" s="28"/>
      <c r="H1088" s="28"/>
      <c r="I1088" s="13"/>
      <c r="J1088" s="28"/>
      <c r="K1088" s="28"/>
      <c r="L1088" s="13"/>
      <c r="M1088" s="28"/>
      <c r="N1088" s="28"/>
      <c r="O1088" s="13"/>
      <c r="P1088" s="28"/>
      <c r="Q1088" s="28"/>
      <c r="R1088" s="13"/>
      <c r="S1088" s="28"/>
      <c r="T1088" s="28"/>
      <c r="U1088" s="13"/>
      <c r="V1088" s="28"/>
      <c r="W1088" s="28"/>
      <c r="X1088" s="13"/>
      <c r="Y1088" s="28"/>
      <c r="Z1088" s="28"/>
      <c r="AA1088" s="13"/>
      <c r="AB1088" s="28"/>
      <c r="AC1088" s="28"/>
      <c r="AD1088" s="13"/>
      <c r="AE1088" s="28"/>
      <c r="AF1088" s="28"/>
      <c r="AG1088" s="13"/>
      <c r="AH1088" s="28"/>
      <c r="AI1088" s="28"/>
      <c r="AJ1088" s="13"/>
      <c r="AK1088" s="28"/>
      <c r="AL1088" s="28"/>
      <c r="AM1088" s="13"/>
      <c r="AN1088" s="57"/>
      <c r="AO1088" s="57"/>
      <c r="AP1088" s="32"/>
      <c r="AQ1088" s="34"/>
      <c r="AR1088" s="34"/>
      <c r="AS1088" s="34"/>
      <c r="AT1088" s="34"/>
      <c r="AU1088" s="58"/>
    </row>
    <row r="1089" spans="2:47" ht="28.5" customHeight="1" thickBot="1">
      <c r="B1089" s="52"/>
      <c r="C1089" s="53"/>
      <c r="D1089" s="55"/>
      <c r="E1089" s="53"/>
      <c r="F1089" s="11" t="s">
        <v>31</v>
      </c>
      <c r="G1089" s="28"/>
      <c r="H1089" s="28"/>
      <c r="I1089" s="13"/>
      <c r="J1089" s="28"/>
      <c r="K1089" s="28"/>
      <c r="L1089" s="13"/>
      <c r="M1089" s="28"/>
      <c r="N1089" s="28"/>
      <c r="O1089" s="13"/>
      <c r="P1089" s="28"/>
      <c r="Q1089" s="28"/>
      <c r="R1089" s="13"/>
      <c r="S1089" s="28"/>
      <c r="T1089" s="28"/>
      <c r="U1089" s="13"/>
      <c r="V1089" s="28"/>
      <c r="W1089" s="28"/>
      <c r="X1089" s="13"/>
      <c r="Y1089" s="28"/>
      <c r="Z1089" s="28"/>
      <c r="AA1089" s="13"/>
      <c r="AB1089" s="28"/>
      <c r="AC1089" s="28"/>
      <c r="AD1089" s="13"/>
      <c r="AE1089" s="28"/>
      <c r="AF1089" s="28"/>
      <c r="AG1089" s="13"/>
      <c r="AH1089" s="28"/>
      <c r="AI1089" s="28"/>
      <c r="AJ1089" s="13"/>
      <c r="AK1089" s="28"/>
      <c r="AL1089" s="28"/>
      <c r="AM1089" s="13"/>
      <c r="AN1089" s="57"/>
      <c r="AO1089" s="57"/>
      <c r="AP1089" s="33"/>
      <c r="AQ1089" s="34"/>
      <c r="AR1089" s="34"/>
      <c r="AS1089" s="34"/>
      <c r="AT1089" s="34"/>
      <c r="AU1089" s="59"/>
    </row>
    <row r="1090" spans="2:47" ht="36" customHeight="1" thickBot="1">
      <c r="B1090" s="52"/>
      <c r="C1090" s="53"/>
      <c r="D1090" s="55"/>
      <c r="E1090" s="53"/>
      <c r="F1090" s="14" t="s">
        <v>32</v>
      </c>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5"/>
      <c r="AO1090" s="15"/>
      <c r="AP1090" s="15"/>
      <c r="AQ1090" s="34"/>
      <c r="AR1090" s="34"/>
      <c r="AS1090" s="34"/>
      <c r="AT1090" s="34"/>
      <c r="AU1090" s="60"/>
    </row>
    <row r="1091" spans="2:47" ht="28.5" customHeight="1" thickBot="1">
      <c r="B1091" s="52">
        <v>243</v>
      </c>
      <c r="C1091" s="53"/>
      <c r="D1091" s="54"/>
      <c r="E1091" s="56"/>
      <c r="F1091" s="11" t="s">
        <v>30</v>
      </c>
      <c r="G1091" s="28"/>
      <c r="H1091" s="28"/>
      <c r="I1091" s="13"/>
      <c r="J1091" s="28"/>
      <c r="K1091" s="28"/>
      <c r="L1091" s="13"/>
      <c r="M1091" s="28"/>
      <c r="N1091" s="28"/>
      <c r="O1091" s="13"/>
      <c r="P1091" s="28"/>
      <c r="Q1091" s="28"/>
      <c r="R1091" s="13"/>
      <c r="S1091" s="28"/>
      <c r="T1091" s="28"/>
      <c r="U1091" s="13"/>
      <c r="V1091" s="28"/>
      <c r="W1091" s="28"/>
      <c r="X1091" s="13"/>
      <c r="Y1091" s="28"/>
      <c r="Z1091" s="28"/>
      <c r="AA1091" s="13"/>
      <c r="AB1091" s="28"/>
      <c r="AC1091" s="28"/>
      <c r="AD1091" s="13"/>
      <c r="AE1091" s="28"/>
      <c r="AF1091" s="28"/>
      <c r="AG1091" s="13"/>
      <c r="AH1091" s="28"/>
      <c r="AI1091" s="28"/>
      <c r="AJ1091" s="13"/>
      <c r="AK1091" s="28"/>
      <c r="AL1091" s="28"/>
      <c r="AM1091" s="13"/>
      <c r="AN1091" s="57"/>
      <c r="AO1091" s="57"/>
      <c r="AP1091" s="32"/>
      <c r="AQ1091" s="34"/>
      <c r="AR1091" s="34"/>
      <c r="AS1091" s="34"/>
      <c r="AT1091" s="34"/>
      <c r="AU1091" s="77"/>
    </row>
    <row r="1092" spans="2:47" ht="28.5" customHeight="1" thickBot="1">
      <c r="B1092" s="52"/>
      <c r="C1092" s="53"/>
      <c r="D1092" s="55"/>
      <c r="E1092" s="53"/>
      <c r="F1092" s="11" t="s">
        <v>31</v>
      </c>
      <c r="G1092" s="28"/>
      <c r="H1092" s="28"/>
      <c r="I1092" s="13"/>
      <c r="J1092" s="28"/>
      <c r="K1092" s="28"/>
      <c r="L1092" s="13"/>
      <c r="M1092" s="28"/>
      <c r="N1092" s="28"/>
      <c r="O1092" s="13"/>
      <c r="P1092" s="28"/>
      <c r="Q1092" s="28"/>
      <c r="R1092" s="13"/>
      <c r="S1092" s="28"/>
      <c r="T1092" s="28"/>
      <c r="U1092" s="13"/>
      <c r="V1092" s="28"/>
      <c r="W1092" s="28"/>
      <c r="X1092" s="13"/>
      <c r="Y1092" s="28"/>
      <c r="Z1092" s="28"/>
      <c r="AA1092" s="13"/>
      <c r="AB1092" s="28"/>
      <c r="AC1092" s="28"/>
      <c r="AD1092" s="13"/>
      <c r="AE1092" s="28"/>
      <c r="AF1092" s="28"/>
      <c r="AG1092" s="13"/>
      <c r="AH1092" s="28"/>
      <c r="AI1092" s="28"/>
      <c r="AJ1092" s="13"/>
      <c r="AK1092" s="28"/>
      <c r="AL1092" s="28"/>
      <c r="AM1092" s="13"/>
      <c r="AN1092" s="57"/>
      <c r="AO1092" s="57"/>
      <c r="AP1092" s="33"/>
      <c r="AQ1092" s="34"/>
      <c r="AR1092" s="34"/>
      <c r="AS1092" s="34"/>
      <c r="AT1092" s="34"/>
      <c r="AU1092" s="78"/>
    </row>
    <row r="1093" spans="2:47" ht="36" customHeight="1" thickBot="1">
      <c r="B1093" s="52"/>
      <c r="C1093" s="53"/>
      <c r="D1093" s="55"/>
      <c r="E1093" s="53"/>
      <c r="F1093" s="14" t="s">
        <v>32</v>
      </c>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5"/>
      <c r="AO1093" s="15"/>
      <c r="AP1093" s="15"/>
      <c r="AQ1093" s="34"/>
      <c r="AR1093" s="34"/>
      <c r="AS1093" s="34"/>
      <c r="AT1093" s="34"/>
      <c r="AU1093" s="79"/>
    </row>
    <row r="1094" spans="2:47" ht="28.5" customHeight="1" thickBot="1">
      <c r="B1094" s="52">
        <v>244</v>
      </c>
      <c r="C1094" s="53"/>
      <c r="D1094" s="54"/>
      <c r="E1094" s="56"/>
      <c r="F1094" s="11" t="s">
        <v>30</v>
      </c>
      <c r="G1094" s="28"/>
      <c r="H1094" s="28"/>
      <c r="I1094" s="13"/>
      <c r="J1094" s="28"/>
      <c r="K1094" s="28"/>
      <c r="L1094" s="13"/>
      <c r="M1094" s="28"/>
      <c r="N1094" s="28"/>
      <c r="O1094" s="13"/>
      <c r="P1094" s="28"/>
      <c r="Q1094" s="28"/>
      <c r="R1094" s="13"/>
      <c r="S1094" s="28"/>
      <c r="T1094" s="28"/>
      <c r="U1094" s="13"/>
      <c r="V1094" s="28"/>
      <c r="W1094" s="28"/>
      <c r="X1094" s="13"/>
      <c r="Y1094" s="28"/>
      <c r="Z1094" s="28"/>
      <c r="AA1094" s="13"/>
      <c r="AB1094" s="28"/>
      <c r="AC1094" s="28"/>
      <c r="AD1094" s="13"/>
      <c r="AE1094" s="28"/>
      <c r="AF1094" s="28"/>
      <c r="AG1094" s="13"/>
      <c r="AH1094" s="28"/>
      <c r="AI1094" s="28"/>
      <c r="AJ1094" s="13"/>
      <c r="AK1094" s="28"/>
      <c r="AL1094" s="28"/>
      <c r="AM1094" s="13"/>
      <c r="AN1094" s="57"/>
      <c r="AO1094" s="57"/>
      <c r="AP1094" s="32"/>
      <c r="AQ1094" s="34"/>
      <c r="AR1094" s="34"/>
      <c r="AS1094" s="34"/>
      <c r="AT1094" s="34"/>
      <c r="AU1094" s="80"/>
    </row>
    <row r="1095" spans="2:47" ht="28.5" customHeight="1" thickBot="1">
      <c r="B1095" s="52"/>
      <c r="C1095" s="53"/>
      <c r="D1095" s="55"/>
      <c r="E1095" s="53"/>
      <c r="F1095" s="11" t="s">
        <v>31</v>
      </c>
      <c r="G1095" s="28"/>
      <c r="H1095" s="28"/>
      <c r="I1095" s="13"/>
      <c r="J1095" s="28"/>
      <c r="K1095" s="28"/>
      <c r="L1095" s="13"/>
      <c r="M1095" s="28"/>
      <c r="N1095" s="28"/>
      <c r="O1095" s="13"/>
      <c r="P1095" s="28"/>
      <c r="Q1095" s="28"/>
      <c r="R1095" s="13"/>
      <c r="S1095" s="28"/>
      <c r="T1095" s="28"/>
      <c r="U1095" s="13"/>
      <c r="V1095" s="28"/>
      <c r="W1095" s="28"/>
      <c r="X1095" s="13"/>
      <c r="Y1095" s="28"/>
      <c r="Z1095" s="28"/>
      <c r="AA1095" s="13"/>
      <c r="AB1095" s="28"/>
      <c r="AC1095" s="28"/>
      <c r="AD1095" s="13"/>
      <c r="AE1095" s="28"/>
      <c r="AF1095" s="28"/>
      <c r="AG1095" s="13"/>
      <c r="AH1095" s="28"/>
      <c r="AI1095" s="28"/>
      <c r="AJ1095" s="13"/>
      <c r="AK1095" s="28"/>
      <c r="AL1095" s="28"/>
      <c r="AM1095" s="13"/>
      <c r="AN1095" s="57"/>
      <c r="AO1095" s="57"/>
      <c r="AP1095" s="33"/>
      <c r="AQ1095" s="34"/>
      <c r="AR1095" s="34"/>
      <c r="AS1095" s="34"/>
      <c r="AT1095" s="34"/>
      <c r="AU1095" s="80"/>
    </row>
    <row r="1096" spans="2:47" ht="36" thickBot="1">
      <c r="B1096" s="52"/>
      <c r="C1096" s="53"/>
      <c r="D1096" s="55"/>
      <c r="E1096" s="53"/>
      <c r="F1096" s="14" t="s">
        <v>32</v>
      </c>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5"/>
      <c r="AO1096" s="15"/>
      <c r="AP1096" s="15"/>
      <c r="AQ1096" s="34"/>
      <c r="AR1096" s="34"/>
      <c r="AS1096" s="34"/>
      <c r="AT1096" s="34"/>
      <c r="AU1096" s="80"/>
    </row>
    <row r="1097" spans="2:47" ht="28.5" customHeight="1" thickBot="1">
      <c r="B1097" s="52">
        <v>245</v>
      </c>
      <c r="C1097" s="53"/>
      <c r="D1097" s="54"/>
      <c r="E1097" s="56"/>
      <c r="F1097" s="11" t="s">
        <v>30</v>
      </c>
      <c r="G1097" s="28"/>
      <c r="H1097" s="28"/>
      <c r="I1097" s="13"/>
      <c r="J1097" s="28"/>
      <c r="K1097" s="28"/>
      <c r="L1097" s="13"/>
      <c r="M1097" s="28"/>
      <c r="N1097" s="28"/>
      <c r="O1097" s="13"/>
      <c r="P1097" s="28"/>
      <c r="Q1097" s="28"/>
      <c r="R1097" s="13"/>
      <c r="S1097" s="28"/>
      <c r="T1097" s="28"/>
      <c r="U1097" s="13"/>
      <c r="V1097" s="28"/>
      <c r="W1097" s="28"/>
      <c r="X1097" s="13"/>
      <c r="Y1097" s="28"/>
      <c r="Z1097" s="28"/>
      <c r="AA1097" s="13"/>
      <c r="AB1097" s="28"/>
      <c r="AC1097" s="28"/>
      <c r="AD1097" s="13"/>
      <c r="AE1097" s="28"/>
      <c r="AF1097" s="28"/>
      <c r="AG1097" s="13"/>
      <c r="AH1097" s="28"/>
      <c r="AI1097" s="28"/>
      <c r="AJ1097" s="13"/>
      <c r="AK1097" s="28"/>
      <c r="AL1097" s="28"/>
      <c r="AM1097" s="13"/>
      <c r="AN1097" s="57"/>
      <c r="AO1097" s="57"/>
      <c r="AP1097" s="32"/>
      <c r="AQ1097" s="34"/>
      <c r="AR1097" s="34"/>
      <c r="AS1097" s="34"/>
      <c r="AT1097" s="34"/>
      <c r="AU1097" s="83"/>
    </row>
    <row r="1098" spans="2:47" ht="28.5" customHeight="1" thickBot="1">
      <c r="B1098" s="52"/>
      <c r="C1098" s="53"/>
      <c r="D1098" s="55"/>
      <c r="E1098" s="53"/>
      <c r="F1098" s="11" t="s">
        <v>31</v>
      </c>
      <c r="G1098" s="28"/>
      <c r="H1098" s="28"/>
      <c r="I1098" s="13"/>
      <c r="J1098" s="28"/>
      <c r="K1098" s="28"/>
      <c r="L1098" s="13"/>
      <c r="M1098" s="28"/>
      <c r="N1098" s="28"/>
      <c r="O1098" s="13"/>
      <c r="P1098" s="28"/>
      <c r="Q1098" s="28"/>
      <c r="R1098" s="13"/>
      <c r="S1098" s="28"/>
      <c r="T1098" s="28"/>
      <c r="U1098" s="13"/>
      <c r="V1098" s="28"/>
      <c r="W1098" s="28"/>
      <c r="X1098" s="13"/>
      <c r="Y1098" s="28"/>
      <c r="Z1098" s="28"/>
      <c r="AA1098" s="13"/>
      <c r="AB1098" s="28"/>
      <c r="AC1098" s="28"/>
      <c r="AD1098" s="13"/>
      <c r="AE1098" s="28"/>
      <c r="AF1098" s="28"/>
      <c r="AG1098" s="13"/>
      <c r="AH1098" s="28"/>
      <c r="AI1098" s="28"/>
      <c r="AJ1098" s="13"/>
      <c r="AK1098" s="28"/>
      <c r="AL1098" s="28"/>
      <c r="AM1098" s="13"/>
      <c r="AN1098" s="57"/>
      <c r="AO1098" s="57"/>
      <c r="AP1098" s="33"/>
      <c r="AQ1098" s="34"/>
      <c r="AR1098" s="34"/>
      <c r="AS1098" s="34"/>
      <c r="AT1098" s="34"/>
      <c r="AU1098" s="83"/>
    </row>
    <row r="1099" spans="2:47" ht="36" thickBot="1">
      <c r="B1099" s="52"/>
      <c r="C1099" s="53"/>
      <c r="D1099" s="55"/>
      <c r="E1099" s="53"/>
      <c r="F1099" s="14" t="s">
        <v>32</v>
      </c>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5"/>
      <c r="AO1099" s="15"/>
      <c r="AP1099" s="15"/>
      <c r="AQ1099" s="34"/>
      <c r="AR1099" s="34"/>
      <c r="AS1099" s="34"/>
      <c r="AT1099" s="34"/>
      <c r="AU1099" s="83"/>
    </row>
    <row r="1100" spans="2:47" ht="28.5" customHeight="1" thickBot="1">
      <c r="B1100" s="52">
        <v>246</v>
      </c>
      <c r="C1100" s="53"/>
      <c r="D1100" s="54"/>
      <c r="E1100" s="56"/>
      <c r="F1100" s="11" t="s">
        <v>30</v>
      </c>
      <c r="G1100" s="28"/>
      <c r="H1100" s="28"/>
      <c r="I1100" s="13"/>
      <c r="J1100" s="28"/>
      <c r="K1100" s="28"/>
      <c r="L1100" s="13"/>
      <c r="M1100" s="28"/>
      <c r="N1100" s="28"/>
      <c r="O1100" s="13"/>
      <c r="P1100" s="28"/>
      <c r="Q1100" s="28"/>
      <c r="R1100" s="13"/>
      <c r="S1100" s="28"/>
      <c r="T1100" s="28"/>
      <c r="U1100" s="13"/>
      <c r="V1100" s="28"/>
      <c r="W1100" s="28"/>
      <c r="X1100" s="13"/>
      <c r="Y1100" s="28"/>
      <c r="Z1100" s="28"/>
      <c r="AA1100" s="13"/>
      <c r="AB1100" s="28"/>
      <c r="AC1100" s="28"/>
      <c r="AD1100" s="13"/>
      <c r="AE1100" s="28"/>
      <c r="AF1100" s="28"/>
      <c r="AG1100" s="13"/>
      <c r="AH1100" s="28"/>
      <c r="AI1100" s="28"/>
      <c r="AJ1100" s="13"/>
      <c r="AK1100" s="28"/>
      <c r="AL1100" s="28"/>
      <c r="AM1100" s="13"/>
      <c r="AN1100" s="57"/>
      <c r="AO1100" s="57"/>
      <c r="AP1100" s="32"/>
      <c r="AQ1100" s="34"/>
      <c r="AR1100" s="34"/>
      <c r="AS1100" s="34"/>
      <c r="AT1100" s="34"/>
      <c r="AU1100" s="80"/>
    </row>
    <row r="1101" spans="2:47" ht="28.5" customHeight="1" thickBot="1">
      <c r="B1101" s="52"/>
      <c r="C1101" s="53"/>
      <c r="D1101" s="55"/>
      <c r="E1101" s="53"/>
      <c r="F1101" s="11" t="s">
        <v>31</v>
      </c>
      <c r="G1101" s="28"/>
      <c r="H1101" s="28"/>
      <c r="I1101" s="13"/>
      <c r="J1101" s="28"/>
      <c r="K1101" s="28"/>
      <c r="L1101" s="13"/>
      <c r="M1101" s="28"/>
      <c r="N1101" s="28"/>
      <c r="O1101" s="13"/>
      <c r="P1101" s="28"/>
      <c r="Q1101" s="28"/>
      <c r="R1101" s="13"/>
      <c r="S1101" s="28"/>
      <c r="T1101" s="28"/>
      <c r="U1101" s="13"/>
      <c r="V1101" s="28"/>
      <c r="W1101" s="28"/>
      <c r="X1101" s="13"/>
      <c r="Y1101" s="28"/>
      <c r="Z1101" s="28"/>
      <c r="AA1101" s="13"/>
      <c r="AB1101" s="28"/>
      <c r="AC1101" s="28"/>
      <c r="AD1101" s="13"/>
      <c r="AE1101" s="28"/>
      <c r="AF1101" s="28"/>
      <c r="AG1101" s="13"/>
      <c r="AH1101" s="28"/>
      <c r="AI1101" s="28"/>
      <c r="AJ1101" s="13"/>
      <c r="AK1101" s="28"/>
      <c r="AL1101" s="28"/>
      <c r="AM1101" s="13"/>
      <c r="AN1101" s="57"/>
      <c r="AO1101" s="57"/>
      <c r="AP1101" s="33"/>
      <c r="AQ1101" s="34"/>
      <c r="AR1101" s="34"/>
      <c r="AS1101" s="34"/>
      <c r="AT1101" s="34"/>
      <c r="AU1101" s="80"/>
    </row>
    <row r="1102" spans="2:47" ht="36" thickBot="1">
      <c r="B1102" s="52"/>
      <c r="C1102" s="84"/>
      <c r="D1102" s="85"/>
      <c r="E1102" s="53"/>
      <c r="F1102" s="14" t="s">
        <v>32</v>
      </c>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5"/>
      <c r="AO1102" s="15"/>
      <c r="AP1102" s="15"/>
      <c r="AQ1102" s="34"/>
      <c r="AR1102" s="34"/>
      <c r="AS1102" s="34"/>
      <c r="AT1102" s="34"/>
      <c r="AU1102" s="80"/>
    </row>
    <row r="1103" spans="2:47" ht="28.5" customHeight="1" thickBot="1">
      <c r="B1103" s="52">
        <v>247</v>
      </c>
      <c r="C1103" s="53"/>
      <c r="D1103" s="54"/>
      <c r="E1103" s="56"/>
      <c r="F1103" s="11" t="s">
        <v>30</v>
      </c>
      <c r="G1103" s="28"/>
      <c r="H1103" s="28"/>
      <c r="I1103" s="13"/>
      <c r="J1103" s="28"/>
      <c r="K1103" s="28"/>
      <c r="L1103" s="13"/>
      <c r="M1103" s="28"/>
      <c r="N1103" s="28"/>
      <c r="O1103" s="13"/>
      <c r="P1103" s="28"/>
      <c r="Q1103" s="28"/>
      <c r="R1103" s="13"/>
      <c r="S1103" s="28"/>
      <c r="T1103" s="28"/>
      <c r="U1103" s="13"/>
      <c r="V1103" s="28"/>
      <c r="W1103" s="28"/>
      <c r="X1103" s="13"/>
      <c r="Y1103" s="28"/>
      <c r="Z1103" s="28"/>
      <c r="AA1103" s="13"/>
      <c r="AB1103" s="28"/>
      <c r="AC1103" s="28"/>
      <c r="AD1103" s="13"/>
      <c r="AE1103" s="28"/>
      <c r="AF1103" s="28"/>
      <c r="AG1103" s="13"/>
      <c r="AH1103" s="28"/>
      <c r="AI1103" s="28"/>
      <c r="AJ1103" s="13"/>
      <c r="AK1103" s="28"/>
      <c r="AL1103" s="28"/>
      <c r="AM1103" s="13"/>
      <c r="AN1103" s="57"/>
      <c r="AO1103" s="57"/>
      <c r="AP1103" s="32"/>
      <c r="AQ1103" s="34"/>
      <c r="AR1103" s="34"/>
      <c r="AS1103" s="34"/>
      <c r="AT1103" s="34"/>
      <c r="AU1103" s="88"/>
    </row>
    <row r="1104" spans="2:47" ht="28.5" customHeight="1" thickBot="1">
      <c r="B1104" s="52"/>
      <c r="C1104" s="53"/>
      <c r="D1104" s="55"/>
      <c r="E1104" s="53"/>
      <c r="F1104" s="11" t="s">
        <v>31</v>
      </c>
      <c r="G1104" s="28"/>
      <c r="H1104" s="28"/>
      <c r="I1104" s="13"/>
      <c r="J1104" s="28"/>
      <c r="K1104" s="28"/>
      <c r="L1104" s="13"/>
      <c r="M1104" s="28"/>
      <c r="N1104" s="28"/>
      <c r="O1104" s="13"/>
      <c r="P1104" s="28"/>
      <c r="Q1104" s="28"/>
      <c r="R1104" s="13"/>
      <c r="S1104" s="28"/>
      <c r="T1104" s="28"/>
      <c r="U1104" s="13"/>
      <c r="V1104" s="28"/>
      <c r="W1104" s="28"/>
      <c r="X1104" s="13"/>
      <c r="Y1104" s="28"/>
      <c r="Z1104" s="28"/>
      <c r="AA1104" s="13"/>
      <c r="AB1104" s="28"/>
      <c r="AC1104" s="28"/>
      <c r="AD1104" s="13"/>
      <c r="AE1104" s="28"/>
      <c r="AF1104" s="28"/>
      <c r="AG1104" s="13"/>
      <c r="AH1104" s="28"/>
      <c r="AI1104" s="28"/>
      <c r="AJ1104" s="13"/>
      <c r="AK1104" s="28"/>
      <c r="AL1104" s="28"/>
      <c r="AM1104" s="13"/>
      <c r="AN1104" s="57"/>
      <c r="AO1104" s="57"/>
      <c r="AP1104" s="33"/>
      <c r="AQ1104" s="34"/>
      <c r="AR1104" s="34"/>
      <c r="AS1104" s="34"/>
      <c r="AT1104" s="34"/>
      <c r="AU1104" s="88"/>
    </row>
    <row r="1105" spans="2:47" ht="36" thickBot="1">
      <c r="B1105" s="52"/>
      <c r="C1105" s="81"/>
      <c r="D1105" s="82"/>
      <c r="E1105" s="53"/>
      <c r="F1105" s="14" t="s">
        <v>32</v>
      </c>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5"/>
      <c r="AO1105" s="15"/>
      <c r="AP1105" s="15"/>
      <c r="AQ1105" s="34"/>
      <c r="AR1105" s="34"/>
      <c r="AS1105" s="34"/>
      <c r="AT1105" s="34"/>
      <c r="AU1105" s="88"/>
    </row>
    <row r="1106" spans="2:47" ht="28.5" customHeight="1" thickBot="1">
      <c r="B1106" s="52">
        <v>248</v>
      </c>
      <c r="C1106" s="84"/>
      <c r="D1106" s="54"/>
      <c r="E1106" s="56"/>
      <c r="F1106" s="11" t="s">
        <v>30</v>
      </c>
      <c r="G1106" s="28"/>
      <c r="H1106" s="28"/>
      <c r="I1106" s="13"/>
      <c r="J1106" s="28"/>
      <c r="K1106" s="28"/>
      <c r="L1106" s="13"/>
      <c r="M1106" s="28"/>
      <c r="N1106" s="28"/>
      <c r="O1106" s="13"/>
      <c r="P1106" s="28"/>
      <c r="Q1106" s="28"/>
      <c r="R1106" s="13"/>
      <c r="S1106" s="28"/>
      <c r="T1106" s="28"/>
      <c r="U1106" s="13"/>
      <c r="V1106" s="28"/>
      <c r="W1106" s="28"/>
      <c r="X1106" s="13"/>
      <c r="Y1106" s="28"/>
      <c r="Z1106" s="28"/>
      <c r="AA1106" s="13"/>
      <c r="AB1106" s="28"/>
      <c r="AC1106" s="28"/>
      <c r="AD1106" s="13"/>
      <c r="AE1106" s="28"/>
      <c r="AF1106" s="28"/>
      <c r="AG1106" s="13"/>
      <c r="AH1106" s="28"/>
      <c r="AI1106" s="28"/>
      <c r="AJ1106" s="13"/>
      <c r="AK1106" s="28"/>
      <c r="AL1106" s="28"/>
      <c r="AM1106" s="13"/>
      <c r="AN1106" s="57"/>
      <c r="AO1106" s="57"/>
      <c r="AP1106" s="32"/>
      <c r="AQ1106" s="34"/>
      <c r="AR1106" s="34"/>
      <c r="AS1106" s="34"/>
      <c r="AT1106" s="34"/>
      <c r="AU1106" s="80"/>
    </row>
    <row r="1107" spans="2:47" ht="28.5" customHeight="1" thickBot="1">
      <c r="B1107" s="52"/>
      <c r="C1107" s="87"/>
      <c r="D1107" s="55"/>
      <c r="E1107" s="53"/>
      <c r="F1107" s="11" t="s">
        <v>31</v>
      </c>
      <c r="G1107" s="28"/>
      <c r="H1107" s="28"/>
      <c r="I1107" s="13"/>
      <c r="J1107" s="28"/>
      <c r="K1107" s="28"/>
      <c r="L1107" s="13"/>
      <c r="M1107" s="28"/>
      <c r="N1107" s="28"/>
      <c r="O1107" s="13"/>
      <c r="P1107" s="28"/>
      <c r="Q1107" s="28"/>
      <c r="R1107" s="13"/>
      <c r="S1107" s="28"/>
      <c r="T1107" s="28"/>
      <c r="U1107" s="13"/>
      <c r="V1107" s="28"/>
      <c r="W1107" s="28"/>
      <c r="X1107" s="13"/>
      <c r="Y1107" s="28"/>
      <c r="Z1107" s="28"/>
      <c r="AA1107" s="13"/>
      <c r="AB1107" s="28"/>
      <c r="AC1107" s="28"/>
      <c r="AD1107" s="13"/>
      <c r="AE1107" s="28"/>
      <c r="AF1107" s="28"/>
      <c r="AG1107" s="13"/>
      <c r="AH1107" s="28"/>
      <c r="AI1107" s="28"/>
      <c r="AJ1107" s="13"/>
      <c r="AK1107" s="28"/>
      <c r="AL1107" s="28"/>
      <c r="AM1107" s="13"/>
      <c r="AN1107" s="57"/>
      <c r="AO1107" s="57"/>
      <c r="AP1107" s="33"/>
      <c r="AQ1107" s="34"/>
      <c r="AR1107" s="34"/>
      <c r="AS1107" s="34"/>
      <c r="AT1107" s="34"/>
      <c r="AU1107" s="80"/>
    </row>
    <row r="1108" spans="2:47" ht="36" thickBot="1">
      <c r="B1108" s="52"/>
      <c r="C1108" s="56"/>
      <c r="D1108" s="55"/>
      <c r="E1108" s="53"/>
      <c r="F1108" s="14" t="s">
        <v>32</v>
      </c>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5"/>
      <c r="AO1108" s="15"/>
      <c r="AP1108" s="15"/>
      <c r="AQ1108" s="34"/>
      <c r="AR1108" s="34"/>
      <c r="AS1108" s="34"/>
      <c r="AT1108" s="34"/>
      <c r="AU1108" s="80"/>
    </row>
    <row r="1109" spans="2:47" ht="28.5" customHeight="1" thickBot="1">
      <c r="B1109" s="52">
        <v>249</v>
      </c>
      <c r="C1109" s="84"/>
      <c r="D1109" s="54"/>
      <c r="E1109" s="56"/>
      <c r="F1109" s="11" t="s">
        <v>30</v>
      </c>
      <c r="G1109" s="28"/>
      <c r="H1109" s="28"/>
      <c r="I1109" s="13"/>
      <c r="J1109" s="28"/>
      <c r="K1109" s="28"/>
      <c r="L1109" s="13"/>
      <c r="M1109" s="28"/>
      <c r="N1109" s="28"/>
      <c r="O1109" s="13"/>
      <c r="P1109" s="28"/>
      <c r="Q1109" s="28"/>
      <c r="R1109" s="13"/>
      <c r="S1109" s="28"/>
      <c r="T1109" s="28"/>
      <c r="U1109" s="13"/>
      <c r="V1109" s="28"/>
      <c r="W1109" s="28"/>
      <c r="X1109" s="13"/>
      <c r="Y1109" s="28"/>
      <c r="Z1109" s="28"/>
      <c r="AA1109" s="13"/>
      <c r="AB1109" s="28"/>
      <c r="AC1109" s="28"/>
      <c r="AD1109" s="13"/>
      <c r="AE1109" s="28"/>
      <c r="AF1109" s="28"/>
      <c r="AG1109" s="13"/>
      <c r="AH1109" s="28"/>
      <c r="AI1109" s="28"/>
      <c r="AJ1109" s="13"/>
      <c r="AK1109" s="28"/>
      <c r="AL1109" s="28"/>
      <c r="AM1109" s="13"/>
      <c r="AN1109" s="57"/>
      <c r="AO1109" s="57"/>
      <c r="AP1109" s="32"/>
      <c r="AQ1109" s="34"/>
      <c r="AR1109" s="34"/>
      <c r="AS1109" s="34"/>
      <c r="AT1109" s="34"/>
      <c r="AU1109" s="86"/>
    </row>
    <row r="1110" spans="2:47" ht="28.5" customHeight="1" thickBot="1">
      <c r="B1110" s="52"/>
      <c r="C1110" s="87"/>
      <c r="D1110" s="55"/>
      <c r="E1110" s="53"/>
      <c r="F1110" s="11" t="s">
        <v>31</v>
      </c>
      <c r="G1110" s="28"/>
      <c r="H1110" s="28"/>
      <c r="I1110" s="13"/>
      <c r="J1110" s="28"/>
      <c r="K1110" s="28"/>
      <c r="L1110" s="13"/>
      <c r="M1110" s="28"/>
      <c r="N1110" s="28"/>
      <c r="O1110" s="13"/>
      <c r="P1110" s="28"/>
      <c r="Q1110" s="28"/>
      <c r="R1110" s="13"/>
      <c r="S1110" s="28"/>
      <c r="T1110" s="28"/>
      <c r="U1110" s="13"/>
      <c r="V1110" s="28"/>
      <c r="W1110" s="28"/>
      <c r="X1110" s="13"/>
      <c r="Y1110" s="28"/>
      <c r="Z1110" s="28"/>
      <c r="AA1110" s="13"/>
      <c r="AB1110" s="28"/>
      <c r="AC1110" s="28"/>
      <c r="AD1110" s="13"/>
      <c r="AE1110" s="28"/>
      <c r="AF1110" s="28"/>
      <c r="AG1110" s="13"/>
      <c r="AH1110" s="28"/>
      <c r="AI1110" s="28"/>
      <c r="AJ1110" s="13"/>
      <c r="AK1110" s="28"/>
      <c r="AL1110" s="28"/>
      <c r="AM1110" s="13"/>
      <c r="AN1110" s="57"/>
      <c r="AO1110" s="57"/>
      <c r="AP1110" s="33"/>
      <c r="AQ1110" s="34"/>
      <c r="AR1110" s="34"/>
      <c r="AS1110" s="34"/>
      <c r="AT1110" s="34"/>
      <c r="AU1110" s="86"/>
    </row>
    <row r="1111" spans="2:47" ht="36" thickBot="1">
      <c r="B1111" s="52"/>
      <c r="C1111" s="56"/>
      <c r="D1111" s="55"/>
      <c r="E1111" s="53"/>
      <c r="F1111" s="14" t="s">
        <v>32</v>
      </c>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5"/>
      <c r="AO1111" s="15"/>
      <c r="AP1111" s="15"/>
      <c r="AQ1111" s="34"/>
      <c r="AR1111" s="34"/>
      <c r="AS1111" s="34"/>
      <c r="AT1111" s="34"/>
      <c r="AU1111" s="86"/>
    </row>
    <row r="1112" spans="2:47" ht="28.5" customHeight="1" thickBot="1">
      <c r="B1112" s="52">
        <v>250</v>
      </c>
      <c r="C1112" s="84"/>
      <c r="D1112" s="54"/>
      <c r="E1112" s="56"/>
      <c r="F1112" s="11" t="s">
        <v>30</v>
      </c>
      <c r="G1112" s="28"/>
      <c r="H1112" s="28"/>
      <c r="I1112" s="13"/>
      <c r="J1112" s="28"/>
      <c r="K1112" s="28"/>
      <c r="L1112" s="13"/>
      <c r="M1112" s="28"/>
      <c r="N1112" s="28"/>
      <c r="O1112" s="13"/>
      <c r="P1112" s="28"/>
      <c r="Q1112" s="28"/>
      <c r="R1112" s="13"/>
      <c r="S1112" s="28"/>
      <c r="T1112" s="28"/>
      <c r="U1112" s="13"/>
      <c r="V1112" s="28"/>
      <c r="W1112" s="28"/>
      <c r="X1112" s="13"/>
      <c r="Y1112" s="28"/>
      <c r="Z1112" s="28"/>
      <c r="AA1112" s="13"/>
      <c r="AB1112" s="28"/>
      <c r="AC1112" s="28"/>
      <c r="AD1112" s="13"/>
      <c r="AE1112" s="28"/>
      <c r="AF1112" s="28"/>
      <c r="AG1112" s="13"/>
      <c r="AH1112" s="28"/>
      <c r="AI1112" s="28"/>
      <c r="AJ1112" s="13"/>
      <c r="AK1112" s="28"/>
      <c r="AL1112" s="28"/>
      <c r="AM1112" s="13"/>
      <c r="AN1112" s="57"/>
      <c r="AO1112" s="57"/>
      <c r="AP1112" s="32"/>
      <c r="AQ1112" s="34"/>
      <c r="AR1112" s="34"/>
      <c r="AS1112" s="34"/>
      <c r="AT1112" s="34"/>
      <c r="AU1112" s="80"/>
    </row>
    <row r="1113" spans="2:47" ht="28.5" customHeight="1" thickBot="1">
      <c r="B1113" s="52"/>
      <c r="C1113" s="87"/>
      <c r="D1113" s="55"/>
      <c r="E1113" s="53"/>
      <c r="F1113" s="11" t="s">
        <v>31</v>
      </c>
      <c r="G1113" s="28"/>
      <c r="H1113" s="28"/>
      <c r="I1113" s="13"/>
      <c r="J1113" s="28"/>
      <c r="K1113" s="28"/>
      <c r="L1113" s="13"/>
      <c r="M1113" s="28"/>
      <c r="N1113" s="28"/>
      <c r="O1113" s="13"/>
      <c r="P1113" s="28"/>
      <c r="Q1113" s="28"/>
      <c r="R1113" s="13"/>
      <c r="S1113" s="28"/>
      <c r="T1113" s="28"/>
      <c r="U1113" s="13"/>
      <c r="V1113" s="28"/>
      <c r="W1113" s="28"/>
      <c r="X1113" s="13"/>
      <c r="Y1113" s="28"/>
      <c r="Z1113" s="28"/>
      <c r="AA1113" s="13"/>
      <c r="AB1113" s="28"/>
      <c r="AC1113" s="28"/>
      <c r="AD1113" s="13"/>
      <c r="AE1113" s="28"/>
      <c r="AF1113" s="28"/>
      <c r="AG1113" s="13"/>
      <c r="AH1113" s="28"/>
      <c r="AI1113" s="28"/>
      <c r="AJ1113" s="13"/>
      <c r="AK1113" s="28"/>
      <c r="AL1113" s="28"/>
      <c r="AM1113" s="13"/>
      <c r="AN1113" s="57"/>
      <c r="AO1113" s="57"/>
      <c r="AP1113" s="33"/>
      <c r="AQ1113" s="34"/>
      <c r="AR1113" s="34"/>
      <c r="AS1113" s="34"/>
      <c r="AT1113" s="34"/>
      <c r="AU1113" s="80"/>
    </row>
    <row r="1114" spans="2:47" ht="36" thickBot="1">
      <c r="B1114" s="52"/>
      <c r="C1114" s="56"/>
      <c r="D1114" s="55"/>
      <c r="E1114" s="53"/>
      <c r="F1114" s="14" t="s">
        <v>32</v>
      </c>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5"/>
      <c r="AO1114" s="15"/>
      <c r="AP1114" s="15"/>
      <c r="AQ1114" s="89"/>
      <c r="AR1114" s="89"/>
      <c r="AS1114" s="89"/>
      <c r="AT1114" s="89"/>
      <c r="AU1114" s="80"/>
    </row>
    <row r="1115" spans="2:47" ht="26.25">
      <c r="B1115" s="16"/>
      <c r="C1115" s="16"/>
      <c r="D1115" s="16"/>
      <c r="E1115" s="16"/>
      <c r="F1115" s="16"/>
      <c r="G1115" s="16"/>
      <c r="H1115" s="16"/>
      <c r="I1115" s="16"/>
      <c r="J1115" s="16"/>
      <c r="K1115" s="16"/>
      <c r="L1115" s="16"/>
      <c r="M1115" s="16"/>
      <c r="N1115" s="16"/>
      <c r="O1115" s="16"/>
      <c r="P1115" s="16"/>
      <c r="Q1115" s="16"/>
      <c r="R1115" s="16"/>
      <c r="S1115" s="16"/>
      <c r="T1115" s="16"/>
      <c r="U1115" s="16"/>
      <c r="V1115" s="16"/>
      <c r="W1115" s="16"/>
      <c r="X1115" s="16"/>
      <c r="Y1115" s="17"/>
      <c r="Z1115" s="17"/>
      <c r="AA1115" s="17"/>
      <c r="AB1115" s="17"/>
      <c r="AC1115" s="17"/>
      <c r="AD1115" s="17"/>
      <c r="AE1115" s="17"/>
      <c r="AF1115" s="17"/>
      <c r="AG1115" s="17"/>
      <c r="AH1115" s="17"/>
      <c r="AI1115" s="17"/>
      <c r="AJ1115" s="17"/>
      <c r="AK1115" s="17"/>
      <c r="AL1115" s="17"/>
      <c r="AM1115" s="17"/>
      <c r="AN1115" s="17"/>
      <c r="AO1115" s="17"/>
      <c r="AP1115" s="17"/>
      <c r="AQ1115" s="17"/>
      <c r="AR1115" s="17"/>
      <c r="AS1115" s="17"/>
      <c r="AT1115" s="17"/>
      <c r="AU1115" s="17"/>
    </row>
    <row r="1116" spans="2:47" ht="26.25">
      <c r="B1116" s="16"/>
      <c r="C1116" s="17" t="s">
        <v>33</v>
      </c>
      <c r="D1116" s="17"/>
      <c r="E1116" s="17"/>
      <c r="F1116" s="17"/>
      <c r="G1116" s="17"/>
      <c r="H1116" s="17"/>
      <c r="I1116" s="16"/>
      <c r="J1116" s="16"/>
      <c r="K1116" s="16"/>
      <c r="L1116" s="18" t="s">
        <v>34</v>
      </c>
      <c r="M1116" s="18" t="s">
        <v>35</v>
      </c>
      <c r="N1116" s="18"/>
      <c r="O1116" s="18"/>
      <c r="P1116" s="18"/>
      <c r="Q1116" s="18"/>
      <c r="R1116" s="18"/>
      <c r="S1116" s="18"/>
      <c r="T1116" s="18"/>
      <c r="U1116" s="18"/>
      <c r="V1116" s="19"/>
      <c r="W1116" s="19"/>
      <c r="X1116" s="19"/>
      <c r="Y1116" s="18"/>
      <c r="Z1116" s="17"/>
      <c r="AA1116" s="17"/>
      <c r="AB1116" s="17"/>
      <c r="AC1116" s="17"/>
      <c r="AD1116" s="17"/>
      <c r="AE1116" s="18"/>
      <c r="AF1116" s="17"/>
      <c r="AG1116" s="17"/>
      <c r="AH1116" s="17"/>
      <c r="AI1116" s="17"/>
      <c r="AJ1116" s="17"/>
      <c r="AK1116" s="17"/>
      <c r="AL1116" s="17"/>
      <c r="AM1116" s="17"/>
      <c r="AN1116" s="17"/>
      <c r="AO1116" s="18"/>
    </row>
    <row r="1117" spans="2:47" ht="33.75">
      <c r="B1117" s="19"/>
      <c r="C1117" s="20" t="s">
        <v>36</v>
      </c>
      <c r="D1117" s="18" t="s">
        <v>37</v>
      </c>
      <c r="E1117" s="18"/>
      <c r="F1117" s="18"/>
      <c r="G1117" s="18"/>
      <c r="H1117" s="18"/>
      <c r="I1117" s="19"/>
      <c r="J1117" s="19"/>
      <c r="K1117" s="19"/>
      <c r="L1117" s="18" t="s">
        <v>34</v>
      </c>
      <c r="M1117" s="18" t="s">
        <v>38</v>
      </c>
      <c r="N1117" s="18"/>
      <c r="O1117" s="18"/>
      <c r="P1117" s="18"/>
      <c r="Q1117" s="18"/>
      <c r="R1117" s="18"/>
      <c r="S1117" s="18"/>
      <c r="T1117" s="18"/>
      <c r="U1117" s="18"/>
      <c r="V1117" s="19"/>
      <c r="W1117" s="19"/>
      <c r="X1117" s="19"/>
      <c r="AA1117" s="21"/>
      <c r="AB1117" s="22"/>
      <c r="AC1117" s="21"/>
      <c r="AD1117" s="21"/>
      <c r="AE1117" s="21"/>
      <c r="AF1117" s="21"/>
      <c r="AI1117" s="21"/>
      <c r="AJ1117" s="21"/>
      <c r="AK1117" s="21"/>
      <c r="AL1117" s="22"/>
      <c r="AM1117" s="21"/>
      <c r="AN1117" s="21"/>
      <c r="AO1117" s="21"/>
      <c r="AP1117" s="21"/>
      <c r="AQ1117" s="21"/>
      <c r="AR1117" s="23"/>
      <c r="AS1117" s="22"/>
      <c r="AT1117" s="21"/>
      <c r="AU1117" s="17"/>
    </row>
    <row r="1118" spans="2:47" ht="33.75">
      <c r="B1118" s="19"/>
      <c r="C1118" s="20"/>
      <c r="D1118" s="18"/>
      <c r="E1118" s="18"/>
      <c r="F1118" s="18"/>
      <c r="G1118" s="18"/>
      <c r="H1118" s="18"/>
      <c r="I1118" s="19"/>
      <c r="J1118" s="19"/>
      <c r="K1118" s="19"/>
      <c r="L1118" s="18"/>
      <c r="M1118" s="18"/>
      <c r="N1118" s="18"/>
      <c r="O1118" s="18"/>
      <c r="P1118" s="18"/>
      <c r="Q1118" s="18"/>
      <c r="R1118" s="18"/>
      <c r="S1118" s="18"/>
      <c r="T1118" s="18"/>
      <c r="U1118" s="18"/>
      <c r="V1118" s="19"/>
      <c r="W1118" s="19"/>
      <c r="X1118" s="19"/>
      <c r="AA1118" s="21"/>
      <c r="AB1118" s="22"/>
      <c r="AC1118" s="21"/>
      <c r="AD1118" s="21"/>
      <c r="AE1118" s="21"/>
      <c r="AF1118" s="21"/>
      <c r="AI1118" s="21"/>
      <c r="AJ1118" s="21"/>
      <c r="AK1118" s="21"/>
      <c r="AL1118" s="22"/>
      <c r="AM1118" s="21"/>
      <c r="AN1118" s="21"/>
      <c r="AO1118" s="21"/>
      <c r="AP1118" s="21"/>
      <c r="AQ1118" s="21"/>
      <c r="AR1118" s="23"/>
      <c r="AS1118" s="22"/>
      <c r="AT1118" s="21"/>
      <c r="AU1118" s="17"/>
    </row>
    <row r="1120" spans="2:47" ht="35.25">
      <c r="J1120" s="48" t="s">
        <v>0</v>
      </c>
      <c r="K1120" s="48"/>
      <c r="L1120" s="48"/>
      <c r="M1120" s="48"/>
      <c r="N1120" s="48"/>
      <c r="O1120" s="48"/>
      <c r="P1120" s="48"/>
      <c r="Q1120" s="48"/>
      <c r="R1120" s="48"/>
      <c r="S1120" s="48"/>
      <c r="T1120" s="48"/>
      <c r="U1120" s="48"/>
      <c r="V1120" s="48"/>
      <c r="W1120" s="48"/>
      <c r="X1120" s="48"/>
      <c r="Y1120" s="48"/>
      <c r="Z1120" s="48"/>
      <c r="AA1120" s="48"/>
      <c r="AB1120" s="48"/>
      <c r="AC1120" s="48"/>
      <c r="AD1120" s="48"/>
      <c r="AE1120" s="48"/>
      <c r="AF1120" s="48"/>
      <c r="AG1120" s="48"/>
      <c r="AH1120" s="48"/>
      <c r="AI1120" s="48"/>
    </row>
    <row r="1123" spans="2:47" ht="15.75" thickBot="1"/>
    <row r="1124" spans="2:47" ht="35.25" customHeight="1" thickTop="1" thickBot="1">
      <c r="B1124" s="35" t="s">
        <v>2</v>
      </c>
      <c r="C1124" s="38" t="s">
        <v>3</v>
      </c>
      <c r="D1124" s="41" t="s">
        <v>4</v>
      </c>
      <c r="E1124" s="44" t="s">
        <v>5</v>
      </c>
      <c r="F1124" s="24" t="s">
        <v>6</v>
      </c>
      <c r="G1124" s="29" t="s">
        <v>7</v>
      </c>
      <c r="H1124" s="30"/>
      <c r="I1124" s="31"/>
      <c r="J1124" s="29" t="s">
        <v>8</v>
      </c>
      <c r="K1124" s="30"/>
      <c r="L1124" s="31"/>
      <c r="M1124" s="29" t="s">
        <v>9</v>
      </c>
      <c r="N1124" s="30"/>
      <c r="O1124" s="31"/>
      <c r="P1124" s="29" t="s">
        <v>10</v>
      </c>
      <c r="Q1124" s="30"/>
      <c r="R1124" s="31"/>
      <c r="S1124" s="29" t="s">
        <v>11</v>
      </c>
      <c r="T1124" s="30"/>
      <c r="U1124" s="31"/>
      <c r="V1124" s="29" t="s">
        <v>12</v>
      </c>
      <c r="W1124" s="30"/>
      <c r="X1124" s="31"/>
      <c r="Y1124" s="29" t="s">
        <v>13</v>
      </c>
      <c r="Z1124" s="30"/>
      <c r="AA1124" s="31"/>
      <c r="AB1124" s="29" t="s">
        <v>14</v>
      </c>
      <c r="AC1124" s="30"/>
      <c r="AD1124" s="31"/>
      <c r="AE1124" s="29" t="s">
        <v>15</v>
      </c>
      <c r="AF1124" s="30"/>
      <c r="AG1124" s="31"/>
      <c r="AH1124" s="29" t="s">
        <v>16</v>
      </c>
      <c r="AI1124" s="30"/>
      <c r="AJ1124" s="31"/>
      <c r="AK1124" s="29" t="s">
        <v>17</v>
      </c>
      <c r="AL1124" s="30"/>
      <c r="AM1124" s="31"/>
      <c r="AN1124" s="74" t="s">
        <v>18</v>
      </c>
      <c r="AO1124" s="74" t="s">
        <v>19</v>
      </c>
      <c r="AP1124" s="74" t="s">
        <v>20</v>
      </c>
      <c r="AQ1124" s="61" t="s">
        <v>21</v>
      </c>
      <c r="AR1124" s="62"/>
      <c r="AS1124" s="61" t="s">
        <v>22</v>
      </c>
      <c r="AT1124" s="62"/>
      <c r="AU1124" s="65" t="s">
        <v>23</v>
      </c>
    </row>
    <row r="1125" spans="2:47" ht="190.5" thickBot="1">
      <c r="B1125" s="36"/>
      <c r="C1125" s="39"/>
      <c r="D1125" s="42"/>
      <c r="E1125" s="45"/>
      <c r="F1125" s="8" t="s">
        <v>24</v>
      </c>
      <c r="G1125" s="8" t="s">
        <v>25</v>
      </c>
      <c r="H1125" s="8" t="s">
        <v>26</v>
      </c>
      <c r="I1125" s="8" t="s">
        <v>27</v>
      </c>
      <c r="J1125" s="8" t="s">
        <v>25</v>
      </c>
      <c r="K1125" s="8" t="s">
        <v>26</v>
      </c>
      <c r="L1125" s="8" t="s">
        <v>27</v>
      </c>
      <c r="M1125" s="8" t="s">
        <v>25</v>
      </c>
      <c r="N1125" s="8" t="s">
        <v>26</v>
      </c>
      <c r="O1125" s="8" t="s">
        <v>27</v>
      </c>
      <c r="P1125" s="8" t="s">
        <v>25</v>
      </c>
      <c r="Q1125" s="8" t="s">
        <v>26</v>
      </c>
      <c r="R1125" s="8" t="s">
        <v>27</v>
      </c>
      <c r="S1125" s="8" t="s">
        <v>25</v>
      </c>
      <c r="T1125" s="8" t="s">
        <v>26</v>
      </c>
      <c r="U1125" s="8" t="s">
        <v>27</v>
      </c>
      <c r="V1125" s="8" t="s">
        <v>25</v>
      </c>
      <c r="W1125" s="8" t="s">
        <v>26</v>
      </c>
      <c r="X1125" s="8" t="s">
        <v>27</v>
      </c>
      <c r="Y1125" s="8" t="s">
        <v>25</v>
      </c>
      <c r="Z1125" s="8" t="s">
        <v>26</v>
      </c>
      <c r="AA1125" s="8" t="s">
        <v>27</v>
      </c>
      <c r="AB1125" s="8" t="s">
        <v>25</v>
      </c>
      <c r="AC1125" s="8" t="s">
        <v>26</v>
      </c>
      <c r="AD1125" s="8" t="s">
        <v>27</v>
      </c>
      <c r="AE1125" s="8" t="s">
        <v>25</v>
      </c>
      <c r="AF1125" s="8" t="s">
        <v>26</v>
      </c>
      <c r="AG1125" s="8" t="s">
        <v>27</v>
      </c>
      <c r="AH1125" s="8" t="s">
        <v>25</v>
      </c>
      <c r="AI1125" s="8" t="s">
        <v>26</v>
      </c>
      <c r="AJ1125" s="8" t="s">
        <v>27</v>
      </c>
      <c r="AK1125" s="8" t="s">
        <v>25</v>
      </c>
      <c r="AL1125" s="8" t="s">
        <v>26</v>
      </c>
      <c r="AM1125" s="8" t="s">
        <v>27</v>
      </c>
      <c r="AN1125" s="75"/>
      <c r="AO1125" s="75"/>
      <c r="AP1125" s="75"/>
      <c r="AQ1125" s="63"/>
      <c r="AR1125" s="64"/>
      <c r="AS1125" s="63"/>
      <c r="AT1125" s="64"/>
      <c r="AU1125" s="66"/>
    </row>
    <row r="1126" spans="2:47" ht="28.5" thickBot="1">
      <c r="B1126" s="36"/>
      <c r="C1126" s="39"/>
      <c r="D1126" s="42"/>
      <c r="E1126" s="45"/>
      <c r="F1126" s="25" t="s">
        <v>28</v>
      </c>
      <c r="G1126" s="9">
        <v>30</v>
      </c>
      <c r="H1126" s="9">
        <v>56</v>
      </c>
      <c r="I1126" s="9">
        <v>100</v>
      </c>
      <c r="J1126" s="9">
        <v>30</v>
      </c>
      <c r="K1126" s="9">
        <v>56</v>
      </c>
      <c r="L1126" s="9">
        <v>100</v>
      </c>
      <c r="M1126" s="9">
        <v>30</v>
      </c>
      <c r="N1126" s="9">
        <v>56</v>
      </c>
      <c r="O1126" s="9">
        <v>100</v>
      </c>
      <c r="P1126" s="9">
        <v>24</v>
      </c>
      <c r="Q1126" s="9">
        <v>29</v>
      </c>
      <c r="R1126" s="9">
        <v>60</v>
      </c>
      <c r="S1126" s="9">
        <v>24</v>
      </c>
      <c r="T1126" s="9">
        <v>29</v>
      </c>
      <c r="U1126" s="9">
        <v>60</v>
      </c>
      <c r="V1126" s="9">
        <v>24</v>
      </c>
      <c r="W1126" s="9">
        <v>29</v>
      </c>
      <c r="X1126" s="9">
        <v>60</v>
      </c>
      <c r="Y1126" s="9">
        <v>12</v>
      </c>
      <c r="Z1126" s="9">
        <v>22</v>
      </c>
      <c r="AA1126" s="9">
        <v>40</v>
      </c>
      <c r="AB1126" s="9">
        <v>16</v>
      </c>
      <c r="AC1126" s="9">
        <v>19</v>
      </c>
      <c r="AD1126" s="9">
        <v>40</v>
      </c>
      <c r="AE1126" s="9">
        <v>12</v>
      </c>
      <c r="AF1126" s="9">
        <v>22</v>
      </c>
      <c r="AG1126" s="9">
        <v>40</v>
      </c>
      <c r="AH1126" s="9">
        <v>12</v>
      </c>
      <c r="AI1126" s="9">
        <v>22</v>
      </c>
      <c r="AJ1126" s="9">
        <v>40</v>
      </c>
      <c r="AK1126" s="9">
        <v>6</v>
      </c>
      <c r="AL1126" s="9">
        <v>11</v>
      </c>
      <c r="AM1126" s="9">
        <v>20</v>
      </c>
      <c r="AN1126" s="75"/>
      <c r="AO1126" s="75"/>
      <c r="AP1126" s="75"/>
      <c r="AQ1126" s="68" t="s">
        <v>20</v>
      </c>
      <c r="AR1126" s="69"/>
      <c r="AS1126" s="70" t="s">
        <v>20</v>
      </c>
      <c r="AT1126" s="71"/>
      <c r="AU1126" s="67"/>
    </row>
    <row r="1127" spans="2:47" ht="28.5" thickBot="1">
      <c r="B1127" s="37"/>
      <c r="C1127" s="40"/>
      <c r="D1127" s="43"/>
      <c r="E1127" s="46"/>
      <c r="F1127" s="10" t="s">
        <v>29</v>
      </c>
      <c r="G1127" s="9">
        <v>60</v>
      </c>
      <c r="H1127" s="9">
        <v>140</v>
      </c>
      <c r="I1127" s="9">
        <v>200</v>
      </c>
      <c r="J1127" s="9">
        <v>60</v>
      </c>
      <c r="K1127" s="9">
        <v>140</v>
      </c>
      <c r="L1127" s="9">
        <v>200</v>
      </c>
      <c r="M1127" s="9">
        <v>60</v>
      </c>
      <c r="N1127" s="9">
        <v>140</v>
      </c>
      <c r="O1127" s="9">
        <v>200</v>
      </c>
      <c r="P1127" s="9">
        <v>48</v>
      </c>
      <c r="Q1127" s="9">
        <v>72</v>
      </c>
      <c r="R1127" s="9">
        <v>120</v>
      </c>
      <c r="S1127" s="9">
        <v>48</v>
      </c>
      <c r="T1127" s="9">
        <v>72</v>
      </c>
      <c r="U1127" s="9">
        <v>120</v>
      </c>
      <c r="V1127" s="9">
        <v>48</v>
      </c>
      <c r="W1127" s="9">
        <v>72</v>
      </c>
      <c r="X1127" s="9">
        <v>120</v>
      </c>
      <c r="Y1127" s="9">
        <v>24</v>
      </c>
      <c r="Z1127" s="9">
        <v>56</v>
      </c>
      <c r="AA1127" s="9">
        <v>80</v>
      </c>
      <c r="AB1127" s="9">
        <v>32</v>
      </c>
      <c r="AC1127" s="9">
        <v>48</v>
      </c>
      <c r="AD1127" s="9">
        <v>80</v>
      </c>
      <c r="AE1127" s="9">
        <v>24</v>
      </c>
      <c r="AF1127" s="9">
        <v>56</v>
      </c>
      <c r="AG1127" s="9">
        <v>80</v>
      </c>
      <c r="AH1127" s="9">
        <v>24</v>
      </c>
      <c r="AI1127" s="9">
        <v>56</v>
      </c>
      <c r="AJ1127" s="9">
        <v>80</v>
      </c>
      <c r="AK1127" s="9">
        <v>12</v>
      </c>
      <c r="AL1127" s="9">
        <v>28</v>
      </c>
      <c r="AM1127" s="9">
        <v>40</v>
      </c>
      <c r="AN1127" s="76"/>
      <c r="AO1127" s="76"/>
      <c r="AP1127" s="76"/>
      <c r="AQ1127" s="70"/>
      <c r="AR1127" s="71"/>
      <c r="AS1127" s="70"/>
      <c r="AT1127" s="71"/>
      <c r="AU1127" s="67"/>
    </row>
    <row r="1128" spans="2:47" ht="28.5" thickBot="1">
      <c r="B1128" s="52">
        <v>251</v>
      </c>
      <c r="C1128" s="34"/>
      <c r="D1128" s="54"/>
      <c r="E1128" s="34"/>
      <c r="F1128" s="11" t="s">
        <v>30</v>
      </c>
      <c r="G1128" s="28"/>
      <c r="H1128" s="28"/>
      <c r="I1128" s="13"/>
      <c r="J1128" s="28"/>
      <c r="K1128" s="28"/>
      <c r="L1128" s="13"/>
      <c r="M1128" s="28"/>
      <c r="N1128" s="28"/>
      <c r="O1128" s="13"/>
      <c r="P1128" s="28"/>
      <c r="Q1128" s="28"/>
      <c r="R1128" s="13"/>
      <c r="S1128" s="28"/>
      <c r="T1128" s="28"/>
      <c r="U1128" s="13"/>
      <c r="V1128" s="28"/>
      <c r="W1128" s="28"/>
      <c r="X1128" s="13"/>
      <c r="Y1128" s="28"/>
      <c r="Z1128" s="28"/>
      <c r="AA1128" s="13"/>
      <c r="AB1128" s="28"/>
      <c r="AC1128" s="28"/>
      <c r="AD1128" s="13"/>
      <c r="AE1128" s="28"/>
      <c r="AF1128" s="28"/>
      <c r="AG1128" s="13"/>
      <c r="AH1128" s="28"/>
      <c r="AI1128" s="28"/>
      <c r="AJ1128" s="13"/>
      <c r="AK1128" s="28"/>
      <c r="AL1128" s="28"/>
      <c r="AM1128" s="13"/>
      <c r="AN1128" s="73"/>
      <c r="AO1128" s="73"/>
      <c r="AP1128" s="32"/>
      <c r="AQ1128" s="34"/>
      <c r="AR1128" s="34"/>
      <c r="AS1128" s="34"/>
      <c r="AT1128" s="34"/>
      <c r="AU1128" s="88"/>
    </row>
    <row r="1129" spans="2:47" ht="28.5" thickBot="1">
      <c r="B1129" s="52"/>
      <c r="C1129" s="34"/>
      <c r="D1129" s="55"/>
      <c r="E1129" s="34"/>
      <c r="F1129" s="11" t="s">
        <v>31</v>
      </c>
      <c r="G1129" s="28"/>
      <c r="H1129" s="28"/>
      <c r="I1129" s="13"/>
      <c r="J1129" s="28"/>
      <c r="K1129" s="28"/>
      <c r="L1129" s="13"/>
      <c r="M1129" s="28"/>
      <c r="N1129" s="28"/>
      <c r="O1129" s="13"/>
      <c r="P1129" s="28"/>
      <c r="Q1129" s="28"/>
      <c r="R1129" s="13"/>
      <c r="S1129" s="28"/>
      <c r="T1129" s="28"/>
      <c r="U1129" s="13"/>
      <c r="V1129" s="28"/>
      <c r="W1129" s="28"/>
      <c r="X1129" s="13"/>
      <c r="Y1129" s="28"/>
      <c r="Z1129" s="28"/>
      <c r="AA1129" s="13"/>
      <c r="AB1129" s="28"/>
      <c r="AC1129" s="28"/>
      <c r="AD1129" s="13"/>
      <c r="AE1129" s="28"/>
      <c r="AF1129" s="28"/>
      <c r="AG1129" s="13"/>
      <c r="AH1129" s="28"/>
      <c r="AI1129" s="28"/>
      <c r="AJ1129" s="13"/>
      <c r="AK1129" s="28"/>
      <c r="AL1129" s="28"/>
      <c r="AM1129" s="13"/>
      <c r="AN1129" s="33"/>
      <c r="AO1129" s="33"/>
      <c r="AP1129" s="33"/>
      <c r="AQ1129" s="34"/>
      <c r="AR1129" s="34"/>
      <c r="AS1129" s="34"/>
      <c r="AT1129" s="34"/>
      <c r="AU1129" s="88"/>
    </row>
    <row r="1130" spans="2:47" ht="36" thickBot="1">
      <c r="B1130" s="52"/>
      <c r="C1130" s="34"/>
      <c r="D1130" s="55"/>
      <c r="E1130" s="34"/>
      <c r="F1130" s="14" t="s">
        <v>32</v>
      </c>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13"/>
      <c r="AE1130" s="13"/>
      <c r="AF1130" s="13"/>
      <c r="AG1130" s="13"/>
      <c r="AH1130" s="13"/>
      <c r="AI1130" s="13"/>
      <c r="AJ1130" s="13"/>
      <c r="AK1130" s="13"/>
      <c r="AL1130" s="13"/>
      <c r="AM1130" s="13"/>
      <c r="AN1130" s="15"/>
      <c r="AO1130" s="15"/>
      <c r="AP1130" s="15"/>
      <c r="AQ1130" s="34"/>
      <c r="AR1130" s="34"/>
      <c r="AS1130" s="34"/>
      <c r="AT1130" s="34"/>
      <c r="AU1130" s="88"/>
    </row>
    <row r="1131" spans="2:47" ht="28.5" customHeight="1" thickBot="1">
      <c r="B1131" s="52">
        <v>252</v>
      </c>
      <c r="C1131" s="34"/>
      <c r="D1131" s="54"/>
      <c r="E1131" s="34"/>
      <c r="F1131" s="11" t="s">
        <v>30</v>
      </c>
      <c r="G1131" s="28"/>
      <c r="H1131" s="28"/>
      <c r="I1131" s="13"/>
      <c r="J1131" s="28"/>
      <c r="K1131" s="28"/>
      <c r="L1131" s="13"/>
      <c r="M1131" s="28"/>
      <c r="N1131" s="28"/>
      <c r="O1131" s="13"/>
      <c r="P1131" s="28"/>
      <c r="Q1131" s="28"/>
      <c r="R1131" s="13"/>
      <c r="S1131" s="28"/>
      <c r="T1131" s="28"/>
      <c r="U1131" s="13"/>
      <c r="V1131" s="28"/>
      <c r="W1131" s="28"/>
      <c r="X1131" s="13"/>
      <c r="Y1131" s="28"/>
      <c r="Z1131" s="28"/>
      <c r="AA1131" s="13"/>
      <c r="AB1131" s="28"/>
      <c r="AC1131" s="28"/>
      <c r="AD1131" s="13"/>
      <c r="AE1131" s="28"/>
      <c r="AF1131" s="28"/>
      <c r="AG1131" s="13"/>
      <c r="AH1131" s="28"/>
      <c r="AI1131" s="28"/>
      <c r="AJ1131" s="13"/>
      <c r="AK1131" s="28"/>
      <c r="AL1131" s="28"/>
      <c r="AM1131" s="13"/>
      <c r="AN1131" s="57"/>
      <c r="AO1131" s="57"/>
      <c r="AP1131" s="32"/>
      <c r="AQ1131" s="34"/>
      <c r="AR1131" s="34"/>
      <c r="AS1131" s="34"/>
      <c r="AT1131" s="34"/>
      <c r="AU1131" s="80"/>
    </row>
    <row r="1132" spans="2:47" ht="28.5" customHeight="1" thickBot="1">
      <c r="B1132" s="52"/>
      <c r="C1132" s="34"/>
      <c r="D1132" s="55"/>
      <c r="E1132" s="34"/>
      <c r="F1132" s="11" t="s">
        <v>31</v>
      </c>
      <c r="G1132" s="28"/>
      <c r="H1132" s="28"/>
      <c r="I1132" s="13"/>
      <c r="J1132" s="28"/>
      <c r="K1132" s="28"/>
      <c r="L1132" s="13"/>
      <c r="M1132" s="28"/>
      <c r="N1132" s="28"/>
      <c r="O1132" s="13"/>
      <c r="P1132" s="28"/>
      <c r="Q1132" s="28"/>
      <c r="R1132" s="13"/>
      <c r="S1132" s="28"/>
      <c r="T1132" s="28"/>
      <c r="U1132" s="13"/>
      <c r="V1132" s="28"/>
      <c r="W1132" s="28"/>
      <c r="X1132" s="13"/>
      <c r="Y1132" s="28"/>
      <c r="Z1132" s="28"/>
      <c r="AA1132" s="13"/>
      <c r="AB1132" s="28"/>
      <c r="AC1132" s="28"/>
      <c r="AD1132" s="13"/>
      <c r="AE1132" s="28"/>
      <c r="AF1132" s="28"/>
      <c r="AG1132" s="13"/>
      <c r="AH1132" s="28"/>
      <c r="AI1132" s="28"/>
      <c r="AJ1132" s="13"/>
      <c r="AK1132" s="28"/>
      <c r="AL1132" s="28"/>
      <c r="AM1132" s="13"/>
      <c r="AN1132" s="57"/>
      <c r="AO1132" s="57"/>
      <c r="AP1132" s="33"/>
      <c r="AQ1132" s="34"/>
      <c r="AR1132" s="34"/>
      <c r="AS1132" s="34"/>
      <c r="AT1132" s="34"/>
      <c r="AU1132" s="80"/>
    </row>
    <row r="1133" spans="2:47" ht="36" thickBot="1">
      <c r="B1133" s="52"/>
      <c r="C1133" s="34"/>
      <c r="D1133" s="55"/>
      <c r="E1133" s="34"/>
      <c r="F1133" s="14" t="s">
        <v>32</v>
      </c>
      <c r="G1133" s="13"/>
      <c r="H1133" s="27"/>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5"/>
      <c r="AO1133" s="15"/>
      <c r="AP1133" s="15"/>
      <c r="AQ1133" s="34"/>
      <c r="AR1133" s="34"/>
      <c r="AS1133" s="34"/>
      <c r="AT1133" s="34"/>
      <c r="AU1133" s="80"/>
    </row>
    <row r="1134" spans="2:47" ht="28.5" customHeight="1" thickBot="1">
      <c r="B1134" s="52">
        <v>253</v>
      </c>
      <c r="C1134" s="34"/>
      <c r="D1134" s="54"/>
      <c r="E1134" s="34"/>
      <c r="F1134" s="11" t="s">
        <v>30</v>
      </c>
      <c r="G1134" s="28"/>
      <c r="H1134" s="28"/>
      <c r="I1134" s="13"/>
      <c r="J1134" s="28"/>
      <c r="K1134" s="28"/>
      <c r="L1134" s="13"/>
      <c r="M1134" s="28"/>
      <c r="N1134" s="28"/>
      <c r="O1134" s="13"/>
      <c r="P1134" s="28"/>
      <c r="Q1134" s="28"/>
      <c r="R1134" s="13"/>
      <c r="S1134" s="28"/>
      <c r="T1134" s="28"/>
      <c r="U1134" s="13"/>
      <c r="V1134" s="28"/>
      <c r="W1134" s="28"/>
      <c r="X1134" s="13"/>
      <c r="Y1134" s="28"/>
      <c r="Z1134" s="28"/>
      <c r="AA1134" s="13"/>
      <c r="AB1134" s="28"/>
      <c r="AC1134" s="28"/>
      <c r="AD1134" s="13"/>
      <c r="AE1134" s="28"/>
      <c r="AF1134" s="28"/>
      <c r="AG1134" s="13"/>
      <c r="AH1134" s="28"/>
      <c r="AI1134" s="28"/>
      <c r="AJ1134" s="13"/>
      <c r="AK1134" s="28"/>
      <c r="AL1134" s="28"/>
      <c r="AM1134" s="13"/>
      <c r="AN1134" s="57"/>
      <c r="AO1134" s="57"/>
      <c r="AP1134" s="32"/>
      <c r="AQ1134" s="34"/>
      <c r="AR1134" s="34"/>
      <c r="AS1134" s="34"/>
      <c r="AT1134" s="34"/>
      <c r="AU1134" s="88"/>
    </row>
    <row r="1135" spans="2:47" ht="28.5" customHeight="1" thickBot="1">
      <c r="B1135" s="52"/>
      <c r="C1135" s="34"/>
      <c r="D1135" s="55"/>
      <c r="E1135" s="34"/>
      <c r="F1135" s="11" t="s">
        <v>31</v>
      </c>
      <c r="G1135" s="28"/>
      <c r="H1135" s="28"/>
      <c r="I1135" s="13"/>
      <c r="J1135" s="28"/>
      <c r="K1135" s="28"/>
      <c r="L1135" s="13"/>
      <c r="M1135" s="28"/>
      <c r="N1135" s="28"/>
      <c r="O1135" s="13"/>
      <c r="P1135" s="28"/>
      <c r="Q1135" s="28"/>
      <c r="R1135" s="13"/>
      <c r="S1135" s="28"/>
      <c r="T1135" s="28"/>
      <c r="U1135" s="13"/>
      <c r="V1135" s="28"/>
      <c r="W1135" s="28"/>
      <c r="X1135" s="13"/>
      <c r="Y1135" s="28"/>
      <c r="Z1135" s="28"/>
      <c r="AA1135" s="13"/>
      <c r="AB1135" s="28"/>
      <c r="AC1135" s="28"/>
      <c r="AD1135" s="13"/>
      <c r="AE1135" s="28"/>
      <c r="AF1135" s="28"/>
      <c r="AG1135" s="13"/>
      <c r="AH1135" s="28"/>
      <c r="AI1135" s="28"/>
      <c r="AJ1135" s="13"/>
      <c r="AK1135" s="28"/>
      <c r="AL1135" s="28"/>
      <c r="AM1135" s="13"/>
      <c r="AN1135" s="57"/>
      <c r="AO1135" s="57"/>
      <c r="AP1135" s="33"/>
      <c r="AQ1135" s="34"/>
      <c r="AR1135" s="34"/>
      <c r="AS1135" s="34"/>
      <c r="AT1135" s="34"/>
      <c r="AU1135" s="88"/>
    </row>
    <row r="1136" spans="2:47" ht="36" thickBot="1">
      <c r="B1136" s="52"/>
      <c r="C1136" s="34"/>
      <c r="D1136" s="55"/>
      <c r="E1136" s="34"/>
      <c r="F1136" s="14" t="s">
        <v>32</v>
      </c>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c r="AL1136" s="13"/>
      <c r="AM1136" s="13"/>
      <c r="AN1136" s="15"/>
      <c r="AO1136" s="15"/>
      <c r="AP1136" s="15"/>
      <c r="AQ1136" s="34"/>
      <c r="AR1136" s="34"/>
      <c r="AS1136" s="34"/>
      <c r="AT1136" s="34"/>
      <c r="AU1136" s="88"/>
    </row>
    <row r="1137" spans="2:47" ht="28.5" customHeight="1" thickBot="1">
      <c r="B1137" s="52">
        <v>254</v>
      </c>
      <c r="C1137" s="34"/>
      <c r="D1137" s="54"/>
      <c r="E1137" s="34"/>
      <c r="F1137" s="11" t="s">
        <v>30</v>
      </c>
      <c r="G1137" s="28"/>
      <c r="H1137" s="28"/>
      <c r="I1137" s="13"/>
      <c r="J1137" s="28"/>
      <c r="K1137" s="28"/>
      <c r="L1137" s="13"/>
      <c r="M1137" s="28"/>
      <c r="N1137" s="28"/>
      <c r="O1137" s="13"/>
      <c r="P1137" s="28"/>
      <c r="Q1137" s="28"/>
      <c r="R1137" s="13"/>
      <c r="S1137" s="28"/>
      <c r="T1137" s="28"/>
      <c r="U1137" s="13"/>
      <c r="V1137" s="28"/>
      <c r="W1137" s="28"/>
      <c r="X1137" s="13"/>
      <c r="Y1137" s="28"/>
      <c r="Z1137" s="28"/>
      <c r="AA1137" s="13"/>
      <c r="AB1137" s="28"/>
      <c r="AC1137" s="28"/>
      <c r="AD1137" s="13"/>
      <c r="AE1137" s="28"/>
      <c r="AF1137" s="28"/>
      <c r="AG1137" s="13"/>
      <c r="AH1137" s="28"/>
      <c r="AI1137" s="28"/>
      <c r="AJ1137" s="13"/>
      <c r="AK1137" s="28"/>
      <c r="AL1137" s="28"/>
      <c r="AM1137" s="13"/>
      <c r="AN1137" s="57"/>
      <c r="AO1137" s="57"/>
      <c r="AP1137" s="32"/>
      <c r="AQ1137" s="34"/>
      <c r="AR1137" s="34"/>
      <c r="AS1137" s="34"/>
      <c r="AT1137" s="34"/>
      <c r="AU1137" s="88"/>
    </row>
    <row r="1138" spans="2:47" ht="28.5" customHeight="1" thickBot="1">
      <c r="B1138" s="52"/>
      <c r="C1138" s="34"/>
      <c r="D1138" s="55"/>
      <c r="E1138" s="34"/>
      <c r="F1138" s="11" t="s">
        <v>31</v>
      </c>
      <c r="G1138" s="28"/>
      <c r="H1138" s="28"/>
      <c r="I1138" s="13"/>
      <c r="J1138" s="28"/>
      <c r="K1138" s="28"/>
      <c r="L1138" s="13"/>
      <c r="M1138" s="28"/>
      <c r="N1138" s="28"/>
      <c r="O1138" s="13"/>
      <c r="P1138" s="28"/>
      <c r="Q1138" s="28"/>
      <c r="R1138" s="13"/>
      <c r="S1138" s="28"/>
      <c r="T1138" s="28"/>
      <c r="U1138" s="13"/>
      <c r="V1138" s="28"/>
      <c r="W1138" s="28"/>
      <c r="X1138" s="13"/>
      <c r="Y1138" s="28"/>
      <c r="Z1138" s="28"/>
      <c r="AA1138" s="13"/>
      <c r="AB1138" s="28"/>
      <c r="AC1138" s="28"/>
      <c r="AD1138" s="13"/>
      <c r="AE1138" s="28"/>
      <c r="AF1138" s="28"/>
      <c r="AG1138" s="13"/>
      <c r="AH1138" s="28"/>
      <c r="AI1138" s="28"/>
      <c r="AJ1138" s="13"/>
      <c r="AK1138" s="28"/>
      <c r="AL1138" s="28"/>
      <c r="AM1138" s="13"/>
      <c r="AN1138" s="57"/>
      <c r="AO1138" s="57"/>
      <c r="AP1138" s="33"/>
      <c r="AQ1138" s="34"/>
      <c r="AR1138" s="34"/>
      <c r="AS1138" s="34"/>
      <c r="AT1138" s="34"/>
      <c r="AU1138" s="88"/>
    </row>
    <row r="1139" spans="2:47" ht="36" customHeight="1" thickBot="1">
      <c r="B1139" s="52"/>
      <c r="C1139" s="34"/>
      <c r="D1139" s="55"/>
      <c r="E1139" s="34"/>
      <c r="F1139" s="14" t="s">
        <v>32</v>
      </c>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5"/>
      <c r="AO1139" s="15"/>
      <c r="AP1139" s="15"/>
      <c r="AQ1139" s="34"/>
      <c r="AR1139" s="34"/>
      <c r="AS1139" s="34"/>
      <c r="AT1139" s="34"/>
      <c r="AU1139" s="88"/>
    </row>
    <row r="1140" spans="2:47" ht="28.5" customHeight="1" thickBot="1">
      <c r="B1140" s="52">
        <v>255</v>
      </c>
      <c r="C1140" s="34"/>
      <c r="D1140" s="54"/>
      <c r="E1140" s="34"/>
      <c r="F1140" s="11" t="s">
        <v>30</v>
      </c>
      <c r="G1140" s="28"/>
      <c r="H1140" s="28"/>
      <c r="I1140" s="13"/>
      <c r="J1140" s="28"/>
      <c r="K1140" s="28"/>
      <c r="L1140" s="13"/>
      <c r="M1140" s="28"/>
      <c r="N1140" s="28"/>
      <c r="O1140" s="13"/>
      <c r="P1140" s="28"/>
      <c r="Q1140" s="28"/>
      <c r="R1140" s="13"/>
      <c r="S1140" s="28"/>
      <c r="T1140" s="28"/>
      <c r="U1140" s="13"/>
      <c r="V1140" s="28"/>
      <c r="W1140" s="28"/>
      <c r="X1140" s="13"/>
      <c r="Y1140" s="28"/>
      <c r="Z1140" s="28"/>
      <c r="AA1140" s="13"/>
      <c r="AB1140" s="28"/>
      <c r="AC1140" s="28"/>
      <c r="AD1140" s="13"/>
      <c r="AE1140" s="28"/>
      <c r="AF1140" s="28"/>
      <c r="AG1140" s="13"/>
      <c r="AH1140" s="28"/>
      <c r="AI1140" s="28"/>
      <c r="AJ1140" s="13"/>
      <c r="AK1140" s="28"/>
      <c r="AL1140" s="28"/>
      <c r="AM1140" s="13"/>
      <c r="AN1140" s="57"/>
      <c r="AO1140" s="57"/>
      <c r="AP1140" s="32"/>
      <c r="AQ1140" s="34"/>
      <c r="AR1140" s="34"/>
      <c r="AS1140" s="34"/>
      <c r="AT1140" s="34"/>
      <c r="AU1140" s="88"/>
    </row>
    <row r="1141" spans="2:47" ht="28.5" customHeight="1" thickBot="1">
      <c r="B1141" s="52"/>
      <c r="C1141" s="34"/>
      <c r="D1141" s="55"/>
      <c r="E1141" s="34"/>
      <c r="F1141" s="11" t="s">
        <v>31</v>
      </c>
      <c r="G1141" s="28"/>
      <c r="H1141" s="28"/>
      <c r="I1141" s="13"/>
      <c r="J1141" s="28"/>
      <c r="K1141" s="28"/>
      <c r="L1141" s="13"/>
      <c r="M1141" s="28"/>
      <c r="N1141" s="28"/>
      <c r="O1141" s="13"/>
      <c r="P1141" s="28"/>
      <c r="Q1141" s="28"/>
      <c r="R1141" s="13"/>
      <c r="S1141" s="28"/>
      <c r="T1141" s="28"/>
      <c r="U1141" s="13"/>
      <c r="V1141" s="28"/>
      <c r="W1141" s="28"/>
      <c r="X1141" s="13"/>
      <c r="Y1141" s="28"/>
      <c r="Z1141" s="28"/>
      <c r="AA1141" s="13"/>
      <c r="AB1141" s="28"/>
      <c r="AC1141" s="28"/>
      <c r="AD1141" s="13"/>
      <c r="AE1141" s="28"/>
      <c r="AF1141" s="28"/>
      <c r="AG1141" s="13"/>
      <c r="AH1141" s="28"/>
      <c r="AI1141" s="28"/>
      <c r="AJ1141" s="13"/>
      <c r="AK1141" s="28"/>
      <c r="AL1141" s="28"/>
      <c r="AM1141" s="13"/>
      <c r="AN1141" s="57"/>
      <c r="AO1141" s="57"/>
      <c r="AP1141" s="33"/>
      <c r="AQ1141" s="34"/>
      <c r="AR1141" s="34"/>
      <c r="AS1141" s="34"/>
      <c r="AT1141" s="34"/>
      <c r="AU1141" s="88"/>
    </row>
    <row r="1142" spans="2:47" ht="36" customHeight="1" thickBot="1">
      <c r="B1142" s="52"/>
      <c r="C1142" s="34"/>
      <c r="D1142" s="55"/>
      <c r="E1142" s="34"/>
      <c r="F1142" s="14" t="s">
        <v>32</v>
      </c>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5"/>
      <c r="AO1142" s="15"/>
      <c r="AP1142" s="15"/>
      <c r="AQ1142" s="34"/>
      <c r="AR1142" s="34"/>
      <c r="AS1142" s="34"/>
      <c r="AT1142" s="34"/>
      <c r="AU1142" s="88"/>
    </row>
    <row r="1143" spans="2:47" ht="28.5" customHeight="1" thickBot="1">
      <c r="B1143" s="52">
        <v>256</v>
      </c>
      <c r="C1143" s="34"/>
      <c r="D1143" s="54"/>
      <c r="E1143" s="34"/>
      <c r="F1143" s="11" t="s">
        <v>30</v>
      </c>
      <c r="G1143" s="28"/>
      <c r="H1143" s="28"/>
      <c r="I1143" s="13"/>
      <c r="J1143" s="28"/>
      <c r="K1143" s="28"/>
      <c r="L1143" s="13"/>
      <c r="M1143" s="28"/>
      <c r="N1143" s="28"/>
      <c r="O1143" s="13"/>
      <c r="P1143" s="28"/>
      <c r="Q1143" s="28"/>
      <c r="R1143" s="13"/>
      <c r="S1143" s="28"/>
      <c r="T1143" s="28"/>
      <c r="U1143" s="13"/>
      <c r="V1143" s="28"/>
      <c r="W1143" s="28"/>
      <c r="X1143" s="13"/>
      <c r="Y1143" s="28"/>
      <c r="Z1143" s="28"/>
      <c r="AA1143" s="13"/>
      <c r="AB1143" s="28"/>
      <c r="AC1143" s="28"/>
      <c r="AD1143" s="13"/>
      <c r="AE1143" s="28"/>
      <c r="AF1143" s="28"/>
      <c r="AG1143" s="13"/>
      <c r="AH1143" s="28"/>
      <c r="AI1143" s="28"/>
      <c r="AJ1143" s="13"/>
      <c r="AK1143" s="28"/>
      <c r="AL1143" s="28"/>
      <c r="AM1143" s="13"/>
      <c r="AN1143" s="57"/>
      <c r="AO1143" s="57"/>
      <c r="AP1143" s="32"/>
      <c r="AQ1143" s="34"/>
      <c r="AR1143" s="34"/>
      <c r="AS1143" s="34"/>
      <c r="AT1143" s="34"/>
      <c r="AU1143" s="88"/>
    </row>
    <row r="1144" spans="2:47" ht="28.5" customHeight="1" thickBot="1">
      <c r="B1144" s="52"/>
      <c r="C1144" s="34"/>
      <c r="D1144" s="55"/>
      <c r="E1144" s="34"/>
      <c r="F1144" s="11" t="s">
        <v>31</v>
      </c>
      <c r="G1144" s="28"/>
      <c r="H1144" s="28"/>
      <c r="I1144" s="13"/>
      <c r="J1144" s="28"/>
      <c r="K1144" s="28"/>
      <c r="L1144" s="13"/>
      <c r="M1144" s="28"/>
      <c r="N1144" s="28"/>
      <c r="O1144" s="13"/>
      <c r="P1144" s="28"/>
      <c r="Q1144" s="28"/>
      <c r="R1144" s="13"/>
      <c r="S1144" s="28"/>
      <c r="T1144" s="28"/>
      <c r="U1144" s="13"/>
      <c r="V1144" s="28"/>
      <c r="W1144" s="28"/>
      <c r="X1144" s="13"/>
      <c r="Y1144" s="28"/>
      <c r="Z1144" s="28"/>
      <c r="AA1144" s="13"/>
      <c r="AB1144" s="28"/>
      <c r="AC1144" s="28"/>
      <c r="AD1144" s="13"/>
      <c r="AE1144" s="28"/>
      <c r="AF1144" s="28"/>
      <c r="AG1144" s="13"/>
      <c r="AH1144" s="28"/>
      <c r="AI1144" s="28"/>
      <c r="AJ1144" s="13"/>
      <c r="AK1144" s="28"/>
      <c r="AL1144" s="28"/>
      <c r="AM1144" s="13"/>
      <c r="AN1144" s="57"/>
      <c r="AO1144" s="57"/>
      <c r="AP1144" s="33"/>
      <c r="AQ1144" s="34"/>
      <c r="AR1144" s="34"/>
      <c r="AS1144" s="34"/>
      <c r="AT1144" s="34"/>
      <c r="AU1144" s="88"/>
    </row>
    <row r="1145" spans="2:47" ht="36" customHeight="1" thickBot="1">
      <c r="B1145" s="52"/>
      <c r="C1145" s="34"/>
      <c r="D1145" s="55"/>
      <c r="E1145" s="34"/>
      <c r="F1145" s="14" t="s">
        <v>32</v>
      </c>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5"/>
      <c r="AO1145" s="15"/>
      <c r="AP1145" s="15"/>
      <c r="AQ1145" s="34"/>
      <c r="AR1145" s="34"/>
      <c r="AS1145" s="34"/>
      <c r="AT1145" s="34"/>
      <c r="AU1145" s="88"/>
    </row>
    <row r="1146" spans="2:47" ht="28.5" customHeight="1" thickBot="1">
      <c r="B1146" s="52">
        <v>257</v>
      </c>
      <c r="C1146" s="34"/>
      <c r="D1146" s="54"/>
      <c r="E1146" s="34"/>
      <c r="F1146" s="11" t="s">
        <v>30</v>
      </c>
      <c r="G1146" s="28"/>
      <c r="H1146" s="28"/>
      <c r="I1146" s="13"/>
      <c r="J1146" s="28"/>
      <c r="K1146" s="28"/>
      <c r="L1146" s="13"/>
      <c r="M1146" s="28"/>
      <c r="N1146" s="28"/>
      <c r="O1146" s="13"/>
      <c r="P1146" s="28"/>
      <c r="Q1146" s="28"/>
      <c r="R1146" s="13"/>
      <c r="S1146" s="28"/>
      <c r="T1146" s="28"/>
      <c r="U1146" s="13"/>
      <c r="V1146" s="28"/>
      <c r="W1146" s="28"/>
      <c r="X1146" s="13"/>
      <c r="Y1146" s="28"/>
      <c r="Z1146" s="28"/>
      <c r="AA1146" s="13"/>
      <c r="AB1146" s="28"/>
      <c r="AC1146" s="28"/>
      <c r="AD1146" s="13"/>
      <c r="AE1146" s="28"/>
      <c r="AF1146" s="28"/>
      <c r="AG1146" s="13"/>
      <c r="AH1146" s="28"/>
      <c r="AI1146" s="28"/>
      <c r="AJ1146" s="13"/>
      <c r="AK1146" s="28"/>
      <c r="AL1146" s="28"/>
      <c r="AM1146" s="13"/>
      <c r="AN1146" s="57"/>
      <c r="AO1146" s="57"/>
      <c r="AP1146" s="32"/>
      <c r="AQ1146" s="34"/>
      <c r="AR1146" s="34"/>
      <c r="AS1146" s="34"/>
      <c r="AT1146" s="34"/>
      <c r="AU1146" s="88"/>
    </row>
    <row r="1147" spans="2:47" ht="28.5" customHeight="1" thickBot="1">
      <c r="B1147" s="52"/>
      <c r="C1147" s="34"/>
      <c r="D1147" s="55"/>
      <c r="E1147" s="34"/>
      <c r="F1147" s="11" t="s">
        <v>31</v>
      </c>
      <c r="G1147" s="28"/>
      <c r="H1147" s="28"/>
      <c r="I1147" s="13"/>
      <c r="J1147" s="28"/>
      <c r="K1147" s="28"/>
      <c r="L1147" s="13"/>
      <c r="M1147" s="28"/>
      <c r="N1147" s="28"/>
      <c r="O1147" s="13"/>
      <c r="P1147" s="28"/>
      <c r="Q1147" s="28"/>
      <c r="R1147" s="13"/>
      <c r="S1147" s="28"/>
      <c r="T1147" s="28"/>
      <c r="U1147" s="13"/>
      <c r="V1147" s="28"/>
      <c r="W1147" s="28"/>
      <c r="X1147" s="13"/>
      <c r="Y1147" s="28"/>
      <c r="Z1147" s="28"/>
      <c r="AA1147" s="13"/>
      <c r="AB1147" s="28"/>
      <c r="AC1147" s="28"/>
      <c r="AD1147" s="13"/>
      <c r="AE1147" s="28"/>
      <c r="AF1147" s="28"/>
      <c r="AG1147" s="13"/>
      <c r="AH1147" s="28"/>
      <c r="AI1147" s="28"/>
      <c r="AJ1147" s="13"/>
      <c r="AK1147" s="28"/>
      <c r="AL1147" s="28"/>
      <c r="AM1147" s="13"/>
      <c r="AN1147" s="57"/>
      <c r="AO1147" s="57"/>
      <c r="AP1147" s="33"/>
      <c r="AQ1147" s="34"/>
      <c r="AR1147" s="34"/>
      <c r="AS1147" s="34"/>
      <c r="AT1147" s="34"/>
      <c r="AU1147" s="88"/>
    </row>
    <row r="1148" spans="2:47" ht="36" customHeight="1" thickBot="1">
      <c r="B1148" s="52"/>
      <c r="C1148" s="34"/>
      <c r="D1148" s="55"/>
      <c r="E1148" s="34"/>
      <c r="F1148" s="14" t="s">
        <v>32</v>
      </c>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13"/>
      <c r="AE1148" s="13"/>
      <c r="AF1148" s="13"/>
      <c r="AG1148" s="13"/>
      <c r="AH1148" s="13"/>
      <c r="AI1148" s="13"/>
      <c r="AJ1148" s="13"/>
      <c r="AK1148" s="13"/>
      <c r="AL1148" s="13"/>
      <c r="AM1148" s="13"/>
      <c r="AN1148" s="15"/>
      <c r="AO1148" s="15"/>
      <c r="AP1148" s="15"/>
      <c r="AQ1148" s="34"/>
      <c r="AR1148" s="34"/>
      <c r="AS1148" s="34"/>
      <c r="AT1148" s="34"/>
      <c r="AU1148" s="88"/>
    </row>
    <row r="1149" spans="2:47" ht="28.5" customHeight="1" thickBot="1">
      <c r="B1149" s="52">
        <v>258</v>
      </c>
      <c r="C1149" s="34"/>
      <c r="D1149" s="54"/>
      <c r="E1149" s="34"/>
      <c r="F1149" s="11" t="s">
        <v>30</v>
      </c>
      <c r="G1149" s="28"/>
      <c r="H1149" s="28"/>
      <c r="I1149" s="13"/>
      <c r="J1149" s="28"/>
      <c r="K1149" s="28"/>
      <c r="L1149" s="13"/>
      <c r="M1149" s="28"/>
      <c r="N1149" s="28"/>
      <c r="O1149" s="13"/>
      <c r="P1149" s="28"/>
      <c r="Q1149" s="28"/>
      <c r="R1149" s="13"/>
      <c r="S1149" s="28"/>
      <c r="T1149" s="28"/>
      <c r="U1149" s="13"/>
      <c r="V1149" s="28"/>
      <c r="W1149" s="28"/>
      <c r="X1149" s="13"/>
      <c r="Y1149" s="28"/>
      <c r="Z1149" s="28"/>
      <c r="AA1149" s="13"/>
      <c r="AB1149" s="28"/>
      <c r="AC1149" s="28"/>
      <c r="AD1149" s="13"/>
      <c r="AE1149" s="28"/>
      <c r="AF1149" s="28"/>
      <c r="AG1149" s="13"/>
      <c r="AH1149" s="28"/>
      <c r="AI1149" s="28"/>
      <c r="AJ1149" s="13"/>
      <c r="AK1149" s="28"/>
      <c r="AL1149" s="28"/>
      <c r="AM1149" s="13"/>
      <c r="AN1149" s="57"/>
      <c r="AO1149" s="57"/>
      <c r="AP1149" s="32"/>
      <c r="AQ1149" s="34"/>
      <c r="AR1149" s="34"/>
      <c r="AS1149" s="34"/>
      <c r="AT1149" s="34"/>
      <c r="AU1149" s="80"/>
    </row>
    <row r="1150" spans="2:47" ht="28.5" customHeight="1" thickBot="1">
      <c r="B1150" s="52"/>
      <c r="C1150" s="34"/>
      <c r="D1150" s="55"/>
      <c r="E1150" s="34"/>
      <c r="F1150" s="11" t="s">
        <v>31</v>
      </c>
      <c r="G1150" s="28"/>
      <c r="H1150" s="28"/>
      <c r="I1150" s="13"/>
      <c r="J1150" s="28"/>
      <c r="K1150" s="28"/>
      <c r="L1150" s="13"/>
      <c r="M1150" s="28"/>
      <c r="N1150" s="28"/>
      <c r="O1150" s="13"/>
      <c r="P1150" s="28"/>
      <c r="Q1150" s="28"/>
      <c r="R1150" s="13"/>
      <c r="S1150" s="28"/>
      <c r="T1150" s="28"/>
      <c r="U1150" s="13"/>
      <c r="V1150" s="28"/>
      <c r="W1150" s="28"/>
      <c r="X1150" s="13"/>
      <c r="Y1150" s="28"/>
      <c r="Z1150" s="28"/>
      <c r="AA1150" s="13"/>
      <c r="AB1150" s="28"/>
      <c r="AC1150" s="28"/>
      <c r="AD1150" s="13"/>
      <c r="AE1150" s="28"/>
      <c r="AF1150" s="28"/>
      <c r="AG1150" s="13"/>
      <c r="AH1150" s="28"/>
      <c r="AI1150" s="28"/>
      <c r="AJ1150" s="13"/>
      <c r="AK1150" s="28"/>
      <c r="AL1150" s="28"/>
      <c r="AM1150" s="13"/>
      <c r="AN1150" s="57"/>
      <c r="AO1150" s="57"/>
      <c r="AP1150" s="33"/>
      <c r="AQ1150" s="34"/>
      <c r="AR1150" s="34"/>
      <c r="AS1150" s="34"/>
      <c r="AT1150" s="34"/>
      <c r="AU1150" s="80"/>
    </row>
    <row r="1151" spans="2:47" ht="36" thickBot="1">
      <c r="B1151" s="52"/>
      <c r="C1151" s="34"/>
      <c r="D1151" s="55"/>
      <c r="E1151" s="34"/>
      <c r="F1151" s="14" t="s">
        <v>32</v>
      </c>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5"/>
      <c r="AO1151" s="15"/>
      <c r="AP1151" s="15"/>
      <c r="AQ1151" s="34"/>
      <c r="AR1151" s="34"/>
      <c r="AS1151" s="34"/>
      <c r="AT1151" s="34"/>
      <c r="AU1151" s="80"/>
    </row>
    <row r="1152" spans="2:47" ht="28.5" customHeight="1" thickBot="1">
      <c r="B1152" s="52">
        <v>259</v>
      </c>
      <c r="C1152" s="34"/>
      <c r="D1152" s="54"/>
      <c r="E1152" s="34"/>
      <c r="F1152" s="11" t="s">
        <v>30</v>
      </c>
      <c r="G1152" s="28"/>
      <c r="H1152" s="28"/>
      <c r="I1152" s="13"/>
      <c r="J1152" s="28"/>
      <c r="K1152" s="28"/>
      <c r="L1152" s="13"/>
      <c r="M1152" s="28"/>
      <c r="N1152" s="28"/>
      <c r="O1152" s="13"/>
      <c r="P1152" s="28"/>
      <c r="Q1152" s="28"/>
      <c r="R1152" s="13"/>
      <c r="S1152" s="28"/>
      <c r="T1152" s="28"/>
      <c r="U1152" s="13"/>
      <c r="V1152" s="28"/>
      <c r="W1152" s="28"/>
      <c r="X1152" s="13"/>
      <c r="Y1152" s="28"/>
      <c r="Z1152" s="28"/>
      <c r="AA1152" s="13"/>
      <c r="AB1152" s="28"/>
      <c r="AC1152" s="28"/>
      <c r="AD1152" s="13"/>
      <c r="AE1152" s="28"/>
      <c r="AF1152" s="28"/>
      <c r="AG1152" s="13"/>
      <c r="AH1152" s="28"/>
      <c r="AI1152" s="28"/>
      <c r="AJ1152" s="13"/>
      <c r="AK1152" s="28"/>
      <c r="AL1152" s="28"/>
      <c r="AM1152" s="13"/>
      <c r="AN1152" s="57"/>
      <c r="AO1152" s="57"/>
      <c r="AP1152" s="32"/>
      <c r="AQ1152" s="34"/>
      <c r="AR1152" s="34"/>
      <c r="AS1152" s="34"/>
      <c r="AT1152" s="34"/>
      <c r="AU1152" s="80"/>
    </row>
    <row r="1153" spans="2:47" ht="28.5" customHeight="1" thickBot="1">
      <c r="B1153" s="52"/>
      <c r="C1153" s="34"/>
      <c r="D1153" s="55"/>
      <c r="E1153" s="34"/>
      <c r="F1153" s="11" t="s">
        <v>31</v>
      </c>
      <c r="G1153" s="28"/>
      <c r="H1153" s="28"/>
      <c r="I1153" s="13"/>
      <c r="J1153" s="28"/>
      <c r="K1153" s="28"/>
      <c r="L1153" s="13"/>
      <c r="M1153" s="28"/>
      <c r="N1153" s="28"/>
      <c r="O1153" s="13"/>
      <c r="P1153" s="28"/>
      <c r="Q1153" s="28"/>
      <c r="R1153" s="13"/>
      <c r="S1153" s="28"/>
      <c r="T1153" s="28"/>
      <c r="U1153" s="13"/>
      <c r="V1153" s="28"/>
      <c r="W1153" s="28"/>
      <c r="X1153" s="13"/>
      <c r="Y1153" s="28"/>
      <c r="Z1153" s="28"/>
      <c r="AA1153" s="13"/>
      <c r="AB1153" s="28"/>
      <c r="AC1153" s="28"/>
      <c r="AD1153" s="13"/>
      <c r="AE1153" s="28"/>
      <c r="AF1153" s="28"/>
      <c r="AG1153" s="13"/>
      <c r="AH1153" s="28"/>
      <c r="AI1153" s="28"/>
      <c r="AJ1153" s="13"/>
      <c r="AK1153" s="28"/>
      <c r="AL1153" s="28"/>
      <c r="AM1153" s="13"/>
      <c r="AN1153" s="57"/>
      <c r="AO1153" s="57"/>
      <c r="AP1153" s="33"/>
      <c r="AQ1153" s="34"/>
      <c r="AR1153" s="34"/>
      <c r="AS1153" s="34"/>
      <c r="AT1153" s="34"/>
      <c r="AU1153" s="80"/>
    </row>
    <row r="1154" spans="2:47" ht="36" thickBot="1">
      <c r="B1154" s="52"/>
      <c r="C1154" s="34"/>
      <c r="D1154" s="85"/>
      <c r="E1154" s="34"/>
      <c r="F1154" s="14" t="s">
        <v>32</v>
      </c>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5"/>
      <c r="AO1154" s="15"/>
      <c r="AP1154" s="15"/>
      <c r="AQ1154" s="34"/>
      <c r="AR1154" s="34"/>
      <c r="AS1154" s="34"/>
      <c r="AT1154" s="34"/>
      <c r="AU1154" s="80"/>
    </row>
    <row r="1155" spans="2:47" ht="28.5" customHeight="1" thickBot="1">
      <c r="B1155" s="52">
        <v>260</v>
      </c>
      <c r="C1155" s="34"/>
      <c r="D1155" s="54"/>
      <c r="E1155" s="34"/>
      <c r="F1155" s="11" t="s">
        <v>30</v>
      </c>
      <c r="G1155" s="28"/>
      <c r="H1155" s="28"/>
      <c r="I1155" s="13"/>
      <c r="J1155" s="28"/>
      <c r="K1155" s="28"/>
      <c r="L1155" s="13"/>
      <c r="M1155" s="28"/>
      <c r="N1155" s="28"/>
      <c r="O1155" s="13"/>
      <c r="P1155" s="28"/>
      <c r="Q1155" s="28"/>
      <c r="R1155" s="13"/>
      <c r="S1155" s="28"/>
      <c r="T1155" s="28"/>
      <c r="U1155" s="13"/>
      <c r="V1155" s="28"/>
      <c r="W1155" s="28"/>
      <c r="X1155" s="13"/>
      <c r="Y1155" s="28"/>
      <c r="Z1155" s="28"/>
      <c r="AA1155" s="13"/>
      <c r="AB1155" s="28"/>
      <c r="AC1155" s="28"/>
      <c r="AD1155" s="13"/>
      <c r="AE1155" s="28"/>
      <c r="AF1155" s="28"/>
      <c r="AG1155" s="13"/>
      <c r="AH1155" s="28"/>
      <c r="AI1155" s="28"/>
      <c r="AJ1155" s="13"/>
      <c r="AK1155" s="28"/>
      <c r="AL1155" s="28"/>
      <c r="AM1155" s="13"/>
      <c r="AN1155" s="57"/>
      <c r="AO1155" s="57"/>
      <c r="AP1155" s="32"/>
      <c r="AQ1155" s="34"/>
      <c r="AR1155" s="34"/>
      <c r="AS1155" s="34"/>
      <c r="AT1155" s="34"/>
      <c r="AU1155" s="88"/>
    </row>
    <row r="1156" spans="2:47" ht="28.5" customHeight="1" thickBot="1">
      <c r="B1156" s="52"/>
      <c r="C1156" s="34"/>
      <c r="D1156" s="55"/>
      <c r="E1156" s="34"/>
      <c r="F1156" s="11" t="s">
        <v>31</v>
      </c>
      <c r="G1156" s="28"/>
      <c r="H1156" s="28"/>
      <c r="I1156" s="13"/>
      <c r="J1156" s="28"/>
      <c r="K1156" s="28"/>
      <c r="L1156" s="13"/>
      <c r="M1156" s="28"/>
      <c r="N1156" s="28"/>
      <c r="O1156" s="13"/>
      <c r="P1156" s="28"/>
      <c r="Q1156" s="28"/>
      <c r="R1156" s="13"/>
      <c r="S1156" s="28"/>
      <c r="T1156" s="28"/>
      <c r="U1156" s="13"/>
      <c r="V1156" s="28"/>
      <c r="W1156" s="28"/>
      <c r="X1156" s="13"/>
      <c r="Y1156" s="28"/>
      <c r="Z1156" s="28"/>
      <c r="AA1156" s="13"/>
      <c r="AB1156" s="28"/>
      <c r="AC1156" s="28"/>
      <c r="AD1156" s="13"/>
      <c r="AE1156" s="28"/>
      <c r="AF1156" s="28"/>
      <c r="AG1156" s="13"/>
      <c r="AH1156" s="28"/>
      <c r="AI1156" s="28"/>
      <c r="AJ1156" s="13"/>
      <c r="AK1156" s="28"/>
      <c r="AL1156" s="28"/>
      <c r="AM1156" s="13"/>
      <c r="AN1156" s="57"/>
      <c r="AO1156" s="57"/>
      <c r="AP1156" s="33"/>
      <c r="AQ1156" s="34"/>
      <c r="AR1156" s="34"/>
      <c r="AS1156" s="34"/>
      <c r="AT1156" s="34"/>
      <c r="AU1156" s="88"/>
    </row>
    <row r="1157" spans="2:47" ht="36" thickBot="1">
      <c r="B1157" s="52"/>
      <c r="C1157" s="34"/>
      <c r="D1157" s="82"/>
      <c r="E1157" s="34"/>
      <c r="F1157" s="14" t="s">
        <v>32</v>
      </c>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5"/>
      <c r="AO1157" s="15"/>
      <c r="AP1157" s="15"/>
      <c r="AQ1157" s="89"/>
      <c r="AR1157" s="89"/>
      <c r="AS1157" s="89"/>
      <c r="AT1157" s="89"/>
      <c r="AU1157" s="88"/>
    </row>
    <row r="1162" spans="2:47" ht="26.25">
      <c r="C1162" s="16"/>
      <c r="D1162" s="17" t="s">
        <v>33</v>
      </c>
      <c r="E1162" s="17"/>
      <c r="F1162" s="17"/>
      <c r="G1162" s="17"/>
      <c r="H1162" s="17"/>
      <c r="I1162" s="17"/>
      <c r="J1162" s="16"/>
      <c r="K1162" s="16"/>
      <c r="L1162" s="16"/>
      <c r="M1162" s="18" t="s">
        <v>34</v>
      </c>
      <c r="N1162" s="18" t="s">
        <v>35</v>
      </c>
      <c r="O1162" s="18"/>
      <c r="P1162" s="18"/>
      <c r="Q1162" s="18"/>
      <c r="R1162" s="18"/>
      <c r="S1162" s="18"/>
      <c r="T1162" s="18"/>
      <c r="U1162" s="18"/>
      <c r="V1162" s="18"/>
      <c r="W1162" s="19"/>
      <c r="X1162" s="19"/>
      <c r="Y1162" s="19"/>
    </row>
    <row r="1163" spans="2:47" ht="26.25">
      <c r="C1163" s="19"/>
      <c r="D1163" s="20" t="s">
        <v>36</v>
      </c>
      <c r="E1163" s="18" t="s">
        <v>37</v>
      </c>
      <c r="F1163" s="18"/>
      <c r="G1163" s="18"/>
      <c r="H1163" s="18"/>
      <c r="I1163" s="18"/>
      <c r="J1163" s="19"/>
      <c r="K1163" s="19"/>
      <c r="L1163" s="19"/>
      <c r="M1163" s="18" t="s">
        <v>34</v>
      </c>
      <c r="N1163" s="18" t="s">
        <v>38</v>
      </c>
      <c r="O1163" s="18"/>
      <c r="P1163" s="18"/>
      <c r="Q1163" s="18"/>
      <c r="R1163" s="18"/>
      <c r="S1163" s="18"/>
      <c r="T1163" s="18"/>
      <c r="U1163" s="18"/>
      <c r="V1163" s="18"/>
      <c r="W1163" s="19"/>
      <c r="X1163" s="19"/>
      <c r="Y1163" s="19"/>
    </row>
  </sheetData>
  <mergeCells count="3250">
    <mergeCell ref="AP1155:AP1156"/>
    <mergeCell ref="AQ1155:AR1157"/>
    <mergeCell ref="AS1155:AT1157"/>
    <mergeCell ref="AU1155:AU1157"/>
    <mergeCell ref="AP1152:AP1153"/>
    <mergeCell ref="AQ1152:AR1154"/>
    <mergeCell ref="AS1152:AT1154"/>
    <mergeCell ref="AU1152:AU1154"/>
    <mergeCell ref="B1155:B1157"/>
    <mergeCell ref="C1155:C1157"/>
    <mergeCell ref="D1155:D1157"/>
    <mergeCell ref="E1155:E1157"/>
    <mergeCell ref="AN1155:AN1156"/>
    <mergeCell ref="AO1155:AO1156"/>
    <mergeCell ref="AP1149:AP1150"/>
    <mergeCell ref="AQ1149:AR1151"/>
    <mergeCell ref="AS1149:AT1151"/>
    <mergeCell ref="AU1149:AU1151"/>
    <mergeCell ref="B1152:B1154"/>
    <mergeCell ref="C1152:C1154"/>
    <mergeCell ref="D1152:D1154"/>
    <mergeCell ref="E1152:E1154"/>
    <mergeCell ref="AN1152:AN1153"/>
    <mergeCell ref="AO1152:AO1153"/>
    <mergeCell ref="AP1146:AP1147"/>
    <mergeCell ref="AQ1146:AR1148"/>
    <mergeCell ref="AS1146:AT1148"/>
    <mergeCell ref="AU1146:AU1148"/>
    <mergeCell ref="B1149:B1151"/>
    <mergeCell ref="C1149:C1151"/>
    <mergeCell ref="D1149:D1151"/>
    <mergeCell ref="E1149:E1151"/>
    <mergeCell ref="AN1149:AN1150"/>
    <mergeCell ref="AO1149:AO1150"/>
    <mergeCell ref="AP1143:AP1144"/>
    <mergeCell ref="AQ1143:AR1145"/>
    <mergeCell ref="AS1143:AT1145"/>
    <mergeCell ref="AU1143:AU1145"/>
    <mergeCell ref="B1146:B1148"/>
    <mergeCell ref="C1146:C1148"/>
    <mergeCell ref="D1146:D1148"/>
    <mergeCell ref="E1146:E1148"/>
    <mergeCell ref="AN1146:AN1147"/>
    <mergeCell ref="AO1146:AO1147"/>
    <mergeCell ref="AP1140:AP1141"/>
    <mergeCell ref="AQ1140:AR1142"/>
    <mergeCell ref="AS1140:AT1142"/>
    <mergeCell ref="AU1140:AU1142"/>
    <mergeCell ref="B1143:B1145"/>
    <mergeCell ref="C1143:C1145"/>
    <mergeCell ref="D1143:D1145"/>
    <mergeCell ref="E1143:E1145"/>
    <mergeCell ref="AN1143:AN1144"/>
    <mergeCell ref="AO1143:AO1144"/>
    <mergeCell ref="AP1137:AP1138"/>
    <mergeCell ref="AQ1137:AR1139"/>
    <mergeCell ref="AS1137:AT1139"/>
    <mergeCell ref="AU1137:AU1139"/>
    <mergeCell ref="B1140:B1142"/>
    <mergeCell ref="C1140:C1142"/>
    <mergeCell ref="D1140:D1142"/>
    <mergeCell ref="E1140:E1142"/>
    <mergeCell ref="AN1140:AN1141"/>
    <mergeCell ref="AO1140:AO1141"/>
    <mergeCell ref="AP1134:AP1135"/>
    <mergeCell ref="AQ1134:AR1136"/>
    <mergeCell ref="AS1134:AT1136"/>
    <mergeCell ref="AU1134:AU1136"/>
    <mergeCell ref="B1137:B1139"/>
    <mergeCell ref="C1137:C1139"/>
    <mergeCell ref="D1137:D1139"/>
    <mergeCell ref="E1137:E1139"/>
    <mergeCell ref="AN1137:AN1138"/>
    <mergeCell ref="AO1137:AO1138"/>
    <mergeCell ref="AP1131:AP1132"/>
    <mergeCell ref="AQ1131:AR1133"/>
    <mergeCell ref="AS1131:AT1133"/>
    <mergeCell ref="AU1131:AU1133"/>
    <mergeCell ref="B1134:B1136"/>
    <mergeCell ref="C1134:C1136"/>
    <mergeCell ref="D1134:D1136"/>
    <mergeCell ref="E1134:E1136"/>
    <mergeCell ref="AN1134:AN1135"/>
    <mergeCell ref="AO1134:AO1135"/>
    <mergeCell ref="AP1128:AP1129"/>
    <mergeCell ref="AQ1128:AR1130"/>
    <mergeCell ref="AS1128:AT1130"/>
    <mergeCell ref="AU1128:AU1130"/>
    <mergeCell ref="B1131:B1133"/>
    <mergeCell ref="C1131:C1133"/>
    <mergeCell ref="D1131:D1133"/>
    <mergeCell ref="E1131:E1133"/>
    <mergeCell ref="AN1131:AN1132"/>
    <mergeCell ref="AO1131:AO1132"/>
    <mergeCell ref="B1128:B1130"/>
    <mergeCell ref="C1128:C1130"/>
    <mergeCell ref="D1128:D1130"/>
    <mergeCell ref="E1128:E1130"/>
    <mergeCell ref="AN1128:AN1129"/>
    <mergeCell ref="AO1128:AO1129"/>
    <mergeCell ref="AP1124:AP1127"/>
    <mergeCell ref="AQ1124:AR1125"/>
    <mergeCell ref="AS1124:AT1125"/>
    <mergeCell ref="AU1124:AU1127"/>
    <mergeCell ref="AQ1126:AR1127"/>
    <mergeCell ref="AS1126:AT1127"/>
    <mergeCell ref="AB1124:AD1124"/>
    <mergeCell ref="AE1124:AG1124"/>
    <mergeCell ref="AH1124:AJ1124"/>
    <mergeCell ref="AK1124:AM1124"/>
    <mergeCell ref="AN1124:AN1127"/>
    <mergeCell ref="AO1124:AO1127"/>
    <mergeCell ref="J1124:L1124"/>
    <mergeCell ref="M1124:O1124"/>
    <mergeCell ref="P1124:R1124"/>
    <mergeCell ref="S1124:U1124"/>
    <mergeCell ref="V1124:X1124"/>
    <mergeCell ref="Y1124:AA1124"/>
    <mergeCell ref="AP1112:AP1113"/>
    <mergeCell ref="AQ1112:AR1114"/>
    <mergeCell ref="AS1112:AT1114"/>
    <mergeCell ref="AU1112:AU1114"/>
    <mergeCell ref="J1120:AI1120"/>
    <mergeCell ref="B1124:B1127"/>
    <mergeCell ref="C1124:C1127"/>
    <mergeCell ref="D1124:D1127"/>
    <mergeCell ref="E1124:E1127"/>
    <mergeCell ref="G1124:I1124"/>
    <mergeCell ref="AP1109:AP1110"/>
    <mergeCell ref="AQ1109:AR1111"/>
    <mergeCell ref="AS1109:AT1111"/>
    <mergeCell ref="AU1109:AU1111"/>
    <mergeCell ref="B1112:B1114"/>
    <mergeCell ref="C1112:C1114"/>
    <mergeCell ref="D1112:D1114"/>
    <mergeCell ref="E1112:E1114"/>
    <mergeCell ref="AN1112:AN1113"/>
    <mergeCell ref="AO1112:AO1113"/>
    <mergeCell ref="AP1106:AP1107"/>
    <mergeCell ref="AQ1106:AR1108"/>
    <mergeCell ref="AS1106:AT1108"/>
    <mergeCell ref="AU1106:AU1108"/>
    <mergeCell ref="B1109:B1111"/>
    <mergeCell ref="C1109:C1111"/>
    <mergeCell ref="D1109:D1111"/>
    <mergeCell ref="E1109:E1111"/>
    <mergeCell ref="AN1109:AN1110"/>
    <mergeCell ref="AO1109:AO1110"/>
    <mergeCell ref="AP1103:AP1104"/>
    <mergeCell ref="AQ1103:AR1105"/>
    <mergeCell ref="AS1103:AT1105"/>
    <mergeCell ref="AU1103:AU1105"/>
    <mergeCell ref="B1106:B1108"/>
    <mergeCell ref="C1106:C1108"/>
    <mergeCell ref="D1106:D1108"/>
    <mergeCell ref="E1106:E1108"/>
    <mergeCell ref="AN1106:AN1107"/>
    <mergeCell ref="AO1106:AO1107"/>
    <mergeCell ref="AP1100:AP1101"/>
    <mergeCell ref="AQ1100:AR1102"/>
    <mergeCell ref="AS1100:AT1102"/>
    <mergeCell ref="AU1100:AU1102"/>
    <mergeCell ref="B1103:B1105"/>
    <mergeCell ref="C1103:C1105"/>
    <mergeCell ref="D1103:D1105"/>
    <mergeCell ref="E1103:E1105"/>
    <mergeCell ref="AN1103:AN1104"/>
    <mergeCell ref="AO1103:AO1104"/>
    <mergeCell ref="AP1097:AP1098"/>
    <mergeCell ref="AQ1097:AR1099"/>
    <mergeCell ref="AS1097:AT1099"/>
    <mergeCell ref="AU1097:AU1099"/>
    <mergeCell ref="B1100:B1102"/>
    <mergeCell ref="C1100:C1102"/>
    <mergeCell ref="D1100:D1102"/>
    <mergeCell ref="E1100:E1102"/>
    <mergeCell ref="AN1100:AN1101"/>
    <mergeCell ref="AO1100:AO1101"/>
    <mergeCell ref="AN1085:AN1086"/>
    <mergeCell ref="AO1085:AO1086"/>
    <mergeCell ref="AP1094:AP1095"/>
    <mergeCell ref="AQ1094:AR1096"/>
    <mergeCell ref="AS1094:AT1096"/>
    <mergeCell ref="AU1094:AU1096"/>
    <mergeCell ref="B1097:B1099"/>
    <mergeCell ref="C1097:C1099"/>
    <mergeCell ref="D1097:D1099"/>
    <mergeCell ref="E1097:E1099"/>
    <mergeCell ref="AN1097:AN1098"/>
    <mergeCell ref="AO1097:AO1098"/>
    <mergeCell ref="AP1091:AP1092"/>
    <mergeCell ref="AQ1091:AR1093"/>
    <mergeCell ref="AS1091:AT1093"/>
    <mergeCell ref="AU1091:AU1093"/>
    <mergeCell ref="B1094:B1096"/>
    <mergeCell ref="C1094:C1096"/>
    <mergeCell ref="D1094:D1096"/>
    <mergeCell ref="E1094:E1096"/>
    <mergeCell ref="AN1094:AN1095"/>
    <mergeCell ref="AO1094:AO1095"/>
    <mergeCell ref="AN1081:AN1084"/>
    <mergeCell ref="AO1081:AO1084"/>
    <mergeCell ref="J1081:L1081"/>
    <mergeCell ref="M1081:O1081"/>
    <mergeCell ref="P1081:R1081"/>
    <mergeCell ref="S1081:U1081"/>
    <mergeCell ref="V1081:X1081"/>
    <mergeCell ref="Y1081:AA1081"/>
    <mergeCell ref="AP1088:AP1089"/>
    <mergeCell ref="AQ1088:AR1090"/>
    <mergeCell ref="AS1088:AT1090"/>
    <mergeCell ref="AU1088:AU1090"/>
    <mergeCell ref="B1091:B1093"/>
    <mergeCell ref="C1091:C1093"/>
    <mergeCell ref="D1091:D1093"/>
    <mergeCell ref="E1091:E1093"/>
    <mergeCell ref="AN1091:AN1092"/>
    <mergeCell ref="AO1091:AO1092"/>
    <mergeCell ref="AP1085:AP1086"/>
    <mergeCell ref="AQ1085:AR1087"/>
    <mergeCell ref="AS1085:AT1087"/>
    <mergeCell ref="AU1085:AU1087"/>
    <mergeCell ref="B1088:B1090"/>
    <mergeCell ref="C1088:C1090"/>
    <mergeCell ref="D1088:D1090"/>
    <mergeCell ref="E1088:E1090"/>
    <mergeCell ref="AN1088:AN1089"/>
    <mergeCell ref="AO1088:AO1089"/>
    <mergeCell ref="B1085:B1087"/>
    <mergeCell ref="C1085:C1087"/>
    <mergeCell ref="D1085:D1087"/>
    <mergeCell ref="E1085:E1087"/>
    <mergeCell ref="C1079:D1079"/>
    <mergeCell ref="B1081:B1084"/>
    <mergeCell ref="C1081:C1084"/>
    <mergeCell ref="D1081:D1084"/>
    <mergeCell ref="E1081:E1084"/>
    <mergeCell ref="G1081:I1081"/>
    <mergeCell ref="AP1068:AP1069"/>
    <mergeCell ref="AQ1068:AR1070"/>
    <mergeCell ref="AS1068:AT1070"/>
    <mergeCell ref="AU1068:AU1070"/>
    <mergeCell ref="B1078:E1078"/>
    <mergeCell ref="F1078:AE1078"/>
    <mergeCell ref="AP1065:AP1066"/>
    <mergeCell ref="AQ1065:AR1067"/>
    <mergeCell ref="AS1065:AT1067"/>
    <mergeCell ref="AU1065:AU1067"/>
    <mergeCell ref="B1068:B1070"/>
    <mergeCell ref="C1068:C1070"/>
    <mergeCell ref="D1068:D1070"/>
    <mergeCell ref="E1068:E1070"/>
    <mergeCell ref="AN1068:AN1069"/>
    <mergeCell ref="AO1068:AO1069"/>
    <mergeCell ref="AP1081:AP1084"/>
    <mergeCell ref="AQ1081:AR1082"/>
    <mergeCell ref="AS1081:AT1082"/>
    <mergeCell ref="AU1081:AU1084"/>
    <mergeCell ref="AQ1083:AR1084"/>
    <mergeCell ref="AS1083:AT1084"/>
    <mergeCell ref="AB1081:AD1081"/>
    <mergeCell ref="AE1081:AG1081"/>
    <mergeCell ref="AH1081:AJ1081"/>
    <mergeCell ref="AK1081:AM1081"/>
    <mergeCell ref="AP1062:AP1063"/>
    <mergeCell ref="AQ1062:AR1064"/>
    <mergeCell ref="AS1062:AT1064"/>
    <mergeCell ref="AU1062:AU1064"/>
    <mergeCell ref="B1065:B1067"/>
    <mergeCell ref="C1065:C1067"/>
    <mergeCell ref="D1065:D1067"/>
    <mergeCell ref="E1065:E1067"/>
    <mergeCell ref="AN1065:AN1066"/>
    <mergeCell ref="AO1065:AO1066"/>
    <mergeCell ref="AP1059:AP1060"/>
    <mergeCell ref="AQ1059:AR1061"/>
    <mergeCell ref="AS1059:AT1061"/>
    <mergeCell ref="AU1059:AU1061"/>
    <mergeCell ref="B1062:B1064"/>
    <mergeCell ref="C1062:C1064"/>
    <mergeCell ref="D1062:D1064"/>
    <mergeCell ref="E1062:E1064"/>
    <mergeCell ref="AN1062:AN1063"/>
    <mergeCell ref="AO1062:AO1063"/>
    <mergeCell ref="AP1056:AP1057"/>
    <mergeCell ref="AQ1056:AR1058"/>
    <mergeCell ref="AS1056:AT1058"/>
    <mergeCell ref="AU1056:AU1058"/>
    <mergeCell ref="B1059:B1061"/>
    <mergeCell ref="C1059:C1061"/>
    <mergeCell ref="D1059:D1061"/>
    <mergeCell ref="E1059:E1061"/>
    <mergeCell ref="AN1059:AN1060"/>
    <mergeCell ref="AO1059:AO1060"/>
    <mergeCell ref="AP1053:AP1054"/>
    <mergeCell ref="AQ1053:AR1055"/>
    <mergeCell ref="AS1053:AT1055"/>
    <mergeCell ref="AU1053:AU1055"/>
    <mergeCell ref="B1056:B1058"/>
    <mergeCell ref="C1056:C1058"/>
    <mergeCell ref="D1056:D1058"/>
    <mergeCell ref="E1056:E1058"/>
    <mergeCell ref="AN1056:AN1057"/>
    <mergeCell ref="AO1056:AO1057"/>
    <mergeCell ref="AP1050:AP1051"/>
    <mergeCell ref="AQ1050:AR1052"/>
    <mergeCell ref="AS1050:AT1052"/>
    <mergeCell ref="AU1050:AU1052"/>
    <mergeCell ref="B1053:B1055"/>
    <mergeCell ref="C1053:C1055"/>
    <mergeCell ref="D1053:D1055"/>
    <mergeCell ref="E1053:E1055"/>
    <mergeCell ref="AN1053:AN1054"/>
    <mergeCell ref="AO1053:AO1054"/>
    <mergeCell ref="AP1047:AP1048"/>
    <mergeCell ref="AQ1047:AR1049"/>
    <mergeCell ref="AS1047:AT1049"/>
    <mergeCell ref="AU1047:AU1049"/>
    <mergeCell ref="B1050:B1052"/>
    <mergeCell ref="C1050:C1052"/>
    <mergeCell ref="D1050:D1052"/>
    <mergeCell ref="E1050:E1052"/>
    <mergeCell ref="AN1050:AN1051"/>
    <mergeCell ref="AO1050:AO1051"/>
    <mergeCell ref="J1037:L1037"/>
    <mergeCell ref="M1037:O1037"/>
    <mergeCell ref="P1037:R1037"/>
    <mergeCell ref="S1037:U1037"/>
    <mergeCell ref="V1037:X1037"/>
    <mergeCell ref="Y1037:AA1037"/>
    <mergeCell ref="AP1044:AP1045"/>
    <mergeCell ref="AQ1044:AR1046"/>
    <mergeCell ref="AS1044:AT1046"/>
    <mergeCell ref="AU1044:AU1046"/>
    <mergeCell ref="B1047:B1049"/>
    <mergeCell ref="C1047:C1049"/>
    <mergeCell ref="D1047:D1049"/>
    <mergeCell ref="E1047:E1049"/>
    <mergeCell ref="AN1047:AN1048"/>
    <mergeCell ref="AO1047:AO1048"/>
    <mergeCell ref="AP1041:AP1042"/>
    <mergeCell ref="AQ1041:AR1043"/>
    <mergeCell ref="AS1041:AT1043"/>
    <mergeCell ref="AU1041:AU1043"/>
    <mergeCell ref="B1044:B1046"/>
    <mergeCell ref="C1044:C1046"/>
    <mergeCell ref="D1044:D1046"/>
    <mergeCell ref="E1044:E1046"/>
    <mergeCell ref="AN1044:AN1045"/>
    <mergeCell ref="AO1044:AO1045"/>
    <mergeCell ref="B1041:B1043"/>
    <mergeCell ref="C1041:C1043"/>
    <mergeCell ref="D1041:D1043"/>
    <mergeCell ref="E1041:E1043"/>
    <mergeCell ref="AN1041:AN1042"/>
    <mergeCell ref="AO1041:AO1042"/>
    <mergeCell ref="AP1023:AP1024"/>
    <mergeCell ref="AQ1023:AR1025"/>
    <mergeCell ref="AS1023:AT1025"/>
    <mergeCell ref="AU1023:AU1025"/>
    <mergeCell ref="J1033:AI1033"/>
    <mergeCell ref="B1037:B1040"/>
    <mergeCell ref="C1037:C1040"/>
    <mergeCell ref="D1037:D1040"/>
    <mergeCell ref="E1037:E1040"/>
    <mergeCell ref="G1037:I1037"/>
    <mergeCell ref="AP1020:AP1021"/>
    <mergeCell ref="AQ1020:AR1022"/>
    <mergeCell ref="AS1020:AT1022"/>
    <mergeCell ref="AU1020:AU1022"/>
    <mergeCell ref="B1023:B1025"/>
    <mergeCell ref="C1023:C1025"/>
    <mergeCell ref="D1023:D1025"/>
    <mergeCell ref="E1023:E1025"/>
    <mergeCell ref="AN1023:AN1024"/>
    <mergeCell ref="AO1023:AO1024"/>
    <mergeCell ref="AP1037:AP1040"/>
    <mergeCell ref="AQ1037:AR1038"/>
    <mergeCell ref="AS1037:AT1038"/>
    <mergeCell ref="AU1037:AU1040"/>
    <mergeCell ref="AQ1039:AR1040"/>
    <mergeCell ref="AS1039:AT1040"/>
    <mergeCell ref="AB1037:AD1037"/>
    <mergeCell ref="AE1037:AG1037"/>
    <mergeCell ref="AH1037:AJ1037"/>
    <mergeCell ref="AK1037:AM1037"/>
    <mergeCell ref="AN1037:AN1040"/>
    <mergeCell ref="AO1037:AO1040"/>
    <mergeCell ref="AP1017:AP1018"/>
    <mergeCell ref="AQ1017:AR1019"/>
    <mergeCell ref="AS1017:AT1019"/>
    <mergeCell ref="AU1017:AU1019"/>
    <mergeCell ref="B1020:B1022"/>
    <mergeCell ref="C1020:C1022"/>
    <mergeCell ref="D1020:D1022"/>
    <mergeCell ref="E1020:E1022"/>
    <mergeCell ref="AN1020:AN1021"/>
    <mergeCell ref="AO1020:AO1021"/>
    <mergeCell ref="AP1014:AP1015"/>
    <mergeCell ref="AQ1014:AR1016"/>
    <mergeCell ref="AS1014:AT1016"/>
    <mergeCell ref="AU1014:AU1016"/>
    <mergeCell ref="B1017:B1019"/>
    <mergeCell ref="C1017:C1019"/>
    <mergeCell ref="D1017:D1019"/>
    <mergeCell ref="E1017:E1019"/>
    <mergeCell ref="AN1017:AN1018"/>
    <mergeCell ref="AO1017:AO1018"/>
    <mergeCell ref="AP1011:AP1012"/>
    <mergeCell ref="AQ1011:AR1013"/>
    <mergeCell ref="AS1011:AT1013"/>
    <mergeCell ref="AU1011:AU1013"/>
    <mergeCell ref="B1014:B1016"/>
    <mergeCell ref="C1014:C1016"/>
    <mergeCell ref="D1014:D1016"/>
    <mergeCell ref="E1014:E1016"/>
    <mergeCell ref="AN1014:AN1015"/>
    <mergeCell ref="AO1014:AO1015"/>
    <mergeCell ref="AP1008:AP1009"/>
    <mergeCell ref="AQ1008:AR1010"/>
    <mergeCell ref="AS1008:AT1010"/>
    <mergeCell ref="AU1008:AU1010"/>
    <mergeCell ref="B1011:B1013"/>
    <mergeCell ref="C1011:C1013"/>
    <mergeCell ref="D1011:D1013"/>
    <mergeCell ref="E1011:E1013"/>
    <mergeCell ref="AN1011:AN1012"/>
    <mergeCell ref="AO1011:AO1012"/>
    <mergeCell ref="AN996:AN997"/>
    <mergeCell ref="AO996:AO997"/>
    <mergeCell ref="AP1005:AP1006"/>
    <mergeCell ref="AQ1005:AR1007"/>
    <mergeCell ref="AS1005:AT1007"/>
    <mergeCell ref="AU1005:AU1007"/>
    <mergeCell ref="B1008:B1010"/>
    <mergeCell ref="C1008:C1010"/>
    <mergeCell ref="D1008:D1010"/>
    <mergeCell ref="E1008:E1010"/>
    <mergeCell ref="AN1008:AN1009"/>
    <mergeCell ref="AO1008:AO1009"/>
    <mergeCell ref="AP1002:AP1003"/>
    <mergeCell ref="AQ1002:AR1004"/>
    <mergeCell ref="AS1002:AT1004"/>
    <mergeCell ref="AU1002:AU1004"/>
    <mergeCell ref="B1005:B1007"/>
    <mergeCell ref="C1005:C1007"/>
    <mergeCell ref="D1005:D1007"/>
    <mergeCell ref="E1005:E1007"/>
    <mergeCell ref="AN1005:AN1006"/>
    <mergeCell ref="AO1005:AO1006"/>
    <mergeCell ref="AN992:AN995"/>
    <mergeCell ref="AO992:AO995"/>
    <mergeCell ref="J992:L992"/>
    <mergeCell ref="M992:O992"/>
    <mergeCell ref="P992:R992"/>
    <mergeCell ref="S992:U992"/>
    <mergeCell ref="V992:X992"/>
    <mergeCell ref="Y992:AA992"/>
    <mergeCell ref="AP999:AP1000"/>
    <mergeCell ref="AQ999:AR1001"/>
    <mergeCell ref="AS999:AT1001"/>
    <mergeCell ref="AU999:AU1001"/>
    <mergeCell ref="B1002:B1004"/>
    <mergeCell ref="C1002:C1004"/>
    <mergeCell ref="D1002:D1004"/>
    <mergeCell ref="E1002:E1004"/>
    <mergeCell ref="AN1002:AN1003"/>
    <mergeCell ref="AO1002:AO1003"/>
    <mergeCell ref="AP996:AP997"/>
    <mergeCell ref="AQ996:AR998"/>
    <mergeCell ref="AS996:AT998"/>
    <mergeCell ref="AU996:AU998"/>
    <mergeCell ref="B999:B1001"/>
    <mergeCell ref="C999:C1001"/>
    <mergeCell ref="D999:D1001"/>
    <mergeCell ref="E999:E1001"/>
    <mergeCell ref="AN999:AN1000"/>
    <mergeCell ref="AO999:AO1000"/>
    <mergeCell ref="B996:B998"/>
    <mergeCell ref="C996:C998"/>
    <mergeCell ref="D996:D998"/>
    <mergeCell ref="E996:E998"/>
    <mergeCell ref="C990:D990"/>
    <mergeCell ref="B992:B995"/>
    <mergeCell ref="C992:C995"/>
    <mergeCell ref="D992:D995"/>
    <mergeCell ref="E992:E995"/>
    <mergeCell ref="G992:I992"/>
    <mergeCell ref="AP979:AP980"/>
    <mergeCell ref="AQ979:AR981"/>
    <mergeCell ref="AS979:AT981"/>
    <mergeCell ref="AU979:AU981"/>
    <mergeCell ref="B989:E989"/>
    <mergeCell ref="F989:AE989"/>
    <mergeCell ref="AP976:AP977"/>
    <mergeCell ref="AQ976:AR978"/>
    <mergeCell ref="AS976:AT978"/>
    <mergeCell ref="AU976:AU978"/>
    <mergeCell ref="B979:B981"/>
    <mergeCell ref="C979:C981"/>
    <mergeCell ref="D979:D981"/>
    <mergeCell ref="E979:E981"/>
    <mergeCell ref="AN979:AN980"/>
    <mergeCell ref="AO979:AO980"/>
    <mergeCell ref="AP992:AP995"/>
    <mergeCell ref="AQ992:AR993"/>
    <mergeCell ref="AS992:AT993"/>
    <mergeCell ref="AU992:AU995"/>
    <mergeCell ref="AQ994:AR995"/>
    <mergeCell ref="AS994:AT995"/>
    <mergeCell ref="AB992:AD992"/>
    <mergeCell ref="AE992:AG992"/>
    <mergeCell ref="AH992:AJ992"/>
    <mergeCell ref="AK992:AM992"/>
    <mergeCell ref="AP973:AP974"/>
    <mergeCell ref="AQ973:AR975"/>
    <mergeCell ref="AS973:AT975"/>
    <mergeCell ref="AU973:AU975"/>
    <mergeCell ref="B976:B978"/>
    <mergeCell ref="C976:C978"/>
    <mergeCell ref="D976:D978"/>
    <mergeCell ref="E976:E978"/>
    <mergeCell ref="AN976:AN977"/>
    <mergeCell ref="AO976:AO977"/>
    <mergeCell ref="AP970:AP971"/>
    <mergeCell ref="AQ970:AR972"/>
    <mergeCell ref="AS970:AT972"/>
    <mergeCell ref="AU970:AU972"/>
    <mergeCell ref="B973:B975"/>
    <mergeCell ref="C973:C975"/>
    <mergeCell ref="D973:D975"/>
    <mergeCell ref="E973:E975"/>
    <mergeCell ref="AN973:AN974"/>
    <mergeCell ref="AO973:AO974"/>
    <mergeCell ref="AP967:AP968"/>
    <mergeCell ref="AQ967:AR969"/>
    <mergeCell ref="AS967:AT969"/>
    <mergeCell ref="AU967:AU969"/>
    <mergeCell ref="B970:B972"/>
    <mergeCell ref="C970:C972"/>
    <mergeCell ref="D970:D972"/>
    <mergeCell ref="E970:E972"/>
    <mergeCell ref="AN970:AN971"/>
    <mergeCell ref="AO970:AO971"/>
    <mergeCell ref="AP964:AP965"/>
    <mergeCell ref="AQ964:AR966"/>
    <mergeCell ref="AS964:AT966"/>
    <mergeCell ref="AU964:AU966"/>
    <mergeCell ref="B967:B969"/>
    <mergeCell ref="C967:C969"/>
    <mergeCell ref="D967:D969"/>
    <mergeCell ref="E967:E969"/>
    <mergeCell ref="AN967:AN968"/>
    <mergeCell ref="AO967:AO968"/>
    <mergeCell ref="AP961:AP962"/>
    <mergeCell ref="AQ961:AR963"/>
    <mergeCell ref="AS961:AT963"/>
    <mergeCell ref="AU961:AU963"/>
    <mergeCell ref="B964:B966"/>
    <mergeCell ref="C964:C966"/>
    <mergeCell ref="D964:D966"/>
    <mergeCell ref="E964:E966"/>
    <mergeCell ref="AN964:AN965"/>
    <mergeCell ref="AO964:AO965"/>
    <mergeCell ref="AP958:AP959"/>
    <mergeCell ref="AQ958:AR960"/>
    <mergeCell ref="AS958:AT960"/>
    <mergeCell ref="AU958:AU960"/>
    <mergeCell ref="B961:B963"/>
    <mergeCell ref="C961:C963"/>
    <mergeCell ref="D961:D963"/>
    <mergeCell ref="E961:E963"/>
    <mergeCell ref="AN961:AN962"/>
    <mergeCell ref="AO961:AO962"/>
    <mergeCell ref="J948:L948"/>
    <mergeCell ref="M948:O948"/>
    <mergeCell ref="P948:R948"/>
    <mergeCell ref="S948:U948"/>
    <mergeCell ref="V948:X948"/>
    <mergeCell ref="Y948:AA948"/>
    <mergeCell ref="AP955:AP956"/>
    <mergeCell ref="AQ955:AR957"/>
    <mergeCell ref="AS955:AT957"/>
    <mergeCell ref="AU955:AU957"/>
    <mergeCell ref="B958:B960"/>
    <mergeCell ref="C958:C960"/>
    <mergeCell ref="D958:D960"/>
    <mergeCell ref="E958:E960"/>
    <mergeCell ref="AN958:AN959"/>
    <mergeCell ref="AO958:AO959"/>
    <mergeCell ref="AP952:AP953"/>
    <mergeCell ref="AQ952:AR954"/>
    <mergeCell ref="AS952:AT954"/>
    <mergeCell ref="AU952:AU954"/>
    <mergeCell ref="B955:B957"/>
    <mergeCell ref="C955:C957"/>
    <mergeCell ref="D955:D957"/>
    <mergeCell ref="E955:E957"/>
    <mergeCell ref="AN955:AN956"/>
    <mergeCell ref="AO955:AO956"/>
    <mergeCell ref="B952:B954"/>
    <mergeCell ref="C952:C954"/>
    <mergeCell ref="D952:D954"/>
    <mergeCell ref="E952:E954"/>
    <mergeCell ref="AN952:AN953"/>
    <mergeCell ref="AO952:AO953"/>
    <mergeCell ref="AP934:AP935"/>
    <mergeCell ref="AQ934:AR936"/>
    <mergeCell ref="AS934:AT936"/>
    <mergeCell ref="AU934:AU936"/>
    <mergeCell ref="J944:AI944"/>
    <mergeCell ref="B948:B951"/>
    <mergeCell ref="C948:C951"/>
    <mergeCell ref="D948:D951"/>
    <mergeCell ref="E948:E951"/>
    <mergeCell ref="G948:I948"/>
    <mergeCell ref="AP931:AP932"/>
    <mergeCell ref="AQ931:AR933"/>
    <mergeCell ref="AS931:AT933"/>
    <mergeCell ref="AU931:AU933"/>
    <mergeCell ref="B934:B936"/>
    <mergeCell ref="C934:C936"/>
    <mergeCell ref="D934:D936"/>
    <mergeCell ref="E934:E936"/>
    <mergeCell ref="AN934:AN935"/>
    <mergeCell ref="AO934:AO935"/>
    <mergeCell ref="AP948:AP951"/>
    <mergeCell ref="AQ948:AR949"/>
    <mergeCell ref="AS948:AT949"/>
    <mergeCell ref="AU948:AU951"/>
    <mergeCell ref="AQ950:AR951"/>
    <mergeCell ref="AS950:AT951"/>
    <mergeCell ref="AB948:AD948"/>
    <mergeCell ref="AE948:AG948"/>
    <mergeCell ref="AH948:AJ948"/>
    <mergeCell ref="AK948:AM948"/>
    <mergeCell ref="AN948:AN951"/>
    <mergeCell ref="AO948:AO951"/>
    <mergeCell ref="AP928:AP929"/>
    <mergeCell ref="AQ928:AR930"/>
    <mergeCell ref="AS928:AT930"/>
    <mergeCell ref="AU928:AU930"/>
    <mergeCell ref="B931:B933"/>
    <mergeCell ref="C931:C933"/>
    <mergeCell ref="D931:D933"/>
    <mergeCell ref="E931:E933"/>
    <mergeCell ref="AN931:AN932"/>
    <mergeCell ref="AO931:AO932"/>
    <mergeCell ref="AP925:AP926"/>
    <mergeCell ref="AQ925:AR927"/>
    <mergeCell ref="AS925:AT927"/>
    <mergeCell ref="AU925:AU927"/>
    <mergeCell ref="B928:B930"/>
    <mergeCell ref="C928:C930"/>
    <mergeCell ref="D928:D930"/>
    <mergeCell ref="E928:E930"/>
    <mergeCell ref="AN928:AN929"/>
    <mergeCell ref="AO928:AO929"/>
    <mergeCell ref="AP922:AP923"/>
    <mergeCell ref="AQ922:AR924"/>
    <mergeCell ref="AS922:AT924"/>
    <mergeCell ref="AU922:AU924"/>
    <mergeCell ref="B925:B927"/>
    <mergeCell ref="C925:C927"/>
    <mergeCell ref="D925:D927"/>
    <mergeCell ref="E925:E927"/>
    <mergeCell ref="AN925:AN926"/>
    <mergeCell ref="AO925:AO926"/>
    <mergeCell ref="AP919:AP920"/>
    <mergeCell ref="AQ919:AR921"/>
    <mergeCell ref="AS919:AT921"/>
    <mergeCell ref="AU919:AU921"/>
    <mergeCell ref="B922:B924"/>
    <mergeCell ref="C922:C924"/>
    <mergeCell ref="D922:D924"/>
    <mergeCell ref="E922:E924"/>
    <mergeCell ref="AN922:AN923"/>
    <mergeCell ref="AO922:AO923"/>
    <mergeCell ref="AN907:AN908"/>
    <mergeCell ref="AO907:AO908"/>
    <mergeCell ref="AP916:AP917"/>
    <mergeCell ref="AQ916:AR918"/>
    <mergeCell ref="AS916:AT918"/>
    <mergeCell ref="AU916:AU918"/>
    <mergeCell ref="B919:B921"/>
    <mergeCell ref="C919:C921"/>
    <mergeCell ref="D919:D921"/>
    <mergeCell ref="E919:E921"/>
    <mergeCell ref="AN919:AN920"/>
    <mergeCell ref="AO919:AO920"/>
    <mergeCell ref="AP913:AP914"/>
    <mergeCell ref="AQ913:AR915"/>
    <mergeCell ref="AS913:AT915"/>
    <mergeCell ref="AU913:AU915"/>
    <mergeCell ref="B916:B918"/>
    <mergeCell ref="C916:C918"/>
    <mergeCell ref="D916:D918"/>
    <mergeCell ref="E916:E918"/>
    <mergeCell ref="AN916:AN917"/>
    <mergeCell ref="AO916:AO917"/>
    <mergeCell ref="AN903:AN906"/>
    <mergeCell ref="AO903:AO906"/>
    <mergeCell ref="J903:L903"/>
    <mergeCell ref="M903:O903"/>
    <mergeCell ref="P903:R903"/>
    <mergeCell ref="S903:U903"/>
    <mergeCell ref="V903:X903"/>
    <mergeCell ref="Y903:AA903"/>
    <mergeCell ref="AP910:AP911"/>
    <mergeCell ref="AQ910:AR912"/>
    <mergeCell ref="AS910:AT912"/>
    <mergeCell ref="AU910:AU912"/>
    <mergeCell ref="B913:B915"/>
    <mergeCell ref="C913:C915"/>
    <mergeCell ref="D913:D915"/>
    <mergeCell ref="E913:E915"/>
    <mergeCell ref="AN913:AN914"/>
    <mergeCell ref="AO913:AO914"/>
    <mergeCell ref="AP907:AP908"/>
    <mergeCell ref="AQ907:AR909"/>
    <mergeCell ref="AS907:AT909"/>
    <mergeCell ref="AU907:AU909"/>
    <mergeCell ref="B910:B912"/>
    <mergeCell ref="C910:C912"/>
    <mergeCell ref="D910:D912"/>
    <mergeCell ref="E910:E912"/>
    <mergeCell ref="AN910:AN911"/>
    <mergeCell ref="AO910:AO911"/>
    <mergeCell ref="B907:B909"/>
    <mergeCell ref="C907:C909"/>
    <mergeCell ref="D907:D909"/>
    <mergeCell ref="E907:E909"/>
    <mergeCell ref="C901:D901"/>
    <mergeCell ref="B903:B906"/>
    <mergeCell ref="C903:C906"/>
    <mergeCell ref="D903:D906"/>
    <mergeCell ref="E903:E906"/>
    <mergeCell ref="G903:I903"/>
    <mergeCell ref="AP889:AP890"/>
    <mergeCell ref="AQ889:AR891"/>
    <mergeCell ref="AS889:AT891"/>
    <mergeCell ref="AU889:AU891"/>
    <mergeCell ref="B900:E900"/>
    <mergeCell ref="F900:AE900"/>
    <mergeCell ref="AP886:AP887"/>
    <mergeCell ref="AQ886:AR888"/>
    <mergeCell ref="AS886:AT888"/>
    <mergeCell ref="AU886:AU888"/>
    <mergeCell ref="B889:B891"/>
    <mergeCell ref="C889:C891"/>
    <mergeCell ref="D889:D891"/>
    <mergeCell ref="E889:E891"/>
    <mergeCell ref="AN889:AN890"/>
    <mergeCell ref="AO889:AO890"/>
    <mergeCell ref="AP903:AP906"/>
    <mergeCell ref="AQ903:AR904"/>
    <mergeCell ref="AS903:AT904"/>
    <mergeCell ref="AU903:AU906"/>
    <mergeCell ref="AQ905:AR906"/>
    <mergeCell ref="AS905:AT906"/>
    <mergeCell ref="AB903:AD903"/>
    <mergeCell ref="AE903:AG903"/>
    <mergeCell ref="AH903:AJ903"/>
    <mergeCell ref="AK903:AM903"/>
    <mergeCell ref="AP883:AP884"/>
    <mergeCell ref="AQ883:AR885"/>
    <mergeCell ref="AS883:AT885"/>
    <mergeCell ref="AU883:AU885"/>
    <mergeCell ref="B886:B888"/>
    <mergeCell ref="C886:C888"/>
    <mergeCell ref="D886:D888"/>
    <mergeCell ref="E886:E888"/>
    <mergeCell ref="AN886:AN887"/>
    <mergeCell ref="AO886:AO887"/>
    <mergeCell ref="AP880:AP881"/>
    <mergeCell ref="AQ880:AR882"/>
    <mergeCell ref="AS880:AT882"/>
    <mergeCell ref="AU880:AU882"/>
    <mergeCell ref="B883:B885"/>
    <mergeCell ref="C883:C885"/>
    <mergeCell ref="D883:D885"/>
    <mergeCell ref="E883:E885"/>
    <mergeCell ref="AN883:AN884"/>
    <mergeCell ref="AO883:AO884"/>
    <mergeCell ref="AP877:AP878"/>
    <mergeCell ref="AQ877:AR879"/>
    <mergeCell ref="AS877:AT879"/>
    <mergeCell ref="AU877:AU879"/>
    <mergeCell ref="B880:B882"/>
    <mergeCell ref="C880:C882"/>
    <mergeCell ref="D880:D882"/>
    <mergeCell ref="E880:E882"/>
    <mergeCell ref="AN880:AN881"/>
    <mergeCell ref="AO880:AO881"/>
    <mergeCell ref="AP874:AP875"/>
    <mergeCell ref="AQ874:AR876"/>
    <mergeCell ref="AS874:AT876"/>
    <mergeCell ref="AU874:AU876"/>
    <mergeCell ref="B877:B879"/>
    <mergeCell ref="C877:C879"/>
    <mergeCell ref="D877:D879"/>
    <mergeCell ref="E877:E879"/>
    <mergeCell ref="AN877:AN878"/>
    <mergeCell ref="AO877:AO878"/>
    <mergeCell ref="AP871:AP872"/>
    <mergeCell ref="AQ871:AR873"/>
    <mergeCell ref="AS871:AT873"/>
    <mergeCell ref="AU871:AU873"/>
    <mergeCell ref="B874:B876"/>
    <mergeCell ref="C874:C876"/>
    <mergeCell ref="D874:D876"/>
    <mergeCell ref="E874:E876"/>
    <mergeCell ref="AN874:AN875"/>
    <mergeCell ref="AO874:AO875"/>
    <mergeCell ref="AP868:AP869"/>
    <mergeCell ref="AQ868:AR870"/>
    <mergeCell ref="AS868:AT870"/>
    <mergeCell ref="AU868:AU870"/>
    <mergeCell ref="B871:B873"/>
    <mergeCell ref="C871:C873"/>
    <mergeCell ref="D871:D873"/>
    <mergeCell ref="E871:E873"/>
    <mergeCell ref="AN871:AN872"/>
    <mergeCell ref="AO871:AO872"/>
    <mergeCell ref="J858:L858"/>
    <mergeCell ref="M858:O858"/>
    <mergeCell ref="P858:R858"/>
    <mergeCell ref="S858:U858"/>
    <mergeCell ref="V858:X858"/>
    <mergeCell ref="Y858:AA858"/>
    <mergeCell ref="AP865:AP866"/>
    <mergeCell ref="AQ865:AR867"/>
    <mergeCell ref="AS865:AT867"/>
    <mergeCell ref="AU865:AU867"/>
    <mergeCell ref="B868:B870"/>
    <mergeCell ref="C868:C870"/>
    <mergeCell ref="D868:D870"/>
    <mergeCell ref="E868:E870"/>
    <mergeCell ref="AN868:AN869"/>
    <mergeCell ref="AO868:AO869"/>
    <mergeCell ref="AP862:AP863"/>
    <mergeCell ref="AQ862:AR864"/>
    <mergeCell ref="AS862:AT864"/>
    <mergeCell ref="AU862:AU864"/>
    <mergeCell ref="B865:B867"/>
    <mergeCell ref="C865:C867"/>
    <mergeCell ref="D865:D867"/>
    <mergeCell ref="E865:E867"/>
    <mergeCell ref="AN865:AN866"/>
    <mergeCell ref="AO865:AO866"/>
    <mergeCell ref="B862:B864"/>
    <mergeCell ref="C862:C864"/>
    <mergeCell ref="D862:D864"/>
    <mergeCell ref="E862:E864"/>
    <mergeCell ref="AN862:AN863"/>
    <mergeCell ref="AO862:AO863"/>
    <mergeCell ref="AP844:AP845"/>
    <mergeCell ref="AQ844:AR846"/>
    <mergeCell ref="AS844:AT846"/>
    <mergeCell ref="AU844:AU846"/>
    <mergeCell ref="J854:AI854"/>
    <mergeCell ref="B858:B861"/>
    <mergeCell ref="C858:C861"/>
    <mergeCell ref="D858:D861"/>
    <mergeCell ref="E858:E861"/>
    <mergeCell ref="G858:I858"/>
    <mergeCell ref="AP841:AP842"/>
    <mergeCell ref="AQ841:AR843"/>
    <mergeCell ref="AS841:AT843"/>
    <mergeCell ref="AU841:AU843"/>
    <mergeCell ref="B844:B846"/>
    <mergeCell ref="C844:C846"/>
    <mergeCell ref="D844:D846"/>
    <mergeCell ref="E844:E846"/>
    <mergeCell ref="AN844:AN845"/>
    <mergeCell ref="AO844:AO845"/>
    <mergeCell ref="AP858:AP861"/>
    <mergeCell ref="AQ858:AR859"/>
    <mergeCell ref="AS858:AT859"/>
    <mergeCell ref="AU858:AU861"/>
    <mergeCell ref="AQ860:AR861"/>
    <mergeCell ref="AS860:AT861"/>
    <mergeCell ref="AB858:AD858"/>
    <mergeCell ref="AE858:AG858"/>
    <mergeCell ref="AH858:AJ858"/>
    <mergeCell ref="AK858:AM858"/>
    <mergeCell ref="AN858:AN861"/>
    <mergeCell ref="AO858:AO861"/>
    <mergeCell ref="AP838:AP839"/>
    <mergeCell ref="AQ838:AR840"/>
    <mergeCell ref="AS838:AT840"/>
    <mergeCell ref="AU838:AU840"/>
    <mergeCell ref="B841:B843"/>
    <mergeCell ref="C841:C843"/>
    <mergeCell ref="D841:D843"/>
    <mergeCell ref="E841:E843"/>
    <mergeCell ref="AN841:AN842"/>
    <mergeCell ref="AO841:AO842"/>
    <mergeCell ref="AP835:AP836"/>
    <mergeCell ref="AQ835:AR837"/>
    <mergeCell ref="AS835:AT837"/>
    <mergeCell ref="AU835:AU837"/>
    <mergeCell ref="B838:B840"/>
    <mergeCell ref="C838:C840"/>
    <mergeCell ref="D838:D840"/>
    <mergeCell ref="E838:E840"/>
    <mergeCell ref="AN838:AN839"/>
    <mergeCell ref="AO838:AO839"/>
    <mergeCell ref="AP832:AP833"/>
    <mergeCell ref="AQ832:AR834"/>
    <mergeCell ref="AS832:AT834"/>
    <mergeCell ref="AU832:AU834"/>
    <mergeCell ref="B835:B837"/>
    <mergeCell ref="C835:C837"/>
    <mergeCell ref="D835:D837"/>
    <mergeCell ref="E835:E837"/>
    <mergeCell ref="AN835:AN836"/>
    <mergeCell ref="AO835:AO836"/>
    <mergeCell ref="AP829:AP830"/>
    <mergeCell ref="AQ829:AR831"/>
    <mergeCell ref="AS829:AT831"/>
    <mergeCell ref="AU829:AU831"/>
    <mergeCell ref="B832:B834"/>
    <mergeCell ref="C832:C834"/>
    <mergeCell ref="D832:D834"/>
    <mergeCell ref="E832:E834"/>
    <mergeCell ref="AN832:AN833"/>
    <mergeCell ref="AO832:AO833"/>
    <mergeCell ref="AN817:AN818"/>
    <mergeCell ref="AO817:AO818"/>
    <mergeCell ref="AP826:AP827"/>
    <mergeCell ref="AQ826:AR828"/>
    <mergeCell ref="AS826:AT828"/>
    <mergeCell ref="AU826:AU828"/>
    <mergeCell ref="B829:B831"/>
    <mergeCell ref="C829:C831"/>
    <mergeCell ref="D829:D831"/>
    <mergeCell ref="E829:E831"/>
    <mergeCell ref="AN829:AN830"/>
    <mergeCell ref="AO829:AO830"/>
    <mergeCell ref="AP823:AP824"/>
    <mergeCell ref="AQ823:AR825"/>
    <mergeCell ref="AS823:AT825"/>
    <mergeCell ref="AU823:AU825"/>
    <mergeCell ref="B826:B828"/>
    <mergeCell ref="C826:C828"/>
    <mergeCell ref="D826:D828"/>
    <mergeCell ref="E826:E828"/>
    <mergeCell ref="AN826:AN827"/>
    <mergeCell ref="AO826:AO827"/>
    <mergeCell ref="AN813:AN816"/>
    <mergeCell ref="AO813:AO816"/>
    <mergeCell ref="J813:L813"/>
    <mergeCell ref="M813:O813"/>
    <mergeCell ref="P813:R813"/>
    <mergeCell ref="S813:U813"/>
    <mergeCell ref="V813:X813"/>
    <mergeCell ref="Y813:AA813"/>
    <mergeCell ref="AP820:AP821"/>
    <mergeCell ref="AQ820:AR822"/>
    <mergeCell ref="AS820:AT822"/>
    <mergeCell ref="AU820:AU822"/>
    <mergeCell ref="B823:B825"/>
    <mergeCell ref="C823:C825"/>
    <mergeCell ref="D823:D825"/>
    <mergeCell ref="E823:E825"/>
    <mergeCell ref="AN823:AN824"/>
    <mergeCell ref="AO823:AO824"/>
    <mergeCell ref="AP817:AP818"/>
    <mergeCell ref="AQ817:AR819"/>
    <mergeCell ref="AS817:AT819"/>
    <mergeCell ref="AU817:AU819"/>
    <mergeCell ref="B820:B822"/>
    <mergeCell ref="C820:C822"/>
    <mergeCell ref="D820:D822"/>
    <mergeCell ref="E820:E822"/>
    <mergeCell ref="AN820:AN821"/>
    <mergeCell ref="AO820:AO821"/>
    <mergeCell ref="B817:B819"/>
    <mergeCell ref="C817:C819"/>
    <mergeCell ref="D817:D819"/>
    <mergeCell ref="E817:E819"/>
    <mergeCell ref="C811:D811"/>
    <mergeCell ref="B813:B816"/>
    <mergeCell ref="C813:C816"/>
    <mergeCell ref="D813:D816"/>
    <mergeCell ref="E813:E816"/>
    <mergeCell ref="G813:I813"/>
    <mergeCell ref="AP799:AP800"/>
    <mergeCell ref="AQ799:AR801"/>
    <mergeCell ref="AS799:AT801"/>
    <mergeCell ref="AU799:AU801"/>
    <mergeCell ref="B810:E810"/>
    <mergeCell ref="F810:AE810"/>
    <mergeCell ref="AP796:AP797"/>
    <mergeCell ref="AQ796:AR798"/>
    <mergeCell ref="AS796:AT798"/>
    <mergeCell ref="AU796:AU798"/>
    <mergeCell ref="B799:B801"/>
    <mergeCell ref="C799:C801"/>
    <mergeCell ref="D799:D801"/>
    <mergeCell ref="E799:E801"/>
    <mergeCell ref="AN799:AN800"/>
    <mergeCell ref="AO799:AO800"/>
    <mergeCell ref="AP813:AP816"/>
    <mergeCell ref="AQ813:AR814"/>
    <mergeCell ref="AS813:AT814"/>
    <mergeCell ref="AU813:AU816"/>
    <mergeCell ref="AQ815:AR816"/>
    <mergeCell ref="AS815:AT816"/>
    <mergeCell ref="AB813:AD813"/>
    <mergeCell ref="AE813:AG813"/>
    <mergeCell ref="AH813:AJ813"/>
    <mergeCell ref="AK813:AM813"/>
    <mergeCell ref="AP793:AP794"/>
    <mergeCell ref="AQ793:AR795"/>
    <mergeCell ref="AS793:AT795"/>
    <mergeCell ref="AU793:AU795"/>
    <mergeCell ref="B796:B798"/>
    <mergeCell ref="C796:C798"/>
    <mergeCell ref="D796:D798"/>
    <mergeCell ref="E796:E798"/>
    <mergeCell ref="AN796:AN797"/>
    <mergeCell ref="AO796:AO797"/>
    <mergeCell ref="AP790:AP791"/>
    <mergeCell ref="AQ790:AR792"/>
    <mergeCell ref="AS790:AT792"/>
    <mergeCell ref="AU790:AU792"/>
    <mergeCell ref="B793:B795"/>
    <mergeCell ref="C793:C795"/>
    <mergeCell ref="D793:D795"/>
    <mergeCell ref="E793:E795"/>
    <mergeCell ref="AN793:AN794"/>
    <mergeCell ref="AO793:AO794"/>
    <mergeCell ref="AP787:AP788"/>
    <mergeCell ref="AQ787:AR789"/>
    <mergeCell ref="AS787:AT789"/>
    <mergeCell ref="AU787:AU789"/>
    <mergeCell ref="B790:B792"/>
    <mergeCell ref="C790:C792"/>
    <mergeCell ref="D790:D792"/>
    <mergeCell ref="E790:E792"/>
    <mergeCell ref="AN790:AN791"/>
    <mergeCell ref="AO790:AO791"/>
    <mergeCell ref="AP784:AP785"/>
    <mergeCell ref="AQ784:AR786"/>
    <mergeCell ref="AS784:AT786"/>
    <mergeCell ref="AU784:AU786"/>
    <mergeCell ref="B787:B789"/>
    <mergeCell ref="C787:C789"/>
    <mergeCell ref="D787:D789"/>
    <mergeCell ref="E787:E789"/>
    <mergeCell ref="AN787:AN788"/>
    <mergeCell ref="AO787:AO788"/>
    <mergeCell ref="AP781:AP782"/>
    <mergeCell ref="AQ781:AR783"/>
    <mergeCell ref="AS781:AT783"/>
    <mergeCell ref="AU781:AU783"/>
    <mergeCell ref="B784:B786"/>
    <mergeCell ref="C784:C786"/>
    <mergeCell ref="D784:D786"/>
    <mergeCell ref="E784:E786"/>
    <mergeCell ref="AN784:AN785"/>
    <mergeCell ref="AO784:AO785"/>
    <mergeCell ref="AP778:AP779"/>
    <mergeCell ref="AQ778:AR780"/>
    <mergeCell ref="AS778:AT780"/>
    <mergeCell ref="AU778:AU780"/>
    <mergeCell ref="B781:B783"/>
    <mergeCell ref="C781:C783"/>
    <mergeCell ref="D781:D783"/>
    <mergeCell ref="E781:E783"/>
    <mergeCell ref="AN781:AN782"/>
    <mergeCell ref="AO781:AO782"/>
    <mergeCell ref="J768:L768"/>
    <mergeCell ref="M768:O768"/>
    <mergeCell ref="P768:R768"/>
    <mergeCell ref="S768:U768"/>
    <mergeCell ref="V768:X768"/>
    <mergeCell ref="Y768:AA768"/>
    <mergeCell ref="AP775:AP776"/>
    <mergeCell ref="AQ775:AR777"/>
    <mergeCell ref="AS775:AT777"/>
    <mergeCell ref="AU775:AU777"/>
    <mergeCell ref="B778:B780"/>
    <mergeCell ref="C778:C780"/>
    <mergeCell ref="D778:D780"/>
    <mergeCell ref="E778:E780"/>
    <mergeCell ref="AN778:AN779"/>
    <mergeCell ref="AO778:AO779"/>
    <mergeCell ref="AP772:AP773"/>
    <mergeCell ref="AQ772:AR774"/>
    <mergeCell ref="AS772:AT774"/>
    <mergeCell ref="AU772:AU774"/>
    <mergeCell ref="B775:B777"/>
    <mergeCell ref="C775:C777"/>
    <mergeCell ref="D775:D777"/>
    <mergeCell ref="E775:E777"/>
    <mergeCell ref="AN775:AN776"/>
    <mergeCell ref="AO775:AO776"/>
    <mergeCell ref="B772:B774"/>
    <mergeCell ref="C772:C774"/>
    <mergeCell ref="D772:D774"/>
    <mergeCell ref="E772:E774"/>
    <mergeCell ref="AN772:AN773"/>
    <mergeCell ref="AO772:AO773"/>
    <mergeCell ref="AP754:AP755"/>
    <mergeCell ref="AQ754:AR756"/>
    <mergeCell ref="AS754:AT756"/>
    <mergeCell ref="AU754:AU756"/>
    <mergeCell ref="J764:AI764"/>
    <mergeCell ref="B768:B771"/>
    <mergeCell ref="C768:C771"/>
    <mergeCell ref="D768:D771"/>
    <mergeCell ref="E768:E771"/>
    <mergeCell ref="G768:I768"/>
    <mergeCell ref="AP751:AP752"/>
    <mergeCell ref="AQ751:AR753"/>
    <mergeCell ref="AS751:AT753"/>
    <mergeCell ref="AU751:AU753"/>
    <mergeCell ref="B754:B756"/>
    <mergeCell ref="C754:C756"/>
    <mergeCell ref="D754:D756"/>
    <mergeCell ref="E754:E756"/>
    <mergeCell ref="AN754:AN755"/>
    <mergeCell ref="AO754:AO755"/>
    <mergeCell ref="AP768:AP771"/>
    <mergeCell ref="AQ768:AR769"/>
    <mergeCell ref="AS768:AT769"/>
    <mergeCell ref="AU768:AU771"/>
    <mergeCell ref="AQ770:AR771"/>
    <mergeCell ref="AS770:AT771"/>
    <mergeCell ref="AB768:AD768"/>
    <mergeCell ref="AE768:AG768"/>
    <mergeCell ref="AH768:AJ768"/>
    <mergeCell ref="AK768:AM768"/>
    <mergeCell ref="AN768:AN771"/>
    <mergeCell ref="AO768:AO771"/>
    <mergeCell ref="AP748:AP749"/>
    <mergeCell ref="AQ748:AR750"/>
    <mergeCell ref="AS748:AT750"/>
    <mergeCell ref="AU748:AU750"/>
    <mergeCell ref="B751:B753"/>
    <mergeCell ref="C751:C753"/>
    <mergeCell ref="D751:D753"/>
    <mergeCell ref="E751:E753"/>
    <mergeCell ref="AN751:AN752"/>
    <mergeCell ref="AO751:AO752"/>
    <mergeCell ref="AP745:AP746"/>
    <mergeCell ref="AQ745:AR747"/>
    <mergeCell ref="AS745:AT747"/>
    <mergeCell ref="AU745:AU747"/>
    <mergeCell ref="B748:B750"/>
    <mergeCell ref="C748:C750"/>
    <mergeCell ref="D748:D750"/>
    <mergeCell ref="E748:E750"/>
    <mergeCell ref="AN748:AN749"/>
    <mergeCell ref="AO748:AO749"/>
    <mergeCell ref="AP742:AP743"/>
    <mergeCell ref="AQ742:AR744"/>
    <mergeCell ref="AS742:AT744"/>
    <mergeCell ref="AU742:AU744"/>
    <mergeCell ref="B745:B747"/>
    <mergeCell ref="C745:C747"/>
    <mergeCell ref="D745:D747"/>
    <mergeCell ref="E745:E747"/>
    <mergeCell ref="AN745:AN746"/>
    <mergeCell ref="AO745:AO746"/>
    <mergeCell ref="AP739:AP740"/>
    <mergeCell ref="AQ739:AR741"/>
    <mergeCell ref="AS739:AT741"/>
    <mergeCell ref="AU739:AU741"/>
    <mergeCell ref="B742:B744"/>
    <mergeCell ref="C742:C744"/>
    <mergeCell ref="D742:D744"/>
    <mergeCell ref="E742:E744"/>
    <mergeCell ref="AN742:AN743"/>
    <mergeCell ref="AO742:AO743"/>
    <mergeCell ref="AN727:AN728"/>
    <mergeCell ref="AO727:AO728"/>
    <mergeCell ref="AP736:AP737"/>
    <mergeCell ref="AQ736:AR738"/>
    <mergeCell ref="AS736:AT738"/>
    <mergeCell ref="AU736:AU738"/>
    <mergeCell ref="B739:B741"/>
    <mergeCell ref="C739:C741"/>
    <mergeCell ref="D739:D741"/>
    <mergeCell ref="E739:E741"/>
    <mergeCell ref="AN739:AN740"/>
    <mergeCell ref="AO739:AO740"/>
    <mergeCell ref="AP733:AP734"/>
    <mergeCell ref="AQ733:AR735"/>
    <mergeCell ref="AS733:AT735"/>
    <mergeCell ref="AU733:AU735"/>
    <mergeCell ref="B736:B738"/>
    <mergeCell ref="C736:C738"/>
    <mergeCell ref="D736:D738"/>
    <mergeCell ref="E736:E738"/>
    <mergeCell ref="AN736:AN737"/>
    <mergeCell ref="AO736:AO737"/>
    <mergeCell ref="AN723:AN726"/>
    <mergeCell ref="AO723:AO726"/>
    <mergeCell ref="J723:L723"/>
    <mergeCell ref="M723:O723"/>
    <mergeCell ref="P723:R723"/>
    <mergeCell ref="S723:U723"/>
    <mergeCell ref="V723:X723"/>
    <mergeCell ref="Y723:AA723"/>
    <mergeCell ref="AP730:AP731"/>
    <mergeCell ref="AQ730:AR732"/>
    <mergeCell ref="AS730:AT732"/>
    <mergeCell ref="AU730:AU732"/>
    <mergeCell ref="B733:B735"/>
    <mergeCell ref="C733:C735"/>
    <mergeCell ref="D733:D735"/>
    <mergeCell ref="E733:E735"/>
    <mergeCell ref="AN733:AN734"/>
    <mergeCell ref="AO733:AO734"/>
    <mergeCell ref="AP727:AP728"/>
    <mergeCell ref="AQ727:AR729"/>
    <mergeCell ref="AS727:AT729"/>
    <mergeCell ref="AU727:AU729"/>
    <mergeCell ref="B730:B732"/>
    <mergeCell ref="C730:C732"/>
    <mergeCell ref="D730:D732"/>
    <mergeCell ref="E730:E732"/>
    <mergeCell ref="AN730:AN731"/>
    <mergeCell ref="AO730:AO731"/>
    <mergeCell ref="B727:B729"/>
    <mergeCell ref="C727:C729"/>
    <mergeCell ref="D727:D729"/>
    <mergeCell ref="E727:E729"/>
    <mergeCell ref="C721:D721"/>
    <mergeCell ref="B723:B726"/>
    <mergeCell ref="C723:C726"/>
    <mergeCell ref="D723:D726"/>
    <mergeCell ref="E723:E726"/>
    <mergeCell ref="G723:I723"/>
    <mergeCell ref="AP708:AP709"/>
    <mergeCell ref="AQ708:AR710"/>
    <mergeCell ref="AS708:AT710"/>
    <mergeCell ref="AU708:AU710"/>
    <mergeCell ref="B720:E720"/>
    <mergeCell ref="F720:AE720"/>
    <mergeCell ref="AP705:AP706"/>
    <mergeCell ref="AQ705:AR707"/>
    <mergeCell ref="AS705:AT707"/>
    <mergeCell ref="AU705:AU707"/>
    <mergeCell ref="B708:B710"/>
    <mergeCell ref="C708:C710"/>
    <mergeCell ref="D708:D710"/>
    <mergeCell ref="E708:E710"/>
    <mergeCell ref="AN708:AN709"/>
    <mergeCell ref="AO708:AO709"/>
    <mergeCell ref="AP723:AP726"/>
    <mergeCell ref="AQ723:AR724"/>
    <mergeCell ref="AS723:AT724"/>
    <mergeCell ref="AU723:AU726"/>
    <mergeCell ref="AQ725:AR726"/>
    <mergeCell ref="AS725:AT726"/>
    <mergeCell ref="AB723:AD723"/>
    <mergeCell ref="AE723:AG723"/>
    <mergeCell ref="AH723:AJ723"/>
    <mergeCell ref="AK723:AM723"/>
    <mergeCell ref="AP702:AP703"/>
    <mergeCell ref="AQ702:AR704"/>
    <mergeCell ref="AS702:AT704"/>
    <mergeCell ref="AU702:AU704"/>
    <mergeCell ref="B705:B707"/>
    <mergeCell ref="C705:C707"/>
    <mergeCell ref="D705:D707"/>
    <mergeCell ref="E705:E707"/>
    <mergeCell ref="AN705:AN706"/>
    <mergeCell ref="AO705:AO706"/>
    <mergeCell ref="AP699:AP700"/>
    <mergeCell ref="AQ699:AR701"/>
    <mergeCell ref="AS699:AT701"/>
    <mergeCell ref="AU699:AU701"/>
    <mergeCell ref="B702:B704"/>
    <mergeCell ref="C702:C704"/>
    <mergeCell ref="D702:D704"/>
    <mergeCell ref="E702:E704"/>
    <mergeCell ref="AN702:AN703"/>
    <mergeCell ref="AO702:AO703"/>
    <mergeCell ref="AP696:AP697"/>
    <mergeCell ref="AQ696:AR698"/>
    <mergeCell ref="AS696:AT698"/>
    <mergeCell ref="AU696:AU698"/>
    <mergeCell ref="B699:B701"/>
    <mergeCell ref="C699:C701"/>
    <mergeCell ref="D699:D701"/>
    <mergeCell ref="E699:E701"/>
    <mergeCell ref="AN699:AN700"/>
    <mergeCell ref="AO699:AO700"/>
    <mergeCell ref="AP693:AP694"/>
    <mergeCell ref="AQ693:AR695"/>
    <mergeCell ref="AS693:AT695"/>
    <mergeCell ref="AU693:AU695"/>
    <mergeCell ref="B696:B698"/>
    <mergeCell ref="C696:C698"/>
    <mergeCell ref="D696:D698"/>
    <mergeCell ref="E696:E698"/>
    <mergeCell ref="AN696:AN697"/>
    <mergeCell ref="AO696:AO697"/>
    <mergeCell ref="AP690:AP691"/>
    <mergeCell ref="AQ690:AR692"/>
    <mergeCell ref="AS690:AT692"/>
    <mergeCell ref="AU690:AU692"/>
    <mergeCell ref="B693:B695"/>
    <mergeCell ref="C693:C695"/>
    <mergeCell ref="D693:D695"/>
    <mergeCell ref="E693:E695"/>
    <mergeCell ref="AN693:AN694"/>
    <mergeCell ref="AO693:AO694"/>
    <mergeCell ref="AP687:AP688"/>
    <mergeCell ref="AQ687:AR689"/>
    <mergeCell ref="AS687:AT689"/>
    <mergeCell ref="AU687:AU689"/>
    <mergeCell ref="B690:B692"/>
    <mergeCell ref="C690:C692"/>
    <mergeCell ref="D690:D692"/>
    <mergeCell ref="E690:E692"/>
    <mergeCell ref="AN690:AN691"/>
    <mergeCell ref="AO690:AO691"/>
    <mergeCell ref="J677:L677"/>
    <mergeCell ref="M677:O677"/>
    <mergeCell ref="P677:R677"/>
    <mergeCell ref="S677:U677"/>
    <mergeCell ref="V677:X677"/>
    <mergeCell ref="Y677:AA677"/>
    <mergeCell ref="AP684:AP685"/>
    <mergeCell ref="AQ684:AR686"/>
    <mergeCell ref="AS684:AT686"/>
    <mergeCell ref="AU684:AU686"/>
    <mergeCell ref="B687:B689"/>
    <mergeCell ref="C687:C689"/>
    <mergeCell ref="D687:D689"/>
    <mergeCell ref="E687:E689"/>
    <mergeCell ref="AN687:AN688"/>
    <mergeCell ref="AO687:AO688"/>
    <mergeCell ref="AP681:AP682"/>
    <mergeCell ref="AQ681:AR683"/>
    <mergeCell ref="AS681:AT683"/>
    <mergeCell ref="AU681:AU683"/>
    <mergeCell ref="B684:B686"/>
    <mergeCell ref="C684:C686"/>
    <mergeCell ref="D684:D686"/>
    <mergeCell ref="E684:E686"/>
    <mergeCell ref="AN684:AN685"/>
    <mergeCell ref="AO684:AO685"/>
    <mergeCell ref="B681:B683"/>
    <mergeCell ref="C681:C683"/>
    <mergeCell ref="D681:D683"/>
    <mergeCell ref="E681:E683"/>
    <mergeCell ref="AN681:AN682"/>
    <mergeCell ref="AO681:AO682"/>
    <mergeCell ref="AP663:AP664"/>
    <mergeCell ref="AQ663:AR665"/>
    <mergeCell ref="AS663:AT665"/>
    <mergeCell ref="AU663:AU665"/>
    <mergeCell ref="J673:AI673"/>
    <mergeCell ref="B677:B680"/>
    <mergeCell ref="C677:C680"/>
    <mergeCell ref="D677:D680"/>
    <mergeCell ref="E677:E680"/>
    <mergeCell ref="G677:I677"/>
    <mergeCell ref="AP660:AP661"/>
    <mergeCell ref="AQ660:AR662"/>
    <mergeCell ref="AS660:AT662"/>
    <mergeCell ref="AU660:AU662"/>
    <mergeCell ref="B663:B665"/>
    <mergeCell ref="C663:C665"/>
    <mergeCell ref="D663:D665"/>
    <mergeCell ref="E663:E665"/>
    <mergeCell ref="AN663:AN664"/>
    <mergeCell ref="AO663:AO664"/>
    <mergeCell ref="AP677:AP680"/>
    <mergeCell ref="AQ677:AR678"/>
    <mergeCell ref="AS677:AT678"/>
    <mergeCell ref="AU677:AU680"/>
    <mergeCell ref="AQ679:AR680"/>
    <mergeCell ref="AS679:AT680"/>
    <mergeCell ref="AB677:AD677"/>
    <mergeCell ref="AE677:AG677"/>
    <mergeCell ref="AH677:AJ677"/>
    <mergeCell ref="AK677:AM677"/>
    <mergeCell ref="AN677:AN680"/>
    <mergeCell ref="AO677:AO680"/>
    <mergeCell ref="AP657:AP658"/>
    <mergeCell ref="AQ657:AR659"/>
    <mergeCell ref="AS657:AT659"/>
    <mergeCell ref="AU657:AU659"/>
    <mergeCell ref="B660:B662"/>
    <mergeCell ref="C660:C662"/>
    <mergeCell ref="D660:D662"/>
    <mergeCell ref="E660:E662"/>
    <mergeCell ref="AN660:AN661"/>
    <mergeCell ref="AO660:AO661"/>
    <mergeCell ref="AP654:AP655"/>
    <mergeCell ref="AQ654:AR656"/>
    <mergeCell ref="AS654:AT656"/>
    <mergeCell ref="AU654:AU656"/>
    <mergeCell ref="B657:B659"/>
    <mergeCell ref="C657:C659"/>
    <mergeCell ref="D657:D659"/>
    <mergeCell ref="E657:E659"/>
    <mergeCell ref="AN657:AN658"/>
    <mergeCell ref="AO657:AO658"/>
    <mergeCell ref="AP651:AP652"/>
    <mergeCell ref="AQ651:AR653"/>
    <mergeCell ref="AS651:AT653"/>
    <mergeCell ref="AU651:AU653"/>
    <mergeCell ref="B654:B656"/>
    <mergeCell ref="C654:C656"/>
    <mergeCell ref="D654:D656"/>
    <mergeCell ref="E654:E656"/>
    <mergeCell ref="AN654:AN655"/>
    <mergeCell ref="AO654:AO655"/>
    <mergeCell ref="AP648:AP649"/>
    <mergeCell ref="AQ648:AR650"/>
    <mergeCell ref="AS648:AT650"/>
    <mergeCell ref="AU648:AU650"/>
    <mergeCell ref="B651:B653"/>
    <mergeCell ref="C651:C653"/>
    <mergeCell ref="D651:D653"/>
    <mergeCell ref="E651:E653"/>
    <mergeCell ref="AN651:AN652"/>
    <mergeCell ref="AO651:AO652"/>
    <mergeCell ref="AN636:AN637"/>
    <mergeCell ref="AO636:AO637"/>
    <mergeCell ref="AP645:AP646"/>
    <mergeCell ref="AQ645:AR647"/>
    <mergeCell ref="AS645:AT647"/>
    <mergeCell ref="AU645:AU647"/>
    <mergeCell ref="B648:B650"/>
    <mergeCell ref="C648:C650"/>
    <mergeCell ref="D648:D650"/>
    <mergeCell ref="E648:E650"/>
    <mergeCell ref="AN648:AN649"/>
    <mergeCell ref="AO648:AO649"/>
    <mergeCell ref="AP642:AP643"/>
    <mergeCell ref="AQ642:AR644"/>
    <mergeCell ref="AS642:AT644"/>
    <mergeCell ref="AU642:AU644"/>
    <mergeCell ref="B645:B647"/>
    <mergeCell ref="C645:C647"/>
    <mergeCell ref="D645:D647"/>
    <mergeCell ref="E645:E647"/>
    <mergeCell ref="AN645:AN646"/>
    <mergeCell ref="AO645:AO646"/>
    <mergeCell ref="AN632:AN635"/>
    <mergeCell ref="AO632:AO635"/>
    <mergeCell ref="J632:L632"/>
    <mergeCell ref="M632:O632"/>
    <mergeCell ref="P632:R632"/>
    <mergeCell ref="S632:U632"/>
    <mergeCell ref="V632:X632"/>
    <mergeCell ref="Y632:AA632"/>
    <mergeCell ref="AP639:AP640"/>
    <mergeCell ref="AQ639:AR641"/>
    <mergeCell ref="AS639:AT641"/>
    <mergeCell ref="AU639:AU641"/>
    <mergeCell ref="B642:B644"/>
    <mergeCell ref="C642:C644"/>
    <mergeCell ref="D642:D644"/>
    <mergeCell ref="E642:E644"/>
    <mergeCell ref="AN642:AN643"/>
    <mergeCell ref="AO642:AO643"/>
    <mergeCell ref="AP636:AP637"/>
    <mergeCell ref="AQ636:AR638"/>
    <mergeCell ref="AS636:AT638"/>
    <mergeCell ref="AU636:AU638"/>
    <mergeCell ref="B639:B641"/>
    <mergeCell ref="C639:C641"/>
    <mergeCell ref="D639:D641"/>
    <mergeCell ref="E639:E641"/>
    <mergeCell ref="AN639:AN640"/>
    <mergeCell ref="AO639:AO640"/>
    <mergeCell ref="B636:B638"/>
    <mergeCell ref="C636:C638"/>
    <mergeCell ref="D636:D638"/>
    <mergeCell ref="E636:E638"/>
    <mergeCell ref="C630:D630"/>
    <mergeCell ref="B632:B635"/>
    <mergeCell ref="C632:C635"/>
    <mergeCell ref="D632:D635"/>
    <mergeCell ref="E632:E635"/>
    <mergeCell ref="G632:I632"/>
    <mergeCell ref="AP619:AP620"/>
    <mergeCell ref="AQ619:AR621"/>
    <mergeCell ref="AS619:AT621"/>
    <mergeCell ref="AU619:AU621"/>
    <mergeCell ref="B629:E629"/>
    <mergeCell ref="F629:AE629"/>
    <mergeCell ref="AP616:AP617"/>
    <mergeCell ref="AQ616:AR618"/>
    <mergeCell ref="AS616:AT618"/>
    <mergeCell ref="AU616:AU618"/>
    <mergeCell ref="B619:B621"/>
    <mergeCell ref="C619:C621"/>
    <mergeCell ref="D619:D621"/>
    <mergeCell ref="E619:E621"/>
    <mergeCell ref="AN619:AN620"/>
    <mergeCell ref="AO619:AO620"/>
    <mergeCell ref="AP632:AP635"/>
    <mergeCell ref="AQ632:AR633"/>
    <mergeCell ref="AS632:AT633"/>
    <mergeCell ref="AU632:AU635"/>
    <mergeCell ref="AQ634:AR635"/>
    <mergeCell ref="AS634:AT635"/>
    <mergeCell ref="AB632:AD632"/>
    <mergeCell ref="AE632:AG632"/>
    <mergeCell ref="AH632:AJ632"/>
    <mergeCell ref="AK632:AM632"/>
    <mergeCell ref="AP613:AP614"/>
    <mergeCell ref="AQ613:AR615"/>
    <mergeCell ref="AS613:AT615"/>
    <mergeCell ref="AU613:AU615"/>
    <mergeCell ref="B616:B618"/>
    <mergeCell ref="C616:C618"/>
    <mergeCell ref="D616:D618"/>
    <mergeCell ref="E616:E618"/>
    <mergeCell ref="AN616:AN617"/>
    <mergeCell ref="AO616:AO617"/>
    <mergeCell ref="AP610:AP611"/>
    <mergeCell ref="AQ610:AR612"/>
    <mergeCell ref="AS610:AT612"/>
    <mergeCell ref="AU610:AU612"/>
    <mergeCell ref="B613:B615"/>
    <mergeCell ref="C613:C615"/>
    <mergeCell ref="D613:D615"/>
    <mergeCell ref="E613:E615"/>
    <mergeCell ref="AN613:AN614"/>
    <mergeCell ref="AO613:AO614"/>
    <mergeCell ref="AP607:AP608"/>
    <mergeCell ref="AQ607:AR609"/>
    <mergeCell ref="AS607:AT609"/>
    <mergeCell ref="AU607:AU609"/>
    <mergeCell ref="B610:B612"/>
    <mergeCell ref="C610:C612"/>
    <mergeCell ref="D610:D612"/>
    <mergeCell ref="E610:E612"/>
    <mergeCell ref="AN610:AN611"/>
    <mergeCell ref="AO610:AO611"/>
    <mergeCell ref="AP604:AP605"/>
    <mergeCell ref="AQ604:AR606"/>
    <mergeCell ref="AS604:AT606"/>
    <mergeCell ref="AU604:AU606"/>
    <mergeCell ref="B607:B609"/>
    <mergeCell ref="C607:C609"/>
    <mergeCell ref="D607:D609"/>
    <mergeCell ref="E607:E609"/>
    <mergeCell ref="AN607:AN608"/>
    <mergeCell ref="AO607:AO608"/>
    <mergeCell ref="AP601:AP602"/>
    <mergeCell ref="AQ601:AR603"/>
    <mergeCell ref="AS601:AT603"/>
    <mergeCell ref="AU601:AU603"/>
    <mergeCell ref="B604:B606"/>
    <mergeCell ref="C604:C606"/>
    <mergeCell ref="D604:D606"/>
    <mergeCell ref="E604:E606"/>
    <mergeCell ref="AN604:AN605"/>
    <mergeCell ref="AO604:AO605"/>
    <mergeCell ref="AP598:AP599"/>
    <mergeCell ref="AQ598:AR600"/>
    <mergeCell ref="AS598:AT600"/>
    <mergeCell ref="AU598:AU600"/>
    <mergeCell ref="B601:B603"/>
    <mergeCell ref="C601:C603"/>
    <mergeCell ref="D601:D603"/>
    <mergeCell ref="E601:E603"/>
    <mergeCell ref="AN601:AN602"/>
    <mergeCell ref="AO601:AO602"/>
    <mergeCell ref="J588:L588"/>
    <mergeCell ref="M588:O588"/>
    <mergeCell ref="P588:R588"/>
    <mergeCell ref="S588:U588"/>
    <mergeCell ref="V588:X588"/>
    <mergeCell ref="Y588:AA588"/>
    <mergeCell ref="AP595:AP596"/>
    <mergeCell ref="AQ595:AR597"/>
    <mergeCell ref="AS595:AT597"/>
    <mergeCell ref="AU595:AU597"/>
    <mergeCell ref="B598:B600"/>
    <mergeCell ref="C598:C600"/>
    <mergeCell ref="D598:D600"/>
    <mergeCell ref="E598:E600"/>
    <mergeCell ref="AN598:AN599"/>
    <mergeCell ref="AO598:AO599"/>
    <mergeCell ref="AP592:AP593"/>
    <mergeCell ref="AQ592:AR594"/>
    <mergeCell ref="AS592:AT594"/>
    <mergeCell ref="AU592:AU594"/>
    <mergeCell ref="B595:B597"/>
    <mergeCell ref="C595:C597"/>
    <mergeCell ref="D595:D597"/>
    <mergeCell ref="E595:E597"/>
    <mergeCell ref="AN595:AN596"/>
    <mergeCell ref="AO595:AO596"/>
    <mergeCell ref="B592:B594"/>
    <mergeCell ref="C592:C594"/>
    <mergeCell ref="D592:D594"/>
    <mergeCell ref="E592:E594"/>
    <mergeCell ref="AN592:AN593"/>
    <mergeCell ref="AO592:AO593"/>
    <mergeCell ref="AP574:AP575"/>
    <mergeCell ref="AQ574:AR576"/>
    <mergeCell ref="AS574:AT576"/>
    <mergeCell ref="AU574:AU576"/>
    <mergeCell ref="J584:AI584"/>
    <mergeCell ref="B588:B591"/>
    <mergeCell ref="C588:C591"/>
    <mergeCell ref="D588:D591"/>
    <mergeCell ref="E588:E591"/>
    <mergeCell ref="G588:I588"/>
    <mergeCell ref="AP571:AP572"/>
    <mergeCell ref="AQ571:AR573"/>
    <mergeCell ref="AS571:AT573"/>
    <mergeCell ref="AU571:AU573"/>
    <mergeCell ref="B574:B576"/>
    <mergeCell ref="C574:C576"/>
    <mergeCell ref="D574:D576"/>
    <mergeCell ref="E574:E576"/>
    <mergeCell ref="AN574:AN575"/>
    <mergeCell ref="AO574:AO575"/>
    <mergeCell ref="AP588:AP591"/>
    <mergeCell ref="AQ588:AR589"/>
    <mergeCell ref="AS588:AT589"/>
    <mergeCell ref="AU588:AU591"/>
    <mergeCell ref="AQ590:AR591"/>
    <mergeCell ref="AS590:AT591"/>
    <mergeCell ref="AB588:AD588"/>
    <mergeCell ref="AE588:AG588"/>
    <mergeCell ref="AH588:AJ588"/>
    <mergeCell ref="AK588:AM588"/>
    <mergeCell ref="AN588:AN591"/>
    <mergeCell ref="AO588:AO591"/>
    <mergeCell ref="AP568:AP569"/>
    <mergeCell ref="AQ568:AR570"/>
    <mergeCell ref="AS568:AT570"/>
    <mergeCell ref="AU568:AU570"/>
    <mergeCell ref="B571:B573"/>
    <mergeCell ref="C571:C573"/>
    <mergeCell ref="D571:D573"/>
    <mergeCell ref="E571:E573"/>
    <mergeCell ref="AN571:AN572"/>
    <mergeCell ref="AO571:AO572"/>
    <mergeCell ref="AP565:AP566"/>
    <mergeCell ref="AQ565:AR567"/>
    <mergeCell ref="AS565:AT567"/>
    <mergeCell ref="AU565:AU567"/>
    <mergeCell ref="B568:B570"/>
    <mergeCell ref="C568:C570"/>
    <mergeCell ref="D568:D570"/>
    <mergeCell ref="E568:E570"/>
    <mergeCell ref="AN568:AN569"/>
    <mergeCell ref="AO568:AO569"/>
    <mergeCell ref="AP562:AP563"/>
    <mergeCell ref="AQ562:AR564"/>
    <mergeCell ref="AS562:AT564"/>
    <mergeCell ref="AU562:AU564"/>
    <mergeCell ref="B565:B567"/>
    <mergeCell ref="C565:C567"/>
    <mergeCell ref="D565:D567"/>
    <mergeCell ref="E565:E567"/>
    <mergeCell ref="AN565:AN566"/>
    <mergeCell ref="AO565:AO566"/>
    <mergeCell ref="AP559:AP560"/>
    <mergeCell ref="AQ559:AR561"/>
    <mergeCell ref="AS559:AT561"/>
    <mergeCell ref="AU559:AU561"/>
    <mergeCell ref="B562:B564"/>
    <mergeCell ref="C562:C564"/>
    <mergeCell ref="D562:D564"/>
    <mergeCell ref="E562:E564"/>
    <mergeCell ref="AN562:AN563"/>
    <mergeCell ref="AO562:AO563"/>
    <mergeCell ref="AN547:AN548"/>
    <mergeCell ref="AO547:AO548"/>
    <mergeCell ref="AP556:AP557"/>
    <mergeCell ref="AQ556:AR558"/>
    <mergeCell ref="AS556:AT558"/>
    <mergeCell ref="AU556:AU558"/>
    <mergeCell ref="B559:B561"/>
    <mergeCell ref="C559:C561"/>
    <mergeCell ref="D559:D561"/>
    <mergeCell ref="E559:E561"/>
    <mergeCell ref="AN559:AN560"/>
    <mergeCell ref="AO559:AO560"/>
    <mergeCell ref="AP553:AP554"/>
    <mergeCell ref="AQ553:AR555"/>
    <mergeCell ref="AS553:AT555"/>
    <mergeCell ref="AU553:AU555"/>
    <mergeCell ref="B556:B558"/>
    <mergeCell ref="C556:C558"/>
    <mergeCell ref="D556:D558"/>
    <mergeCell ref="E556:E558"/>
    <mergeCell ref="AN556:AN557"/>
    <mergeCell ref="AO556:AO557"/>
    <mergeCell ref="AN543:AN546"/>
    <mergeCell ref="AO543:AO546"/>
    <mergeCell ref="J543:L543"/>
    <mergeCell ref="M543:O543"/>
    <mergeCell ref="P543:R543"/>
    <mergeCell ref="S543:U543"/>
    <mergeCell ref="V543:X543"/>
    <mergeCell ref="Y543:AA543"/>
    <mergeCell ref="AP550:AP551"/>
    <mergeCell ref="AQ550:AR552"/>
    <mergeCell ref="AS550:AT552"/>
    <mergeCell ref="AU550:AU552"/>
    <mergeCell ref="B553:B555"/>
    <mergeCell ref="C553:C555"/>
    <mergeCell ref="D553:D555"/>
    <mergeCell ref="E553:E555"/>
    <mergeCell ref="AN553:AN554"/>
    <mergeCell ref="AO553:AO554"/>
    <mergeCell ref="AP547:AP548"/>
    <mergeCell ref="AQ547:AR549"/>
    <mergeCell ref="AS547:AT549"/>
    <mergeCell ref="AU547:AU549"/>
    <mergeCell ref="B550:B552"/>
    <mergeCell ref="C550:C552"/>
    <mergeCell ref="D550:D552"/>
    <mergeCell ref="E550:E552"/>
    <mergeCell ref="AN550:AN551"/>
    <mergeCell ref="AO550:AO551"/>
    <mergeCell ref="B547:B549"/>
    <mergeCell ref="C547:C549"/>
    <mergeCell ref="D547:D549"/>
    <mergeCell ref="E547:E549"/>
    <mergeCell ref="C541:D541"/>
    <mergeCell ref="B543:B546"/>
    <mergeCell ref="C543:C546"/>
    <mergeCell ref="D543:D546"/>
    <mergeCell ref="E543:E546"/>
    <mergeCell ref="G543:I543"/>
    <mergeCell ref="AP529:AP530"/>
    <mergeCell ref="AQ529:AR531"/>
    <mergeCell ref="AS529:AT531"/>
    <mergeCell ref="AU529:AU531"/>
    <mergeCell ref="B540:E540"/>
    <mergeCell ref="F540:AE540"/>
    <mergeCell ref="AP526:AP527"/>
    <mergeCell ref="AQ526:AR528"/>
    <mergeCell ref="AS526:AT528"/>
    <mergeCell ref="AU526:AU528"/>
    <mergeCell ref="B529:B531"/>
    <mergeCell ref="C529:C531"/>
    <mergeCell ref="D529:D531"/>
    <mergeCell ref="E529:E531"/>
    <mergeCell ref="AN529:AN530"/>
    <mergeCell ref="AO529:AO530"/>
    <mergeCell ref="AP543:AP546"/>
    <mergeCell ref="AQ543:AR544"/>
    <mergeCell ref="AS543:AT544"/>
    <mergeCell ref="AU543:AU546"/>
    <mergeCell ref="AQ545:AR546"/>
    <mergeCell ref="AS545:AT546"/>
    <mergeCell ref="AB543:AD543"/>
    <mergeCell ref="AE543:AG543"/>
    <mergeCell ref="AH543:AJ543"/>
    <mergeCell ref="AK543:AM543"/>
    <mergeCell ref="AP523:AP524"/>
    <mergeCell ref="AQ523:AR525"/>
    <mergeCell ref="AS523:AT525"/>
    <mergeCell ref="AU523:AU525"/>
    <mergeCell ref="B526:B528"/>
    <mergeCell ref="C526:C528"/>
    <mergeCell ref="D526:D528"/>
    <mergeCell ref="E526:E528"/>
    <mergeCell ref="AN526:AN527"/>
    <mergeCell ref="AO526:AO527"/>
    <mergeCell ref="AP520:AP521"/>
    <mergeCell ref="AQ520:AR522"/>
    <mergeCell ref="AS520:AT522"/>
    <mergeCell ref="AU520:AU522"/>
    <mergeCell ref="B523:B525"/>
    <mergeCell ref="C523:C525"/>
    <mergeCell ref="D523:D525"/>
    <mergeCell ref="E523:E525"/>
    <mergeCell ref="AN523:AN524"/>
    <mergeCell ref="AO523:AO524"/>
    <mergeCell ref="AP517:AP518"/>
    <mergeCell ref="AQ517:AR519"/>
    <mergeCell ref="AS517:AT519"/>
    <mergeCell ref="AU517:AU519"/>
    <mergeCell ref="B520:B522"/>
    <mergeCell ref="C520:C522"/>
    <mergeCell ref="D520:D522"/>
    <mergeCell ref="E520:E522"/>
    <mergeCell ref="AN520:AN521"/>
    <mergeCell ref="AO520:AO521"/>
    <mergeCell ref="AP514:AP515"/>
    <mergeCell ref="AQ514:AR516"/>
    <mergeCell ref="AS514:AT516"/>
    <mergeCell ref="AU514:AU516"/>
    <mergeCell ref="B517:B519"/>
    <mergeCell ref="C517:C519"/>
    <mergeCell ref="D517:D519"/>
    <mergeCell ref="E517:E519"/>
    <mergeCell ref="AN517:AN518"/>
    <mergeCell ref="AO517:AO518"/>
    <mergeCell ref="AP511:AP512"/>
    <mergeCell ref="AQ511:AR513"/>
    <mergeCell ref="AS511:AT513"/>
    <mergeCell ref="AU511:AU513"/>
    <mergeCell ref="B514:B516"/>
    <mergeCell ref="C514:C516"/>
    <mergeCell ref="D514:D516"/>
    <mergeCell ref="E514:E516"/>
    <mergeCell ref="AN514:AN515"/>
    <mergeCell ref="AO514:AO515"/>
    <mergeCell ref="AP508:AP509"/>
    <mergeCell ref="AQ508:AR510"/>
    <mergeCell ref="AS508:AT510"/>
    <mergeCell ref="AU508:AU510"/>
    <mergeCell ref="B511:B513"/>
    <mergeCell ref="C511:C513"/>
    <mergeCell ref="D511:D513"/>
    <mergeCell ref="E511:E513"/>
    <mergeCell ref="AN511:AN512"/>
    <mergeCell ref="AO511:AO512"/>
    <mergeCell ref="J498:L498"/>
    <mergeCell ref="M498:O498"/>
    <mergeCell ref="P498:R498"/>
    <mergeCell ref="S498:U498"/>
    <mergeCell ref="V498:X498"/>
    <mergeCell ref="Y498:AA498"/>
    <mergeCell ref="AP505:AP506"/>
    <mergeCell ref="AQ505:AR507"/>
    <mergeCell ref="AS505:AT507"/>
    <mergeCell ref="AU505:AU507"/>
    <mergeCell ref="B508:B510"/>
    <mergeCell ref="C508:C510"/>
    <mergeCell ref="D508:D510"/>
    <mergeCell ref="E508:E510"/>
    <mergeCell ref="AN508:AN509"/>
    <mergeCell ref="AO508:AO509"/>
    <mergeCell ref="AP502:AP503"/>
    <mergeCell ref="AQ502:AR504"/>
    <mergeCell ref="AS502:AT504"/>
    <mergeCell ref="AU502:AU504"/>
    <mergeCell ref="B505:B507"/>
    <mergeCell ref="C505:C507"/>
    <mergeCell ref="D505:D507"/>
    <mergeCell ref="E505:E507"/>
    <mergeCell ref="AN505:AN506"/>
    <mergeCell ref="AO505:AO506"/>
    <mergeCell ref="B502:B504"/>
    <mergeCell ref="C502:C504"/>
    <mergeCell ref="D502:D504"/>
    <mergeCell ref="E502:E504"/>
    <mergeCell ref="AN502:AN503"/>
    <mergeCell ref="AO502:AO503"/>
    <mergeCell ref="AP484:AP485"/>
    <mergeCell ref="AQ484:AR486"/>
    <mergeCell ref="AS484:AT486"/>
    <mergeCell ref="AU484:AU486"/>
    <mergeCell ref="J494:AI494"/>
    <mergeCell ref="B498:B501"/>
    <mergeCell ref="C498:C501"/>
    <mergeCell ref="D498:D501"/>
    <mergeCell ref="E498:E501"/>
    <mergeCell ref="G498:I498"/>
    <mergeCell ref="AP481:AP482"/>
    <mergeCell ref="AQ481:AR483"/>
    <mergeCell ref="AS481:AT483"/>
    <mergeCell ref="AU481:AU483"/>
    <mergeCell ref="B484:B486"/>
    <mergeCell ref="C484:C486"/>
    <mergeCell ref="D484:D486"/>
    <mergeCell ref="E484:E486"/>
    <mergeCell ref="AN484:AN485"/>
    <mergeCell ref="AO484:AO485"/>
    <mergeCell ref="AP498:AP501"/>
    <mergeCell ref="AQ498:AR499"/>
    <mergeCell ref="AS498:AT499"/>
    <mergeCell ref="AU498:AU501"/>
    <mergeCell ref="AQ500:AR501"/>
    <mergeCell ref="AS500:AT501"/>
    <mergeCell ref="AB498:AD498"/>
    <mergeCell ref="AE498:AG498"/>
    <mergeCell ref="AH498:AJ498"/>
    <mergeCell ref="AK498:AM498"/>
    <mergeCell ref="AN498:AN501"/>
    <mergeCell ref="AO498:AO501"/>
    <mergeCell ref="AP478:AP479"/>
    <mergeCell ref="AQ478:AR480"/>
    <mergeCell ref="AS478:AT480"/>
    <mergeCell ref="AU478:AU480"/>
    <mergeCell ref="B481:B483"/>
    <mergeCell ref="C481:C483"/>
    <mergeCell ref="D481:D483"/>
    <mergeCell ref="E481:E483"/>
    <mergeCell ref="AN481:AN482"/>
    <mergeCell ref="AO481:AO482"/>
    <mergeCell ref="AP475:AP476"/>
    <mergeCell ref="AQ475:AR477"/>
    <mergeCell ref="AS475:AT477"/>
    <mergeCell ref="AU475:AU477"/>
    <mergeCell ref="B478:B480"/>
    <mergeCell ref="C478:C480"/>
    <mergeCell ref="D478:D480"/>
    <mergeCell ref="E478:E480"/>
    <mergeCell ref="AN478:AN479"/>
    <mergeCell ref="AO478:AO479"/>
    <mergeCell ref="AP472:AP473"/>
    <mergeCell ref="AQ472:AR474"/>
    <mergeCell ref="AS472:AT474"/>
    <mergeCell ref="AU472:AU474"/>
    <mergeCell ref="B475:B477"/>
    <mergeCell ref="C475:C477"/>
    <mergeCell ref="D475:D477"/>
    <mergeCell ref="E475:E477"/>
    <mergeCell ref="AN475:AN476"/>
    <mergeCell ref="AO475:AO476"/>
    <mergeCell ref="AP469:AP470"/>
    <mergeCell ref="AQ469:AR471"/>
    <mergeCell ref="AS469:AT471"/>
    <mergeCell ref="AU469:AU471"/>
    <mergeCell ref="B472:B474"/>
    <mergeCell ref="C472:C474"/>
    <mergeCell ref="D472:D474"/>
    <mergeCell ref="E472:E474"/>
    <mergeCell ref="AN472:AN473"/>
    <mergeCell ref="AO472:AO473"/>
    <mergeCell ref="AN457:AN458"/>
    <mergeCell ref="AO457:AO458"/>
    <mergeCell ref="AP466:AP467"/>
    <mergeCell ref="AQ466:AR468"/>
    <mergeCell ref="AS466:AT468"/>
    <mergeCell ref="AU466:AU468"/>
    <mergeCell ref="B469:B471"/>
    <mergeCell ref="C469:C471"/>
    <mergeCell ref="D469:D471"/>
    <mergeCell ref="E469:E471"/>
    <mergeCell ref="AN469:AN470"/>
    <mergeCell ref="AO469:AO470"/>
    <mergeCell ref="AP463:AP464"/>
    <mergeCell ref="AQ463:AR465"/>
    <mergeCell ref="AS463:AT465"/>
    <mergeCell ref="AU463:AU465"/>
    <mergeCell ref="B466:B468"/>
    <mergeCell ref="C466:C468"/>
    <mergeCell ref="D466:D468"/>
    <mergeCell ref="E466:E468"/>
    <mergeCell ref="AN466:AN467"/>
    <mergeCell ref="AO466:AO467"/>
    <mergeCell ref="AN453:AN456"/>
    <mergeCell ref="AO453:AO456"/>
    <mergeCell ref="J453:L453"/>
    <mergeCell ref="M453:O453"/>
    <mergeCell ref="P453:R453"/>
    <mergeCell ref="S453:U453"/>
    <mergeCell ref="V453:X453"/>
    <mergeCell ref="Y453:AA453"/>
    <mergeCell ref="AP460:AP461"/>
    <mergeCell ref="AQ460:AR462"/>
    <mergeCell ref="AS460:AT462"/>
    <mergeCell ref="AU460:AU462"/>
    <mergeCell ref="B463:B465"/>
    <mergeCell ref="C463:C465"/>
    <mergeCell ref="D463:D465"/>
    <mergeCell ref="E463:E465"/>
    <mergeCell ref="AN463:AN464"/>
    <mergeCell ref="AO463:AO464"/>
    <mergeCell ref="AP457:AP458"/>
    <mergeCell ref="AQ457:AR459"/>
    <mergeCell ref="AS457:AT459"/>
    <mergeCell ref="AU457:AU459"/>
    <mergeCell ref="B460:B462"/>
    <mergeCell ref="C460:C462"/>
    <mergeCell ref="D460:D462"/>
    <mergeCell ref="E460:E462"/>
    <mergeCell ref="AN460:AN461"/>
    <mergeCell ref="AO460:AO461"/>
    <mergeCell ref="B457:B459"/>
    <mergeCell ref="C457:C459"/>
    <mergeCell ref="D457:D459"/>
    <mergeCell ref="E457:E459"/>
    <mergeCell ref="C451:D451"/>
    <mergeCell ref="B453:B456"/>
    <mergeCell ref="C453:C456"/>
    <mergeCell ref="D453:D456"/>
    <mergeCell ref="E453:E456"/>
    <mergeCell ref="G453:I453"/>
    <mergeCell ref="AP439:AP440"/>
    <mergeCell ref="AQ439:AR441"/>
    <mergeCell ref="AS439:AT441"/>
    <mergeCell ref="AU439:AU441"/>
    <mergeCell ref="B450:E450"/>
    <mergeCell ref="F450:AE450"/>
    <mergeCell ref="AP436:AP437"/>
    <mergeCell ref="AQ436:AR438"/>
    <mergeCell ref="AS436:AT438"/>
    <mergeCell ref="AU436:AU438"/>
    <mergeCell ref="B439:B441"/>
    <mergeCell ref="C439:C441"/>
    <mergeCell ref="D439:D441"/>
    <mergeCell ref="E439:E441"/>
    <mergeCell ref="AN439:AN440"/>
    <mergeCell ref="AO439:AO440"/>
    <mergeCell ref="AP453:AP456"/>
    <mergeCell ref="AQ453:AR454"/>
    <mergeCell ref="AS453:AT454"/>
    <mergeCell ref="AU453:AU456"/>
    <mergeCell ref="AQ455:AR456"/>
    <mergeCell ref="AS455:AT456"/>
    <mergeCell ref="AB453:AD453"/>
    <mergeCell ref="AE453:AG453"/>
    <mergeCell ref="AH453:AJ453"/>
    <mergeCell ref="AK453:AM453"/>
    <mergeCell ref="AP433:AP434"/>
    <mergeCell ref="AQ433:AR435"/>
    <mergeCell ref="AS433:AT435"/>
    <mergeCell ref="AU433:AU435"/>
    <mergeCell ref="B436:B438"/>
    <mergeCell ref="C436:C438"/>
    <mergeCell ref="D436:D438"/>
    <mergeCell ref="E436:E438"/>
    <mergeCell ref="AN436:AN437"/>
    <mergeCell ref="AO436:AO437"/>
    <mergeCell ref="AP430:AP431"/>
    <mergeCell ref="AQ430:AR432"/>
    <mergeCell ref="AS430:AT432"/>
    <mergeCell ref="AU430:AU432"/>
    <mergeCell ref="B433:B435"/>
    <mergeCell ref="C433:C435"/>
    <mergeCell ref="D433:D435"/>
    <mergeCell ref="E433:E435"/>
    <mergeCell ref="AN433:AN434"/>
    <mergeCell ref="AO433:AO434"/>
    <mergeCell ref="AP427:AP428"/>
    <mergeCell ref="AQ427:AR429"/>
    <mergeCell ref="AS427:AT429"/>
    <mergeCell ref="AU427:AU429"/>
    <mergeCell ref="B430:B432"/>
    <mergeCell ref="C430:C432"/>
    <mergeCell ref="D430:D432"/>
    <mergeCell ref="E430:E432"/>
    <mergeCell ref="AN430:AN431"/>
    <mergeCell ref="AO430:AO431"/>
    <mergeCell ref="AP424:AP425"/>
    <mergeCell ref="AQ424:AR426"/>
    <mergeCell ref="AS424:AT426"/>
    <mergeCell ref="AU424:AU426"/>
    <mergeCell ref="B427:B429"/>
    <mergeCell ref="C427:C429"/>
    <mergeCell ref="D427:D429"/>
    <mergeCell ref="E427:E429"/>
    <mergeCell ref="AN427:AN428"/>
    <mergeCell ref="AO427:AO428"/>
    <mergeCell ref="AP421:AP422"/>
    <mergeCell ref="AQ421:AR423"/>
    <mergeCell ref="AS421:AT423"/>
    <mergeCell ref="AU421:AU423"/>
    <mergeCell ref="B424:B426"/>
    <mergeCell ref="C424:C426"/>
    <mergeCell ref="D424:D426"/>
    <mergeCell ref="E424:E426"/>
    <mergeCell ref="AN424:AN425"/>
    <mergeCell ref="AO424:AO425"/>
    <mergeCell ref="AP418:AP419"/>
    <mergeCell ref="AQ418:AR420"/>
    <mergeCell ref="AS418:AT420"/>
    <mergeCell ref="AU418:AU420"/>
    <mergeCell ref="B421:B423"/>
    <mergeCell ref="C421:C423"/>
    <mergeCell ref="D421:D423"/>
    <mergeCell ref="E421:E423"/>
    <mergeCell ref="AN421:AN422"/>
    <mergeCell ref="AO421:AO422"/>
    <mergeCell ref="J408:L408"/>
    <mergeCell ref="M408:O408"/>
    <mergeCell ref="P408:R408"/>
    <mergeCell ref="S408:U408"/>
    <mergeCell ref="V408:X408"/>
    <mergeCell ref="Y408:AA408"/>
    <mergeCell ref="AP415:AP416"/>
    <mergeCell ref="AQ415:AR417"/>
    <mergeCell ref="AS415:AT417"/>
    <mergeCell ref="AU415:AU417"/>
    <mergeCell ref="B418:B420"/>
    <mergeCell ref="C418:C420"/>
    <mergeCell ref="D418:D420"/>
    <mergeCell ref="E418:E420"/>
    <mergeCell ref="AN418:AN419"/>
    <mergeCell ref="AO418:AO419"/>
    <mergeCell ref="AP412:AP413"/>
    <mergeCell ref="AQ412:AR414"/>
    <mergeCell ref="AS412:AT414"/>
    <mergeCell ref="AU412:AU414"/>
    <mergeCell ref="B415:B417"/>
    <mergeCell ref="C415:C417"/>
    <mergeCell ref="D415:D417"/>
    <mergeCell ref="E415:E417"/>
    <mergeCell ref="AN415:AN416"/>
    <mergeCell ref="AO415:AO416"/>
    <mergeCell ref="B412:B414"/>
    <mergeCell ref="C412:C414"/>
    <mergeCell ref="D412:D414"/>
    <mergeCell ref="E412:E414"/>
    <mergeCell ref="AN412:AN413"/>
    <mergeCell ref="AO412:AO413"/>
    <mergeCell ref="AP394:AP395"/>
    <mergeCell ref="AQ394:AR396"/>
    <mergeCell ref="AS394:AT396"/>
    <mergeCell ref="AU394:AU396"/>
    <mergeCell ref="J404:AI404"/>
    <mergeCell ref="B408:B411"/>
    <mergeCell ref="C408:C411"/>
    <mergeCell ref="D408:D411"/>
    <mergeCell ref="E408:E411"/>
    <mergeCell ref="G408:I408"/>
    <mergeCell ref="AP391:AP392"/>
    <mergeCell ref="AQ391:AR393"/>
    <mergeCell ref="AS391:AT393"/>
    <mergeCell ref="AU391:AU393"/>
    <mergeCell ref="B394:B396"/>
    <mergeCell ref="C394:C396"/>
    <mergeCell ref="D394:D396"/>
    <mergeCell ref="E394:E396"/>
    <mergeCell ref="AN394:AN395"/>
    <mergeCell ref="AO394:AO395"/>
    <mergeCell ref="AP408:AP411"/>
    <mergeCell ref="AQ408:AR409"/>
    <mergeCell ref="AS408:AT409"/>
    <mergeCell ref="AU408:AU411"/>
    <mergeCell ref="AQ410:AR411"/>
    <mergeCell ref="AS410:AT411"/>
    <mergeCell ref="AB408:AD408"/>
    <mergeCell ref="AE408:AG408"/>
    <mergeCell ref="AH408:AJ408"/>
    <mergeCell ref="AK408:AM408"/>
    <mergeCell ref="AN408:AN411"/>
    <mergeCell ref="AO408:AO411"/>
    <mergeCell ref="AP388:AP389"/>
    <mergeCell ref="AQ388:AR390"/>
    <mergeCell ref="AS388:AT390"/>
    <mergeCell ref="AU388:AU390"/>
    <mergeCell ref="B391:B393"/>
    <mergeCell ref="C391:C393"/>
    <mergeCell ref="D391:D393"/>
    <mergeCell ref="E391:E393"/>
    <mergeCell ref="AN391:AN392"/>
    <mergeCell ref="AO391:AO392"/>
    <mergeCell ref="AP385:AP386"/>
    <mergeCell ref="AQ385:AR387"/>
    <mergeCell ref="AS385:AT387"/>
    <mergeCell ref="AU385:AU387"/>
    <mergeCell ref="B388:B390"/>
    <mergeCell ref="C388:C390"/>
    <mergeCell ref="D388:D390"/>
    <mergeCell ref="E388:E390"/>
    <mergeCell ref="AN388:AN389"/>
    <mergeCell ref="AO388:AO389"/>
    <mergeCell ref="AP382:AP383"/>
    <mergeCell ref="AQ382:AR384"/>
    <mergeCell ref="AS382:AT384"/>
    <mergeCell ref="AU382:AU384"/>
    <mergeCell ref="B385:B387"/>
    <mergeCell ref="C385:C387"/>
    <mergeCell ref="D385:D387"/>
    <mergeCell ref="E385:E387"/>
    <mergeCell ref="AN385:AN386"/>
    <mergeCell ref="AO385:AO386"/>
    <mergeCell ref="AP379:AP380"/>
    <mergeCell ref="AQ379:AR381"/>
    <mergeCell ref="AS379:AT381"/>
    <mergeCell ref="AU379:AU381"/>
    <mergeCell ref="B382:B384"/>
    <mergeCell ref="C382:C384"/>
    <mergeCell ref="D382:D384"/>
    <mergeCell ref="E382:E384"/>
    <mergeCell ref="AN382:AN383"/>
    <mergeCell ref="AO382:AO383"/>
    <mergeCell ref="AN367:AN368"/>
    <mergeCell ref="AO367:AO368"/>
    <mergeCell ref="AP376:AP377"/>
    <mergeCell ref="AQ376:AR378"/>
    <mergeCell ref="AS376:AT378"/>
    <mergeCell ref="AU376:AU378"/>
    <mergeCell ref="B379:B381"/>
    <mergeCell ref="C379:C381"/>
    <mergeCell ref="D379:D381"/>
    <mergeCell ref="E379:E381"/>
    <mergeCell ref="AN379:AN380"/>
    <mergeCell ref="AO379:AO380"/>
    <mergeCell ref="AP373:AP374"/>
    <mergeCell ref="AQ373:AR375"/>
    <mergeCell ref="AS373:AT375"/>
    <mergeCell ref="AU373:AU375"/>
    <mergeCell ref="B376:B378"/>
    <mergeCell ref="C376:C378"/>
    <mergeCell ref="D376:D378"/>
    <mergeCell ref="E376:E378"/>
    <mergeCell ref="AN376:AN377"/>
    <mergeCell ref="AO376:AO377"/>
    <mergeCell ref="AN363:AN366"/>
    <mergeCell ref="AO363:AO366"/>
    <mergeCell ref="J363:L363"/>
    <mergeCell ref="M363:O363"/>
    <mergeCell ref="P363:R363"/>
    <mergeCell ref="S363:U363"/>
    <mergeCell ref="V363:X363"/>
    <mergeCell ref="Y363:AA363"/>
    <mergeCell ref="AP370:AP371"/>
    <mergeCell ref="AQ370:AR372"/>
    <mergeCell ref="AS370:AT372"/>
    <mergeCell ref="AU370:AU372"/>
    <mergeCell ref="B373:B375"/>
    <mergeCell ref="C373:C375"/>
    <mergeCell ref="D373:D375"/>
    <mergeCell ref="E373:E375"/>
    <mergeCell ref="AN373:AN374"/>
    <mergeCell ref="AO373:AO374"/>
    <mergeCell ref="AP367:AP368"/>
    <mergeCell ref="AQ367:AR369"/>
    <mergeCell ref="AS367:AT369"/>
    <mergeCell ref="AU367:AU369"/>
    <mergeCell ref="B370:B372"/>
    <mergeCell ref="C370:C372"/>
    <mergeCell ref="D370:D372"/>
    <mergeCell ref="E370:E372"/>
    <mergeCell ref="AN370:AN371"/>
    <mergeCell ref="AO370:AO371"/>
    <mergeCell ref="B367:B369"/>
    <mergeCell ref="C367:C369"/>
    <mergeCell ref="D367:D369"/>
    <mergeCell ref="E367:E369"/>
    <mergeCell ref="C361:D361"/>
    <mergeCell ref="B363:B366"/>
    <mergeCell ref="C363:C366"/>
    <mergeCell ref="D363:D366"/>
    <mergeCell ref="E363:E366"/>
    <mergeCell ref="G363:I363"/>
    <mergeCell ref="AP350:AP351"/>
    <mergeCell ref="AQ350:AR352"/>
    <mergeCell ref="AS350:AT352"/>
    <mergeCell ref="AU350:AU352"/>
    <mergeCell ref="B360:E360"/>
    <mergeCell ref="F360:AE360"/>
    <mergeCell ref="AP347:AP348"/>
    <mergeCell ref="AQ347:AR349"/>
    <mergeCell ref="AS347:AT349"/>
    <mergeCell ref="AU347:AU349"/>
    <mergeCell ref="B350:B352"/>
    <mergeCell ref="C350:C352"/>
    <mergeCell ref="D350:D352"/>
    <mergeCell ref="E350:E352"/>
    <mergeCell ref="AN350:AN351"/>
    <mergeCell ref="AO350:AO351"/>
    <mergeCell ref="AP363:AP366"/>
    <mergeCell ref="AQ363:AR364"/>
    <mergeCell ref="AS363:AT364"/>
    <mergeCell ref="AU363:AU366"/>
    <mergeCell ref="AQ365:AR366"/>
    <mergeCell ref="AS365:AT366"/>
    <mergeCell ref="AB363:AD363"/>
    <mergeCell ref="AE363:AG363"/>
    <mergeCell ref="AH363:AJ363"/>
    <mergeCell ref="AK363:AM363"/>
    <mergeCell ref="AP344:AP345"/>
    <mergeCell ref="AQ344:AR346"/>
    <mergeCell ref="AS344:AT346"/>
    <mergeCell ref="AU344:AU346"/>
    <mergeCell ref="B347:B349"/>
    <mergeCell ref="C347:C349"/>
    <mergeCell ref="D347:D349"/>
    <mergeCell ref="E347:E349"/>
    <mergeCell ref="AN347:AN348"/>
    <mergeCell ref="AO347:AO348"/>
    <mergeCell ref="AP341:AP342"/>
    <mergeCell ref="AQ341:AR343"/>
    <mergeCell ref="AS341:AT343"/>
    <mergeCell ref="AU341:AU343"/>
    <mergeCell ref="B344:B346"/>
    <mergeCell ref="C344:C346"/>
    <mergeCell ref="D344:D346"/>
    <mergeCell ref="E344:E346"/>
    <mergeCell ref="AN344:AN345"/>
    <mergeCell ref="AO344:AO345"/>
    <mergeCell ref="AP338:AP339"/>
    <mergeCell ref="AQ338:AR340"/>
    <mergeCell ref="AS338:AT340"/>
    <mergeCell ref="AU338:AU340"/>
    <mergeCell ref="B341:B343"/>
    <mergeCell ref="C341:C343"/>
    <mergeCell ref="D341:D343"/>
    <mergeCell ref="E341:E343"/>
    <mergeCell ref="AN341:AN342"/>
    <mergeCell ref="AO341:AO342"/>
    <mergeCell ref="AP335:AP336"/>
    <mergeCell ref="AQ335:AR337"/>
    <mergeCell ref="AS335:AT337"/>
    <mergeCell ref="AU335:AU337"/>
    <mergeCell ref="B338:B340"/>
    <mergeCell ref="C338:C340"/>
    <mergeCell ref="D338:D340"/>
    <mergeCell ref="E338:E340"/>
    <mergeCell ref="AN338:AN339"/>
    <mergeCell ref="AO338:AO339"/>
    <mergeCell ref="AP332:AP333"/>
    <mergeCell ref="AQ332:AR334"/>
    <mergeCell ref="AS332:AT334"/>
    <mergeCell ref="AU332:AU334"/>
    <mergeCell ref="B335:B337"/>
    <mergeCell ref="C335:C337"/>
    <mergeCell ref="D335:D337"/>
    <mergeCell ref="E335:E337"/>
    <mergeCell ref="AN335:AN336"/>
    <mergeCell ref="AO335:AO336"/>
    <mergeCell ref="AP329:AP330"/>
    <mergeCell ref="AQ329:AR331"/>
    <mergeCell ref="AS329:AT331"/>
    <mergeCell ref="AU329:AU331"/>
    <mergeCell ref="B332:B334"/>
    <mergeCell ref="C332:C334"/>
    <mergeCell ref="D332:D334"/>
    <mergeCell ref="E332:E334"/>
    <mergeCell ref="AN332:AN333"/>
    <mergeCell ref="AO332:AO333"/>
    <mergeCell ref="J319:L319"/>
    <mergeCell ref="M319:O319"/>
    <mergeCell ref="P319:R319"/>
    <mergeCell ref="S319:U319"/>
    <mergeCell ref="V319:X319"/>
    <mergeCell ref="Y319:AA319"/>
    <mergeCell ref="AP326:AP327"/>
    <mergeCell ref="AQ326:AR328"/>
    <mergeCell ref="AS326:AT328"/>
    <mergeCell ref="AU326:AU328"/>
    <mergeCell ref="B329:B331"/>
    <mergeCell ref="C329:C331"/>
    <mergeCell ref="D329:D331"/>
    <mergeCell ref="E329:E331"/>
    <mergeCell ref="AN329:AN330"/>
    <mergeCell ref="AO329:AO330"/>
    <mergeCell ref="AP323:AP324"/>
    <mergeCell ref="AQ323:AR325"/>
    <mergeCell ref="AS323:AT325"/>
    <mergeCell ref="AU323:AU325"/>
    <mergeCell ref="B326:B328"/>
    <mergeCell ref="C326:C328"/>
    <mergeCell ref="D326:D328"/>
    <mergeCell ref="E326:E328"/>
    <mergeCell ref="AN326:AN327"/>
    <mergeCell ref="AO326:AO327"/>
    <mergeCell ref="B323:B325"/>
    <mergeCell ref="C323:C325"/>
    <mergeCell ref="D323:D325"/>
    <mergeCell ref="E323:E325"/>
    <mergeCell ref="AN323:AN324"/>
    <mergeCell ref="AO323:AO324"/>
    <mergeCell ref="AP305:AP306"/>
    <mergeCell ref="AQ305:AR307"/>
    <mergeCell ref="AS305:AT307"/>
    <mergeCell ref="AU305:AU307"/>
    <mergeCell ref="J315:AI315"/>
    <mergeCell ref="B319:B322"/>
    <mergeCell ref="C319:C322"/>
    <mergeCell ref="D319:D322"/>
    <mergeCell ref="E319:E322"/>
    <mergeCell ref="G319:I319"/>
    <mergeCell ref="AP302:AP303"/>
    <mergeCell ref="AQ302:AR304"/>
    <mergeCell ref="AS302:AT304"/>
    <mergeCell ref="AU302:AU304"/>
    <mergeCell ref="B305:B307"/>
    <mergeCell ref="C305:C307"/>
    <mergeCell ref="D305:D307"/>
    <mergeCell ref="E305:E307"/>
    <mergeCell ref="AN305:AN306"/>
    <mergeCell ref="AO305:AO306"/>
    <mergeCell ref="AP319:AP322"/>
    <mergeCell ref="AQ319:AR320"/>
    <mergeCell ref="AS319:AT320"/>
    <mergeCell ref="AU319:AU322"/>
    <mergeCell ref="AQ321:AR322"/>
    <mergeCell ref="AS321:AT322"/>
    <mergeCell ref="AB319:AD319"/>
    <mergeCell ref="AE319:AG319"/>
    <mergeCell ref="AH319:AJ319"/>
    <mergeCell ref="AK319:AM319"/>
    <mergeCell ref="AN319:AN322"/>
    <mergeCell ref="AO319:AO322"/>
    <mergeCell ref="AP299:AP300"/>
    <mergeCell ref="AQ299:AR301"/>
    <mergeCell ref="AS299:AT301"/>
    <mergeCell ref="AU299:AU301"/>
    <mergeCell ref="B302:B304"/>
    <mergeCell ref="C302:C304"/>
    <mergeCell ref="D302:D304"/>
    <mergeCell ref="E302:E304"/>
    <mergeCell ref="AN302:AN303"/>
    <mergeCell ref="AO302:AO303"/>
    <mergeCell ref="AP296:AP297"/>
    <mergeCell ref="AQ296:AR298"/>
    <mergeCell ref="AS296:AT298"/>
    <mergeCell ref="AU296:AU298"/>
    <mergeCell ref="B299:B301"/>
    <mergeCell ref="C299:C301"/>
    <mergeCell ref="D299:D301"/>
    <mergeCell ref="E299:E301"/>
    <mergeCell ref="AN299:AN300"/>
    <mergeCell ref="AO299:AO300"/>
    <mergeCell ref="AP293:AP294"/>
    <mergeCell ref="AQ293:AR295"/>
    <mergeCell ref="AS293:AT295"/>
    <mergeCell ref="AU293:AU295"/>
    <mergeCell ref="B296:B298"/>
    <mergeCell ref="C296:C298"/>
    <mergeCell ref="D296:D298"/>
    <mergeCell ref="E296:E298"/>
    <mergeCell ref="AN296:AN297"/>
    <mergeCell ref="AO296:AO297"/>
    <mergeCell ref="AP290:AP291"/>
    <mergeCell ref="AQ290:AR292"/>
    <mergeCell ref="AS290:AT292"/>
    <mergeCell ref="AU290:AU292"/>
    <mergeCell ref="B293:B295"/>
    <mergeCell ref="C293:C295"/>
    <mergeCell ref="D293:D295"/>
    <mergeCell ref="E293:E295"/>
    <mergeCell ref="AN293:AN294"/>
    <mergeCell ref="AO293:AO294"/>
    <mergeCell ref="AN278:AN279"/>
    <mergeCell ref="AO278:AO279"/>
    <mergeCell ref="AP287:AP288"/>
    <mergeCell ref="AQ287:AR289"/>
    <mergeCell ref="AS287:AT289"/>
    <mergeCell ref="AU287:AU289"/>
    <mergeCell ref="B290:B292"/>
    <mergeCell ref="C290:C292"/>
    <mergeCell ref="D290:D292"/>
    <mergeCell ref="E290:E292"/>
    <mergeCell ref="AN290:AN291"/>
    <mergeCell ref="AO290:AO291"/>
    <mergeCell ref="AP284:AP285"/>
    <mergeCell ref="AQ284:AR286"/>
    <mergeCell ref="AS284:AT286"/>
    <mergeCell ref="AU284:AU286"/>
    <mergeCell ref="B287:B289"/>
    <mergeCell ref="C287:C289"/>
    <mergeCell ref="D287:D289"/>
    <mergeCell ref="E287:E289"/>
    <mergeCell ref="AN287:AN288"/>
    <mergeCell ref="AO287:AO288"/>
    <mergeCell ref="AN274:AN277"/>
    <mergeCell ref="AO274:AO277"/>
    <mergeCell ref="J274:L274"/>
    <mergeCell ref="M274:O274"/>
    <mergeCell ref="P274:R274"/>
    <mergeCell ref="S274:U274"/>
    <mergeCell ref="V274:X274"/>
    <mergeCell ref="Y274:AA274"/>
    <mergeCell ref="AP281:AP282"/>
    <mergeCell ref="AQ281:AR283"/>
    <mergeCell ref="AS281:AT283"/>
    <mergeCell ref="AU281:AU283"/>
    <mergeCell ref="B284:B286"/>
    <mergeCell ref="C284:C286"/>
    <mergeCell ref="D284:D286"/>
    <mergeCell ref="E284:E286"/>
    <mergeCell ref="AN284:AN285"/>
    <mergeCell ref="AO284:AO285"/>
    <mergeCell ref="AP278:AP279"/>
    <mergeCell ref="AQ278:AR280"/>
    <mergeCell ref="AS278:AT280"/>
    <mergeCell ref="AU278:AU280"/>
    <mergeCell ref="B281:B283"/>
    <mergeCell ref="C281:C283"/>
    <mergeCell ref="D281:D283"/>
    <mergeCell ref="E281:E283"/>
    <mergeCell ref="AN281:AN282"/>
    <mergeCell ref="AO281:AO282"/>
    <mergeCell ref="B278:B280"/>
    <mergeCell ref="C278:C280"/>
    <mergeCell ref="D278:D280"/>
    <mergeCell ref="E278:E280"/>
    <mergeCell ref="C272:D272"/>
    <mergeCell ref="B274:B277"/>
    <mergeCell ref="C274:C277"/>
    <mergeCell ref="D274:D277"/>
    <mergeCell ref="E274:E277"/>
    <mergeCell ref="G274:I274"/>
    <mergeCell ref="AP261:AP262"/>
    <mergeCell ref="AQ261:AR263"/>
    <mergeCell ref="AS261:AT263"/>
    <mergeCell ref="AU261:AU263"/>
    <mergeCell ref="B271:E271"/>
    <mergeCell ref="F271:AE271"/>
    <mergeCell ref="AP258:AP259"/>
    <mergeCell ref="AQ258:AR260"/>
    <mergeCell ref="AS258:AT260"/>
    <mergeCell ref="AU258:AU260"/>
    <mergeCell ref="B261:B263"/>
    <mergeCell ref="C261:C263"/>
    <mergeCell ref="D261:D263"/>
    <mergeCell ref="E261:E263"/>
    <mergeCell ref="AN261:AN262"/>
    <mergeCell ref="AO261:AO262"/>
    <mergeCell ref="AP274:AP277"/>
    <mergeCell ref="AQ274:AR275"/>
    <mergeCell ref="AS274:AT275"/>
    <mergeCell ref="AU274:AU277"/>
    <mergeCell ref="AQ276:AR277"/>
    <mergeCell ref="AS276:AT277"/>
    <mergeCell ref="AB274:AD274"/>
    <mergeCell ref="AE274:AG274"/>
    <mergeCell ref="AH274:AJ274"/>
    <mergeCell ref="AK274:AM274"/>
    <mergeCell ref="AP255:AP256"/>
    <mergeCell ref="AQ255:AR257"/>
    <mergeCell ref="AS255:AT257"/>
    <mergeCell ref="AU255:AU257"/>
    <mergeCell ref="B258:B260"/>
    <mergeCell ref="C258:C260"/>
    <mergeCell ref="D258:D260"/>
    <mergeCell ref="E258:E260"/>
    <mergeCell ref="AN258:AN259"/>
    <mergeCell ref="AO258:AO259"/>
    <mergeCell ref="AP252:AP253"/>
    <mergeCell ref="AQ252:AR254"/>
    <mergeCell ref="AS252:AT254"/>
    <mergeCell ref="AU252:AU254"/>
    <mergeCell ref="B255:B257"/>
    <mergeCell ref="C255:C257"/>
    <mergeCell ref="D255:D257"/>
    <mergeCell ref="E255:E257"/>
    <mergeCell ref="AN255:AN256"/>
    <mergeCell ref="AO255:AO256"/>
    <mergeCell ref="AP249:AP250"/>
    <mergeCell ref="AQ249:AR251"/>
    <mergeCell ref="AS249:AT251"/>
    <mergeCell ref="AU249:AU251"/>
    <mergeCell ref="B252:B254"/>
    <mergeCell ref="C252:C254"/>
    <mergeCell ref="D252:D254"/>
    <mergeCell ref="E252:E254"/>
    <mergeCell ref="AN252:AN253"/>
    <mergeCell ref="AO252:AO253"/>
    <mergeCell ref="AP246:AP247"/>
    <mergeCell ref="AQ246:AR248"/>
    <mergeCell ref="AS246:AT248"/>
    <mergeCell ref="AU246:AU248"/>
    <mergeCell ref="B249:B251"/>
    <mergeCell ref="C249:C251"/>
    <mergeCell ref="D249:D251"/>
    <mergeCell ref="E249:E251"/>
    <mergeCell ref="AN249:AN250"/>
    <mergeCell ref="AO249:AO250"/>
    <mergeCell ref="AP243:AP244"/>
    <mergeCell ref="AQ243:AR245"/>
    <mergeCell ref="AS243:AT245"/>
    <mergeCell ref="AU243:AU245"/>
    <mergeCell ref="B246:B248"/>
    <mergeCell ref="C246:C248"/>
    <mergeCell ref="D246:D248"/>
    <mergeCell ref="E246:E248"/>
    <mergeCell ref="AN246:AN247"/>
    <mergeCell ref="AO246:AO247"/>
    <mergeCell ref="AP240:AP241"/>
    <mergeCell ref="AQ240:AR242"/>
    <mergeCell ref="AS240:AT242"/>
    <mergeCell ref="AU240:AU242"/>
    <mergeCell ref="B243:B245"/>
    <mergeCell ref="C243:C245"/>
    <mergeCell ref="D243:D245"/>
    <mergeCell ref="E243:E245"/>
    <mergeCell ref="AN243:AN244"/>
    <mergeCell ref="AO243:AO244"/>
    <mergeCell ref="J230:L230"/>
    <mergeCell ref="M230:O230"/>
    <mergeCell ref="P230:R230"/>
    <mergeCell ref="S230:U230"/>
    <mergeCell ref="V230:X230"/>
    <mergeCell ref="Y230:AA230"/>
    <mergeCell ref="AP237:AP238"/>
    <mergeCell ref="AQ237:AR239"/>
    <mergeCell ref="AS237:AT239"/>
    <mergeCell ref="AU237:AU239"/>
    <mergeCell ref="B240:B242"/>
    <mergeCell ref="C240:C242"/>
    <mergeCell ref="D240:D242"/>
    <mergeCell ref="E240:E242"/>
    <mergeCell ref="AN240:AN241"/>
    <mergeCell ref="AO240:AO241"/>
    <mergeCell ref="AP234:AP235"/>
    <mergeCell ref="AQ234:AR236"/>
    <mergeCell ref="AS234:AT236"/>
    <mergeCell ref="AU234:AU236"/>
    <mergeCell ref="B237:B239"/>
    <mergeCell ref="C237:C239"/>
    <mergeCell ref="D237:D239"/>
    <mergeCell ref="E237:E239"/>
    <mergeCell ref="AN237:AN238"/>
    <mergeCell ref="AO237:AO238"/>
    <mergeCell ref="B234:B236"/>
    <mergeCell ref="C234:C236"/>
    <mergeCell ref="D234:D236"/>
    <mergeCell ref="E234:E236"/>
    <mergeCell ref="AN234:AN235"/>
    <mergeCell ref="AO234:AO235"/>
    <mergeCell ref="AP216:AP217"/>
    <mergeCell ref="AQ216:AR218"/>
    <mergeCell ref="AS216:AT218"/>
    <mergeCell ref="AU216:AU218"/>
    <mergeCell ref="J226:AI226"/>
    <mergeCell ref="B230:B233"/>
    <mergeCell ref="C230:C233"/>
    <mergeCell ref="D230:D233"/>
    <mergeCell ref="E230:E233"/>
    <mergeCell ref="G230:I230"/>
    <mergeCell ref="AP213:AP214"/>
    <mergeCell ref="AQ213:AR215"/>
    <mergeCell ref="AS213:AT215"/>
    <mergeCell ref="AU213:AU215"/>
    <mergeCell ref="B216:B218"/>
    <mergeCell ref="C216:C218"/>
    <mergeCell ref="D216:D218"/>
    <mergeCell ref="E216:E218"/>
    <mergeCell ref="AN216:AN217"/>
    <mergeCell ref="AO216:AO217"/>
    <mergeCell ref="AP230:AP233"/>
    <mergeCell ref="AQ230:AR231"/>
    <mergeCell ref="AS230:AT231"/>
    <mergeCell ref="AU230:AU233"/>
    <mergeCell ref="AQ232:AR233"/>
    <mergeCell ref="AS232:AT233"/>
    <mergeCell ref="AB230:AD230"/>
    <mergeCell ref="AE230:AG230"/>
    <mergeCell ref="AH230:AJ230"/>
    <mergeCell ref="AK230:AM230"/>
    <mergeCell ref="AN230:AN233"/>
    <mergeCell ref="AO230:AO233"/>
    <mergeCell ref="AP210:AP211"/>
    <mergeCell ref="AQ210:AR212"/>
    <mergeCell ref="AS210:AT212"/>
    <mergeCell ref="AU210:AU212"/>
    <mergeCell ref="B213:B215"/>
    <mergeCell ref="C213:C215"/>
    <mergeCell ref="D213:D215"/>
    <mergeCell ref="E213:E215"/>
    <mergeCell ref="AN213:AN214"/>
    <mergeCell ref="AO213:AO214"/>
    <mergeCell ref="AP207:AP208"/>
    <mergeCell ref="AQ207:AR209"/>
    <mergeCell ref="AS207:AT209"/>
    <mergeCell ref="AU207:AU209"/>
    <mergeCell ref="B210:B212"/>
    <mergeCell ref="C210:C212"/>
    <mergeCell ref="D210:D212"/>
    <mergeCell ref="E210:E212"/>
    <mergeCell ref="AN210:AN211"/>
    <mergeCell ref="AO210:AO211"/>
    <mergeCell ref="AP204:AP205"/>
    <mergeCell ref="AQ204:AR206"/>
    <mergeCell ref="AS204:AT206"/>
    <mergeCell ref="AU204:AU206"/>
    <mergeCell ref="B207:B209"/>
    <mergeCell ref="C207:C209"/>
    <mergeCell ref="D207:D209"/>
    <mergeCell ref="E207:E209"/>
    <mergeCell ref="AN207:AN208"/>
    <mergeCell ref="AO207:AO208"/>
    <mergeCell ref="AP201:AP202"/>
    <mergeCell ref="AQ201:AR203"/>
    <mergeCell ref="AS201:AT203"/>
    <mergeCell ref="AU201:AU203"/>
    <mergeCell ref="B204:B206"/>
    <mergeCell ref="C204:C206"/>
    <mergeCell ref="D204:D206"/>
    <mergeCell ref="E204:E206"/>
    <mergeCell ref="AN204:AN205"/>
    <mergeCell ref="AO204:AO205"/>
    <mergeCell ref="AN189:AN190"/>
    <mergeCell ref="AO189:AO190"/>
    <mergeCell ref="AP198:AP199"/>
    <mergeCell ref="AQ198:AR200"/>
    <mergeCell ref="AS198:AT200"/>
    <mergeCell ref="AU198:AU200"/>
    <mergeCell ref="B201:B203"/>
    <mergeCell ref="C201:C203"/>
    <mergeCell ref="D201:D203"/>
    <mergeCell ref="E201:E203"/>
    <mergeCell ref="AN201:AN202"/>
    <mergeCell ref="AO201:AO202"/>
    <mergeCell ref="AP195:AP196"/>
    <mergeCell ref="AQ195:AR197"/>
    <mergeCell ref="AS195:AT197"/>
    <mergeCell ref="AU195:AU197"/>
    <mergeCell ref="B198:B200"/>
    <mergeCell ref="C198:C200"/>
    <mergeCell ref="D198:D200"/>
    <mergeCell ref="E198:E200"/>
    <mergeCell ref="AN198:AN199"/>
    <mergeCell ref="AO198:AO199"/>
    <mergeCell ref="AN185:AN188"/>
    <mergeCell ref="AO185:AO188"/>
    <mergeCell ref="J185:L185"/>
    <mergeCell ref="M185:O185"/>
    <mergeCell ref="P185:R185"/>
    <mergeCell ref="S185:U185"/>
    <mergeCell ref="V185:X185"/>
    <mergeCell ref="Y185:AA185"/>
    <mergeCell ref="AP192:AP193"/>
    <mergeCell ref="AQ192:AR194"/>
    <mergeCell ref="AS192:AT194"/>
    <mergeCell ref="AU192:AU194"/>
    <mergeCell ref="B195:B197"/>
    <mergeCell ref="C195:C197"/>
    <mergeCell ref="D195:D197"/>
    <mergeCell ref="E195:E197"/>
    <mergeCell ref="AN195:AN196"/>
    <mergeCell ref="AO195:AO196"/>
    <mergeCell ref="AP189:AP190"/>
    <mergeCell ref="AQ189:AR191"/>
    <mergeCell ref="AS189:AT191"/>
    <mergeCell ref="AU189:AU191"/>
    <mergeCell ref="B192:B194"/>
    <mergeCell ref="C192:C194"/>
    <mergeCell ref="D192:D194"/>
    <mergeCell ref="E192:E194"/>
    <mergeCell ref="AN192:AN193"/>
    <mergeCell ref="AO192:AO193"/>
    <mergeCell ref="B189:B191"/>
    <mergeCell ref="C189:C191"/>
    <mergeCell ref="D189:D191"/>
    <mergeCell ref="E189:E191"/>
    <mergeCell ref="C183:D183"/>
    <mergeCell ref="B185:B188"/>
    <mergeCell ref="C185:C188"/>
    <mergeCell ref="D185:D188"/>
    <mergeCell ref="E185:E188"/>
    <mergeCell ref="G185:I185"/>
    <mergeCell ref="AP171:AP172"/>
    <mergeCell ref="AQ171:AR173"/>
    <mergeCell ref="AS171:AT173"/>
    <mergeCell ref="AU171:AU173"/>
    <mergeCell ref="B182:E182"/>
    <mergeCell ref="F182:AE182"/>
    <mergeCell ref="AP168:AP169"/>
    <mergeCell ref="AQ168:AR170"/>
    <mergeCell ref="AS168:AT170"/>
    <mergeCell ref="AU168:AU170"/>
    <mergeCell ref="B171:B173"/>
    <mergeCell ref="C171:C173"/>
    <mergeCell ref="D171:D173"/>
    <mergeCell ref="E171:E173"/>
    <mergeCell ref="AN171:AN172"/>
    <mergeCell ref="AO171:AO172"/>
    <mergeCell ref="AP185:AP188"/>
    <mergeCell ref="AQ185:AR186"/>
    <mergeCell ref="AS185:AT186"/>
    <mergeCell ref="AU185:AU188"/>
    <mergeCell ref="AQ187:AR188"/>
    <mergeCell ref="AS187:AT188"/>
    <mergeCell ref="AB185:AD185"/>
    <mergeCell ref="AE185:AG185"/>
    <mergeCell ref="AH185:AJ185"/>
    <mergeCell ref="AK185:AM185"/>
    <mergeCell ref="AP165:AP166"/>
    <mergeCell ref="AQ165:AR167"/>
    <mergeCell ref="AS165:AT167"/>
    <mergeCell ref="AU165:AU167"/>
    <mergeCell ref="B168:B170"/>
    <mergeCell ref="C168:C170"/>
    <mergeCell ref="D168:D170"/>
    <mergeCell ref="E168:E170"/>
    <mergeCell ref="AN168:AN169"/>
    <mergeCell ref="AO168:AO169"/>
    <mergeCell ref="AP162:AP163"/>
    <mergeCell ref="AQ162:AR164"/>
    <mergeCell ref="AS162:AT164"/>
    <mergeCell ref="AU162:AU164"/>
    <mergeCell ref="B165:B167"/>
    <mergeCell ref="C165:C167"/>
    <mergeCell ref="D165:D167"/>
    <mergeCell ref="E165:E167"/>
    <mergeCell ref="AN165:AN166"/>
    <mergeCell ref="AO165:AO166"/>
    <mergeCell ref="AP159:AP160"/>
    <mergeCell ref="AQ159:AR161"/>
    <mergeCell ref="AS159:AT161"/>
    <mergeCell ref="AU159:AU161"/>
    <mergeCell ref="B162:B164"/>
    <mergeCell ref="C162:C164"/>
    <mergeCell ref="D162:D164"/>
    <mergeCell ref="E162:E164"/>
    <mergeCell ref="AN162:AN163"/>
    <mergeCell ref="AO162:AO163"/>
    <mergeCell ref="AP156:AP157"/>
    <mergeCell ref="AQ156:AR158"/>
    <mergeCell ref="AS156:AT158"/>
    <mergeCell ref="AU156:AU158"/>
    <mergeCell ref="B159:B161"/>
    <mergeCell ref="C159:C161"/>
    <mergeCell ref="D159:D161"/>
    <mergeCell ref="E159:E161"/>
    <mergeCell ref="AN159:AN160"/>
    <mergeCell ref="AO159:AO160"/>
    <mergeCell ref="AP153:AP154"/>
    <mergeCell ref="AQ153:AR155"/>
    <mergeCell ref="AS153:AT155"/>
    <mergeCell ref="AU153:AU155"/>
    <mergeCell ref="B156:B158"/>
    <mergeCell ref="C156:C158"/>
    <mergeCell ref="D156:D158"/>
    <mergeCell ref="E156:E158"/>
    <mergeCell ref="AN156:AN157"/>
    <mergeCell ref="AO156:AO157"/>
    <mergeCell ref="AP150:AP151"/>
    <mergeCell ref="AQ150:AR152"/>
    <mergeCell ref="AS150:AT152"/>
    <mergeCell ref="AU150:AU152"/>
    <mergeCell ref="B153:B155"/>
    <mergeCell ref="C153:C155"/>
    <mergeCell ref="D153:D155"/>
    <mergeCell ref="E153:E155"/>
    <mergeCell ref="AN153:AN154"/>
    <mergeCell ref="AO153:AO154"/>
    <mergeCell ref="J140:L140"/>
    <mergeCell ref="M140:O140"/>
    <mergeCell ref="P140:R140"/>
    <mergeCell ref="S140:U140"/>
    <mergeCell ref="V140:X140"/>
    <mergeCell ref="Y140:AA140"/>
    <mergeCell ref="AP147:AP148"/>
    <mergeCell ref="AQ147:AR149"/>
    <mergeCell ref="AS147:AT149"/>
    <mergeCell ref="AU147:AU149"/>
    <mergeCell ref="B150:B152"/>
    <mergeCell ref="C150:C152"/>
    <mergeCell ref="D150:D152"/>
    <mergeCell ref="E150:E152"/>
    <mergeCell ref="AN150:AN151"/>
    <mergeCell ref="AO150:AO151"/>
    <mergeCell ref="AP144:AP145"/>
    <mergeCell ref="AQ144:AR146"/>
    <mergeCell ref="AS144:AT146"/>
    <mergeCell ref="AU144:AU146"/>
    <mergeCell ref="B147:B149"/>
    <mergeCell ref="C147:C149"/>
    <mergeCell ref="D147:D149"/>
    <mergeCell ref="E147:E149"/>
    <mergeCell ref="AN147:AN148"/>
    <mergeCell ref="AO147:AO148"/>
    <mergeCell ref="B144:B146"/>
    <mergeCell ref="C144:C146"/>
    <mergeCell ref="D144:D146"/>
    <mergeCell ref="E144:E146"/>
    <mergeCell ref="AN144:AN145"/>
    <mergeCell ref="AO144:AO145"/>
    <mergeCell ref="AP126:AP127"/>
    <mergeCell ref="AQ126:AR128"/>
    <mergeCell ref="AS126:AT128"/>
    <mergeCell ref="AU126:AU128"/>
    <mergeCell ref="J136:AI136"/>
    <mergeCell ref="B140:B143"/>
    <mergeCell ref="C140:C143"/>
    <mergeCell ref="D140:D143"/>
    <mergeCell ref="E140:E143"/>
    <mergeCell ref="G140:I140"/>
    <mergeCell ref="AP123:AP124"/>
    <mergeCell ref="AQ123:AR125"/>
    <mergeCell ref="AS123:AT125"/>
    <mergeCell ref="AU123:AU125"/>
    <mergeCell ref="B126:B128"/>
    <mergeCell ref="C126:C128"/>
    <mergeCell ref="D126:D128"/>
    <mergeCell ref="E126:E128"/>
    <mergeCell ref="AN126:AN127"/>
    <mergeCell ref="AO126:AO127"/>
    <mergeCell ref="AP140:AP143"/>
    <mergeCell ref="AQ140:AR141"/>
    <mergeCell ref="AS140:AT141"/>
    <mergeCell ref="AU140:AU143"/>
    <mergeCell ref="AQ142:AR143"/>
    <mergeCell ref="AS142:AT143"/>
    <mergeCell ref="AB140:AD140"/>
    <mergeCell ref="AE140:AG140"/>
    <mergeCell ref="AH140:AJ140"/>
    <mergeCell ref="AK140:AM140"/>
    <mergeCell ref="AN140:AN143"/>
    <mergeCell ref="AO140:AO143"/>
    <mergeCell ref="AP120:AP121"/>
    <mergeCell ref="AQ120:AR122"/>
    <mergeCell ref="AS120:AT122"/>
    <mergeCell ref="AU120:AU122"/>
    <mergeCell ref="B123:B125"/>
    <mergeCell ref="C123:C125"/>
    <mergeCell ref="D123:D125"/>
    <mergeCell ref="E123:E125"/>
    <mergeCell ref="AN123:AN124"/>
    <mergeCell ref="AO123:AO124"/>
    <mergeCell ref="AP117:AP118"/>
    <mergeCell ref="AQ117:AR119"/>
    <mergeCell ref="AS117:AT119"/>
    <mergeCell ref="AU117:AU119"/>
    <mergeCell ref="B120:B122"/>
    <mergeCell ref="C120:C122"/>
    <mergeCell ref="D120:D122"/>
    <mergeCell ref="E120:E122"/>
    <mergeCell ref="AN120:AN121"/>
    <mergeCell ref="AO120:AO121"/>
    <mergeCell ref="AP114:AP115"/>
    <mergeCell ref="AQ114:AR116"/>
    <mergeCell ref="AS114:AT116"/>
    <mergeCell ref="AU114:AU116"/>
    <mergeCell ref="B117:B119"/>
    <mergeCell ref="C117:C119"/>
    <mergeCell ref="D117:D119"/>
    <mergeCell ref="E117:E119"/>
    <mergeCell ref="AN117:AN118"/>
    <mergeCell ref="AO117:AO118"/>
    <mergeCell ref="AP111:AP112"/>
    <mergeCell ref="AQ111:AR113"/>
    <mergeCell ref="AS111:AT113"/>
    <mergeCell ref="AU111:AU113"/>
    <mergeCell ref="B114:B116"/>
    <mergeCell ref="C114:C116"/>
    <mergeCell ref="D114:D116"/>
    <mergeCell ref="E114:E116"/>
    <mergeCell ref="AN114:AN115"/>
    <mergeCell ref="AO114:AO115"/>
    <mergeCell ref="AN99:AN100"/>
    <mergeCell ref="AO99:AO100"/>
    <mergeCell ref="AP108:AP109"/>
    <mergeCell ref="AQ108:AR110"/>
    <mergeCell ref="AS108:AT110"/>
    <mergeCell ref="AU108:AU110"/>
    <mergeCell ref="B111:B113"/>
    <mergeCell ref="C111:C113"/>
    <mergeCell ref="D111:D113"/>
    <mergeCell ref="E111:E113"/>
    <mergeCell ref="AN111:AN112"/>
    <mergeCell ref="AO111:AO112"/>
    <mergeCell ref="AP105:AP106"/>
    <mergeCell ref="AQ105:AR107"/>
    <mergeCell ref="AS105:AT107"/>
    <mergeCell ref="AU105:AU107"/>
    <mergeCell ref="B108:B110"/>
    <mergeCell ref="C108:C110"/>
    <mergeCell ref="D108:D110"/>
    <mergeCell ref="E108:E110"/>
    <mergeCell ref="AN108:AN109"/>
    <mergeCell ref="AO108:AO109"/>
    <mergeCell ref="AN95:AN98"/>
    <mergeCell ref="AO95:AO98"/>
    <mergeCell ref="J95:L95"/>
    <mergeCell ref="M95:O95"/>
    <mergeCell ref="P95:R95"/>
    <mergeCell ref="S95:U95"/>
    <mergeCell ref="V95:X95"/>
    <mergeCell ref="Y95:AA95"/>
    <mergeCell ref="AP102:AP103"/>
    <mergeCell ref="AQ102:AR104"/>
    <mergeCell ref="AS102:AT104"/>
    <mergeCell ref="AU102:AU104"/>
    <mergeCell ref="B105:B107"/>
    <mergeCell ref="C105:C107"/>
    <mergeCell ref="D105:D107"/>
    <mergeCell ref="E105:E107"/>
    <mergeCell ref="AN105:AN106"/>
    <mergeCell ref="AO105:AO106"/>
    <mergeCell ref="AP99:AP100"/>
    <mergeCell ref="AQ99:AR101"/>
    <mergeCell ref="AS99:AT101"/>
    <mergeCell ref="AU99:AU101"/>
    <mergeCell ref="B102:B104"/>
    <mergeCell ref="C102:C104"/>
    <mergeCell ref="D102:D104"/>
    <mergeCell ref="E102:E104"/>
    <mergeCell ref="AN102:AN103"/>
    <mergeCell ref="AO102:AO103"/>
    <mergeCell ref="B99:B101"/>
    <mergeCell ref="C99:C101"/>
    <mergeCell ref="D99:D101"/>
    <mergeCell ref="E99:E101"/>
    <mergeCell ref="C93:D93"/>
    <mergeCell ref="B95:B98"/>
    <mergeCell ref="C95:C98"/>
    <mergeCell ref="D95:D98"/>
    <mergeCell ref="E95:E98"/>
    <mergeCell ref="G95:I95"/>
    <mergeCell ref="AP81:AP82"/>
    <mergeCell ref="AQ81:AR83"/>
    <mergeCell ref="AS81:AT83"/>
    <mergeCell ref="AU81:AU83"/>
    <mergeCell ref="B92:E92"/>
    <mergeCell ref="F92:AE92"/>
    <mergeCell ref="AP78:AP79"/>
    <mergeCell ref="AQ78:AR80"/>
    <mergeCell ref="AS78:AT80"/>
    <mergeCell ref="AU78:AU80"/>
    <mergeCell ref="B81:B83"/>
    <mergeCell ref="C81:C83"/>
    <mergeCell ref="D81:D83"/>
    <mergeCell ref="E81:E83"/>
    <mergeCell ref="AN81:AN82"/>
    <mergeCell ref="AO81:AO82"/>
    <mergeCell ref="AP95:AP98"/>
    <mergeCell ref="AQ95:AR96"/>
    <mergeCell ref="AS95:AT96"/>
    <mergeCell ref="AU95:AU98"/>
    <mergeCell ref="AQ97:AR98"/>
    <mergeCell ref="AS97:AT98"/>
    <mergeCell ref="AB95:AD95"/>
    <mergeCell ref="AE95:AG95"/>
    <mergeCell ref="AH95:AJ95"/>
    <mergeCell ref="AK95:AM95"/>
    <mergeCell ref="AP75:AP76"/>
    <mergeCell ref="AQ75:AR77"/>
    <mergeCell ref="AS75:AT77"/>
    <mergeCell ref="AU75:AU77"/>
    <mergeCell ref="B78:B80"/>
    <mergeCell ref="C78:C80"/>
    <mergeCell ref="D78:D80"/>
    <mergeCell ref="E78:E80"/>
    <mergeCell ref="AN78:AN79"/>
    <mergeCell ref="AO78:AO79"/>
    <mergeCell ref="AP72:AP73"/>
    <mergeCell ref="AQ72:AR74"/>
    <mergeCell ref="AS72:AT74"/>
    <mergeCell ref="AU72:AU74"/>
    <mergeCell ref="B75:B77"/>
    <mergeCell ref="C75:C77"/>
    <mergeCell ref="D75:D77"/>
    <mergeCell ref="E75:E77"/>
    <mergeCell ref="AN75:AN76"/>
    <mergeCell ref="AO75:AO76"/>
    <mergeCell ref="AP69:AP70"/>
    <mergeCell ref="AQ69:AR71"/>
    <mergeCell ref="AS69:AT71"/>
    <mergeCell ref="AU69:AU71"/>
    <mergeCell ref="B72:B74"/>
    <mergeCell ref="C72:C74"/>
    <mergeCell ref="D72:D74"/>
    <mergeCell ref="E72:E74"/>
    <mergeCell ref="AN72:AN73"/>
    <mergeCell ref="AO72:AO73"/>
    <mergeCell ref="AP66:AP67"/>
    <mergeCell ref="AQ66:AR68"/>
    <mergeCell ref="AS66:AT68"/>
    <mergeCell ref="AU66:AU68"/>
    <mergeCell ref="B69:B71"/>
    <mergeCell ref="C69:C71"/>
    <mergeCell ref="D69:D71"/>
    <mergeCell ref="E69:E71"/>
    <mergeCell ref="AN69:AN70"/>
    <mergeCell ref="AO69:AO70"/>
    <mergeCell ref="AP63:AP64"/>
    <mergeCell ref="AQ63:AR65"/>
    <mergeCell ref="AS63:AT65"/>
    <mergeCell ref="AU63:AU65"/>
    <mergeCell ref="B66:B68"/>
    <mergeCell ref="C66:C68"/>
    <mergeCell ref="D66:D68"/>
    <mergeCell ref="E66:E68"/>
    <mergeCell ref="AN66:AN67"/>
    <mergeCell ref="AO66:AO67"/>
    <mergeCell ref="AP60:AP61"/>
    <mergeCell ref="AQ60:AR62"/>
    <mergeCell ref="AS60:AT62"/>
    <mergeCell ref="AU60:AU62"/>
    <mergeCell ref="B63:B65"/>
    <mergeCell ref="C63:C65"/>
    <mergeCell ref="D63:D65"/>
    <mergeCell ref="E63:E65"/>
    <mergeCell ref="AN63:AN64"/>
    <mergeCell ref="AO63:AO64"/>
    <mergeCell ref="J50:L50"/>
    <mergeCell ref="M50:O50"/>
    <mergeCell ref="P50:R50"/>
    <mergeCell ref="S50:U50"/>
    <mergeCell ref="V50:X50"/>
    <mergeCell ref="Y50:AA50"/>
    <mergeCell ref="AP57:AP58"/>
    <mergeCell ref="AQ57:AR59"/>
    <mergeCell ref="AS57:AT59"/>
    <mergeCell ref="AU57:AU59"/>
    <mergeCell ref="B60:B62"/>
    <mergeCell ref="C60:C62"/>
    <mergeCell ref="D60:D62"/>
    <mergeCell ref="E60:E62"/>
    <mergeCell ref="AN60:AN61"/>
    <mergeCell ref="AO60:AO6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36:AP37"/>
    <mergeCell ref="AQ36:AR38"/>
    <mergeCell ref="AS36:AT38"/>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AP50:AP53"/>
    <mergeCell ref="AQ50:AR51"/>
    <mergeCell ref="AS50:AT51"/>
    <mergeCell ref="AU50:AU53"/>
    <mergeCell ref="AQ52:AR53"/>
    <mergeCell ref="AS52:AT53"/>
    <mergeCell ref="AB50:AD50"/>
    <mergeCell ref="AE50:AG50"/>
    <mergeCell ref="AH50:AJ50"/>
    <mergeCell ref="AK50:AM50"/>
    <mergeCell ref="AN50:AN53"/>
    <mergeCell ref="AO50:AO53"/>
    <mergeCell ref="AP30:AP31"/>
    <mergeCell ref="AQ30:AR32"/>
    <mergeCell ref="AS30:AT32"/>
    <mergeCell ref="AU30:AU32"/>
    <mergeCell ref="B33:B35"/>
    <mergeCell ref="C33:C35"/>
    <mergeCell ref="D33:D35"/>
    <mergeCell ref="E33:E35"/>
    <mergeCell ref="AN33:AN34"/>
    <mergeCell ref="AO33:AO34"/>
    <mergeCell ref="AP27:AP28"/>
    <mergeCell ref="AQ27:AR29"/>
    <mergeCell ref="AS27:AT29"/>
    <mergeCell ref="AU27:AU29"/>
    <mergeCell ref="B30:B32"/>
    <mergeCell ref="C30:C32"/>
    <mergeCell ref="D30:D32"/>
    <mergeCell ref="E30:E32"/>
    <mergeCell ref="AN30:AN31"/>
    <mergeCell ref="AO30:AO31"/>
    <mergeCell ref="AP24:AP25"/>
    <mergeCell ref="AQ24:AR26"/>
    <mergeCell ref="AS24:AT26"/>
    <mergeCell ref="AU24:AU26"/>
    <mergeCell ref="B27:B29"/>
    <mergeCell ref="C27:C29"/>
    <mergeCell ref="D27:D29"/>
    <mergeCell ref="E27:E29"/>
    <mergeCell ref="AN27:AN28"/>
    <mergeCell ref="AO27:AO28"/>
    <mergeCell ref="AP21:AP22"/>
    <mergeCell ref="AQ21:AR23"/>
    <mergeCell ref="AS21:AT23"/>
    <mergeCell ref="AU21:AU23"/>
    <mergeCell ref="B24:B26"/>
    <mergeCell ref="C24:C26"/>
    <mergeCell ref="D24:D26"/>
    <mergeCell ref="E24:E26"/>
    <mergeCell ref="AN24:AN25"/>
    <mergeCell ref="AO24:AO25"/>
    <mergeCell ref="AP18:AP19"/>
    <mergeCell ref="AQ18:AR20"/>
    <mergeCell ref="AS18:AT20"/>
    <mergeCell ref="AU18:AU20"/>
    <mergeCell ref="B21:B23"/>
    <mergeCell ref="C21:C23"/>
    <mergeCell ref="D21:D23"/>
    <mergeCell ref="E21:E23"/>
    <mergeCell ref="AN21:AN22"/>
    <mergeCell ref="AO21:AO22"/>
    <mergeCell ref="AP15:AP16"/>
    <mergeCell ref="AQ15:AR17"/>
    <mergeCell ref="AS15:AT17"/>
    <mergeCell ref="AU15:AU17"/>
    <mergeCell ref="B18:B20"/>
    <mergeCell ref="C18:C20"/>
    <mergeCell ref="D18:D20"/>
    <mergeCell ref="E18:E20"/>
    <mergeCell ref="AN18:AN19"/>
    <mergeCell ref="AO18:AO19"/>
    <mergeCell ref="AP12:AP13"/>
    <mergeCell ref="AQ12:AR14"/>
    <mergeCell ref="AS12:AT14"/>
    <mergeCell ref="AU12:AU14"/>
    <mergeCell ref="B15:B17"/>
    <mergeCell ref="C15:C17"/>
    <mergeCell ref="D15:D17"/>
    <mergeCell ref="E15:E17"/>
    <mergeCell ref="AN15:AN16"/>
    <mergeCell ref="AO15:AO16"/>
    <mergeCell ref="AP9:AP10"/>
    <mergeCell ref="AQ9:AR11"/>
    <mergeCell ref="AS9:AT11"/>
    <mergeCell ref="AU9:AU11"/>
    <mergeCell ref="B12:B14"/>
    <mergeCell ref="C12:C14"/>
    <mergeCell ref="D12:D14"/>
    <mergeCell ref="E12:E14"/>
    <mergeCell ref="AN12:AN13"/>
    <mergeCell ref="AO12:AO13"/>
    <mergeCell ref="B2:E2"/>
    <mergeCell ref="F2:AE2"/>
    <mergeCell ref="C3:D3"/>
    <mergeCell ref="B5:B8"/>
    <mergeCell ref="C5:C8"/>
    <mergeCell ref="D5:D8"/>
    <mergeCell ref="E5:E8"/>
    <mergeCell ref="G5:I5"/>
    <mergeCell ref="J5:L5"/>
    <mergeCell ref="M5:O5"/>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s>
  <conditionalFormatting sqref="AU9:AU38 AU54:AU83 AU99:AU128 AU144:AU173 AU189:AU218 AU234:AU263 AU278:AU307 AU323:AU352 AU367:AU396 AU412:AU441 AU457:AU486 AU502:AU531 AU547:AU576 AU592:AU621 AU636:AU665 AU681:AU710 AU727:AU756 AU772:AU801 AU817:AU846 AU862:AU891 AU907:AU936 AU952:AU981 AU996:AU1025 AU1041:AU1070 AU1085:AU1114">
    <cfRule type="cellIs" dxfId="858" priority="921" stopIfTrue="1" operator="equal">
      <formula>"راسب"</formula>
    </cfRule>
    <cfRule type="cellIs" dxfId="857" priority="922" stopIfTrue="1" operator="equal">
      <formula>"ناجح"</formula>
    </cfRule>
    <cfRule type="cellIs" dxfId="856" priority="923" stopIfTrue="1" operator="equal">
      <formula>"تكميلي"</formula>
    </cfRule>
  </conditionalFormatting>
  <conditionalFormatting sqref="AU9:AU38 AU54:AU83 AU99:AU128 AU144:AU173 AU189:AU218 AU234:AU263 AU278:AU307 AU323:AU352 AU367:AU396 AU412:AU441 AU457:AU486 AU502:AU531 AU547:AU576 AU592:AU621 AU636:AU665 AU681:AU710 AU727:AU756 AU772:AU801 AU817:AU846 AU862:AU891 AU907:AU936 AU952:AU981 AU996:AU1025 AU1041:AU1070 AU1085:AU1114">
    <cfRule type="containsText" dxfId="855" priority="920" stopIfTrue="1" operator="containsText" text="له دور ثاني">
      <formula>NOT(ISERROR(SEARCH("له دور ثاني",AU9)))</formula>
    </cfRule>
  </conditionalFormatting>
  <conditionalFormatting sqref="AP11 AP14 AP17 AP20 AP23 AP26 AP29 AP32 AP35 AP38 AP56 AP59 AP62 AP65 AP68 AP71 AP74 AP77 AP80 AP83 AP101 AP104 AP107 AP110 AP113 AP116 AP119 AP122 AP125 AP128 AP146 AP149 AP152 AP155 AP158 AP161 AP164 AP167 AP170 AP173 AP191 AP194 AP197 AP200 AP203 AP206 AP209 AP212 AP215 AP218 AP236 AP239 AP242 AP245 AP248 AP251 AP254 AP257 AP260 AP263 AP280 AP283 AP286 AP289 AP292 AP295 AP298 AP301 AP304 AP307 AP325 AP328 AP331 AP334 AP337 AP340 AP343 AP346 AP349 AP352 AP369 AP372 AP375 AP378 AP381 AP384 AP387 AP390 AP393 AP396 AP414 AP417 AP420 AP423 AP426 AP429 AP432 AP435 AP438 AP441 AP459 AP462 AP465 AP468 AP471 AP474 AP477 AP480 AP483 AP486 AP504 AP507 AP510 AP513 AP516 AP519 AP522 AP525 AP528 AP531 AP549 AP552 AP555 AP558 AP561 AP564 AP567 AP570 AP573 AP576 AP594 AP597 AP600 AP603 AP606 AP609 AP612 AP615 AP618 AP621 AP638 AP641 AP644 AP647 AP650 AP653 AP656 AP659 AP662 AP665 AP683 AP686 AP689 AP692 AP695 AP698 AP701 AP704 AP707 AP710 AP729 AP732 AP735 AP738 AP741 AP744 AP747 AP750 AP753 AP756 AP774 AP777 AP780 AP783 AP786 AP789 AP792 AP795 AP798 AP801 AP819 AP822 AP825 AP828 AP831 AP834 AP837 AP840 AP843 AP846 AP864 AP867 AP870 AP873 AP876 AP879 AP882 AP885 AP888 AP891 AP909 AP912 AP915 AP918 AP921 AP924 AP927 AP930 AP933 AP936 AP954 AP957 AP960 AP963 AP966 AP969 AP972 AP975 AP978 AP981 AP998 AP1001 AP1004 AP1007 AP1010 AP1013 AP1016 AP1019 AP1022 AP1025 AP1043 AP1046 AP1049 AP1052 AP1055 AP1058 AP1061 AP1064 AP1067 AP1070 AP1087 AP1090 AP1093 AP1096 AP1099 AP1102 AP1105 AP1108 AP1111 AP1114">
    <cfRule type="cellIs" dxfId="854" priority="919" stopIfTrue="1" operator="equal">
      <formula>"خطا"</formula>
    </cfRule>
  </conditionalFormatting>
  <conditionalFormatting sqref="AU9:AU38 AU54:AU83 AU99:AU128 AU144:AU173 AU189:AU218 AU234:AU263 AU278:AU307 AU323:AU352 AU367:AU396 AU412:AU441 AU457:AU486 AU502:AU531 AU547:AU576 AU592:AU621 AU636:AU665 AU681:AU710 AU727:AU756 AU772:AU801 AU817:AU846 AU862:AU891 AU907:AU936 AU952:AU981 AU996:AU1025 AU1041:AU1070 AU1085:AU1114">
    <cfRule type="cellIs" dxfId="853" priority="918" stopIfTrue="1" operator="equal">
      <formula>"راسب"</formula>
    </cfRule>
  </conditionalFormatting>
  <conditionalFormatting sqref="H11 H14 H17 H20 H23 H26 H29 H32 H35 H38 K11 N11 K17 K20 K23 K26 K29 K32 K35 K38 N14 N17 N20 N23 N26 N29 N32 N35 N38 H56 H59 H62 H65 H68 H71 H74 H77 H80 H83 K56 N56 K59 K62 K65 K68 K71 K74 K77 K80 K83 N59 N62 N65 N68 N71 N74 N77 N80 N83 H101 H104 H107 H110 H113 H116 H119 H122 H125 H128 K101 N101 K107 K110 K113 K116 K119 K122 K125 K128 N104 N107 N110 N113 N116 N119 N122 N125 N128 H146 H149 H152 H155 H158 H161 H164 H167 H170 H173 K146 N146 K149 K152 K155 K158 K161 K164 K167 K170 K173 N149 N152 N155 N158 N161 N164 N167 N170 N173 H191 H194 H197 H200 H203 H206 H209 H212 H215 H218 K191 N191 K197 K200 K203 K206 K209 K212 K215 K218 N194 N197 N200 N203 N206 N209 N212 N215 N218 H236 H239 H242 H245 H248 H251 H254 H257 H260 H263 K236 N236 K239 K242 K245 K248 K251 K254 K257 K260 K263 N239 N242 N245 N248 N251 N254 N257 N260 N263 H280 H283 H286 H289 H292 H295 H298 H301 H304 H307 K280 N280 K286 K289 K292 K295 K298 K301 K304 K307 N283 N286 N289 N292 N295 N298 N301 N304 N307 H325 H328 H331 H334 H337 H340 H343 H346 H349 H352 K325 N325 K328 K331 K334 K337 K340 K343 K346 K349 K352 N328 N331 N334 N337 N340 N343 N346 N349 N352 H369 H372 H375 H378 H381 H384 H387 H390 H393 H396 K369 N369 K375 K378 K381 K384 K387 K390 K393 K396 N372 N375 N378 N381 N384 N387 N390 N393 N396 H414 H417 H420 H423 H426 H429 H432 H435 H438 H441 K414 N414 K417 K420 K423 K426 K429 K432 K435 K438 K441 N417 N420 N423 N426 N429 N432 N435 N438 N441 H459 H462 H465 H468 H471 H474 H477 H480 H483 H486 K459 N459 K465 K468 K471 K474 K477 K480 K483 K486 N462 N465 N468 N471 N474 N477 N480 N483 N486 H504 H507 H510 H513 H516 H519 H522 H525 H528 H531 K504 N504 K507 K510 K513 K516 K519 K522 K525 K528 K531 N507 N510 N513 N516 N519 N522 N525 N528 N531 H549 H552 H555 H558 H561 H564 H567 H570 H573 H576 K549 N549 K555 K558 K561 K564 K567 K570 K573 K576 N552 N555 N558 N561 N564 N567 N570 N573 N576 H594 H597 H600 H603 H606 H609 H612 H615 H618 H621 K594 N594 K597 K600 K603 K606 K609 K612 K615 K618 K621 N597 N600 N603 N606 N609 N612 N615 N618 N621 H638 H641 H644 H647 H650 H653 H656 H659 H662 H665 K638 N638 K644 K647 K650 K653 K656 K659 K662 K665 N641 N644 N647 N650 N653 N656 N659 N662 N665 H683 H686 H689 H692 H695 H698 H701 H704 H707 H710 K683 N683 K686 K689 K692 K695 K698 K701 K704 K707 K710 N686 N689 N692 N695 N698 N701 N704 N707 N710 H729 H732 H735 H738 H741 H744 H747 H750 H753 H756 K729 N729 K735 K738 K741 K744 K747 K750 K753 K756 N732 N735 N738 N741 N744 N747 N750 N753 N756 H774 H777 H780 H783 H786 H789 H792 H795 H798 H801 K774 N774 K777 K780 K783 K786 K789 K792 K795 K798 K801 N777 N780 N783 N786 N789 N792 N795 N798 N801 H819 H822 H825 H828 H831 H834 H837 H840 H843 H846 K819 N819 K825 K828 K831 K834 K837 K840 K843 K846 N822 N825 N828 N831 N834 N837 N840 N843 N846 H864 H867 H870 H873 H876 H879 H882 H885 H888 H891 K864 N864 K867 K870 K873 K876 K879 K882 K885 K888 K891 N867 N870 N873 N876 N879 N882 N885 N888 N891 H909 H912 H915 H918 H921 H924 H927 H930 H933 H936 K909 N909 K915 K918 K921 K924 K927 K930 K933 K936 N912 N915 N918 N921 N924 N927 N930 N933 N936 H954 H957 H960 H963 H966 H969 H972 H975 H978 H981 K954 N954 K957 K960 K963 K966 K969 K972 K975 K978 K981 N957 N960 N963 N966 N969 N972 N975 N978 N981 H998 H1001 H1004 H1007 H1010 H1013 H1016 H1019 H1022 H1025 K998 N998 K1004 K1007 K1010 K1013 K1016 K1019 K1022 K1025 N1001 N1004 N1007 N1010 N1013 N1016 N1019 N1022 N1025 H1043 H1046 H1049 H1052 H1055 H1058 H1061 H1064 H1067 H1070 K1043 N1043 K1046 K1049 K1052 K1055 K1058 K1061 K1064 K1067 K1070 N1046 N1049 N1052 N1055 N1058 N1061 N1064 N1067 N1070 H1087 H1090 H1093 H1096 H1099 H1102 H1105 H1108 H1111 H1114 K1087 N1087 K1093 K1096 K1099 K1102 K1105 K1108 K1111 K1114 N1090 N1093 N1096 N1099 N1102 N1105 N1108 N1111 N1114">
    <cfRule type="cellIs" dxfId="852" priority="917" stopIfTrue="1" operator="lessThan">
      <formula>56</formula>
    </cfRule>
  </conditionalFormatting>
  <conditionalFormatting sqref="I11 I14 I17 I20 I26 L11 O11 L17 L20 L26 L29 L35 L38 O14 O17 O20 O23 O26 O29 O32 O35 L14 I56 I59 I62 I65 I68 I71 I74 I77 I80 I83 L56 O56 L59 L62 L65 L68 L71 L74 L77 L80 L83 O59 O62 O65 O68 O71 O74 O77 O80 O83 I101 I104 I107 I110 I116 L101 O101 L107 L110 L116 L119 L125 L128 O104 O107 O110 O113 O116 O119 O122 O125 L104 I146 I149 I152 I155 I158 I161 I164 I167 I170 I173 L146 O146 L149 L152 L155 L158 L161 L164 L167 L170 L173 O149 O152 O155 O158 O161 O164 O167 O170 O173 I191 I194 I197 I200 I206 L191 O191 L197 L200 L206 L209 L215 L218 O194 O197 O200 O203 O206 O209 O212 O215 L194 I236 I239 I242 I245 I248 I251 I254 I257 I260 I263 L236 O236 L239 L242 L245 L248 L251 L254 L257 L260 L263 O239 O242 O245 O248 O251 O254 O257 O260 O263 I280 I283 I286 I289 I295 L280 O280 L286 L289 L295 L298 L304 L307 O283 O286 O289 O292 O295 O298 O301 O304 L283 I325 I328 I331 I334 I337 I340 I343 I346 I349 I352 L325 O325 L328 L331 L334 L337 L340 L343 L346 L349 L352 O328 O331 O334 O337 O340 O343 O346 O349 O352 I369 I372 I375 I378 I384 L369 O369 L375 L378 L384 L387 L393 L396 O372 O375 O378 O381 O384 O387 O390 O393 L372 I414 I417 I420 I423 I426 I429 I432 I435 I438 I441 L414 O414 L417 L420 L423 L426 L429 L432 L435 L438 L441 O417 O420 O423 O426 O429 O432 O435 O438 O441 I459 I462 I465 I468 I474 L459 O459 L465 L468 L474 L477 L483 L486 O462 O465 O468 O471 O474 O477 O480 O483 L462 I504 I507 I510 I513 I516 I519 I522 I525 I528 I531 L504 O504 L507 L510 L513 L516 L519 L522 L525 L528 L531 O507 O510 O513 O516 O519 O522 O525 O528 O531 I549 I552 I555 I558 I564 L549 O549 L555 L558 L564 L567 L573 L576 O552 O555 O558 O561 O564 O567 O570 O573 L552 I594 I597 I600 I603 I606 I609 I612 I615 I618 I621 L594 O594 L597 L600 L603 L606 L609 L612 L615 L618 L621 O597 O600 O603 O606 O609 O612 O615 O618 O621 I638 I641 I644 I647 I653 L638 O638 L644 L647 L653 L656 L662 L665 O641 O644 O647 O650 O653 O656 O659 O662 L641 I683 I686 I689 I692 I695 I698 I701 I704 I707 I710 L683 O683 L686 L689 L692 L695 L698 L701 L704 L707 L710 O686 O689 O692 O695 O698 O701 O704 O707 O710 I729 I732 I735 I738 I744 L729 O729 L735 L738 L744 L747 L753 L756 O732 O735 O738 O741 O744 O747 O750 O753 L732 I774 I777 I780 I783 I786 I789 I792 I795 I798 I801 L774 O774 L777 L780 L783 L786 L789 L792 L795 L798 L801 O777 O780 O783 O786 O789 O792 O795 O798 O801 I819 I822 I825 I828 I834 L819 O819 L825 L828 L834 L837 L843 L846 O822 O825 O828 O831 O834 O837 O840 O843 L822 I864 I867 I870 I873 I876 I879 I882 I885 I888 I891 L864 O864 L867 L870 L873 L876 L879 L882 L885 L888 L891 O867 O870 O873 O876 O879 O882 O885 O888 O891 I909 I912 I915 I918 I924 L909 O909 L915 L918 L924 L927 L933 L936 O912 O915 O918 O921 O924 O927 O930 O933 L912 I954 I957 I960 I963 I966 I969 I972 I975 I978 I981 L954 O954 L957 L960 L963 L966 L969 L972 L975 L978 L981 O957 O960 O963 O966 O969 O972 O975 O978 O981 I998 I1001 I1004 I1007 I1013 L998 O998 L1004 L1007 L1013 L1016 L1022 L1025 O1001 O1004 O1007 O1010 O1013 O1016 O1019 O1022 L1001 I1043 I1046 I1049 I1052 I1055 I1058 I1061 I1064 I1067 I1070 L1043 O1043 L1046 L1049 L1052 L1055 L1058 L1061 L1064 L1067 L1070 O1046 O1049 O1052 O1055 O1058 O1061 O1064 O1067 O1070 I1087 I1090 I1093 I1096 I1102 L1087 O1087 L1093 L1096 L1102 L1105 L1111 L1114 O1090 O1093 O1096 O1099 O1102 O1105 O1108 O1111 L1090">
    <cfRule type="cellIs" dxfId="851" priority="916" stopIfTrue="1" operator="lessThan">
      <formula>100</formula>
    </cfRule>
  </conditionalFormatting>
  <conditionalFormatting sqref="Q11 T11 W11 T14 T17 T20 T23 T26 T29 T32 T35 T38 W14 W17 W20 W23 W26 W29 W32 W35 W38 Q14 Q17 Q20 Q23 Q26 Q29 Q32 Q35 Q38 Q56 T56 W56 T59 T62 T65 T68 T71 T74 T77 T80 T83 W59 W62 W65 W68 W71 W74 W77 W80 W83 Q59 Q62 Q65 Q68 Q71 Q74 Q77 Q80 Q83 Q101 T101 W101 T104 T107 T110 T113 T116 T119 T122 T125 T128 W104 W107 W110 W113 W116 W119 W122 W125 W128 Q104 Q107 Q110 Q113 Q116 Q119 Q122 Q125 Q128 Q146 T146 W146 T149 T152 T155 T158 T161 T164 T167 T170 T173 W149 W152 W155 W158 W161 W164 W167 W170 W173 Q149 Q152 Q155 Q158 Q161 Q164 Q167 Q170 Q173 Q191 T191 W191 T194 T197 T200 T203 T206 T209 T212 T215 T218 W194 W197 W200 W203 W206 W209 W212 W215 W218 Q194 Q197 Q200 Q203 Q206 Q209 Q212 Q215 Q218 Q236 T236 W236 T239 T242 T245 T248 T251 T254 T257 T260 T263 W239 W242 W245 W248 W251 W254 W257 W260 W263 Q239 Q242 Q245 Q248 Q251 Q254 Q257 Q260 Q263 Q280 T280 W280 T283 T286 T289 T292 T295 T298 T301 T304 T307 W283 W286 W289 W292 W295 W298 W301 W304 W307 Q283 Q286 Q289 Q292 Q295 Q298 Q301 Q304 Q307 Q325 T325 W325 T328 T331 T334 T337 T340 T343 T346 T349 T352 W328 W331 W334 W337 W340 W343 W346 W349 W352 Q328 Q331 Q334 Q337 Q340 Q343 Q346 Q349 Q352 Q369 T369 W369 T372 T375 T378 T381 T384 T387 T390 T393 T396 W372 W375 W378 W381 W384 W387 W390 W393 W396 Q372 Q375 Q378 Q381 Q384 Q387 Q390 Q393 Q396 Q414 T414 W414 T417 T420 T423 T426 T429 T432 T435 T438 T441 W417 W420 W423 W426 W429 W432 W435 W438 W441 Q417 Q420 Q423 Q426 Q429 Q432 Q435 Q438 Q441 Q459 T459 W459 T462 T465 T468 T471 T474 T477 T480 T483 T486 W462 W465 W468 W471 W474 W477 W480 W483 W486 Q462 Q465 Q468 Q471 Q474 Q477 Q480 Q483 Q486 Q504 T504 W504 T507 T510 T513 T516 T519 T522 T525 T528 T531 W507 W510 W513 W516 W519 W522 W525 W528 W531 Q507 Q510 Q513 Q516 Q519 Q522 Q525 Q528 Q531 Q549 T549 W549 T552 T555 T558 T561 T564 T567 T570 T573 T576 W552 W555 W558 W561 W564 W567 W570 W573 W576 Q552 Q555 Q558 Q561 Q564 Q567 Q570 Q573 Q576 Q594 T594 W594 T597 T600 T603 T606 T609 T612 T615 T618 T621 W597 W600 W603 W606 W609 W612 W615 W618 W621 Q597 Q600 Q603 Q606 Q609 Q612 Q615 Q618 Q621 Q638 T638 W638 T641 T644 T647 T650 T653 T656 T659 T662 T665 W641 W644 W647 W650 W653 W656 W659 W662 W665 Q641 Q644 Q647 Q650 Q653 Q656 Q659 Q662 Q665 Q683 T683 W683 T686 T689 T692 T695 T698 T701 T704 T707 T710 W686 W689 W692 W695 W698 W701 W704 W707 W710 Q686 Q689 Q692 Q695 Q698 Q701 Q704 Q707 Q710 Q729 T729 W729 T732 T735 T738 T741 T744 T747 T750 T753 T756 W732 W735 W738 W741 W744 W747 W750 W753 W756 Q732 Q735 Q738 Q741 Q744 Q747 Q750 Q753 Q756 Q774 T774 W774 T777 T780 T783 T786 T789 T792 T795 T798 T801 W777 W780 W783 W786 W789 W792 W795 W798 W801 Q777 Q780 Q783 Q786 Q789 Q792 Q795 Q798 Q801 Q819 T819 W819 T822 T825 T828 T831 T834 T837 T840 T843 T846 W822 W825 W828 W831 W834 W837 W840 W843 W846 Q822 Q825 Q828 Q831 Q834 Q837 Q840 Q843 Q846 Q864 T864 W864 T867 T870 T873 T876 T879 T882 T885 T888 T891 W867 W870 W873 W876 W879 W882 W885 W888 W891 Q867 Q870 Q873 Q876 Q879 Q882 Q885 Q888 Q891 Q909 T909 W909 T912 T915 T918 T921 T924 T927 T930 T933 T936 W912 W915 W918 W921 W924 W927 W930 W933 W936 Q912 Q915 Q918 Q921 Q924 Q927 Q930 Q933 Q936 Q954 T954 W954 T957 T960 T963 T966 T969 T972 T975 T978 T981 W957 W960 W963 W966 W969 W972 W975 W978 W981 Q957 Q960 Q963 Q966 Q969 Q972 Q975 Q978 Q981 Q998 T998 W998 T1001 T1004 T1007 T1010 T1013 T1016 T1019 T1022 T1025 W1001 W1004 W1007 W1010 W1013 W1016 W1019 W1022 W1025 Q1001 Q1004 Q1007 Q1010 Q1013 Q1016 Q1019 Q1022 Q1025 Q1043 T1043 W1043 T1046 T1049 T1052 T1055 T1058 T1061 T1064 T1067 T1070 W1046 W1049 W1052 W1055 W1058 W1061 W1064 W1067 W1070 Q1046 Q1049 Q1052 Q1055 Q1058 Q1061 Q1064 Q1067 Q1070 Q1087 T1087 W1087 T1090 T1093 T1096 T1099 T1102 T1105 T1108 T1111 T1114 W1090 W1093 W1096 W1099 W1102 W1105 W1108 W1111 W1114 Q1090 Q1093 Q1096 Q1099 Q1102 Q1105 Q1108 Q1111 Q1114">
    <cfRule type="cellIs" dxfId="850" priority="915" stopIfTrue="1" operator="lessThan">
      <formula>29</formula>
    </cfRule>
  </conditionalFormatting>
  <conditionalFormatting sqref="R11 U11 X11 U14 U17 U20 U23 U26 U29 U32 U35 U38 X14 X17 X20 X23 X26 X29 X32 X35 X38 R14 R17 R20 R23 R26 R29 R32 R35 R38 R56 U56 X56 U59 U62 U65 U68 U71 U74 U77 U80 U83 X59 X62 X65 X68 X71 X74 X77 X80 X83 R59 R62 R65 R68 R71 R74 R77 R80 R83 R101 U101 X101 U104 U107 U110 U113 U116 U119 U122 U125 U128 X104 X107 X110 X113 X116 X119 X122 X125 X128 R104 R107 R110 R113 R116 R119 R122 R125 R128 R146 U146 X146 U149 U152 U155 U158 U161 U164 U167 U170 U173 X149 X152 X155 X158 X161 X164 X167 X170 X173 R149 R152 R155 R158 R161 R164 R167 R170 R173 R191 U191 X191 U194 U197 U200 U203 U206 U209 U212 U215 U218 X194 X197 X200 X203 X206 X209 X212 X215 X218 R194 R197 R200 R203 R206 R209 R212 R215 R218 R236 U236 X236 U239 U242 U245 U248 U251 U254 U257 U260 U263 X239 X242 X245 X248 X251 X254 X257 X260 X263 R239 R242 R245 R248 R251 R254 R257 R260 R263 R280 U280 X280 U283 U286 U289 U292 U295 U298 U301 U304 U307 X283 X286 X289 X292 X295 X298 X301 X304 X307 R283 R286 R289 R292 R295 R298 R301 R304 R307 R325 U325 X325 U328 U331 U334 U337 U340 U343 U346 U349 U352 X328 X331 X334 X337 X340 X343 X346 X349 X352 R328 R331 R334 R337 R340 R343 R346 R349 R352 R369 U369 X369 U372 U375 U378 U381 U384 U387 U390 U393 U396 X372 X375 X378 X381 X384 X387 X390 X393 X396 R372 R375 R378 R381 R384 R387 R390 R393 R396 R414 U414 X414 U417 U420 U423 U426 U429 U432 U435 U438 U441 X417 X420 X423 X426 X429 X432 X435 X438 X441 R417 R420 R423 R426 R429 R432 R435 R438 R441 R459 U459 X459 U462 U465 U468 U471 U474 U477 U480 U483 U486 X462 X465 X468 X471 X474 X477 X480 X483 X486 R462 R465 R468 R471 R474 R477 R480 R483 R486 R504 U504 X504 U507 U510 U513 U516 U519 U522 U525 U528 U531 X507 X510 X513 X516 X519 X522 X525 X528 X531 R507 R510 R513 R516 R519 R522 R525 R528 R531 R549 U549 X549 U552 U555 U558 U561 U564 U567 U570 U573 U576 X552 X555 X558 X561 X564 X567 X570 X573 X576 R552 R555 R558 R561 R564 R567 R570 R573 R576 R594 U594 X594 U597 U600 U603 U606 U609 U612 U615 U618 U621 X597 X600 X603 X606 X609 X612 X615 X618 X621 R597 R600 R603 R606 R609 R612 R615 R618 R621 R638 U638 X638 U641 U644 U647 U650 U653 U656 U659 U662 U665 X641 X644 X647 X650 X653 X656 X659 X662 X665 R641 R644 R647 R650 R653 R656 R659 R662 R665 R683 U683 X683 U686 U689 U692 U695 U698 U701 U704 U707 U710 X686 X689 X692 X695 X698 X701 X704 X707 X710 R686 R689 R692 R695 R698 R701 R704 R707 R710 R729 U729 X729 U732 U735 U738 U741 U744 U747 U750 U753 U756 X732 X735 X738 X741 X744 X747 X750 X753 X756 R732 R735 R738 R741 R744 R747 R750 R753 R756 R774 U774 X774 U777 U780 U783 U786 U789 U792 U795 U798 U801 X777 X780 X783 X786 X789 X792 X795 X798 X801 R777 R780 R783 R786 R789 R792 R795 R798 R801 R819 U819 X819 U822 U825 U828 U831 U834 U837 U840 U843 U846 X822 X825 X828 X831 X834 X837 X840 X843 X846 R822 R825 R828 R831 R834 R837 R840 R843 R846 R864 U864 X864 U867 U870 U873 U876 U879 U882 U885 U888 U891 X867 X870 X873 X876 X879 X882 X885 X888 X891 R867 R870 R873 R876 R879 R882 R885 R888 R891 R909 U909 X909 U912 U915 U918 U921 U924 U927 U930 U933 U936 X912 X915 X918 X921 X924 X927 X930 X933 X936 R912 R915 R918 R921 R924 R927 R930 R933 R936 R954 U954 X954 U957 U960 U963 U966 U969 U972 U975 U978 U981 X957 X960 X963 X966 X969 X972 X975 X978 X981 R957 R960 R963 R966 R969 R972 R975 R978 R981 R998 U998 X998 U1001 U1004 U1007 U1010 U1013 U1016 U1019 U1022 U1025 X1001 X1004 X1007 X1010 X1013 X1016 X1019 X1022 X1025 R1001 R1004 R1007 R1010 R1013 R1016 R1019 R1022 R1025 R1043 U1043 X1043 U1046 U1049 U1052 U1055 U1058 U1061 U1064 U1067 U1070 X1046 X1049 X1052 X1055 X1058 X1061 X1064 X1067 X1070 R1046 R1049 R1052 R1055 R1058 R1061 R1064 R1067 R1070 R1087 U1087 X1087 U1090 U1093 U1096 U1099 U1102 U1105 U1108 U1111 U1114 X1090 X1093 X1096 X1099 X1102 X1105 X1108 X1111 X1114 R1090 R1093 R1096 R1099 R1102 R1105 R1108 R1111 R1114">
    <cfRule type="cellIs" dxfId="849" priority="914" stopIfTrue="1" operator="lessThan">
      <formula>60</formula>
    </cfRule>
  </conditionalFormatting>
  <conditionalFormatting sqref="Z11 AF11 AI11 AF14 AF17 AF20 AF23 AF26 AF29 AF32 AF35 AF38 AI14 AI17 AI20 AI23 AI26 AI29 AI32 AI35 AI38 Z14 Z17 Z20 Z23 Z26 Z29 Z32 Z35 Z38 Z56 AF56 AI56 AF59 AF62 AF65 AF68 AF71 AF74 AF77 AF80 AF83 AI59 AI62 AI65 AI68 AI71 AI74 AI77 AI80 AI83 Z59 Z62 Z65 Z68 Z71 Z74 Z77 Z80 Z83 Z101 AF101 AI101 AF104 AF107 AF110 AF113 AF116 AF119 AF122 AF125 AF128 AI104 AI107 AI110 AI113 AI116 AI119 AI122 AI125 AI128 Z104 Z107 Z110 Z113 Z116 Z119 Z122 Z125 Z128 Z146 AF146 AI146 AF149 AF152 AF155 AF158 AF161 AF164 AF167 AF170 AF173 AI149 AI152 AI155 AI158 AI161 AI164 AI167 AI170 AI173 Z149 Z152 Z155 Z158 Z161 Z164 Z167 Z170 Z173 Z191 AF191 AI191 AF194 AF197 AF200 AF203 AF206 AF209 AF212 AF215 AF218 AI194 AI197 AI200 AI203 AI206 AI209 AI212 AI215 AI218 Z194 Z197 Z200 Z203 Z206 Z209 Z212 Z215 Z218 Z236 AF236 AI236 AF239 AF242 AF245 AF248 AF251 AF254 AF257 AF260 AF263 AI239 AI242 AI245 AI248 AI251 AI254 AI257 AI260 AI263 Z239 Z242 Z245 Z248 Z251 Z254 Z257 Z260 Z263 Z280 AF280 AI280 AF283 AF286 AF289 AF292 AF295 AF298 AF301 AF304 AF307 AI283 AI286 AI289 AI292 AI295 AI298 AI301 AI304 AI307 Z283 Z286 Z289 Z292 Z295 Z298 Z301 Z304 Z307 Z325 AF325 AI325 AF328 AF331 AF334 AF337 AF340 AF343 AF346 AF349 AF352 AI328 AI331 AI334 AI337 AI340 AI343 AI346 AI349 AI352 Z328 Z331 Z334 Z337 Z340 Z343 Z346 Z349 Z352 Z369 AF369 AI369 AF372 AF375 AF378 AF381 AF384 AF387 AF390 AF393 AF396 AI372 AI375 AI378 AI381 AI384 AI387 AI390 AI393 AI396 Z372 Z375 Z378 Z381 Z384 Z387 Z390 Z393 Z396 Z414 AF414 AI414 AF417 AF420 AF423 AF426 AF429 AF432 AF435 AF438 AF441 AI417 AI420 AI423 AI426 AI429 AI432 AI435 AI438 AI441 Z417 Z420 Z423 Z426 Z429 Z432 Z435 Z438 Z441 Z459 AF459 AI459 AF462 AF465 AF468 AF471 AF474 AF477 AF480 AF483 AF486 AI462 AI465 AI468 AI471 AI474 AI477 AI480 AI483 AI486 Z462 Z465 Z468 Z471 Z474 Z477 Z480 Z483 Z486 Z504 AF504 AI504 AF507 AF510 AF513 AF516 AF519 AF522 AF525 AF528 AF531 AI507 AI510 AI513 AI516 AI519 AI522 AI525 AI528 AI531 Z507 Z510 Z513 Z516 Z519 Z522 Z525 Z528 Z531 Z549 AF549 AI549 AF552 AF555 AF558 AF561 AF564 AF567 AF570 AF573 AF576 AI552 AI555 AI558 AI561 AI564 AI567 AI570 AI573 AI576 Z552 Z555 Z558 Z561 Z564 Z567 Z570 Z573 Z576 Z594 AF594 AI594 AF597 AF600 AF603 AF606 AF609 AF612 AF615 AF618 AF621 AI597 AI600 AI603 AI606 AI609 AI612 AI615 AI618 AI621 Z597 Z600 Z603 Z606 Z609 Z612 Z615 Z618 Z621 Z638 AF638 AI638 AF641 AF644 AF647 AF650 AF653 AF656 AF659 AF662 AF665 AI641 AI644 AI647 AI650 AI653 AI656 AI659 AI662 AI665 Z641 Z644 Z647 Z650 Z653 Z656 Z659 Z662 Z665 Z683 AF683 AI683 AF686 AF689 AF692 AF695 AF698 AF701 AF704 AF707 AF710 AI686 AI689 AI692 AI695 AI698 AI701 AI704 AI707 AI710 Z686 Z689 Z692 Z695 Z698 Z701 Z704 Z707 Z710 Z729 AF729 AI729 AF732 AF735 AF738 AF741 AF744 AF747 AF750 AF753 AF756 AI732 AI735 AI738 AI741 AI744 AI747 AI750 AI753 AI756 Z732 Z735 Z738 Z741 Z744 Z747 Z750 Z753 Z756 Z774 AF774 AI774 AF777 AF780 AF783 AF786 AF789 AF792 AF795 AF798 AF801 AI777 AI780 AI783 AI786 AI789 AI792 AI795 AI798 AI801 Z777 Z780 Z783 Z786 Z789 Z792 Z795 Z798 Z801 Z819 AF819 AI819 AF822 AF825 AF828 AF831 AF834 AF837 AF840 AF843 AF846 AI822 AI825 AI828 AI831 AI834 AI837 AI840 AI843 AI846 Z822 Z825 Z828 Z831 Z834 Z837 Z840 Z843 Z846 Z864 AF864 AI864 AF867 AF870 AF873 AF876 AF879 AF882 AF885 AF888 AF891 AI867 AI870 AI873 AI876 AI879 AI882 AI885 AI888 AI891 Z867 Z870 Z873 Z876 Z879 Z882 Z885 Z888 Z891 Z909 AF909 AI909 AF912 AF915 AF918 AF921 AF924 AF927 AF930 AF933 AF936 AI912 AI915 AI918 AI921 AI924 AI927 AI930 AI933 AI936 Z912 Z915 Z918 Z921 Z924 Z927 Z930 Z933 Z936 Z954 AF954 AI954 AF957 AF960 AF963 AF966 AF969 AF972 AF975 AF978 AF981 AI957 AI960 AI963 AI966 AI969 AI972 AI975 AI978 AI981 Z957 Z960 Z963 Z966 Z969 Z972 Z975 Z978 Z981 Z998 AF998 AI998 AF1001 AF1004 AF1007 AF1010 AF1013 AF1016 AF1019 AF1022 AF1025 AI1001 AI1004 AI1007 AI1010 AI1013 AI1016 AI1019 AI1022 AI1025 Z1001 Z1004 Z1007 Z1010 Z1013 Z1016 Z1019 Z1022 Z1025 Z1043 AF1043 AI1043 AF1046 AF1049 AF1052 AF1055 AF1058 AF1061 AF1064 AF1067 AF1070 AI1046 AI1049 AI1052 AI1055 AI1058 AI1061 AI1064 AI1067 AI1070 Z1046 Z1049 Z1052 Z1055 Z1058 Z1061 Z1064 Z1067 Z1070 Z1087 AF1087 AI1087 AF1090 AF1093 AF1096 AF1099 AF1102 AF1105 AF1108 AF1111 AF1114 AI1090 AI1093 AI1096 AI1099 AI1102 AI1105 AI1108 AI1111 AI1114 Z1090 Z1093 Z1096 Z1099 Z1102 Z1105 Z1108 Z1111 Z1114">
    <cfRule type="cellIs" dxfId="848" priority="913"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AA56 AG56 AJ56 AG59 AG62 AG65 AG68 AG71 AG74 AG77 AG80 AG83 AJ59 AJ62 AJ65 AJ68 AJ71 AJ74 AJ77 AJ80 AJ83 AA59 AA62 AA65 AA68 AA71 AA74 AA77 AA80 AA83 AD56 AD59 AD62 AD65 AD68 AD71 AD74 AD77 AD80 AD83 AA101 AG101 AJ101 AG104 AG107 AG110 AG113 AG116 AG119 AG122 AG125 AG128 AJ104 AJ107 AJ110 AJ113 AJ116 AJ119 AJ122 AJ125 AJ128 AA104 AA107 AA110 AA113 AA116 AA119 AA122 AA125 AA128 AD101 AD104 AD107 AD110 AD113 AD116 AD119 AD122 AD125 AD128 AA146 AG146 AJ146 AG149 AG152 AG155 AG158 AG161 AG164 AG167 AG170 AG173 AJ149 AJ152 AJ155 AJ158 AJ161 AJ164 AJ167 AJ170 AJ173 AA149 AA152 AA155 AA158 AA161 AA164 AA167 AA170 AA173 AD146 AD149 AD152 AD155 AD158 AD161 AD164 AD167 AD170 AD173 AA191 AG191 AJ191 AG194 AG197 AG200 AG203 AG206 AG209 AG212 AG215 AG218 AJ194 AJ197 AJ200 AJ203 AJ206 AJ209 AJ212 AJ215 AJ218 AA194 AA197 AA200 AA203 AA206 AA209 AA212 AA215 AA218 AD191 AD194 AD197 AD200 AD203 AD206 AD209 AD212 AD215 AD218 AA236 AG236 AJ236 AG239 AG242 AG245 AG248 AG251 AG254 AG257 AG260 AG263 AJ239 AJ242 AJ245 AJ248 AJ251 AJ254 AJ257 AJ260 AJ263 AA239 AA242 AA245 AA248 AA251 AA254 AA257 AA260 AA263 AD236 AD239 AD242 AD245 AD248 AD251 AD254 AD257 AD260 AD263 AA280 AG280 AJ280 AG283 AG286 AG289 AG292 AG295 AG298 AG301 AG304 AG307 AJ283 AJ286 AJ289 AJ292 AJ295 AJ298 AJ301 AJ304 AJ307 AA283 AA286 AA289 AA292 AA295 AA298 AA301 AA304 AA307 AD280 AD283 AD286 AD289 AD292 AD295 AD298 AD301 AD304 AD307 AA325 AG325 AJ325 AG328 AG331 AG334 AG337 AG340 AG343 AG346 AG349 AG352 AJ328 AJ331 AJ334 AJ337 AJ340 AJ343 AJ346 AJ349 AJ352 AA328 AA331 AA334 AA337 AA340 AA343 AA346 AA349 AA352 AD325 AD328 AD331 AD334 AD337 AD340 AD343 AD346 AD349 AD352 AA369 AG369 AJ369 AG372 AG375 AG378 AG381 AG384 AG387 AG390 AG393 AG396 AJ372 AJ375 AJ378 AJ381 AJ384 AJ387 AJ390 AJ393 AJ396 AA372 AA375 AA378 AA381 AA384 AA387 AA390 AA393 AA396 AD369 AD372 AD375 AD378 AD381 AD384 AD387 AD390 AD393 AD396 AA414 AG414 AJ414 AG417 AG420 AG423 AG426 AG429 AG432 AG435 AG438 AG441 AJ417 AJ420 AJ423 AJ426 AJ429 AJ432 AJ435 AJ438 AJ441 AA417 AA420 AA423 AA426 AA429 AA432 AA435 AA438 AA441 AD414 AD417 AD420 AD423 AD426 AD429 AD432 AD435 AD438 AD441 AA459 AG459 AJ459 AG462 AG465 AG468 AG471 AG474 AG477 AG480 AG483 AG486 AJ462 AJ465 AJ468 AJ471 AJ474 AJ477 AJ480 AJ483 AJ486 AA462 AA465 AA468 AA471 AA474 AA477 AA480 AA483 AA486 AD459 AD462 AD465 AD468 AD471 AD474 AD477 AD480 AD483 AD486 AA504 AG504 AJ504 AG507 AG510 AG513 AG516 AG519 AG522 AG525 AG528 AG531 AJ507 AJ510 AJ513 AJ516 AJ519 AJ522 AJ525 AJ528 AJ531 AA507 AA510 AA513 AA516 AA519 AA522 AA525 AA528 AA531 AD504 AD507 AD510 AD513 AD516 AD519 AD522 AD525 AD528 AD531 AA549 AG549 AJ549 AG552 AG555 AG558 AG561 AG564 AG567 AG570 AG573 AG576 AJ552 AJ555 AJ558 AJ561 AJ564 AJ567 AJ570 AJ573 AJ576 AA552 AA555 AA558 AA561 AA564 AA567 AA570 AA573 AA576 AD549 AD552 AD555 AD558 AD561 AD564 AD567 AD570 AD573 AD576 AA594 AG594 AJ594 AG597 AG600 AG603 AG606 AG609 AG612 AG615 AG618 AG621 AJ597 AJ600 AJ603 AJ606 AJ609 AJ612 AJ615 AJ618 AJ621 AA597 AA600 AA603 AA606 AA609 AA612 AA615 AA618 AA621 AD594 AD597 AD600 AD603 AD606 AD609 AD612 AD615 AD618 AD621 AA638 AG638 AJ638 AG641 AG644 AG647 AG650 AG653 AG656 AG659 AG662 AG665 AJ641 AJ644 AJ647 AJ650 AJ653 AJ656 AJ659 AJ662 AJ665 AA641 AA644 AA647 AA650 AA653 AA656 AA659 AA662 AA665 AD638 AD641 AD644 AD647 AD650 AD653 AD656 AD659 AD662 AD665 AA683 AG683 AJ683 AG686 AG689 AG692 AG695 AG698 AG701 AG704 AG707 AG710 AJ686 AJ689 AJ692 AJ695 AJ698 AJ701 AJ704 AJ707 AJ710 AA686 AA689 AA692 AA695 AA698 AA701 AA704 AA707 AA710 AD683 AD686 AD689 AD692 AD695 AD698 AD701 AD704 AD707 AD710 AA729 AG729 AJ729 AG732 AG735 AG738 AG741 AG744 AG747 AG750 AG753 AG756 AJ732 AJ735 AJ738 AJ741 AJ744 AJ747 AJ750 AJ753 AJ756 AA732 AA735 AA738 AA741 AA744 AA747 AA750 AA753 AA756 AD729 AD732 AD735 AD738 AD741 AD744 AD747 AD750 AD753 AD756 AA774 AG774 AJ774 AG777 AG780 AG783 AG786 AG789 AG792 AG795 AG798 AG801 AJ777 AJ780 AJ783 AJ786 AJ789 AJ792 AJ795 AJ798 AJ801 AA777 AA780 AA783 AA786 AA789 AA792 AA795 AA798 AA801 AD774 AD777 AD780 AD783 AD786 AD789 AD792 AD795 AD798 AD801 AA819 AG819 AJ819 AG822 AG825 AG828 AG831 AG834 AG837 AG840 AG843 AG846 AJ822 AJ825 AJ828 AJ831 AJ834 AJ837 AJ840 AJ843 AJ846 AA822 AA825 AA828 AA831 AA834 AA837 AA840 AA843 AA846 AD819 AD822 AD825 AD828 AD831 AD834 AD837 AD840 AD843 AD846 AA864 AG864 AJ864 AG867 AG870 AG873 AG876 AG879 AG882 AG885 AG888 AG891 AJ867 AJ870 AJ873 AJ876 AJ879 AJ882 AJ885 AJ888 AJ891 AA867 AA870 AA873 AA876 AA879 AA882 AA885 AA888 AA891 AD864 AD867 AD870 AD873 AD876 AD879 AD882 AD885 AD888 AD891 AA909 AG909 AJ909 AG912 AG915 AG918 AG921 AG924 AG927 AG930 AG933 AG936 AJ912 AJ915 AJ918 AJ921 AJ924 AJ927 AJ930 AJ933 AJ936 AA912 AA915 AA918 AA921 AA924 AA927 AA930 AA933 AA936 AD909 AD912 AD915 AD918 AD921 AD924 AD927 AD930 AD933 AD936 AA954 AG954 AJ954 AG957 AG960 AG963 AG966 AG969 AG972 AG975 AG978 AG981 AJ957 AJ960 AJ963 AJ966 AJ969 AJ972 AJ975 AJ978 AJ981 AA957 AA960 AA963 AA966 AA969 AA972 AA975 AA978 AA981 AD954 AD957 AD960 AD963 AD966 AD969 AD972 AD975 AD978 AD981 AA998 AG998 AJ998 AG1001 AG1004 AG1007 AG1010 AG1013 AG1016 AG1019 AG1022 AG1025 AJ1001 AJ1004 AJ1007 AJ1010 AJ1013 AJ1016 AJ1019 AJ1022 AJ1025 AA1001 AA1004 AA1007 AA1010 AA1013 AA1016 AA1019 AA1022 AA1025 AD998 AD1001 AD1004 AD1007 AD1010 AD1013 AD1016 AD1019 AD1022 AD1025 AA1043 AG1043 AJ1043 AG1046 AG1049 AG1052 AG1055 AG1058 AG1061 AG1064 AG1067 AG1070 AJ1046 AJ1049 AJ1052 AJ1055 AJ1058 AJ1061 AJ1064 AJ1067 AJ1070 AA1046 AA1049 AA1052 AA1055 AA1058 AA1061 AA1064 AA1067 AA1070 AD1043 AD1046 AD1049 AD1052 AD1055 AD1058 AD1061 AD1064 AD1067 AD1070 AA1087 AG1087 AJ1087 AG1090 AG1093 AG1096 AG1099 AG1102 AG1105 AG1108 AG1111 AG1114 AJ1090 AJ1093 AJ1096 AJ1099 AJ1102 AJ1105 AJ1108 AJ1111 AJ1114 AA1090 AA1093 AA1096 AA1099 AA1102 AA1105 AA1108 AA1111 AA1114 AD1087 AD1090 AD1093 AD1096 AD1099 AD1102 AD1105 AD1108 AD1111 AD1114">
    <cfRule type="cellIs" dxfId="847" priority="912" stopIfTrue="1" operator="lessThan">
      <formula>40</formula>
    </cfRule>
  </conditionalFormatting>
  <conditionalFormatting sqref="AC11 AC14 AC17 AC20 AC23 AC26 AC29 AC32 AC35 AC38 AC56 AC59 AC62 AC65 AC68 AC71 AC74 AC77 AC80 AC83 AC101 AC104 AC107 AC110 AC113 AC116 AC119 AC122 AC125 AC128 AC146 AC149 AC152 AC155 AC158 AC161 AC164 AC167 AC170 AC173 AC191 AC194 AC197 AC200 AC203 AC206 AC209 AC212 AC215 AC218 AC236 AC239 AC242 AC245 AC248 AC251 AC254 AC257 AC260 AC263 AC280 AC283 AC286 AC289 AC292 AC295 AC298 AC301 AC304 AC307 AC325 AC328 AC331 AC334 AC337 AC340 AC343 AC346 AC349 AC352 AC369 AC372 AC375 AC378 AC381 AC384 AC387 AC390 AC393 AC396 AC414 AC417 AC420 AC423 AC426 AC429 AC432 AC435 AC438 AC441 AC459 AC462 AC465 AC468 AC471 AC474 AC477 AC480 AC483 AC486 AC504 AC507 AC510 AC513 AC516 AC519 AC522 AC525 AC528 AC531 AC549 AC552 AC555 AC558 AC561 AC564 AC567 AC570 AC573 AC576 AC594 AC597 AC600 AC603 AC606 AC609 AC612 AC615 AC618 AC621 AC638 AC641 AC644 AC647 AC650 AC653 AC656 AC659 AC662 AC665 AC683 AC686 AC689 AC692 AC695 AC698 AC701 AC704 AC707 AC710 AC729 AC732 AC735 AC738 AC741 AC744 AC747 AC750 AC753 AC756 AC774 AC777 AC780 AC783 AC786 AC789 AC792 AC795 AC798 AC801 AC819 AC822 AC825 AC828 AC831 AC834 AC837 AC840 AC843 AC846 AC864 AC867 AC870 AC873 AC876 AC879 AC882 AC885 AC888 AC891 AC909 AC912 AC915 AC918 AC921 AC924 AC927 AC930 AC933 AC936 AC954 AC957 AC960 AC963 AC966 AC969 AC972 AC975 AC978 AC981 AC998 AC1001 AC1004 AC1007 AC1010 AC1013 AC1016 AC1019 AC1022 AC1025 AC1043 AC1046 AC1049 AC1052 AC1055 AC1058 AC1061 AC1064 AC1067 AC1070 AC1087 AC1090 AC1093 AC1096 AC1099 AC1102 AC1105 AC1108 AC1111 AC1114">
    <cfRule type="cellIs" dxfId="846" priority="911" stopIfTrue="1" operator="lessThan">
      <formula>19</formula>
    </cfRule>
  </conditionalFormatting>
  <conditionalFormatting sqref="AL11 AL14 AL17 AL20 AL23 AL26 AL29 AL32 AL35 AL38 AL56 AL59 AL62 AL65 AL68 AL71 AL74 AL77 AL80 AL83 AL101 AL104 AL107 AL110 AL113 AL116 AL119 AL122 AL125 AL128 AL146 AL149 AL152 AL155 AL158 AL161 AL164 AL167 AL170 AL173 AL191 AL194 AL197 AL200 AL203 AL206 AL209 AL212 AL215 AL218 AL236 AL239 AL242 AL245 AL248 AL251 AL254 AL257 AL260 AL263 AL280 AL283 AL286 AL289 AL292 AL295 AL298 AL301 AL304 AL307 AL325 AL328 AL331 AL334 AL337 AL340 AL343 AL346 AL349 AL352 AL369 AL372 AL375 AL378 AL381 AL384 AL387 AL390 AL393 AL396 AL414 AL417 AL420 AL423 AL426 AL429 AL432 AL435 AL438 AL441 AL459 AL462 AL465 AL468 AL471 AL474 AL477 AL480 AL483 AL486 AL504 AL507 AL510 AL513 AL516 AL519 AL522 AL525 AL528 AL531 AL549 AL552 AL555 AL558 AL561 AL564 AL567 AL570 AL573 AL576 AL594 AL597 AL600 AL603 AL606 AL609 AL612 AL615 AL618 AL621 AL638 AL641 AL644 AL647 AL650 AL653 AL656 AL659 AL662 AL665 AL683 AL686 AL689 AL692 AL695 AL698 AL701 AL704 AL707 AL710 AL729 AL732 AL735 AL738 AL741 AL744 AL747 AL750 AL753 AL756 AL774 AL777 AL780 AL783 AL786 AL789 AL792 AL795 AL798 AL801 AL819 AL822 AL825 AL828 AL831 AL834 AL837 AL840 AL843 AL846 AL864 AL867 AL870 AL873 AL876 AL879 AL882 AL885 AL888 AL891 AL909 AL912 AL915 AL918 AL921 AL924 AL927 AL930 AL933 AL936 AL954 AL957 AL960 AL963 AL966 AL969 AL972 AL975 AL978 AL981 AL998 AL1001 AL1004 AL1007 AL1010 AL1013 AL1016 AL1019 AL1022 AL1025 AL1043 AL1046 AL1049 AL1052 AL1055 AL1058 AL1061 AL1064 AL1067 AL1070 AL1087 AL1090 AL1093 AL1096 AL1099 AL1102 AL1105 AL1108 AL1111 AL1114">
    <cfRule type="cellIs" dxfId="845" priority="909" stopIfTrue="1" operator="lessThan">
      <formula>11</formula>
    </cfRule>
    <cfRule type="cellIs" priority="910" stopIfTrue="1" operator="lessThan">
      <formula>11</formula>
    </cfRule>
  </conditionalFormatting>
  <conditionalFormatting sqref="AM11 AM14 AM17 AM20 AM23 AM26 AM29 AM32 AM35 AM38 AM56 AM59 AM62 AM65 AM68 AM71 AM74 AM77 AM80 AM83 AM101 AM104 AM107 AM110 AM113 AM116 AM119 AM122 AM125 AM128 AM146 AM149 AM152 AM155 AM158 AM161 AM164 AM167 AM170 AM173 AM191 AM194 AM197 AM200 AM203 AM206 AM209 AM212 AM215 AM218 AM236 AM239 AM242 AM245 AM248 AM251 AM254 AM257 AM260 AM263 AM280 AM283 AM286 AM289 AM292 AM295 AM298 AM301 AM304 AM307 AM325 AM328 AM331 AM334 AM337 AM340 AM343 AM346 AM349 AM352 AM369 AM372 AM375 AM378 AM381 AM384 AM387 AM390 AM393 AM396 AM414 AM417 AM420 AM423 AM426 AM429 AM432 AM435 AM438 AM441 AM459 AM462 AM465 AM468 AM471 AM474 AM477 AM480 AM483 AM486 AM504 AM507 AM510 AM513 AM516 AM519 AM522 AM525 AM528 AM531 AM549 AM552 AM555 AM558 AM561 AM564 AM567 AM570 AM573 AM576 AM594 AM597 AM600 AM603 AM606 AM609 AM612 AM615 AM618 AM621 AM638 AM641 AM644 AM647 AM650 AM653 AM656 AM659 AM662 AM665 AM683 AM686 AM689 AM692 AM695 AM698 AM701 AM704 AM707 AM710 AM729 AM732 AM735 AM738 AM741 AM744 AM747 AM750 AM753 AM756 AM774 AM777 AM780 AM783 AM786 AM789 AM792 AM795 AM798 AM801 AM819 AM822 AM825 AM828 AM831 AM834 AM837 AM840 AM843 AM846 AM864 AM867 AM870 AM873 AM876 AM879 AM882 AM885 AM888 AM891 AM909 AM912 AM915 AM918 AM921 AM924 AM927 AM930 AM933 AM936 AM954 AM957 AM960 AM963 AM966 AM969 AM972 AM975 AM978 AM981 AM998 AM1001 AM1004 AM1007 AM1010 AM1013 AM1016 AM1019 AM1022 AM1025 AM1043 AM1046 AM1049 AM1052 AM1055 AM1058 AM1061 AM1064 AM1067 AM1070 AM1087 AM1090 AM1093 AM1096 AM1099 AM1102 AM1105 AM1108 AM1111 AM1114">
    <cfRule type="cellIs" dxfId="844" priority="908" stopIfTrue="1" operator="lessThan">
      <formula>20</formula>
    </cfRule>
  </conditionalFormatting>
  <conditionalFormatting sqref="H29 K29 N29 H17 K17 N17 H23 K23 N23 H35 K35 N35 H119 K119 N119 H107 K107 N107 H113 K113 N113 H125 K125 N125 H209 K209 N209 H197 K197 N197 H203 K203 N203 H215 K215 N215 H298 K298 N298 H286 K286 N286 H292 K292 N292 H304 K304 N304 H387 K387 N387 H375 K375 N375 H381 K381 N381 H393 K393 N393 H477 K477 N477 H465 K465 N465 H471 K471 N471 H483 K483 N483 H567 K567 N567 H555 K555 N555 H561 K561 N561 H573 K573 N573 H656 K656 N656 H644 K644 N644 H650 K650 N650 H662 K662 N662 H747 K747 N747 H735 K735 N735 H741 K741 N741 H753 K753 N753 H837 K837 N837 H825 K825 N825 H831 K831 N831 H843 K843 N843 H927 K927 N927 H915 K915 N915 H921 K921 N921 H933 K933 N933 H1016 K1016 N1016 H1004 K1004 N1004 H1010 K1010 N1010 H1022 K1022 N1022 H1105 K1105 N1105 H1093 K1093 N1093 H1099 K1099 N1099 H1111 K1111 N1111">
    <cfRule type="cellIs" dxfId="843" priority="907" stopIfTrue="1" operator="lessThan">
      <formula>56</formula>
    </cfRule>
  </conditionalFormatting>
  <conditionalFormatting sqref="I29 L29 O29 I17 L17 O17 I23 L23 O23 I35 L35 O35 I119 L119 O119 I107 L107 O107 I113 L113 O113 I125 L125 O125 I209 L209 O209 I197 L197 O197 I203 L203 O203 I215 L215 O215 I298 L298 O298 I286 L286 O286 I292 L292 O292 I304 L304 O304 I387 L387 O387 I375 L375 O375 I381 L381 O381 I393 L393 O393 I477 L477 O477 I465 L465 O465 I471 L471 O471 I483 L483 O483 I567 L567 O567 I555 L555 O555 I561 L561 O561 I573 L573 O573 I656 L656 O656 I644 L644 O644 I650 L650 O650 I662 L662 O662 I747 L747 O747 I735 L735 O735 I741 L741 O741 I753 L753 O753 I837 L837 O837 I825 L825 O825 I831 L831 O831 I843 L843 O843 I927 L927 O927 I915 L915 O915 I921 L921 O921 I933 L933 O933 I1016 L1016 O1016 I1004 L1004 O1004 I1010 L1010 O1010 I1022 L1022 O1022 I1105 L1105 O1105 I1093 L1093 O1093 I1099 L1099 O1099 I1111 L1111 O1111">
    <cfRule type="cellIs" dxfId="842" priority="906" stopIfTrue="1" operator="lessThan">
      <formula>100</formula>
    </cfRule>
  </conditionalFormatting>
  <conditionalFormatting sqref="T29 W29 Q29 T17 W17 Q17 T23 W23 Q23 T35 W35 Q35 T119 W119 Q119 T107 W107 Q107 T113 W113 Q113 T125 W125 Q125 T209 W209 Q209 T197 W197 Q197 T203 W203 Q203 T215 W215 Q215 T298 W298 Q298 T286 W286 Q286 T292 W292 Q292 T304 W304 Q304 T387 W387 Q387 T375 W375 Q375 T381 W381 Q381 T393 W393 Q393 T477 W477 Q477 T465 W465 Q465 T471 W471 Q471 T483 W483 Q483 T567 W567 Q567 T555 W555 Q555 T561 W561 Q561 T573 W573 Q573 T656 W656 Q656 T644 W644 Q644 T650 W650 Q650 T662 W662 Q662 T747 W747 Q747 T735 W735 Q735 T741 W741 Q741 T753 W753 Q753 T837 W837 Q837 T825 W825 Q825 T831 W831 Q831 T843 W843 Q843 T927 W927 Q927 T915 W915 Q915 T921 W921 Q921 T933 W933 Q933 T1016 W1016 Q1016 T1004 W1004 Q1004 T1010 W1010 Q1010 T1022 W1022 Q1022 T1105 W1105 Q1105 T1093 W1093 Q1093 T1099 W1099 Q1099 T1111 W1111 Q1111">
    <cfRule type="cellIs" dxfId="841" priority="905" stopIfTrue="1" operator="lessThan">
      <formula>29</formula>
    </cfRule>
  </conditionalFormatting>
  <conditionalFormatting sqref="U29 X29 R29 U17 X17 R17 U23 X23 R23 U35 X35 R35 U119 X119 R119 U107 X107 R107 U113 X113 R113 U125 X125 R125 U209 X209 R209 U197 X197 R197 U203 X203 R203 U215 X215 R215 U298 X298 R298 U286 X286 R286 U292 X292 R292 U304 X304 R304 U387 X387 R387 U375 X375 R375 U381 X381 R381 U393 X393 R393 U477 X477 R477 U465 X465 R465 U471 X471 R471 U483 X483 R483 U567 X567 R567 U555 X555 R555 U561 X561 R561 U573 X573 R573 U656 X656 R656 U644 X644 R644 U650 X650 R650 U662 X662 R662 U747 X747 R747 U735 X735 R735 U741 X741 R741 U753 X753 R753 U837 X837 R837 U825 X825 R825 U831 X831 R831 U843 X843 R843 U927 X927 R927 U915 X915 R915 U921 X921 R921 U933 X933 R933 U1016 X1016 R1016 U1004 X1004 R1004 U1010 X1010 R1010 U1022 X1022 R1022 U1105 X1105 R1105 U1093 X1093 R1093 U1099 X1099 R1099 U1111 X1111 R1111">
    <cfRule type="cellIs" dxfId="840" priority="904" stopIfTrue="1" operator="lessThan">
      <formula>60</formula>
    </cfRule>
  </conditionalFormatting>
  <conditionalFormatting sqref="AF29 AI29 Z29 AF17 AI17 Z17 AF23 AI23 Z23 AF35 AI35 Z35 AF119 AI119 Z119 AF107 AI107 Z107 AF113 AI113 Z113 AF125 AI125 Z125 AF209 AI209 Z209 AF197 AI197 Z197 AF203 AI203 Z203 AF215 AI215 Z215 AF298 AI298 Z298 AF286 AI286 Z286 AF292 AI292 Z292 AF304 AI304 Z304 AF387 AI387 Z387 AF375 AI375 Z375 AF381 AI381 Z381 AF393 AI393 Z393 AF477 AI477 Z477 AF465 AI465 Z465 AF471 AI471 Z471 AF483 AI483 Z483 AF567 AI567 Z567 AF555 AI555 Z555 AF561 AI561 Z561 AF573 AI573 Z573 AF656 AI656 Z656 AF644 AI644 Z644 AF650 AI650 Z650 AF662 AI662 Z662 AF747 AI747 Z747 AF735 AI735 Z735 AF741 AI741 Z741 AF753 AI753 Z753 AF837 AI837 Z837 AF825 AI825 Z825 AF831 AI831 Z831 AF843 AI843 Z843 AF927 AI927 Z927 AF915 AI915 Z915 AF921 AI921 Z921 AF933 AI933 Z933 AF1016 AI1016 Z1016 AF1004 AI1004 Z1004 AF1010 AI1010 Z1010 AF1022 AI1022 Z1022 AF1105 AI1105 Z1105 AF1093 AI1093 Z1093 AF1099 AI1099 Z1099 AF1111 AI1111 Z1111">
    <cfRule type="cellIs" dxfId="839" priority="903" stopIfTrue="1" operator="lessThan">
      <formula>22</formula>
    </cfRule>
  </conditionalFormatting>
  <conditionalFormatting sqref="AG29 AJ29 AA29 AD29 AG17 AJ17 AA17 AD17 AG23 AJ23 AA23 AD23 AG119 AJ119 AA119 AD119 AG107 AJ107 AA107 AD107 AG113 AJ113 AA113 AD113 AG209 AJ209 AA209 AD209 AG197 AJ197 AA197 AD197 AG203 AJ203 AA203 AD203 AG298 AJ298 AA298 AD298 AG286 AJ286 AA286 AD286 AG292 AJ292 AA292 AD292 AG387 AJ387 AA387 AD387 AG375 AJ375 AA375 AD375 AG381 AJ381 AA381 AD381 AG477 AJ477 AA477 AD477 AG465 AJ465 AA465 AD465 AG471 AJ471 AA471 AD471 AG567 AJ567 AA567 AD567 AG555 AJ555 AA555 AD555 AG561 AJ561 AA561 AD561 AG656 AJ656 AA656 AD656 AG644 AJ644 AA644 AD644 AG650 AJ650 AA650 AD650 AG747 AJ747 AA747 AD747 AG735 AJ735 AA735 AD735 AG741 AJ741 AA741 AD741 AG837 AJ837 AA837 AD837 AG825 AJ825 AA825 AD825 AG831 AJ831 AA831 AD831 AG927 AJ927 AA927 AD927 AG915 AJ915 AA915 AD915 AG921 AJ921 AA921 AD921 AG1016 AJ1016 AA1016 AD1016 AG1004 AJ1004 AA1004 AD1004 AG1010 AJ1010 AA1010 AD1010 AG1105 AJ1105 AA1105 AD1105 AG1093 AJ1093 AA1093 AD1093 AG1099 AJ1099 AA1099 AD1099">
    <cfRule type="cellIs" dxfId="838" priority="902" stopIfTrue="1" operator="lessThan">
      <formula>40</formula>
    </cfRule>
  </conditionalFormatting>
  <conditionalFormatting sqref="AC29 AC17 AC23 AC35 AC119 AC107 AC113 AC125 AC209 AC197 AC203 AC215 AC298 AC286 AC292 AC304 AC387 AC375 AC381 AC393 AC477 AC465 AC471 AC483 AC567 AC555 AC561 AC573 AC656 AC644 AC650 AC662 AC747 AC735 AC741 AC753 AC837 AC825 AC831 AC843 AC927 AC915 AC921 AC933 AC1016 AC1004 AC1010 AC1022 AC1105 AC1093 AC1099 AC1111">
    <cfRule type="cellIs" dxfId="837" priority="901" stopIfTrue="1" operator="lessThan">
      <formula>19</formula>
    </cfRule>
  </conditionalFormatting>
  <conditionalFormatting sqref="AL29 AL17 AL23 AL35 AL119 AL107 AL113 AL125 AL209 AL197 AL203 AL215 AL298 AL286 AL292 AL304 AL387 AL375 AL381 AL393 AL477 AL465 AL471 AL483 AL567 AL555 AL561 AL573 AL656 AL644 AL650 AL662 AL747 AL735 AL741 AL753 AL837 AL825 AL831 AL843 AL927 AL915 AL921 AL933 AL1016 AL1004 AL1010 AL1022 AL1105 AL1093 AL1099 AL1111">
    <cfRule type="cellIs" dxfId="836" priority="899" stopIfTrue="1" operator="lessThan">
      <formula>11</formula>
    </cfRule>
    <cfRule type="cellIs" priority="900" stopIfTrue="1" operator="lessThan">
      <formula>11</formula>
    </cfRule>
  </conditionalFormatting>
  <conditionalFormatting sqref="AM29 AM17 AM23 AM35 AM119 AM107 AM113 AM125 AM209 AM197 AM203 AM215 AM298 AM286 AM292 AM304 AM387 AM375 AM381 AM393 AM477 AM465 AM471 AM483 AM567 AM555 AM561 AM573 AM656 AM644 AM650 AM662 AM747 AM735 AM741 AM753 AM837 AM825 AM831 AM843 AM927 AM915 AM921 AM933 AM1016 AM1004 AM1010 AM1022 AM1105 AM1093 AM1099 AM1111">
    <cfRule type="cellIs" dxfId="835" priority="898" stopIfTrue="1" operator="lessThan">
      <formula>20</formula>
    </cfRule>
  </conditionalFormatting>
  <conditionalFormatting sqref="AU1128:AU1157">
    <cfRule type="cellIs" dxfId="834" priority="43" stopIfTrue="1" operator="equal">
      <formula>"راسب"</formula>
    </cfRule>
    <cfRule type="cellIs" dxfId="833" priority="44" stopIfTrue="1" operator="equal">
      <formula>"ناجح"</formula>
    </cfRule>
    <cfRule type="cellIs" dxfId="832" priority="45" stopIfTrue="1" operator="equal">
      <formula>"تكميلي"</formula>
    </cfRule>
  </conditionalFormatting>
  <conditionalFormatting sqref="AU1128:AU1157">
    <cfRule type="containsText" dxfId="831" priority="42" stopIfTrue="1" operator="containsText" text="له دور ثاني">
      <formula>NOT(ISERROR(SEARCH("له دور ثاني",AU1128)))</formula>
    </cfRule>
  </conditionalFormatting>
  <conditionalFormatting sqref="AP1130 AP1133 AP1136 AP1139 AP1142 AP1145 AP1148 AP1151 AP1154 AP1157">
    <cfRule type="cellIs" dxfId="830" priority="41" stopIfTrue="1" operator="equal">
      <formula>"خطا"</formula>
    </cfRule>
  </conditionalFormatting>
  <conditionalFormatting sqref="AU1128:AU1157">
    <cfRule type="cellIs" dxfId="829" priority="40" stopIfTrue="1" operator="equal">
      <formula>"راسب"</formula>
    </cfRule>
  </conditionalFormatting>
  <conditionalFormatting sqref="H1130 H1133 H1136 H1139 H1142 H1145 H1148 H1151 H1154 H1157 K1130 N1130 K1133 K1136 K1139 K1142 K1145 K1148 K1151 K1154 K1157 N1133 N1136 N1139 N1142 N1145 N1148 N1151 N1154 N1157">
    <cfRule type="cellIs" dxfId="828" priority="39" stopIfTrue="1" operator="lessThan">
      <formula>56</formula>
    </cfRule>
  </conditionalFormatting>
  <conditionalFormatting sqref="I1130 I1133 I1136 I1139 I1142 I1145 I1148 I1151 I1154 I1157 L1130 O1130 L1133 L1136 L1139 L1142 L1145 L1148 L1151 L1154 L1157 O1133 O1136 O1139 O1142 O1145 O1148 O1151 O1154 O1157">
    <cfRule type="cellIs" dxfId="827" priority="38" stopIfTrue="1" operator="lessThan">
      <formula>100</formula>
    </cfRule>
  </conditionalFormatting>
  <conditionalFormatting sqref="Q1130 T1130 W1130 T1133 T1136 T1139 T1142 T1145 T1148 T1151 T1154 T1157 W1133 W1136 W1139 W1142 W1145 W1148 W1151 W1154 W1157 Q1133 Q1136 Q1139 Q1142 Q1145 Q1148 Q1151 Q1154 Q1157">
    <cfRule type="cellIs" dxfId="826" priority="37" stopIfTrue="1" operator="lessThan">
      <formula>29</formula>
    </cfRule>
  </conditionalFormatting>
  <conditionalFormatting sqref="R1130 U1130 X1130 U1133 U1136 U1139 U1142 U1145 U1148 U1151 U1154 U1157 X1133 X1136 X1139 X1142 X1145 X1148 X1151 X1154 X1157 R1133 R1136 R1139 R1142 R1145 R1148 R1151 R1154 R1157">
    <cfRule type="cellIs" dxfId="825" priority="36" stopIfTrue="1" operator="lessThan">
      <formula>60</formula>
    </cfRule>
  </conditionalFormatting>
  <conditionalFormatting sqref="Z1130 AF1130 AI1130 AF1133 AF1136 AF1139 AF1142 AF1145 AF1148 AF1151 AF1154 AF1157 AI1133 AI1136 AI1139 AI1142 AI1145 AI1148 AI1151 AI1154 AI1157 Z1133 Z1136 Z1139 Z1142 Z1145 Z1148 Z1151 Z1154 Z1157">
    <cfRule type="cellIs" dxfId="824" priority="35" stopIfTrue="1" operator="lessThan">
      <formula>22</formula>
    </cfRule>
  </conditionalFormatting>
  <conditionalFormatting sqref="AA1130 AG1130 AJ1130 AG1133 AG1136 AG1139 AG1142 AG1145 AG1148 AG1151 AG1154 AG1157 AJ1133 AJ1136 AJ1139 AJ1142 AJ1145 AJ1148 AJ1151 AJ1154 AJ1157 AA1133 AA1136 AA1139 AA1142 AA1145 AA1148 AA1151 AA1154 AA1157 AD1130 AD1133 AD1136 AD1139 AD1142 AD1145 AD1148 AD1151 AD1154 AD1157">
    <cfRule type="cellIs" dxfId="823" priority="34" stopIfTrue="1" operator="lessThan">
      <formula>40</formula>
    </cfRule>
  </conditionalFormatting>
  <conditionalFormatting sqref="AC1130 AC1133 AC1136 AC1139 AC1142 AC1145 AC1148 AC1151 AC1154 AC1157">
    <cfRule type="cellIs" dxfId="822" priority="33" stopIfTrue="1" operator="lessThan">
      <formula>19</formula>
    </cfRule>
  </conditionalFormatting>
  <conditionalFormatting sqref="AL1130 AL1133 AL1136 AL1139 AL1142 AL1145 AL1148 AL1151 AL1154 AL1157">
    <cfRule type="cellIs" dxfId="821" priority="31" stopIfTrue="1" operator="lessThan">
      <formula>11</formula>
    </cfRule>
    <cfRule type="cellIs" priority="32" stopIfTrue="1" operator="lessThan">
      <formula>11</formula>
    </cfRule>
  </conditionalFormatting>
  <conditionalFormatting sqref="AM1130 AM1133 AM1136 AM1139 AM1142 AM1145 AM1148 AM1151 AM1154 AM1157">
    <cfRule type="cellIs" dxfId="820" priority="30" stopIfTrue="1" operator="lessThan">
      <formula>20</formula>
    </cfRule>
  </conditionalFormatting>
  <dataValidations count="1">
    <dataValidation type="textLength" allowBlank="1" showInputMessage="1" showErrorMessage="1" error="خطا في الادخال" sqref="B1162:Y1163 J1120:AI1120 A1078:AU1079 A1116:AU1118 A989:AU990 A1027:AU1029 J1033:AI1033 B1075:Y1076 A900:AU901 A938:AU940 J944:AI944 B986:Y987 A810:AU811 A848:AU850 J854:AI854 B896:Y897 A720:AU721 A758:AU760 J764:AI764 B806:Y807 A629:AU630 A667:AU669 J673:AI673 B715:Y716 A540:AU541 A578:AU580 J584:AI584 B626:Y627 A450:AU451 A488:AU490 J494:AI494 B536:Y537 A360:AU361 A398:AU400 J404:AI404 B446:Y447 A271:AU272 A309:AU311 J315:AI315 B357:Y358 A182:AU183 A220:AU222 J226:AI226 B268:Y269 A92:AU93 A130:AU132 J136:AI136 B178:Y179 A2:AU3 A40:AU42 J46:AI46 B88:Y89">
      <formula1>1</formula1>
      <formula2>2</formula2>
    </dataValidation>
  </dataValidations>
  <pageMargins left="0.19685039370078741" right="0.78740157480314965" top="0" bottom="0" header="0.31496062992125984" footer="0.31496062992125984"/>
  <pageSetup paperSize="9" scale="25" orientation="landscape" r:id="rId1"/>
  <rowBreaks count="25" manualBreakCount="25">
    <brk id="42" max="46" man="1"/>
    <brk id="91" max="46" man="1"/>
    <brk id="134" max="46" man="1"/>
    <brk id="181" max="46" man="1"/>
    <brk id="222" max="46" man="1"/>
    <brk id="270" max="46" man="1"/>
    <brk id="313" max="46" man="1"/>
    <brk id="359" max="46" man="1"/>
    <brk id="401" max="46" man="1"/>
    <brk id="449" max="46" man="1"/>
    <brk id="491" max="46" man="1"/>
    <brk id="539" max="46" man="1"/>
    <brk id="581" max="46" man="1"/>
    <brk id="628" max="46" man="1"/>
    <brk id="670" max="46" man="1"/>
    <brk id="719" max="46" man="1"/>
    <brk id="761" max="46" man="1"/>
    <brk id="809" max="46" man="1"/>
    <brk id="850" max="46" man="1"/>
    <brk id="899" max="46" man="1"/>
    <brk id="941" max="46" man="1"/>
    <brk id="988" max="46" man="1"/>
    <brk id="1030" max="46" man="1"/>
    <brk id="1077" max="46" man="1"/>
    <brk id="1118" max="46" man="1"/>
  </rowBreaks>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نطاقات تمت تسميتها</vt:lpstr>
      </vt:variant>
      <vt:variant>
        <vt:i4>9</vt:i4>
      </vt:variant>
    </vt:vector>
  </HeadingPairs>
  <TitlesOfParts>
    <vt:vector size="13" baseType="lpstr">
      <vt:lpstr>مسودة</vt:lpstr>
      <vt:lpstr>ناجحون</vt:lpstr>
      <vt:lpstr>راسبون</vt:lpstr>
      <vt:lpstr>ورقة1</vt:lpstr>
      <vt:lpstr>راسبون!glos</vt:lpstr>
      <vt:lpstr>مسودة!glos</vt:lpstr>
      <vt:lpstr>ناجحون!glos</vt:lpstr>
      <vt:lpstr>راسبون!Print_Area</vt:lpstr>
      <vt:lpstr>مسودة!Print_Area</vt:lpstr>
      <vt:lpstr>ناجحون!Print_Area</vt:lpstr>
      <vt:lpstr>راسبون!result</vt:lpstr>
      <vt:lpstr>مسودة!result</vt:lpstr>
      <vt:lpstr>ناجحون!result</vt:lpstr>
    </vt:vector>
  </TitlesOfParts>
  <Company>test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DELL</cp:lastModifiedBy>
  <cp:lastPrinted>2018-02-17T20:05:04Z</cp:lastPrinted>
  <dcterms:created xsi:type="dcterms:W3CDTF">2018-02-09T20:02:23Z</dcterms:created>
  <dcterms:modified xsi:type="dcterms:W3CDTF">2018-02-17T21:18:56Z</dcterms:modified>
</cp:coreProperties>
</file>