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615" activeTab="2"/>
  </bookViews>
  <sheets>
    <sheet name="ورقة 1" sheetId="1" r:id="rId1"/>
    <sheet name="ورقة 2" sheetId="2" r:id="rId2"/>
    <sheet name="ورقة 3" sheetId="3" r:id="rId3"/>
    <sheet name="ورقة 4" sheetId="4" r:id="rId4"/>
  </sheets>
  <externalReferences>
    <externalReference r:id="rId5"/>
  </externalReferences>
  <definedNames>
    <definedName name="_xlnm.Print_Area" localSheetId="0">'ورقة 1'!$B$4:$AK$7</definedName>
    <definedName name="_xlnm.Print_Area" localSheetId="1">'ورقة 2'!#REF!</definedName>
    <definedName name="Z_A16B857F_0CC5_4183_A24D_9FCD1AFC0678_.wvu.PrintArea" localSheetId="0" hidden="1">'ورقة 1'!$B$4:$AK$7</definedName>
    <definedName name="Z_D6A77B56_22C4_4479_86C6_22CED73A6492_.wvu.PrintArea" localSheetId="0" hidden="1">'ورقة 1'!$B$4:$AK$7</definedName>
  </definedNames>
  <calcPr calcId="124519"/>
  <customWorkbookViews>
    <customWorkbookView name="‎user - عرض شخصي" guid="{D6A77B56-22C4-4479-86C6-22CED73A6492}" mergeInterval="0" personalView="1" maximized="1" xWindow="1" yWindow="1" windowWidth="1366" windowHeight="496" activeSheetId="1"/>
    <customWorkbookView name="Amr Bazan  - Personal View" guid="{A16B857F-0CC5-4183-A24D-9FCD1AFC0678}" mergeInterval="0" personalView="1" maximized="1" xWindow="-8" yWindow="-8" windowWidth="1382" windowHeight="744" activeSheetId="4"/>
  </customWorkbookViews>
</workbook>
</file>

<file path=xl/calcChain.xml><?xml version="1.0" encoding="utf-8"?>
<calcChain xmlns="http://schemas.openxmlformats.org/spreadsheetml/2006/main">
  <c r="AX23" i="1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14"/>
  <c r="AX15"/>
  <c r="AX16"/>
  <c r="AX17"/>
  <c r="AX18"/>
  <c r="AX19"/>
  <c r="AX20"/>
  <c r="AX21"/>
  <c r="AX22"/>
  <c r="AX13"/>
  <c r="AX12"/>
  <c r="AX11"/>
  <c r="AX10"/>
  <c r="AX9"/>
  <c r="AX8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52"/>
  <c r="AT53"/>
  <c r="AT54"/>
  <c r="AT55"/>
  <c r="AT56"/>
  <c r="AT18"/>
  <c r="AT19"/>
  <c r="AT20"/>
  <c r="AT21"/>
  <c r="AT22"/>
  <c r="AT23"/>
  <c r="AT17"/>
  <c r="AT16"/>
  <c r="AT15"/>
  <c r="AT14"/>
  <c r="AT13"/>
  <c r="AT12"/>
  <c r="AT11"/>
  <c r="AT10"/>
  <c r="AT9"/>
  <c r="AT8"/>
  <c r="AT7"/>
  <c r="AP56"/>
  <c r="AP55"/>
  <c r="AP54"/>
  <c r="AP53"/>
  <c r="AP52"/>
  <c r="AP51"/>
  <c r="AP50"/>
  <c r="AP49"/>
  <c r="AP48"/>
  <c r="AP47"/>
  <c r="AP46"/>
  <c r="AP45"/>
  <c r="AP44"/>
  <c r="AP43"/>
  <c r="AP42"/>
  <c r="AP41"/>
  <c r="AP40"/>
  <c r="AP39"/>
  <c r="AP38"/>
  <c r="AP37"/>
  <c r="AP36"/>
  <c r="AP35"/>
  <c r="AP34"/>
  <c r="AP33"/>
  <c r="AP32"/>
  <c r="AP31"/>
  <c r="AP30"/>
  <c r="AP29"/>
  <c r="AP28"/>
  <c r="AP27"/>
  <c r="AP26"/>
  <c r="AP25"/>
  <c r="AP24"/>
  <c r="AP23"/>
  <c r="AP22"/>
  <c r="AP21"/>
  <c r="AP20"/>
  <c r="AP19"/>
  <c r="AP18"/>
  <c r="AP17"/>
  <c r="AP16"/>
  <c r="AP15"/>
  <c r="AP14"/>
  <c r="AP13"/>
  <c r="AP12"/>
  <c r="AP11"/>
  <c r="AP10"/>
  <c r="AP9"/>
  <c r="AP8"/>
  <c r="AP7"/>
  <c r="AL43"/>
  <c r="AL44"/>
  <c r="AL45"/>
  <c r="AL46"/>
  <c r="AL47"/>
  <c r="AL48"/>
  <c r="AL49"/>
  <c r="AL50"/>
  <c r="AL51"/>
  <c r="AL52"/>
  <c r="AL53"/>
  <c r="AL54"/>
  <c r="AL55"/>
  <c r="AL56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18"/>
  <c r="AL19"/>
  <c r="AL20"/>
  <c r="AL17"/>
  <c r="AL16"/>
  <c r="AL15"/>
  <c r="AL14"/>
  <c r="AL13"/>
  <c r="AL12"/>
  <c r="AL11"/>
  <c r="AL10"/>
  <c r="AL9"/>
  <c r="AL8"/>
  <c r="AH9"/>
  <c r="AH10"/>
  <c r="AH11"/>
  <c r="AH12"/>
  <c r="AL7"/>
  <c r="AH8"/>
  <c r="AH13"/>
  <c r="AH14"/>
  <c r="AH15"/>
  <c r="AH16"/>
  <c r="AH17"/>
  <c r="AH18"/>
  <c r="AH19"/>
  <c r="AH20"/>
  <c r="AH21"/>
  <c r="AH22"/>
  <c r="AH23"/>
  <c r="AH24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H51"/>
  <c r="AH52"/>
  <c r="AH53"/>
  <c r="AH54"/>
  <c r="AH55"/>
  <c r="AH56"/>
  <c r="AH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7"/>
  <c r="Z8"/>
  <c r="Z9"/>
  <c r="Z10"/>
  <c r="Z11"/>
  <c r="Z12"/>
  <c r="Z13"/>
  <c r="Z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Z47"/>
  <c r="Z48"/>
  <c r="Z49"/>
  <c r="Z50"/>
  <c r="Z51"/>
  <c r="Z52"/>
  <c r="Z53"/>
  <c r="Z54"/>
  <c r="Z55"/>
  <c r="Z56"/>
  <c r="Z7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8"/>
  <c r="V9"/>
  <c r="V10"/>
  <c r="V11"/>
  <c r="V7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8"/>
  <c r="R9"/>
  <c r="R10"/>
  <c r="R11"/>
  <c r="R12"/>
  <c r="R13"/>
  <c r="R14"/>
  <c r="R7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9"/>
  <c r="N10"/>
  <c r="N11"/>
  <c r="N12"/>
  <c r="N13"/>
  <c r="N8"/>
  <c r="J56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9"/>
  <c r="F56"/>
  <c r="F47"/>
  <c r="F48"/>
  <c r="F49"/>
  <c r="F50"/>
  <c r="F51"/>
  <c r="F52"/>
  <c r="F53"/>
  <c r="F54"/>
  <c r="F55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23"/>
  <c r="C58"/>
  <c r="M60"/>
  <c r="F7"/>
  <c r="F8"/>
  <c r="D58"/>
  <c r="F5" i="3" l="1"/>
  <c r="G5"/>
  <c r="H5"/>
  <c r="I5"/>
  <c r="J5"/>
  <c r="K5"/>
  <c r="L5"/>
  <c r="M5"/>
  <c r="N5"/>
  <c r="O5"/>
  <c r="D6"/>
  <c r="E6"/>
  <c r="F6"/>
  <c r="G6"/>
  <c r="H6"/>
  <c r="I6"/>
  <c r="J6"/>
  <c r="K6"/>
  <c r="L6"/>
  <c r="M6"/>
  <c r="N6"/>
  <c r="O6"/>
  <c r="D7"/>
  <c r="E7"/>
  <c r="F7"/>
  <c r="G7"/>
  <c r="H7"/>
  <c r="I7"/>
  <c r="J7"/>
  <c r="K7"/>
  <c r="L7"/>
  <c r="M7"/>
  <c r="N7"/>
  <c r="O7"/>
  <c r="D8"/>
  <c r="F8"/>
  <c r="G8"/>
  <c r="H8"/>
  <c r="I8"/>
  <c r="J8"/>
  <c r="K8"/>
  <c r="L8"/>
  <c r="M8"/>
  <c r="N8"/>
  <c r="O8"/>
  <c r="D9"/>
  <c r="E9"/>
  <c r="F9"/>
  <c r="G9"/>
  <c r="H9"/>
  <c r="I9"/>
  <c r="J9"/>
  <c r="K9"/>
  <c r="L9"/>
  <c r="M9"/>
  <c r="N9"/>
  <c r="O9"/>
  <c r="L468" i="2"/>
  <c r="K468"/>
  <c r="J468"/>
  <c r="I468"/>
  <c r="E468"/>
  <c r="D468"/>
  <c r="C468"/>
  <c r="B468"/>
  <c r="L467"/>
  <c r="K467"/>
  <c r="J467"/>
  <c r="I467"/>
  <c r="E467"/>
  <c r="D467"/>
  <c r="C467"/>
  <c r="B467"/>
  <c r="L466"/>
  <c r="K466"/>
  <c r="J466"/>
  <c r="I466"/>
  <c r="E466"/>
  <c r="D466"/>
  <c r="C466"/>
  <c r="B466"/>
  <c r="L465"/>
  <c r="K465"/>
  <c r="J465"/>
  <c r="I465"/>
  <c r="E465"/>
  <c r="D465"/>
  <c r="C465"/>
  <c r="B465"/>
  <c r="L464"/>
  <c r="K464"/>
  <c r="J464"/>
  <c r="I464"/>
  <c r="E464"/>
  <c r="D464"/>
  <c r="C464"/>
  <c r="B464"/>
  <c r="L463"/>
  <c r="K463"/>
  <c r="J463"/>
  <c r="I463"/>
  <c r="E463"/>
  <c r="D463"/>
  <c r="C463"/>
  <c r="B463"/>
  <c r="L462"/>
  <c r="K462"/>
  <c r="J462"/>
  <c r="I462"/>
  <c r="E462"/>
  <c r="D462"/>
  <c r="C462"/>
  <c r="B462"/>
  <c r="L461"/>
  <c r="K461"/>
  <c r="J461"/>
  <c r="I461"/>
  <c r="E461"/>
  <c r="D461"/>
  <c r="C461"/>
  <c r="B461"/>
  <c r="L460"/>
  <c r="K460"/>
  <c r="J460"/>
  <c r="I460"/>
  <c r="E460"/>
  <c r="D460"/>
  <c r="C460"/>
  <c r="B460"/>
  <c r="L459"/>
  <c r="K459"/>
  <c r="J459"/>
  <c r="I459"/>
  <c r="E459"/>
  <c r="D459"/>
  <c r="C459"/>
  <c r="B459"/>
  <c r="L458"/>
  <c r="K458"/>
  <c r="J458"/>
  <c r="I458"/>
  <c r="E458"/>
  <c r="D458"/>
  <c r="C458"/>
  <c r="B458"/>
  <c r="L457"/>
  <c r="K457"/>
  <c r="J457"/>
  <c r="I457"/>
  <c r="E457"/>
  <c r="F457" s="1"/>
  <c r="D457"/>
  <c r="C457"/>
  <c r="B457"/>
  <c r="I454"/>
  <c r="B454"/>
  <c r="L449"/>
  <c r="K449"/>
  <c r="J449"/>
  <c r="I449"/>
  <c r="E449"/>
  <c r="D449"/>
  <c r="C449"/>
  <c r="B449"/>
  <c r="L448"/>
  <c r="K448"/>
  <c r="J448"/>
  <c r="I448"/>
  <c r="E448"/>
  <c r="D448"/>
  <c r="C448"/>
  <c r="B448"/>
  <c r="L447"/>
  <c r="K447"/>
  <c r="J447"/>
  <c r="I447"/>
  <c r="E447"/>
  <c r="D447"/>
  <c r="C447"/>
  <c r="B447"/>
  <c r="L446"/>
  <c r="K446"/>
  <c r="J446"/>
  <c r="I446"/>
  <c r="E446"/>
  <c r="D446"/>
  <c r="C446"/>
  <c r="B446"/>
  <c r="L445"/>
  <c r="K445"/>
  <c r="J445"/>
  <c r="I445"/>
  <c r="E445"/>
  <c r="D445"/>
  <c r="C445"/>
  <c r="B445"/>
  <c r="L444"/>
  <c r="K444"/>
  <c r="J444"/>
  <c r="I444"/>
  <c r="E444"/>
  <c r="D444"/>
  <c r="C444"/>
  <c r="B444"/>
  <c r="L443"/>
  <c r="K443"/>
  <c r="J443"/>
  <c r="I443"/>
  <c r="E443"/>
  <c r="D443"/>
  <c r="C443"/>
  <c r="B443"/>
  <c r="L442"/>
  <c r="K442"/>
  <c r="J442"/>
  <c r="I442"/>
  <c r="E442"/>
  <c r="D442"/>
  <c r="C442"/>
  <c r="B442"/>
  <c r="L441"/>
  <c r="K441"/>
  <c r="J441"/>
  <c r="I441"/>
  <c r="E441"/>
  <c r="D441"/>
  <c r="C441"/>
  <c r="B441"/>
  <c r="L440"/>
  <c r="K440"/>
  <c r="J440"/>
  <c r="I440"/>
  <c r="E440"/>
  <c r="D440"/>
  <c r="C440"/>
  <c r="B440"/>
  <c r="L439"/>
  <c r="K439"/>
  <c r="J439"/>
  <c r="I439"/>
  <c r="E439"/>
  <c r="D439"/>
  <c r="C439"/>
  <c r="B439"/>
  <c r="L438"/>
  <c r="K438"/>
  <c r="J438"/>
  <c r="I438"/>
  <c r="E438"/>
  <c r="D438"/>
  <c r="C438"/>
  <c r="B438"/>
  <c r="I435"/>
  <c r="B435"/>
  <c r="L431"/>
  <c r="K431"/>
  <c r="J431"/>
  <c r="I431"/>
  <c r="E431"/>
  <c r="D431"/>
  <c r="C431"/>
  <c r="B431"/>
  <c r="L430"/>
  <c r="K430"/>
  <c r="J430"/>
  <c r="I430"/>
  <c r="E430"/>
  <c r="D430"/>
  <c r="C430"/>
  <c r="B430"/>
  <c r="L429"/>
  <c r="K429"/>
  <c r="J429"/>
  <c r="I429"/>
  <c r="E429"/>
  <c r="D429"/>
  <c r="C429"/>
  <c r="B429"/>
  <c r="L428"/>
  <c r="K428"/>
  <c r="J428"/>
  <c r="I428"/>
  <c r="E428"/>
  <c r="D428"/>
  <c r="C428"/>
  <c r="B428"/>
  <c r="L427"/>
  <c r="K427"/>
  <c r="J427"/>
  <c r="I427"/>
  <c r="E427"/>
  <c r="D427"/>
  <c r="C427"/>
  <c r="B427"/>
  <c r="L426"/>
  <c r="K426"/>
  <c r="J426"/>
  <c r="I426"/>
  <c r="E426"/>
  <c r="D426"/>
  <c r="C426"/>
  <c r="B426"/>
  <c r="L425"/>
  <c r="K425"/>
  <c r="J425"/>
  <c r="I425"/>
  <c r="E425"/>
  <c r="D425"/>
  <c r="C425"/>
  <c r="B425"/>
  <c r="L424"/>
  <c r="K424"/>
  <c r="J424"/>
  <c r="I424"/>
  <c r="E424"/>
  <c r="D424"/>
  <c r="C424"/>
  <c r="B424"/>
  <c r="L423"/>
  <c r="K423"/>
  <c r="J423"/>
  <c r="I423"/>
  <c r="E423"/>
  <c r="D423"/>
  <c r="C423"/>
  <c r="B423"/>
  <c r="L422"/>
  <c r="K422"/>
  <c r="J422"/>
  <c r="I422"/>
  <c r="E422"/>
  <c r="D422"/>
  <c r="C422"/>
  <c r="B422"/>
  <c r="L421"/>
  <c r="K421"/>
  <c r="J421"/>
  <c r="I421"/>
  <c r="E421"/>
  <c r="D421"/>
  <c r="C421"/>
  <c r="B421"/>
  <c r="L420"/>
  <c r="M420" s="1"/>
  <c r="K420"/>
  <c r="J420"/>
  <c r="I420"/>
  <c r="E420"/>
  <c r="F420" s="1"/>
  <c r="D420"/>
  <c r="C420"/>
  <c r="B420"/>
  <c r="I417"/>
  <c r="B417"/>
  <c r="L413"/>
  <c r="K413"/>
  <c r="J413"/>
  <c r="I413"/>
  <c r="E413"/>
  <c r="D413"/>
  <c r="C413"/>
  <c r="B413"/>
  <c r="L412"/>
  <c r="K412"/>
  <c r="J412"/>
  <c r="I412"/>
  <c r="E412"/>
  <c r="D412"/>
  <c r="C412"/>
  <c r="B412"/>
  <c r="L411"/>
  <c r="K411"/>
  <c r="J411"/>
  <c r="I411"/>
  <c r="E411"/>
  <c r="D411"/>
  <c r="C411"/>
  <c r="B411"/>
  <c r="L410"/>
  <c r="K410"/>
  <c r="J410"/>
  <c r="I410"/>
  <c r="E410"/>
  <c r="D410"/>
  <c r="C410"/>
  <c r="B410"/>
  <c r="L409"/>
  <c r="K409"/>
  <c r="J409"/>
  <c r="I409"/>
  <c r="E409"/>
  <c r="D409"/>
  <c r="C409"/>
  <c r="B409"/>
  <c r="L408"/>
  <c r="K408"/>
  <c r="J408"/>
  <c r="I408"/>
  <c r="E408"/>
  <c r="D408"/>
  <c r="C408"/>
  <c r="B408"/>
  <c r="L407"/>
  <c r="K407"/>
  <c r="J407"/>
  <c r="I407"/>
  <c r="E407"/>
  <c r="D407"/>
  <c r="C407"/>
  <c r="B407"/>
  <c r="L406"/>
  <c r="K406"/>
  <c r="J406"/>
  <c r="I406"/>
  <c r="E406"/>
  <c r="D406"/>
  <c r="C406"/>
  <c r="B406"/>
  <c r="L405"/>
  <c r="K405"/>
  <c r="J405"/>
  <c r="I405"/>
  <c r="E405"/>
  <c r="D405"/>
  <c r="C405"/>
  <c r="B405"/>
  <c r="L404"/>
  <c r="K404"/>
  <c r="J404"/>
  <c r="I404"/>
  <c r="E404"/>
  <c r="D404"/>
  <c r="C404"/>
  <c r="B404"/>
  <c r="L403"/>
  <c r="K403"/>
  <c r="J403"/>
  <c r="I403"/>
  <c r="E403"/>
  <c r="D403"/>
  <c r="C403"/>
  <c r="B403"/>
  <c r="L402"/>
  <c r="K402"/>
  <c r="J402"/>
  <c r="I402"/>
  <c r="E402"/>
  <c r="D402"/>
  <c r="C402"/>
  <c r="B402"/>
  <c r="I399"/>
  <c r="B399"/>
  <c r="L395"/>
  <c r="K395"/>
  <c r="J395"/>
  <c r="I395"/>
  <c r="E395"/>
  <c r="D395"/>
  <c r="C395"/>
  <c r="B395"/>
  <c r="L394"/>
  <c r="K394"/>
  <c r="J394"/>
  <c r="I394"/>
  <c r="E394"/>
  <c r="D394"/>
  <c r="C394"/>
  <c r="B394"/>
  <c r="L393"/>
  <c r="K393"/>
  <c r="J393"/>
  <c r="I393"/>
  <c r="E393"/>
  <c r="D393"/>
  <c r="C393"/>
  <c r="B393"/>
  <c r="L392"/>
  <c r="K392"/>
  <c r="J392"/>
  <c r="I392"/>
  <c r="E392"/>
  <c r="D392"/>
  <c r="C392"/>
  <c r="B392"/>
  <c r="L391"/>
  <c r="K391"/>
  <c r="J391"/>
  <c r="I391"/>
  <c r="E391"/>
  <c r="D391"/>
  <c r="C391"/>
  <c r="B391"/>
  <c r="L390"/>
  <c r="K390"/>
  <c r="J390"/>
  <c r="I390"/>
  <c r="E390"/>
  <c r="D390"/>
  <c r="C390"/>
  <c r="B390"/>
  <c r="L389"/>
  <c r="K389"/>
  <c r="J389"/>
  <c r="I389"/>
  <c r="E389"/>
  <c r="D389"/>
  <c r="C389"/>
  <c r="B389"/>
  <c r="L388"/>
  <c r="K388"/>
  <c r="J388"/>
  <c r="I388"/>
  <c r="E388"/>
  <c r="D388"/>
  <c r="C388"/>
  <c r="B388"/>
  <c r="L387"/>
  <c r="K387"/>
  <c r="J387"/>
  <c r="I387"/>
  <c r="E387"/>
  <c r="D387"/>
  <c r="C387"/>
  <c r="B387"/>
  <c r="L386"/>
  <c r="K386"/>
  <c r="J386"/>
  <c r="I386"/>
  <c r="E386"/>
  <c r="D386"/>
  <c r="C386"/>
  <c r="B386"/>
  <c r="L385"/>
  <c r="K385"/>
  <c r="J385"/>
  <c r="I385"/>
  <c r="E385"/>
  <c r="D385"/>
  <c r="C385"/>
  <c r="B385"/>
  <c r="L384"/>
  <c r="K384"/>
  <c r="J384"/>
  <c r="I384"/>
  <c r="E384"/>
  <c r="D384"/>
  <c r="C384"/>
  <c r="B384"/>
  <c r="I381"/>
  <c r="B381"/>
  <c r="L377"/>
  <c r="K377"/>
  <c r="J377"/>
  <c r="I377"/>
  <c r="E377"/>
  <c r="D377"/>
  <c r="C377"/>
  <c r="B377"/>
  <c r="L376"/>
  <c r="K376"/>
  <c r="J376"/>
  <c r="I376"/>
  <c r="E376"/>
  <c r="D376"/>
  <c r="C376"/>
  <c r="B376"/>
  <c r="L375"/>
  <c r="K375"/>
  <c r="J375"/>
  <c r="I375"/>
  <c r="E375"/>
  <c r="D375"/>
  <c r="C375"/>
  <c r="B375"/>
  <c r="L374"/>
  <c r="K374"/>
  <c r="J374"/>
  <c r="I374"/>
  <c r="E374"/>
  <c r="D374"/>
  <c r="C374"/>
  <c r="B374"/>
  <c r="L373"/>
  <c r="K373"/>
  <c r="J373"/>
  <c r="I373"/>
  <c r="E373"/>
  <c r="D373"/>
  <c r="C373"/>
  <c r="B373"/>
  <c r="L372"/>
  <c r="K372"/>
  <c r="J372"/>
  <c r="I372"/>
  <c r="E372"/>
  <c r="D372"/>
  <c r="C372"/>
  <c r="B372"/>
  <c r="L371"/>
  <c r="K371"/>
  <c r="J371"/>
  <c r="I371"/>
  <c r="E371"/>
  <c r="D371"/>
  <c r="C371"/>
  <c r="B371"/>
  <c r="L370"/>
  <c r="K370"/>
  <c r="J370"/>
  <c r="I370"/>
  <c r="E370"/>
  <c r="D370"/>
  <c r="C370"/>
  <c r="B370"/>
  <c r="L369"/>
  <c r="K369"/>
  <c r="J369"/>
  <c r="I369"/>
  <c r="E369"/>
  <c r="D369"/>
  <c r="C369"/>
  <c r="B369"/>
  <c r="L368"/>
  <c r="K368"/>
  <c r="J368"/>
  <c r="I368"/>
  <c r="E368"/>
  <c r="D368"/>
  <c r="C368"/>
  <c r="B368"/>
  <c r="L367"/>
  <c r="K367"/>
  <c r="J367"/>
  <c r="I367"/>
  <c r="E367"/>
  <c r="D367"/>
  <c r="C367"/>
  <c r="B367"/>
  <c r="L366"/>
  <c r="K366"/>
  <c r="J366"/>
  <c r="I366"/>
  <c r="E366"/>
  <c r="D366"/>
  <c r="C366"/>
  <c r="B366"/>
  <c r="I363"/>
  <c r="B363"/>
  <c r="L359"/>
  <c r="K359"/>
  <c r="J359"/>
  <c r="I359"/>
  <c r="E359"/>
  <c r="D359"/>
  <c r="C359"/>
  <c r="B359"/>
  <c r="L358"/>
  <c r="K358"/>
  <c r="J358"/>
  <c r="I358"/>
  <c r="E358"/>
  <c r="D358"/>
  <c r="C358"/>
  <c r="B358"/>
  <c r="L357"/>
  <c r="K357"/>
  <c r="J357"/>
  <c r="I357"/>
  <c r="E357"/>
  <c r="D357"/>
  <c r="C357"/>
  <c r="B357"/>
  <c r="L356"/>
  <c r="K356"/>
  <c r="J356"/>
  <c r="I356"/>
  <c r="E356"/>
  <c r="D356"/>
  <c r="C356"/>
  <c r="B356"/>
  <c r="L355"/>
  <c r="K355"/>
  <c r="J355"/>
  <c r="I355"/>
  <c r="E355"/>
  <c r="D355"/>
  <c r="C355"/>
  <c r="B355"/>
  <c r="L354"/>
  <c r="K354"/>
  <c r="J354"/>
  <c r="I354"/>
  <c r="E354"/>
  <c r="D354"/>
  <c r="C354"/>
  <c r="B354"/>
  <c r="L353"/>
  <c r="K353"/>
  <c r="J353"/>
  <c r="I353"/>
  <c r="E353"/>
  <c r="D353"/>
  <c r="C353"/>
  <c r="B353"/>
  <c r="L352"/>
  <c r="K352"/>
  <c r="J352"/>
  <c r="I352"/>
  <c r="E352"/>
  <c r="D352"/>
  <c r="C352"/>
  <c r="B352"/>
  <c r="L351"/>
  <c r="K351"/>
  <c r="J351"/>
  <c r="I351"/>
  <c r="E351"/>
  <c r="D351"/>
  <c r="C351"/>
  <c r="B351"/>
  <c r="L350"/>
  <c r="K350"/>
  <c r="J350"/>
  <c r="I350"/>
  <c r="E350"/>
  <c r="D350"/>
  <c r="C350"/>
  <c r="B350"/>
  <c r="L349"/>
  <c r="K349"/>
  <c r="J349"/>
  <c r="I349"/>
  <c r="E349"/>
  <c r="D349"/>
  <c r="C349"/>
  <c r="B349"/>
  <c r="L348"/>
  <c r="K348"/>
  <c r="J348"/>
  <c r="I348"/>
  <c r="E348"/>
  <c r="D348"/>
  <c r="C348"/>
  <c r="B348"/>
  <c r="I345"/>
  <c r="B345"/>
  <c r="L341"/>
  <c r="K341"/>
  <c r="J341"/>
  <c r="I341"/>
  <c r="E341"/>
  <c r="D341"/>
  <c r="C341"/>
  <c r="B341"/>
  <c r="L340"/>
  <c r="K340"/>
  <c r="J340"/>
  <c r="I340"/>
  <c r="E340"/>
  <c r="D340"/>
  <c r="C340"/>
  <c r="B340"/>
  <c r="L339"/>
  <c r="K339"/>
  <c r="J339"/>
  <c r="I339"/>
  <c r="E339"/>
  <c r="D339"/>
  <c r="C339"/>
  <c r="B339"/>
  <c r="L338"/>
  <c r="K338"/>
  <c r="J338"/>
  <c r="I338"/>
  <c r="E338"/>
  <c r="D338"/>
  <c r="C338"/>
  <c r="B338"/>
  <c r="L337"/>
  <c r="K337"/>
  <c r="J337"/>
  <c r="I337"/>
  <c r="E337"/>
  <c r="D337"/>
  <c r="C337"/>
  <c r="B337"/>
  <c r="L336"/>
  <c r="K336"/>
  <c r="J336"/>
  <c r="I336"/>
  <c r="E336"/>
  <c r="D336"/>
  <c r="C336"/>
  <c r="B336"/>
  <c r="L335"/>
  <c r="K335"/>
  <c r="J335"/>
  <c r="I335"/>
  <c r="E335"/>
  <c r="D335"/>
  <c r="C335"/>
  <c r="B335"/>
  <c r="L334"/>
  <c r="K334"/>
  <c r="J334"/>
  <c r="I334"/>
  <c r="E334"/>
  <c r="D334"/>
  <c r="C334"/>
  <c r="B334"/>
  <c r="L333"/>
  <c r="K333"/>
  <c r="J333"/>
  <c r="I333"/>
  <c r="E333"/>
  <c r="D333"/>
  <c r="C333"/>
  <c r="B333"/>
  <c r="L332"/>
  <c r="K332"/>
  <c r="J332"/>
  <c r="I332"/>
  <c r="E332"/>
  <c r="D332"/>
  <c r="C332"/>
  <c r="B332"/>
  <c r="L331"/>
  <c r="K331"/>
  <c r="J331"/>
  <c r="I331"/>
  <c r="E331"/>
  <c r="D331"/>
  <c r="C331"/>
  <c r="B331"/>
  <c r="L330"/>
  <c r="K330"/>
  <c r="J330"/>
  <c r="I330"/>
  <c r="E330"/>
  <c r="D330"/>
  <c r="C330"/>
  <c r="B330"/>
  <c r="I327"/>
  <c r="B327"/>
  <c r="L323"/>
  <c r="K323"/>
  <c r="J323"/>
  <c r="I323"/>
  <c r="E323"/>
  <c r="D323"/>
  <c r="C323"/>
  <c r="B323"/>
  <c r="L322"/>
  <c r="K322"/>
  <c r="J322"/>
  <c r="I322"/>
  <c r="E322"/>
  <c r="D322"/>
  <c r="C322"/>
  <c r="B322"/>
  <c r="L321"/>
  <c r="K321"/>
  <c r="J321"/>
  <c r="I321"/>
  <c r="E321"/>
  <c r="D321"/>
  <c r="C321"/>
  <c r="B321"/>
  <c r="L320"/>
  <c r="K320"/>
  <c r="J320"/>
  <c r="I320"/>
  <c r="E320"/>
  <c r="D320"/>
  <c r="C320"/>
  <c r="B320"/>
  <c r="L319"/>
  <c r="K319"/>
  <c r="J319"/>
  <c r="I319"/>
  <c r="E319"/>
  <c r="D319"/>
  <c r="C319"/>
  <c r="B319"/>
  <c r="L318"/>
  <c r="K318"/>
  <c r="J318"/>
  <c r="I318"/>
  <c r="E318"/>
  <c r="D318"/>
  <c r="C318"/>
  <c r="B318"/>
  <c r="L317"/>
  <c r="K317"/>
  <c r="J317"/>
  <c r="I317"/>
  <c r="E317"/>
  <c r="D317"/>
  <c r="C317"/>
  <c r="B317"/>
  <c r="L316"/>
  <c r="K316"/>
  <c r="J316"/>
  <c r="I316"/>
  <c r="E316"/>
  <c r="D316"/>
  <c r="C316"/>
  <c r="B316"/>
  <c r="L315"/>
  <c r="K315"/>
  <c r="J315"/>
  <c r="I315"/>
  <c r="E315"/>
  <c r="D315"/>
  <c r="C315"/>
  <c r="B315"/>
  <c r="L314"/>
  <c r="K314"/>
  <c r="J314"/>
  <c r="I314"/>
  <c r="E314"/>
  <c r="D314"/>
  <c r="C314"/>
  <c r="B314"/>
  <c r="L313"/>
  <c r="K313"/>
  <c r="J313"/>
  <c r="I313"/>
  <c r="E313"/>
  <c r="D313"/>
  <c r="C313"/>
  <c r="B313"/>
  <c r="L312"/>
  <c r="K312"/>
  <c r="J312"/>
  <c r="I312"/>
  <c r="E312"/>
  <c r="D312"/>
  <c r="C312"/>
  <c r="B312"/>
  <c r="I309"/>
  <c r="B309"/>
  <c r="L305"/>
  <c r="K305"/>
  <c r="J305"/>
  <c r="I305"/>
  <c r="E305"/>
  <c r="D305"/>
  <c r="C305"/>
  <c r="B305"/>
  <c r="L304"/>
  <c r="K304"/>
  <c r="J304"/>
  <c r="I304"/>
  <c r="E304"/>
  <c r="D304"/>
  <c r="C304"/>
  <c r="B304"/>
  <c r="L303"/>
  <c r="K303"/>
  <c r="J303"/>
  <c r="I303"/>
  <c r="E303"/>
  <c r="D303"/>
  <c r="C303"/>
  <c r="B303"/>
  <c r="L302"/>
  <c r="K302"/>
  <c r="J302"/>
  <c r="I302"/>
  <c r="E302"/>
  <c r="D302"/>
  <c r="C302"/>
  <c r="B302"/>
  <c r="L301"/>
  <c r="K301"/>
  <c r="J301"/>
  <c r="I301"/>
  <c r="E301"/>
  <c r="D301"/>
  <c r="C301"/>
  <c r="B301"/>
  <c r="L300"/>
  <c r="K300"/>
  <c r="J300"/>
  <c r="I300"/>
  <c r="E300"/>
  <c r="D300"/>
  <c r="C300"/>
  <c r="B300"/>
  <c r="L299"/>
  <c r="K299"/>
  <c r="J299"/>
  <c r="I299"/>
  <c r="E299"/>
  <c r="D299"/>
  <c r="C299"/>
  <c r="B299"/>
  <c r="L298"/>
  <c r="K298"/>
  <c r="J298"/>
  <c r="I298"/>
  <c r="E298"/>
  <c r="D298"/>
  <c r="C298"/>
  <c r="B298"/>
  <c r="L297"/>
  <c r="K297"/>
  <c r="J297"/>
  <c r="I297"/>
  <c r="E297"/>
  <c r="D297"/>
  <c r="C297"/>
  <c r="B297"/>
  <c r="L296"/>
  <c r="K296"/>
  <c r="J296"/>
  <c r="I296"/>
  <c r="E296"/>
  <c r="D296"/>
  <c r="C296"/>
  <c r="B296"/>
  <c r="L295"/>
  <c r="K295"/>
  <c r="J295"/>
  <c r="I295"/>
  <c r="E295"/>
  <c r="D295"/>
  <c r="C295"/>
  <c r="B295"/>
  <c r="L294"/>
  <c r="K294"/>
  <c r="J294"/>
  <c r="I294"/>
  <c r="E294"/>
  <c r="D294"/>
  <c r="C294"/>
  <c r="B294"/>
  <c r="I291"/>
  <c r="B291"/>
  <c r="L287"/>
  <c r="K287"/>
  <c r="J287"/>
  <c r="I287"/>
  <c r="E287"/>
  <c r="D287"/>
  <c r="C287"/>
  <c r="B287"/>
  <c r="L286"/>
  <c r="K286"/>
  <c r="J286"/>
  <c r="I286"/>
  <c r="E286"/>
  <c r="D286"/>
  <c r="C286"/>
  <c r="B286"/>
  <c r="L285"/>
  <c r="K285"/>
  <c r="J285"/>
  <c r="I285"/>
  <c r="E285"/>
  <c r="D285"/>
  <c r="C285"/>
  <c r="B285"/>
  <c r="L284"/>
  <c r="K284"/>
  <c r="J284"/>
  <c r="I284"/>
  <c r="E284"/>
  <c r="D284"/>
  <c r="C284"/>
  <c r="B284"/>
  <c r="L283"/>
  <c r="K283"/>
  <c r="J283"/>
  <c r="I283"/>
  <c r="E283"/>
  <c r="D283"/>
  <c r="C283"/>
  <c r="B283"/>
  <c r="L282"/>
  <c r="K282"/>
  <c r="J282"/>
  <c r="I282"/>
  <c r="E282"/>
  <c r="D282"/>
  <c r="C282"/>
  <c r="B282"/>
  <c r="L281"/>
  <c r="K281"/>
  <c r="J281"/>
  <c r="I281"/>
  <c r="E281"/>
  <c r="D281"/>
  <c r="C281"/>
  <c r="B281"/>
  <c r="L280"/>
  <c r="K280"/>
  <c r="J280"/>
  <c r="I280"/>
  <c r="E280"/>
  <c r="D280"/>
  <c r="C280"/>
  <c r="B280"/>
  <c r="L279"/>
  <c r="K279"/>
  <c r="J279"/>
  <c r="I279"/>
  <c r="E279"/>
  <c r="D279"/>
  <c r="C279"/>
  <c r="B279"/>
  <c r="L278"/>
  <c r="K278"/>
  <c r="J278"/>
  <c r="I278"/>
  <c r="E278"/>
  <c r="D278"/>
  <c r="C278"/>
  <c r="B278"/>
  <c r="L277"/>
  <c r="K277"/>
  <c r="J277"/>
  <c r="I277"/>
  <c r="E277"/>
  <c r="D277"/>
  <c r="C277"/>
  <c r="B277"/>
  <c r="L276"/>
  <c r="K276"/>
  <c r="J276"/>
  <c r="I276"/>
  <c r="E276"/>
  <c r="D276"/>
  <c r="C276"/>
  <c r="B276"/>
  <c r="I273"/>
  <c r="B273"/>
  <c r="L269"/>
  <c r="K269"/>
  <c r="J269"/>
  <c r="I269"/>
  <c r="E269"/>
  <c r="D269"/>
  <c r="C269"/>
  <c r="B269"/>
  <c r="L268"/>
  <c r="K268"/>
  <c r="J268"/>
  <c r="I268"/>
  <c r="E268"/>
  <c r="D268"/>
  <c r="C268"/>
  <c r="B268"/>
  <c r="L267"/>
  <c r="K267"/>
  <c r="J267"/>
  <c r="I267"/>
  <c r="E267"/>
  <c r="D267"/>
  <c r="C267"/>
  <c r="B267"/>
  <c r="L266"/>
  <c r="K266"/>
  <c r="J266"/>
  <c r="I266"/>
  <c r="E266"/>
  <c r="D266"/>
  <c r="C266"/>
  <c r="B266"/>
  <c r="L265"/>
  <c r="K265"/>
  <c r="J265"/>
  <c r="I265"/>
  <c r="E265"/>
  <c r="D265"/>
  <c r="C265"/>
  <c r="B265"/>
  <c r="L264"/>
  <c r="K264"/>
  <c r="J264"/>
  <c r="I264"/>
  <c r="E264"/>
  <c r="D264"/>
  <c r="C264"/>
  <c r="B264"/>
  <c r="L263"/>
  <c r="K263"/>
  <c r="J263"/>
  <c r="I263"/>
  <c r="E263"/>
  <c r="D263"/>
  <c r="C263"/>
  <c r="B263"/>
  <c r="L262"/>
  <c r="K262"/>
  <c r="J262"/>
  <c r="I262"/>
  <c r="E262"/>
  <c r="D262"/>
  <c r="C262"/>
  <c r="B262"/>
  <c r="L261"/>
  <c r="K261"/>
  <c r="J261"/>
  <c r="I261"/>
  <c r="E261"/>
  <c r="D261"/>
  <c r="C261"/>
  <c r="B261"/>
  <c r="L260"/>
  <c r="K260"/>
  <c r="J260"/>
  <c r="I260"/>
  <c r="E260"/>
  <c r="D260"/>
  <c r="C260"/>
  <c r="B260"/>
  <c r="L259"/>
  <c r="K259"/>
  <c r="J259"/>
  <c r="I259"/>
  <c r="E259"/>
  <c r="D259"/>
  <c r="C259"/>
  <c r="B259"/>
  <c r="L258"/>
  <c r="K258"/>
  <c r="J258"/>
  <c r="I258"/>
  <c r="E258"/>
  <c r="D258"/>
  <c r="C258"/>
  <c r="B258"/>
  <c r="I255"/>
  <c r="B255"/>
  <c r="L251"/>
  <c r="K251"/>
  <c r="J251"/>
  <c r="I251"/>
  <c r="E251"/>
  <c r="D251"/>
  <c r="C251"/>
  <c r="B251"/>
  <c r="L250"/>
  <c r="K250"/>
  <c r="J250"/>
  <c r="I250"/>
  <c r="E250"/>
  <c r="D250"/>
  <c r="C250"/>
  <c r="B250"/>
  <c r="L249"/>
  <c r="K249"/>
  <c r="J249"/>
  <c r="I249"/>
  <c r="E249"/>
  <c r="D249"/>
  <c r="C249"/>
  <c r="B249"/>
  <c r="L248"/>
  <c r="K248"/>
  <c r="J248"/>
  <c r="I248"/>
  <c r="E248"/>
  <c r="D248"/>
  <c r="C248"/>
  <c r="B248"/>
  <c r="L247"/>
  <c r="K247"/>
  <c r="J247"/>
  <c r="I247"/>
  <c r="E247"/>
  <c r="D247"/>
  <c r="C247"/>
  <c r="B247"/>
  <c r="L246"/>
  <c r="K246"/>
  <c r="J246"/>
  <c r="I246"/>
  <c r="E246"/>
  <c r="D246"/>
  <c r="C246"/>
  <c r="B246"/>
  <c r="L245"/>
  <c r="K245"/>
  <c r="J245"/>
  <c r="I245"/>
  <c r="E245"/>
  <c r="D245"/>
  <c r="C245"/>
  <c r="B245"/>
  <c r="L244"/>
  <c r="K244"/>
  <c r="J244"/>
  <c r="I244"/>
  <c r="E244"/>
  <c r="D244"/>
  <c r="C244"/>
  <c r="B244"/>
  <c r="L243"/>
  <c r="K243"/>
  <c r="J243"/>
  <c r="I243"/>
  <c r="E243"/>
  <c r="D243"/>
  <c r="C243"/>
  <c r="B243"/>
  <c r="L242"/>
  <c r="K242"/>
  <c r="J242"/>
  <c r="I242"/>
  <c r="E242"/>
  <c r="D242"/>
  <c r="C242"/>
  <c r="B242"/>
  <c r="L241"/>
  <c r="K241"/>
  <c r="J241"/>
  <c r="I241"/>
  <c r="E241"/>
  <c r="D241"/>
  <c r="C241"/>
  <c r="B241"/>
  <c r="L240"/>
  <c r="K240"/>
  <c r="J240"/>
  <c r="I240"/>
  <c r="E240"/>
  <c r="D240"/>
  <c r="C240"/>
  <c r="B240"/>
  <c r="I237"/>
  <c r="B237"/>
  <c r="L233"/>
  <c r="K233"/>
  <c r="J233"/>
  <c r="I233"/>
  <c r="E233"/>
  <c r="D233"/>
  <c r="C233"/>
  <c r="B233"/>
  <c r="L232"/>
  <c r="K232"/>
  <c r="J232"/>
  <c r="I232"/>
  <c r="E232"/>
  <c r="D232"/>
  <c r="C232"/>
  <c r="B232"/>
  <c r="L231"/>
  <c r="K231"/>
  <c r="J231"/>
  <c r="I231"/>
  <c r="E231"/>
  <c r="D231"/>
  <c r="C231"/>
  <c r="B231"/>
  <c r="L230"/>
  <c r="K230"/>
  <c r="J230"/>
  <c r="I230"/>
  <c r="E230"/>
  <c r="D230"/>
  <c r="C230"/>
  <c r="B230"/>
  <c r="L229"/>
  <c r="K229"/>
  <c r="J229"/>
  <c r="I229"/>
  <c r="E229"/>
  <c r="D229"/>
  <c r="C229"/>
  <c r="B229"/>
  <c r="L228"/>
  <c r="K228"/>
  <c r="J228"/>
  <c r="I228"/>
  <c r="E228"/>
  <c r="D228"/>
  <c r="C228"/>
  <c r="B228"/>
  <c r="L227"/>
  <c r="K227"/>
  <c r="J227"/>
  <c r="I227"/>
  <c r="E227"/>
  <c r="D227"/>
  <c r="C227"/>
  <c r="B227"/>
  <c r="L226"/>
  <c r="K226"/>
  <c r="J226"/>
  <c r="I226"/>
  <c r="E226"/>
  <c r="D226"/>
  <c r="C226"/>
  <c r="B226"/>
  <c r="L225"/>
  <c r="K225"/>
  <c r="J225"/>
  <c r="I225"/>
  <c r="E225"/>
  <c r="D225"/>
  <c r="C225"/>
  <c r="B225"/>
  <c r="L224"/>
  <c r="K224"/>
  <c r="J224"/>
  <c r="I224"/>
  <c r="E224"/>
  <c r="D224"/>
  <c r="C224"/>
  <c r="B224"/>
  <c r="L223"/>
  <c r="K223"/>
  <c r="J223"/>
  <c r="I223"/>
  <c r="E223"/>
  <c r="D223"/>
  <c r="C223"/>
  <c r="B223"/>
  <c r="L222"/>
  <c r="K222"/>
  <c r="J222"/>
  <c r="I222"/>
  <c r="E222"/>
  <c r="D222"/>
  <c r="C222"/>
  <c r="B222"/>
  <c r="I219"/>
  <c r="B219"/>
  <c r="L215"/>
  <c r="K215"/>
  <c r="J215"/>
  <c r="I215"/>
  <c r="E215"/>
  <c r="D215"/>
  <c r="C215"/>
  <c r="B215"/>
  <c r="L214"/>
  <c r="K214"/>
  <c r="J214"/>
  <c r="I214"/>
  <c r="E214"/>
  <c r="D214"/>
  <c r="C214"/>
  <c r="B214"/>
  <c r="L213"/>
  <c r="K213"/>
  <c r="J213"/>
  <c r="I213"/>
  <c r="E213"/>
  <c r="D213"/>
  <c r="C213"/>
  <c r="B213"/>
  <c r="L212"/>
  <c r="K212"/>
  <c r="J212"/>
  <c r="I212"/>
  <c r="E212"/>
  <c r="D212"/>
  <c r="C212"/>
  <c r="B212"/>
  <c r="L211"/>
  <c r="K211"/>
  <c r="J211"/>
  <c r="I211"/>
  <c r="E211"/>
  <c r="D211"/>
  <c r="C211"/>
  <c r="B211"/>
  <c r="L210"/>
  <c r="K210"/>
  <c r="J210"/>
  <c r="I210"/>
  <c r="E210"/>
  <c r="D210"/>
  <c r="C210"/>
  <c r="B210"/>
  <c r="L209"/>
  <c r="K209"/>
  <c r="J209"/>
  <c r="I209"/>
  <c r="E209"/>
  <c r="D209"/>
  <c r="C209"/>
  <c r="B209"/>
  <c r="L208"/>
  <c r="K208"/>
  <c r="J208"/>
  <c r="I208"/>
  <c r="E208"/>
  <c r="D208"/>
  <c r="C208"/>
  <c r="B208"/>
  <c r="L207"/>
  <c r="K207"/>
  <c r="J207"/>
  <c r="I207"/>
  <c r="E207"/>
  <c r="D207"/>
  <c r="C207"/>
  <c r="B207"/>
  <c r="L206"/>
  <c r="K206"/>
  <c r="J206"/>
  <c r="I206"/>
  <c r="E206"/>
  <c r="D206"/>
  <c r="C206"/>
  <c r="B206"/>
  <c r="L205"/>
  <c r="K205"/>
  <c r="J205"/>
  <c r="I205"/>
  <c r="E205"/>
  <c r="D205"/>
  <c r="C205"/>
  <c r="B205"/>
  <c r="L204"/>
  <c r="K204"/>
  <c r="J204"/>
  <c r="I204"/>
  <c r="E204"/>
  <c r="D204"/>
  <c r="C204"/>
  <c r="B204"/>
  <c r="I201"/>
  <c r="B201"/>
  <c r="L197"/>
  <c r="K197"/>
  <c r="J197"/>
  <c r="I197"/>
  <c r="E197"/>
  <c r="D197"/>
  <c r="C197"/>
  <c r="B197"/>
  <c r="L196"/>
  <c r="K196"/>
  <c r="J196"/>
  <c r="I196"/>
  <c r="E196"/>
  <c r="D196"/>
  <c r="C196"/>
  <c r="B196"/>
  <c r="L195"/>
  <c r="K195"/>
  <c r="J195"/>
  <c r="I195"/>
  <c r="E195"/>
  <c r="D195"/>
  <c r="C195"/>
  <c r="B195"/>
  <c r="L194"/>
  <c r="K194"/>
  <c r="J194"/>
  <c r="I194"/>
  <c r="E194"/>
  <c r="D194"/>
  <c r="C194"/>
  <c r="B194"/>
  <c r="L193"/>
  <c r="K193"/>
  <c r="J193"/>
  <c r="I193"/>
  <c r="E193"/>
  <c r="D193"/>
  <c r="C193"/>
  <c r="B193"/>
  <c r="L192"/>
  <c r="K192"/>
  <c r="J192"/>
  <c r="I192"/>
  <c r="E192"/>
  <c r="D192"/>
  <c r="C192"/>
  <c r="B192"/>
  <c r="L191"/>
  <c r="K191"/>
  <c r="J191"/>
  <c r="I191"/>
  <c r="E191"/>
  <c r="D191"/>
  <c r="C191"/>
  <c r="B191"/>
  <c r="L190"/>
  <c r="K190"/>
  <c r="J190"/>
  <c r="I190"/>
  <c r="E190"/>
  <c r="D190"/>
  <c r="C190"/>
  <c r="B190"/>
  <c r="L189"/>
  <c r="K189"/>
  <c r="J189"/>
  <c r="I189"/>
  <c r="E189"/>
  <c r="D189"/>
  <c r="C189"/>
  <c r="B189"/>
  <c r="L188"/>
  <c r="K188"/>
  <c r="J188"/>
  <c r="I188"/>
  <c r="E188"/>
  <c r="D188"/>
  <c r="C188"/>
  <c r="B188"/>
  <c r="L187"/>
  <c r="K187"/>
  <c r="J187"/>
  <c r="I187"/>
  <c r="E187"/>
  <c r="D187"/>
  <c r="C187"/>
  <c r="B187"/>
  <c r="L186"/>
  <c r="K186"/>
  <c r="J186"/>
  <c r="I186"/>
  <c r="E186"/>
  <c r="D186"/>
  <c r="C186"/>
  <c r="B186"/>
  <c r="I183"/>
  <c r="B183"/>
  <c r="L179"/>
  <c r="K179"/>
  <c r="J179"/>
  <c r="I179"/>
  <c r="E179"/>
  <c r="D179"/>
  <c r="C179"/>
  <c r="B179"/>
  <c r="L178"/>
  <c r="K178"/>
  <c r="J178"/>
  <c r="I178"/>
  <c r="E178"/>
  <c r="D178"/>
  <c r="C178"/>
  <c r="B178"/>
  <c r="L177"/>
  <c r="K177"/>
  <c r="J177"/>
  <c r="I177"/>
  <c r="E177"/>
  <c r="D177"/>
  <c r="C177"/>
  <c r="B177"/>
  <c r="L176"/>
  <c r="K176"/>
  <c r="J176"/>
  <c r="I176"/>
  <c r="E176"/>
  <c r="D176"/>
  <c r="C176"/>
  <c r="B176"/>
  <c r="L175"/>
  <c r="K175"/>
  <c r="J175"/>
  <c r="I175"/>
  <c r="E175"/>
  <c r="D175"/>
  <c r="C175"/>
  <c r="B175"/>
  <c r="L174"/>
  <c r="K174"/>
  <c r="J174"/>
  <c r="I174"/>
  <c r="E174"/>
  <c r="D174"/>
  <c r="C174"/>
  <c r="B174"/>
  <c r="L173"/>
  <c r="K173"/>
  <c r="J173"/>
  <c r="I173"/>
  <c r="E173"/>
  <c r="D173"/>
  <c r="C173"/>
  <c r="B173"/>
  <c r="L172"/>
  <c r="K172"/>
  <c r="J172"/>
  <c r="I172"/>
  <c r="E172"/>
  <c r="D172"/>
  <c r="C172"/>
  <c r="B172"/>
  <c r="L171"/>
  <c r="K171"/>
  <c r="J171"/>
  <c r="I171"/>
  <c r="E171"/>
  <c r="D171"/>
  <c r="C171"/>
  <c r="B171"/>
  <c r="L170"/>
  <c r="K170"/>
  <c r="J170"/>
  <c r="I170"/>
  <c r="E170"/>
  <c r="D170"/>
  <c r="C170"/>
  <c r="B170"/>
  <c r="L169"/>
  <c r="K169"/>
  <c r="J169"/>
  <c r="I169"/>
  <c r="E169"/>
  <c r="D169"/>
  <c r="C169"/>
  <c r="B169"/>
  <c r="L168"/>
  <c r="K168"/>
  <c r="J168"/>
  <c r="I168"/>
  <c r="E168"/>
  <c r="D168"/>
  <c r="C168"/>
  <c r="B168"/>
  <c r="I165"/>
  <c r="B165"/>
  <c r="L161"/>
  <c r="K161"/>
  <c r="J161"/>
  <c r="I161"/>
  <c r="E161"/>
  <c r="D161"/>
  <c r="C161"/>
  <c r="B161"/>
  <c r="L160"/>
  <c r="K160"/>
  <c r="J160"/>
  <c r="I160"/>
  <c r="E160"/>
  <c r="D160"/>
  <c r="C160"/>
  <c r="B160"/>
  <c r="L159"/>
  <c r="K159"/>
  <c r="J159"/>
  <c r="I159"/>
  <c r="E159"/>
  <c r="D159"/>
  <c r="C159"/>
  <c r="B159"/>
  <c r="L158"/>
  <c r="K158"/>
  <c r="J158"/>
  <c r="I158"/>
  <c r="E158"/>
  <c r="D158"/>
  <c r="C158"/>
  <c r="B158"/>
  <c r="L157"/>
  <c r="K157"/>
  <c r="J157"/>
  <c r="I157"/>
  <c r="E157"/>
  <c r="D157"/>
  <c r="C157"/>
  <c r="B157"/>
  <c r="L156"/>
  <c r="K156"/>
  <c r="J156"/>
  <c r="I156"/>
  <c r="E156"/>
  <c r="D156"/>
  <c r="C156"/>
  <c r="B156"/>
  <c r="L155"/>
  <c r="K155"/>
  <c r="J155"/>
  <c r="I155"/>
  <c r="E155"/>
  <c r="D155"/>
  <c r="C155"/>
  <c r="B155"/>
  <c r="L154"/>
  <c r="K154"/>
  <c r="J154"/>
  <c r="I154"/>
  <c r="E154"/>
  <c r="D154"/>
  <c r="C154"/>
  <c r="B154"/>
  <c r="L153"/>
  <c r="K153"/>
  <c r="J153"/>
  <c r="I153"/>
  <c r="E153"/>
  <c r="D153"/>
  <c r="C153"/>
  <c r="B153"/>
  <c r="L152"/>
  <c r="K152"/>
  <c r="J152"/>
  <c r="I152"/>
  <c r="E152"/>
  <c r="D152"/>
  <c r="C152"/>
  <c r="B152"/>
  <c r="L151"/>
  <c r="K151"/>
  <c r="J151"/>
  <c r="I151"/>
  <c r="E151"/>
  <c r="D151"/>
  <c r="C151"/>
  <c r="B151"/>
  <c r="L150"/>
  <c r="K150"/>
  <c r="J150"/>
  <c r="I150"/>
  <c r="E150"/>
  <c r="D150"/>
  <c r="C150"/>
  <c r="B150"/>
  <c r="I147"/>
  <c r="B147"/>
  <c r="L143"/>
  <c r="K143"/>
  <c r="J143"/>
  <c r="I143"/>
  <c r="E143"/>
  <c r="D143"/>
  <c r="C143"/>
  <c r="B143"/>
  <c r="L142"/>
  <c r="K142"/>
  <c r="J142"/>
  <c r="I142"/>
  <c r="E142"/>
  <c r="D142"/>
  <c r="C142"/>
  <c r="B142"/>
  <c r="L141"/>
  <c r="K141"/>
  <c r="J141"/>
  <c r="I141"/>
  <c r="E141"/>
  <c r="D141"/>
  <c r="C141"/>
  <c r="B141"/>
  <c r="L140"/>
  <c r="K140"/>
  <c r="J140"/>
  <c r="I140"/>
  <c r="E140"/>
  <c r="D140"/>
  <c r="C140"/>
  <c r="B140"/>
  <c r="L139"/>
  <c r="K139"/>
  <c r="J139"/>
  <c r="I139"/>
  <c r="E139"/>
  <c r="D139"/>
  <c r="C139"/>
  <c r="B139"/>
  <c r="L138"/>
  <c r="K138"/>
  <c r="J138"/>
  <c r="I138"/>
  <c r="E138"/>
  <c r="D138"/>
  <c r="C138"/>
  <c r="B138"/>
  <c r="L137"/>
  <c r="K137"/>
  <c r="J137"/>
  <c r="I137"/>
  <c r="E137"/>
  <c r="D137"/>
  <c r="C137"/>
  <c r="B137"/>
  <c r="L136"/>
  <c r="K136"/>
  <c r="J136"/>
  <c r="I136"/>
  <c r="E136"/>
  <c r="D136"/>
  <c r="C136"/>
  <c r="B136"/>
  <c r="L135"/>
  <c r="K135"/>
  <c r="J135"/>
  <c r="I135"/>
  <c r="E135"/>
  <c r="D135"/>
  <c r="C135"/>
  <c r="B135"/>
  <c r="L134"/>
  <c r="K134"/>
  <c r="J134"/>
  <c r="I134"/>
  <c r="E134"/>
  <c r="D134"/>
  <c r="C134"/>
  <c r="B134"/>
  <c r="L133"/>
  <c r="K133"/>
  <c r="J133"/>
  <c r="I133"/>
  <c r="E133"/>
  <c r="D133"/>
  <c r="C133"/>
  <c r="B133"/>
  <c r="L132"/>
  <c r="K132"/>
  <c r="J132"/>
  <c r="I132"/>
  <c r="E132"/>
  <c r="D132"/>
  <c r="C132"/>
  <c r="B132"/>
  <c r="I129"/>
  <c r="B129"/>
  <c r="L125"/>
  <c r="K125"/>
  <c r="J125"/>
  <c r="I125"/>
  <c r="E125"/>
  <c r="D125"/>
  <c r="C125"/>
  <c r="B125"/>
  <c r="L124"/>
  <c r="K124"/>
  <c r="J124"/>
  <c r="I124"/>
  <c r="E124"/>
  <c r="D124"/>
  <c r="C124"/>
  <c r="B124"/>
  <c r="L123"/>
  <c r="K123"/>
  <c r="J123"/>
  <c r="I123"/>
  <c r="E123"/>
  <c r="D123"/>
  <c r="C123"/>
  <c r="B123"/>
  <c r="L122"/>
  <c r="K122"/>
  <c r="J122"/>
  <c r="I122"/>
  <c r="E122"/>
  <c r="D122"/>
  <c r="C122"/>
  <c r="B122"/>
  <c r="L121"/>
  <c r="K121"/>
  <c r="J121"/>
  <c r="I121"/>
  <c r="E121"/>
  <c r="D121"/>
  <c r="C121"/>
  <c r="B121"/>
  <c r="L120"/>
  <c r="K120"/>
  <c r="J120"/>
  <c r="I120"/>
  <c r="E120"/>
  <c r="D120"/>
  <c r="C120"/>
  <c r="B120"/>
  <c r="L119"/>
  <c r="K119"/>
  <c r="J119"/>
  <c r="I119"/>
  <c r="E119"/>
  <c r="D119"/>
  <c r="C119"/>
  <c r="B119"/>
  <c r="L118"/>
  <c r="K118"/>
  <c r="J118"/>
  <c r="I118"/>
  <c r="E118"/>
  <c r="D118"/>
  <c r="C118"/>
  <c r="B118"/>
  <c r="L117"/>
  <c r="K117"/>
  <c r="J117"/>
  <c r="I117"/>
  <c r="E117"/>
  <c r="D117"/>
  <c r="C117"/>
  <c r="B117"/>
  <c r="L116"/>
  <c r="K116"/>
  <c r="J116"/>
  <c r="I116"/>
  <c r="E116"/>
  <c r="D116"/>
  <c r="C116"/>
  <c r="B116"/>
  <c r="L115"/>
  <c r="K115"/>
  <c r="J115"/>
  <c r="I115"/>
  <c r="E115"/>
  <c r="D115"/>
  <c r="C115"/>
  <c r="B115"/>
  <c r="L114"/>
  <c r="K114"/>
  <c r="J114"/>
  <c r="I114"/>
  <c r="E114"/>
  <c r="D114"/>
  <c r="C114"/>
  <c r="B114"/>
  <c r="I111"/>
  <c r="B111"/>
  <c r="L107"/>
  <c r="K107"/>
  <c r="J107"/>
  <c r="I107"/>
  <c r="E107"/>
  <c r="D107"/>
  <c r="C107"/>
  <c r="B107"/>
  <c r="L106"/>
  <c r="K106"/>
  <c r="J106"/>
  <c r="I106"/>
  <c r="E106"/>
  <c r="D106"/>
  <c r="C106"/>
  <c r="B106"/>
  <c r="L105"/>
  <c r="K105"/>
  <c r="J105"/>
  <c r="I105"/>
  <c r="E105"/>
  <c r="D105"/>
  <c r="C105"/>
  <c r="B105"/>
  <c r="L104"/>
  <c r="K104"/>
  <c r="J104"/>
  <c r="I104"/>
  <c r="E104"/>
  <c r="D104"/>
  <c r="C104"/>
  <c r="B104"/>
  <c r="L103"/>
  <c r="K103"/>
  <c r="J103"/>
  <c r="I103"/>
  <c r="E103"/>
  <c r="D103"/>
  <c r="C103"/>
  <c r="B103"/>
  <c r="L102"/>
  <c r="K102"/>
  <c r="J102"/>
  <c r="I102"/>
  <c r="E102"/>
  <c r="D102"/>
  <c r="C102"/>
  <c r="B102"/>
  <c r="L101"/>
  <c r="K101"/>
  <c r="J101"/>
  <c r="I101"/>
  <c r="E101"/>
  <c r="D101"/>
  <c r="C101"/>
  <c r="B101"/>
  <c r="L100"/>
  <c r="K100"/>
  <c r="J100"/>
  <c r="I100"/>
  <c r="E100"/>
  <c r="D100"/>
  <c r="C100"/>
  <c r="B100"/>
  <c r="L99"/>
  <c r="K99"/>
  <c r="J99"/>
  <c r="I99"/>
  <c r="E99"/>
  <c r="D99"/>
  <c r="C99"/>
  <c r="B99"/>
  <c r="L98"/>
  <c r="K98"/>
  <c r="J98"/>
  <c r="I98"/>
  <c r="E98"/>
  <c r="D98"/>
  <c r="C98"/>
  <c r="B98"/>
  <c r="L97"/>
  <c r="K97"/>
  <c r="J97"/>
  <c r="I97"/>
  <c r="E97"/>
  <c r="D97"/>
  <c r="C97"/>
  <c r="B97"/>
  <c r="L96"/>
  <c r="K96"/>
  <c r="J96"/>
  <c r="I96"/>
  <c r="E96"/>
  <c r="D96"/>
  <c r="C96"/>
  <c r="B96"/>
  <c r="I93"/>
  <c r="B93"/>
  <c r="L89"/>
  <c r="K89"/>
  <c r="J89"/>
  <c r="I89"/>
  <c r="E89"/>
  <c r="D89"/>
  <c r="C89"/>
  <c r="B89"/>
  <c r="L88"/>
  <c r="K88"/>
  <c r="J88"/>
  <c r="I88"/>
  <c r="E88"/>
  <c r="D88"/>
  <c r="C88"/>
  <c r="B88"/>
  <c r="L87"/>
  <c r="K87"/>
  <c r="J87"/>
  <c r="I87"/>
  <c r="E87"/>
  <c r="D87"/>
  <c r="C87"/>
  <c r="B87"/>
  <c r="L86"/>
  <c r="K86"/>
  <c r="J86"/>
  <c r="I86"/>
  <c r="E86"/>
  <c r="D86"/>
  <c r="C86"/>
  <c r="B86"/>
  <c r="L85"/>
  <c r="K85"/>
  <c r="J85"/>
  <c r="I85"/>
  <c r="E85"/>
  <c r="D85"/>
  <c r="C85"/>
  <c r="B85"/>
  <c r="L84"/>
  <c r="K84"/>
  <c r="J84"/>
  <c r="I84"/>
  <c r="E84"/>
  <c r="D84"/>
  <c r="C84"/>
  <c r="B84"/>
  <c r="L83"/>
  <c r="K83"/>
  <c r="J83"/>
  <c r="I83"/>
  <c r="E83"/>
  <c r="D83"/>
  <c r="C83"/>
  <c r="B83"/>
  <c r="L82"/>
  <c r="K82"/>
  <c r="J82"/>
  <c r="I82"/>
  <c r="E82"/>
  <c r="D82"/>
  <c r="C82"/>
  <c r="B82"/>
  <c r="L81"/>
  <c r="K81"/>
  <c r="J81"/>
  <c r="I81"/>
  <c r="E81"/>
  <c r="D81"/>
  <c r="C81"/>
  <c r="B81"/>
  <c r="L80"/>
  <c r="K80"/>
  <c r="J80"/>
  <c r="I80"/>
  <c r="E80"/>
  <c r="D80"/>
  <c r="C80"/>
  <c r="B80"/>
  <c r="L79"/>
  <c r="K79"/>
  <c r="J79"/>
  <c r="I79"/>
  <c r="E79"/>
  <c r="D79"/>
  <c r="C79"/>
  <c r="B79"/>
  <c r="L78"/>
  <c r="K78"/>
  <c r="J78"/>
  <c r="I78"/>
  <c r="E78"/>
  <c r="D78"/>
  <c r="C78"/>
  <c r="B78"/>
  <c r="I75"/>
  <c r="B75"/>
  <c r="L71"/>
  <c r="K71"/>
  <c r="J71"/>
  <c r="I71"/>
  <c r="E71"/>
  <c r="D71"/>
  <c r="C71"/>
  <c r="B71"/>
  <c r="L70"/>
  <c r="K70"/>
  <c r="J70"/>
  <c r="I70"/>
  <c r="E70"/>
  <c r="D70"/>
  <c r="C70"/>
  <c r="B70"/>
  <c r="L69"/>
  <c r="K69"/>
  <c r="J69"/>
  <c r="I69"/>
  <c r="E69"/>
  <c r="D69"/>
  <c r="C69"/>
  <c r="B69"/>
  <c r="L68"/>
  <c r="K68"/>
  <c r="J68"/>
  <c r="I68"/>
  <c r="E68"/>
  <c r="D68"/>
  <c r="C68"/>
  <c r="B68"/>
  <c r="L67"/>
  <c r="K67"/>
  <c r="J67"/>
  <c r="I67"/>
  <c r="E67"/>
  <c r="D67"/>
  <c r="C67"/>
  <c r="B67"/>
  <c r="L66"/>
  <c r="K66"/>
  <c r="J66"/>
  <c r="I66"/>
  <c r="E66"/>
  <c r="D66"/>
  <c r="C66"/>
  <c r="B66"/>
  <c r="L65"/>
  <c r="K65"/>
  <c r="J65"/>
  <c r="I65"/>
  <c r="E65"/>
  <c r="D65"/>
  <c r="C65"/>
  <c r="B65"/>
  <c r="L64"/>
  <c r="K64"/>
  <c r="J64"/>
  <c r="I64"/>
  <c r="E64"/>
  <c r="D64"/>
  <c r="C64"/>
  <c r="B64"/>
  <c r="L63"/>
  <c r="K63"/>
  <c r="J63"/>
  <c r="I63"/>
  <c r="E63"/>
  <c r="D63"/>
  <c r="C63"/>
  <c r="B63"/>
  <c r="L62"/>
  <c r="K62"/>
  <c r="J62"/>
  <c r="I62"/>
  <c r="E62"/>
  <c r="D62"/>
  <c r="C62"/>
  <c r="B62"/>
  <c r="L61"/>
  <c r="K61"/>
  <c r="J61"/>
  <c r="I61"/>
  <c r="E61"/>
  <c r="D61"/>
  <c r="C61"/>
  <c r="B61"/>
  <c r="L60"/>
  <c r="K60"/>
  <c r="J60"/>
  <c r="I60"/>
  <c r="E60"/>
  <c r="D60"/>
  <c r="C60"/>
  <c r="B60"/>
  <c r="I57"/>
  <c r="B57"/>
  <c r="L53"/>
  <c r="K53"/>
  <c r="J53"/>
  <c r="I53"/>
  <c r="E53"/>
  <c r="D53"/>
  <c r="C53"/>
  <c r="B53"/>
  <c r="L52"/>
  <c r="K52"/>
  <c r="J52"/>
  <c r="I52"/>
  <c r="E52"/>
  <c r="D52"/>
  <c r="C52"/>
  <c r="B52"/>
  <c r="L51"/>
  <c r="K51"/>
  <c r="J51"/>
  <c r="I51"/>
  <c r="E51"/>
  <c r="D51"/>
  <c r="C51"/>
  <c r="B51"/>
  <c r="L50"/>
  <c r="K50"/>
  <c r="J50"/>
  <c r="I50"/>
  <c r="E50"/>
  <c r="D50"/>
  <c r="C50"/>
  <c r="B50"/>
  <c r="L49"/>
  <c r="K49"/>
  <c r="J49"/>
  <c r="I49"/>
  <c r="E49"/>
  <c r="D49"/>
  <c r="C49"/>
  <c r="B49"/>
  <c r="L48"/>
  <c r="K48"/>
  <c r="J48"/>
  <c r="I48"/>
  <c r="E48"/>
  <c r="D48"/>
  <c r="C48"/>
  <c r="B48"/>
  <c r="L47"/>
  <c r="K47"/>
  <c r="J47"/>
  <c r="I47"/>
  <c r="E47"/>
  <c r="D47"/>
  <c r="C47"/>
  <c r="B47"/>
  <c r="L46"/>
  <c r="K46"/>
  <c r="J46"/>
  <c r="I46"/>
  <c r="E46"/>
  <c r="D46"/>
  <c r="C46"/>
  <c r="B46"/>
  <c r="L45"/>
  <c r="K45"/>
  <c r="J45"/>
  <c r="I45"/>
  <c r="E45"/>
  <c r="D45"/>
  <c r="C45"/>
  <c r="B45"/>
  <c r="L44"/>
  <c r="K44"/>
  <c r="J44"/>
  <c r="I44"/>
  <c r="E44"/>
  <c r="D44"/>
  <c r="C44"/>
  <c r="B44"/>
  <c r="L43"/>
  <c r="K43"/>
  <c r="J43"/>
  <c r="I43"/>
  <c r="E43"/>
  <c r="D43"/>
  <c r="C43"/>
  <c r="B43"/>
  <c r="L42"/>
  <c r="K42"/>
  <c r="J42"/>
  <c r="I42"/>
  <c r="E42"/>
  <c r="D42"/>
  <c r="C42"/>
  <c r="B42"/>
  <c r="I39"/>
  <c r="B39"/>
  <c r="L35"/>
  <c r="K35"/>
  <c r="J35"/>
  <c r="I35"/>
  <c r="L34"/>
  <c r="K34"/>
  <c r="J34"/>
  <c r="I34"/>
  <c r="L33"/>
  <c r="K33"/>
  <c r="J33"/>
  <c r="I33"/>
  <c r="L32"/>
  <c r="K32"/>
  <c r="J32"/>
  <c r="I32"/>
  <c r="L31"/>
  <c r="K31"/>
  <c r="J31"/>
  <c r="I31"/>
  <c r="L30"/>
  <c r="K30"/>
  <c r="J30"/>
  <c r="I30"/>
  <c r="L29"/>
  <c r="K29"/>
  <c r="J29"/>
  <c r="I29"/>
  <c r="L28"/>
  <c r="K28"/>
  <c r="J28"/>
  <c r="I28"/>
  <c r="L27"/>
  <c r="K27"/>
  <c r="J27"/>
  <c r="I27"/>
  <c r="L26"/>
  <c r="K26"/>
  <c r="J26"/>
  <c r="I26"/>
  <c r="L25"/>
  <c r="K25"/>
  <c r="J25"/>
  <c r="I25"/>
  <c r="L24"/>
  <c r="K24"/>
  <c r="J24"/>
  <c r="I24"/>
  <c r="I21"/>
  <c r="E35"/>
  <c r="D35"/>
  <c r="C35"/>
  <c r="B35"/>
  <c r="E34"/>
  <c r="D34"/>
  <c r="C34"/>
  <c r="B34"/>
  <c r="E33"/>
  <c r="D33"/>
  <c r="C33"/>
  <c r="B33"/>
  <c r="E32"/>
  <c r="D32"/>
  <c r="C32"/>
  <c r="B32"/>
  <c r="E31"/>
  <c r="D31"/>
  <c r="C31"/>
  <c r="B31"/>
  <c r="E30"/>
  <c r="D30"/>
  <c r="C30"/>
  <c r="B30"/>
  <c r="E29"/>
  <c r="D29"/>
  <c r="C29"/>
  <c r="B29"/>
  <c r="E28"/>
  <c r="D28"/>
  <c r="C28"/>
  <c r="B28"/>
  <c r="E27"/>
  <c r="D27"/>
  <c r="C27"/>
  <c r="B27"/>
  <c r="E26"/>
  <c r="D26"/>
  <c r="C26"/>
  <c r="B26"/>
  <c r="E25"/>
  <c r="D25"/>
  <c r="C25"/>
  <c r="B25"/>
  <c r="E24"/>
  <c r="D24"/>
  <c r="C24"/>
  <c r="B24"/>
  <c r="B21"/>
  <c r="L17"/>
  <c r="K17"/>
  <c r="J17"/>
  <c r="I17"/>
  <c r="L16"/>
  <c r="K16"/>
  <c r="J16"/>
  <c r="I16"/>
  <c r="L15"/>
  <c r="K15"/>
  <c r="J15"/>
  <c r="I15"/>
  <c r="L14"/>
  <c r="K14"/>
  <c r="J14"/>
  <c r="I14"/>
  <c r="L13"/>
  <c r="K13"/>
  <c r="J13"/>
  <c r="I13"/>
  <c r="L12"/>
  <c r="K12"/>
  <c r="J12"/>
  <c r="I12"/>
  <c r="L11"/>
  <c r="K11"/>
  <c r="J11"/>
  <c r="I11"/>
  <c r="L10"/>
  <c r="K10"/>
  <c r="J10"/>
  <c r="I10"/>
  <c r="L9"/>
  <c r="K9"/>
  <c r="J9"/>
  <c r="I9"/>
  <c r="L8"/>
  <c r="K8"/>
  <c r="J8"/>
  <c r="I8"/>
  <c r="L7"/>
  <c r="K7"/>
  <c r="J7"/>
  <c r="I7"/>
  <c r="L6"/>
  <c r="K6"/>
  <c r="J6"/>
  <c r="I6"/>
  <c r="I3"/>
  <c r="F348" l="1"/>
  <c r="F168"/>
  <c r="M348"/>
  <c r="F294"/>
  <c r="F186"/>
  <c r="F42"/>
  <c r="M78"/>
  <c r="F24"/>
  <c r="F60"/>
  <c r="M60"/>
  <c r="M258"/>
  <c r="F114"/>
  <c r="M330"/>
  <c r="M366"/>
  <c r="M402"/>
  <c r="M438"/>
  <c r="M222"/>
  <c r="F258"/>
  <c r="M24"/>
  <c r="M96"/>
  <c r="M132"/>
  <c r="M204"/>
  <c r="M240"/>
  <c r="F276"/>
  <c r="M276"/>
  <c r="M312"/>
  <c r="M384"/>
  <c r="M457"/>
  <c r="F438"/>
  <c r="F402"/>
  <c r="F384"/>
  <c r="F366"/>
  <c r="F330"/>
  <c r="F312"/>
  <c r="M294"/>
  <c r="F240"/>
  <c r="F222"/>
  <c r="F204"/>
  <c r="M186"/>
  <c r="M168"/>
  <c r="M150"/>
  <c r="F150"/>
  <c r="F132"/>
  <c r="M114"/>
  <c r="F96"/>
  <c r="F78"/>
  <c r="M42"/>
  <c r="M6"/>
  <c r="D5" i="3"/>
  <c r="E16" i="2" l="1"/>
  <c r="E15"/>
  <c r="E14"/>
  <c r="E13"/>
  <c r="E6"/>
  <c r="J8" i="1" l="1"/>
  <c r="C35" i="3"/>
  <c r="C21"/>
  <c r="C22"/>
  <c r="C23"/>
  <c r="C24"/>
  <c r="C25"/>
  <c r="C26"/>
  <c r="C27"/>
  <c r="C28"/>
  <c r="C29"/>
  <c r="C30"/>
  <c r="C31"/>
  <c r="C32"/>
  <c r="C33"/>
  <c r="C34"/>
  <c r="C18"/>
  <c r="C19"/>
  <c r="C20"/>
  <c r="C10"/>
  <c r="C11"/>
  <c r="C12"/>
  <c r="C13"/>
  <c r="C14"/>
  <c r="C15"/>
  <c r="C16"/>
  <c r="C17"/>
  <c r="C6" l="1"/>
  <c r="C7"/>
  <c r="C8"/>
  <c r="C9"/>
  <c r="C5"/>
  <c r="Q2" i="1"/>
  <c r="AW2"/>
  <c r="B3" i="2"/>
  <c r="AV1" i="1"/>
  <c r="AV2" s="1"/>
  <c r="AW1"/>
  <c r="AX1"/>
  <c r="AX2" s="1"/>
  <c r="AU1"/>
  <c r="AU2" s="1"/>
  <c r="AR1"/>
  <c r="AR2" s="1"/>
  <c r="AS1"/>
  <c r="AS2" s="1"/>
  <c r="AT1"/>
  <c r="AT2" s="1"/>
  <c r="AQ1"/>
  <c r="AQ2" s="1"/>
  <c r="AN1"/>
  <c r="AN2" s="1"/>
  <c r="AO1"/>
  <c r="AO2" s="1"/>
  <c r="AP1"/>
  <c r="AP2" s="1"/>
  <c r="AM1"/>
  <c r="AM2" s="1"/>
  <c r="AJ1"/>
  <c r="AJ2" s="1"/>
  <c r="AK1"/>
  <c r="AK2" s="1"/>
  <c r="AL1"/>
  <c r="AL2" s="1"/>
  <c r="AI1"/>
  <c r="AI2" s="1"/>
  <c r="AF1"/>
  <c r="AF2" s="1"/>
  <c r="AG1"/>
  <c r="AG2" s="1"/>
  <c r="AH1"/>
  <c r="AH2" s="1"/>
  <c r="AE1"/>
  <c r="AE2" s="1"/>
  <c r="AB1"/>
  <c r="AB2" s="1"/>
  <c r="AC1"/>
  <c r="AC2" s="1"/>
  <c r="AD1"/>
  <c r="AD2" s="1"/>
  <c r="AA1"/>
  <c r="AA2" s="1"/>
  <c r="X1"/>
  <c r="X2" s="1"/>
  <c r="Y1"/>
  <c r="Y2" s="1"/>
  <c r="Z1"/>
  <c r="Z2" s="1"/>
  <c r="W1"/>
  <c r="W2" s="1"/>
  <c r="T1"/>
  <c r="T2" s="1"/>
  <c r="U1"/>
  <c r="U2" s="1"/>
  <c r="V1"/>
  <c r="V2" s="1"/>
  <c r="S1"/>
  <c r="S2" s="1"/>
  <c r="P1"/>
  <c r="P2" s="1"/>
  <c r="Q1"/>
  <c r="R1"/>
  <c r="R2" s="1"/>
  <c r="O1"/>
  <c r="O2" s="1"/>
  <c r="L1"/>
  <c r="L2" s="1"/>
  <c r="M1"/>
  <c r="M2" s="1"/>
  <c r="N1"/>
  <c r="N2" s="1"/>
  <c r="K1"/>
  <c r="K2" s="1"/>
  <c r="H1"/>
  <c r="H2" s="1"/>
  <c r="I1"/>
  <c r="I2" s="1"/>
  <c r="J1"/>
  <c r="J2" s="1"/>
  <c r="G1"/>
  <c r="G2" s="1"/>
  <c r="D1"/>
  <c r="D2" s="1"/>
  <c r="E1"/>
  <c r="E2" s="1"/>
  <c r="F1"/>
  <c r="F2" s="1"/>
  <c r="C1"/>
  <c r="C2" s="1"/>
  <c r="F6"/>
  <c r="AX7"/>
  <c r="AX6"/>
  <c r="AT6"/>
  <c r="AP6"/>
  <c r="AL6"/>
  <c r="AH6"/>
  <c r="AD6"/>
  <c r="Z6"/>
  <c r="V6"/>
  <c r="R6"/>
  <c r="N7"/>
  <c r="N6"/>
  <c r="J7"/>
  <c r="J6"/>
  <c r="E5" i="3" s="1"/>
  <c r="F60" i="1"/>
  <c r="AA35" i="3"/>
  <c r="Z35"/>
  <c r="Y35"/>
  <c r="X35"/>
  <c r="W35"/>
  <c r="V35"/>
  <c r="U35"/>
  <c r="T35"/>
  <c r="S35"/>
  <c r="R35"/>
  <c r="Q35"/>
  <c r="P35"/>
  <c r="O35"/>
  <c r="N35"/>
  <c r="M35"/>
  <c r="L35"/>
  <c r="K35"/>
  <c r="AA34"/>
  <c r="Z34"/>
  <c r="Y34"/>
  <c r="X34"/>
  <c r="W34"/>
  <c r="V34"/>
  <c r="U34"/>
  <c r="T34"/>
  <c r="S34"/>
  <c r="R34"/>
  <c r="Q34"/>
  <c r="P34"/>
  <c r="O34"/>
  <c r="N34"/>
  <c r="M34"/>
  <c r="L34"/>
  <c r="K34"/>
  <c r="AA33"/>
  <c r="Z33"/>
  <c r="Y33"/>
  <c r="X33"/>
  <c r="W33"/>
  <c r="V33"/>
  <c r="U33"/>
  <c r="T33"/>
  <c r="S33"/>
  <c r="R33"/>
  <c r="Q33"/>
  <c r="P33"/>
  <c r="O33"/>
  <c r="N33"/>
  <c r="M33"/>
  <c r="L33"/>
  <c r="K33"/>
  <c r="AA32"/>
  <c r="Z32"/>
  <c r="Y32"/>
  <c r="X32"/>
  <c r="W32"/>
  <c r="V32"/>
  <c r="U32"/>
  <c r="T32"/>
  <c r="S32"/>
  <c r="R32"/>
  <c r="Q32"/>
  <c r="P32"/>
  <c r="O32"/>
  <c r="N32"/>
  <c r="M32"/>
  <c r="L32"/>
  <c r="K32"/>
  <c r="AA31"/>
  <c r="Z31"/>
  <c r="Y31"/>
  <c r="X31"/>
  <c r="W31"/>
  <c r="V31"/>
  <c r="U31"/>
  <c r="T31"/>
  <c r="S31"/>
  <c r="R31"/>
  <c r="Q31"/>
  <c r="P31"/>
  <c r="O31"/>
  <c r="N31"/>
  <c r="M31"/>
  <c r="L31"/>
  <c r="K31"/>
  <c r="AA30"/>
  <c r="Z30"/>
  <c r="Y30"/>
  <c r="X30"/>
  <c r="W30"/>
  <c r="V30"/>
  <c r="U30"/>
  <c r="T30"/>
  <c r="S30"/>
  <c r="R30"/>
  <c r="Q30"/>
  <c r="P30"/>
  <c r="O30"/>
  <c r="N30"/>
  <c r="M30"/>
  <c r="L30"/>
  <c r="K30"/>
  <c r="AA29"/>
  <c r="Z29"/>
  <c r="Y29"/>
  <c r="X29"/>
  <c r="W29"/>
  <c r="V29"/>
  <c r="U29"/>
  <c r="T29"/>
  <c r="S29"/>
  <c r="R29"/>
  <c r="Q29"/>
  <c r="P29"/>
  <c r="O29"/>
  <c r="N29"/>
  <c r="M29"/>
  <c r="L29"/>
  <c r="K29"/>
  <c r="AA28"/>
  <c r="Z28"/>
  <c r="Y28"/>
  <c r="X28"/>
  <c r="W28"/>
  <c r="V28"/>
  <c r="U28"/>
  <c r="T28"/>
  <c r="S28"/>
  <c r="R28"/>
  <c r="Q28"/>
  <c r="P28"/>
  <c r="O28"/>
  <c r="N28"/>
  <c r="M28"/>
  <c r="L28"/>
  <c r="K28"/>
  <c r="AA27"/>
  <c r="Z27"/>
  <c r="Y27"/>
  <c r="X27"/>
  <c r="W27"/>
  <c r="V27"/>
  <c r="U27"/>
  <c r="T27"/>
  <c r="S27"/>
  <c r="R27"/>
  <c r="Q27"/>
  <c r="P27"/>
  <c r="O27"/>
  <c r="N27"/>
  <c r="M27"/>
  <c r="L27"/>
  <c r="K27"/>
  <c r="AA26"/>
  <c r="Z26"/>
  <c r="Y26"/>
  <c r="X26"/>
  <c r="W26"/>
  <c r="V26"/>
  <c r="U26"/>
  <c r="T26"/>
  <c r="S26"/>
  <c r="R26"/>
  <c r="Q26"/>
  <c r="P26"/>
  <c r="O26"/>
  <c r="N26"/>
  <c r="M26"/>
  <c r="L26"/>
  <c r="K26"/>
  <c r="AA25"/>
  <c r="Z25"/>
  <c r="Y25"/>
  <c r="X25"/>
  <c r="W25"/>
  <c r="V25"/>
  <c r="U25"/>
  <c r="T25"/>
  <c r="S25"/>
  <c r="R25"/>
  <c r="Q25"/>
  <c r="P25"/>
  <c r="O25"/>
  <c r="N25"/>
  <c r="M25"/>
  <c r="L25"/>
  <c r="K25"/>
  <c r="AA24"/>
  <c r="Z24"/>
  <c r="Y24"/>
  <c r="X24"/>
  <c r="W24"/>
  <c r="V24"/>
  <c r="U24"/>
  <c r="T24"/>
  <c r="S24"/>
  <c r="R24"/>
  <c r="Q24"/>
  <c r="P24"/>
  <c r="O24"/>
  <c r="N24"/>
  <c r="M24"/>
  <c r="L24"/>
  <c r="K24"/>
  <c r="AA23"/>
  <c r="Z23"/>
  <c r="Y23"/>
  <c r="X23"/>
  <c r="W23"/>
  <c r="V23"/>
  <c r="U23"/>
  <c r="T23"/>
  <c r="S23"/>
  <c r="R23"/>
  <c r="Q23"/>
  <c r="P23"/>
  <c r="O23"/>
  <c r="N23"/>
  <c r="M23"/>
  <c r="L23"/>
  <c r="K23"/>
  <c r="AA22"/>
  <c r="Z22"/>
  <c r="Y22"/>
  <c r="X22"/>
  <c r="W22"/>
  <c r="V22"/>
  <c r="U22"/>
  <c r="T22"/>
  <c r="S22"/>
  <c r="R22"/>
  <c r="Q22"/>
  <c r="P22"/>
  <c r="O22"/>
  <c r="N22"/>
  <c r="M22"/>
  <c r="L22"/>
  <c r="K22"/>
  <c r="AA21"/>
  <c r="Z21"/>
  <c r="Y21"/>
  <c r="X21"/>
  <c r="W21"/>
  <c r="V21"/>
  <c r="U21"/>
  <c r="T21"/>
  <c r="S21"/>
  <c r="R21"/>
  <c r="Q21"/>
  <c r="P21"/>
  <c r="O21"/>
  <c r="N21"/>
  <c r="M21"/>
  <c r="L21"/>
  <c r="K21"/>
  <c r="AA20"/>
  <c r="Z20"/>
  <c r="Y20"/>
  <c r="X20"/>
  <c r="W20"/>
  <c r="V20"/>
  <c r="U20"/>
  <c r="T20"/>
  <c r="S20"/>
  <c r="R20"/>
  <c r="Q20"/>
  <c r="P20"/>
  <c r="O20"/>
  <c r="N20"/>
  <c r="M20"/>
  <c r="L20"/>
  <c r="K20"/>
  <c r="AA19"/>
  <c r="Z19"/>
  <c r="Y19"/>
  <c r="X19"/>
  <c r="W19"/>
  <c r="V19"/>
  <c r="U19"/>
  <c r="T19"/>
  <c r="S19"/>
  <c r="R19"/>
  <c r="Q19"/>
  <c r="P19"/>
  <c r="O19"/>
  <c r="N19"/>
  <c r="M19"/>
  <c r="L19"/>
  <c r="K19"/>
  <c r="AA18"/>
  <c r="Z18"/>
  <c r="Y18"/>
  <c r="X18"/>
  <c r="W18"/>
  <c r="V18"/>
  <c r="U18"/>
  <c r="T18"/>
  <c r="S18"/>
  <c r="R18"/>
  <c r="Q18"/>
  <c r="P18"/>
  <c r="O18"/>
  <c r="N18"/>
  <c r="M18"/>
  <c r="L18"/>
  <c r="K18"/>
  <c r="AA17"/>
  <c r="Z17"/>
  <c r="Y17"/>
  <c r="X17"/>
  <c r="W17"/>
  <c r="V17"/>
  <c r="U17"/>
  <c r="T17"/>
  <c r="S17"/>
  <c r="R17"/>
  <c r="Q17"/>
  <c r="P17"/>
  <c r="O17"/>
  <c r="N17"/>
  <c r="M17"/>
  <c r="L17"/>
  <c r="K17"/>
  <c r="AA16"/>
  <c r="Z16"/>
  <c r="Y16"/>
  <c r="X16"/>
  <c r="W16"/>
  <c r="V16"/>
  <c r="U16"/>
  <c r="T16"/>
  <c r="S16"/>
  <c r="R16"/>
  <c r="Q16"/>
  <c r="P16"/>
  <c r="O16"/>
  <c r="N16"/>
  <c r="M16"/>
  <c r="L16"/>
  <c r="K16"/>
  <c r="AA15"/>
  <c r="Z15"/>
  <c r="Y15"/>
  <c r="X15"/>
  <c r="W15"/>
  <c r="V15"/>
  <c r="U15"/>
  <c r="T15"/>
  <c r="S15"/>
  <c r="R15"/>
  <c r="Q15"/>
  <c r="P15"/>
  <c r="O15"/>
  <c r="N15"/>
  <c r="M15"/>
  <c r="L15"/>
  <c r="K15"/>
  <c r="AA14"/>
  <c r="Z14"/>
  <c r="Y14"/>
  <c r="X14"/>
  <c r="W14"/>
  <c r="V14"/>
  <c r="U14"/>
  <c r="T14"/>
  <c r="R14"/>
  <c r="Q14"/>
  <c r="P14"/>
  <c r="O14"/>
  <c r="N14"/>
  <c r="M14"/>
  <c r="L14"/>
  <c r="K14"/>
  <c r="AA13"/>
  <c r="Z13"/>
  <c r="Y13"/>
  <c r="X13"/>
  <c r="W13"/>
  <c r="V13"/>
  <c r="U13"/>
  <c r="T13"/>
  <c r="S13"/>
  <c r="R13"/>
  <c r="Q13"/>
  <c r="P13"/>
  <c r="O13"/>
  <c r="N13"/>
  <c r="M13"/>
  <c r="L13"/>
  <c r="K13"/>
  <c r="AA12"/>
  <c r="Z12"/>
  <c r="Y12"/>
  <c r="X12"/>
  <c r="W12"/>
  <c r="V12"/>
  <c r="U12"/>
  <c r="T12"/>
  <c r="S12"/>
  <c r="R12"/>
  <c r="Q12"/>
  <c r="P12"/>
  <c r="O12"/>
  <c r="N12"/>
  <c r="M12"/>
  <c r="L12"/>
  <c r="K12"/>
  <c r="AA11"/>
  <c r="Z11"/>
  <c r="Y11"/>
  <c r="X11"/>
  <c r="W11"/>
  <c r="V11"/>
  <c r="U11"/>
  <c r="T11"/>
  <c r="S11"/>
  <c r="R11"/>
  <c r="Q11"/>
  <c r="P11"/>
  <c r="O11"/>
  <c r="N11"/>
  <c r="M11"/>
  <c r="L11"/>
  <c r="K11"/>
  <c r="AA10"/>
  <c r="Z10"/>
  <c r="Y10"/>
  <c r="X10"/>
  <c r="W10"/>
  <c r="V10"/>
  <c r="U10"/>
  <c r="T10"/>
  <c r="S10"/>
  <c r="R10"/>
  <c r="Q10"/>
  <c r="P10"/>
  <c r="O10"/>
  <c r="N10"/>
  <c r="M10"/>
  <c r="L10"/>
  <c r="K10"/>
  <c r="AA9"/>
  <c r="Z9"/>
  <c r="Y9"/>
  <c r="X9"/>
  <c r="W9"/>
  <c r="V9"/>
  <c r="U9"/>
  <c r="T9"/>
  <c r="S9"/>
  <c r="R9"/>
  <c r="Q9"/>
  <c r="P9"/>
  <c r="AA8"/>
  <c r="Z8"/>
  <c r="Y8"/>
  <c r="X8"/>
  <c r="W8"/>
  <c r="V8"/>
  <c r="U8"/>
  <c r="T8"/>
  <c r="S8"/>
  <c r="R8"/>
  <c r="Q8"/>
  <c r="P8"/>
  <c r="AA7"/>
  <c r="Z7"/>
  <c r="Y7"/>
  <c r="X7"/>
  <c r="W7"/>
  <c r="V7"/>
  <c r="U7"/>
  <c r="T7"/>
  <c r="S7"/>
  <c r="R7"/>
  <c r="Q7"/>
  <c r="P7"/>
  <c r="AA6"/>
  <c r="Z6"/>
  <c r="Y6"/>
  <c r="X6"/>
  <c r="W6"/>
  <c r="V6"/>
  <c r="U6"/>
  <c r="T6"/>
  <c r="S6"/>
  <c r="R6"/>
  <c r="Q6"/>
  <c r="P6"/>
  <c r="AA5"/>
  <c r="Z5"/>
  <c r="Y5"/>
  <c r="X5"/>
  <c r="W5"/>
  <c r="V5"/>
  <c r="U5"/>
  <c r="T5"/>
  <c r="S5"/>
  <c r="R5"/>
  <c r="Q5"/>
  <c r="P5"/>
  <c r="E17" i="2" l="1"/>
  <c r="D14"/>
  <c r="B11"/>
  <c r="B8"/>
  <c r="D17"/>
  <c r="D16"/>
  <c r="C15"/>
  <c r="C14"/>
  <c r="B13"/>
  <c r="E11"/>
  <c r="E10"/>
  <c r="E9"/>
  <c r="E8"/>
  <c r="E7"/>
  <c r="B17"/>
  <c r="B16"/>
  <c r="D13"/>
  <c r="C11"/>
  <c r="C9"/>
  <c r="C7"/>
  <c r="C13"/>
  <c r="B10"/>
  <c r="B7"/>
  <c r="B6"/>
  <c r="C17"/>
  <c r="C16"/>
  <c r="B15"/>
  <c r="B14"/>
  <c r="D12"/>
  <c r="D11"/>
  <c r="D10"/>
  <c r="D9"/>
  <c r="D8"/>
  <c r="D7"/>
  <c r="D6"/>
  <c r="C12"/>
  <c r="C10"/>
  <c r="C8"/>
  <c r="C6"/>
  <c r="D15"/>
  <c r="B12"/>
  <c r="B9"/>
  <c r="E12"/>
  <c r="F58" i="1"/>
  <c r="E58"/>
  <c r="E59"/>
  <c r="F6" i="2" l="1"/>
  <c r="D60" i="1" l="1"/>
  <c r="G60"/>
  <c r="H60"/>
  <c r="I60"/>
  <c r="J60"/>
  <c r="K60"/>
  <c r="L60"/>
  <c r="N60"/>
  <c r="C60"/>
  <c r="D59"/>
  <c r="D61" s="1"/>
  <c r="E61"/>
  <c r="G59"/>
  <c r="H59"/>
  <c r="I59"/>
  <c r="J59"/>
  <c r="K59"/>
  <c r="L59"/>
  <c r="M59"/>
  <c r="N59"/>
  <c r="C59"/>
  <c r="C61" s="1"/>
  <c r="G58"/>
  <c r="H58"/>
  <c r="I58"/>
  <c r="J58"/>
  <c r="K58"/>
  <c r="L58"/>
  <c r="M58"/>
  <c r="N58"/>
  <c r="O58"/>
  <c r="H61" l="1"/>
  <c r="N61"/>
  <c r="G61"/>
  <c r="M61"/>
  <c r="K61"/>
  <c r="L61"/>
  <c r="O59"/>
  <c r="O61" s="1"/>
  <c r="O60"/>
  <c r="I61"/>
  <c r="J61"/>
  <c r="P58" l="1"/>
  <c r="P60"/>
  <c r="P59"/>
  <c r="P61" l="1"/>
  <c r="Q58"/>
  <c r="Q60"/>
  <c r="Q59"/>
  <c r="R58" l="1"/>
  <c r="R60"/>
  <c r="R59"/>
  <c r="Q61"/>
  <c r="S60" l="1"/>
  <c r="S59"/>
  <c r="S58"/>
  <c r="R61"/>
  <c r="S61" l="1"/>
  <c r="T58"/>
  <c r="T60"/>
  <c r="T59"/>
  <c r="U58"/>
  <c r="U60"/>
  <c r="U59"/>
  <c r="U61" l="1"/>
  <c r="V58"/>
  <c r="V60"/>
  <c r="V59"/>
  <c r="T61"/>
  <c r="V61" l="1"/>
  <c r="X58"/>
  <c r="X60"/>
  <c r="X59"/>
  <c r="W60"/>
  <c r="W59"/>
  <c r="W58"/>
  <c r="Y58" l="1"/>
  <c r="Y60"/>
  <c r="Y59"/>
  <c r="W61"/>
  <c r="X61"/>
  <c r="Z58" l="1"/>
  <c r="Z60"/>
  <c r="Z59"/>
  <c r="Y61"/>
  <c r="Z61" l="1"/>
  <c r="AA60"/>
  <c r="AA59"/>
  <c r="AA58"/>
  <c r="AA61" l="1"/>
  <c r="AC58"/>
  <c r="AC60"/>
  <c r="AC59"/>
  <c r="AB58"/>
  <c r="AB60"/>
  <c r="AB59"/>
  <c r="AD58" l="1"/>
  <c r="AD60"/>
  <c r="AD59"/>
  <c r="AB61"/>
  <c r="AC61"/>
  <c r="AE60" l="1"/>
  <c r="AE59"/>
  <c r="AE58"/>
  <c r="AF58"/>
  <c r="AF60"/>
  <c r="AF59"/>
  <c r="AD61"/>
  <c r="AG58" l="1"/>
  <c r="AG60"/>
  <c r="AG59"/>
  <c r="AF61"/>
  <c r="AE61"/>
  <c r="AG61" l="1"/>
  <c r="AH58"/>
  <c r="AH60"/>
  <c r="AH59"/>
  <c r="AH61" l="1"/>
  <c r="AI60"/>
  <c r="AI59"/>
  <c r="AI58"/>
  <c r="AI61" l="1"/>
  <c r="AJ58"/>
  <c r="AJ60"/>
  <c r="AJ59"/>
  <c r="AJ61" l="1"/>
  <c r="AK58"/>
  <c r="AK60"/>
  <c r="AK59"/>
  <c r="AK61" l="1"/>
  <c r="AM60" l="1"/>
  <c r="AM59"/>
  <c r="AM58"/>
  <c r="AM61" l="1"/>
  <c r="AN58"/>
  <c r="AN60"/>
  <c r="AN59"/>
  <c r="AN61" l="1"/>
  <c r="AP58"/>
  <c r="AP60"/>
  <c r="AP59"/>
  <c r="AO58"/>
  <c r="AO60"/>
  <c r="AO59"/>
  <c r="AP61" l="1"/>
  <c r="AO61"/>
  <c r="AQ60"/>
  <c r="AQ59"/>
  <c r="AQ58"/>
  <c r="AQ61" l="1"/>
  <c r="AR58"/>
  <c r="AR60"/>
  <c r="AR59"/>
  <c r="AR61" l="1"/>
  <c r="AT58"/>
  <c r="AT60"/>
  <c r="AT59"/>
  <c r="AS58"/>
  <c r="AS60"/>
  <c r="AS59"/>
  <c r="AS61" l="1"/>
  <c r="AT61"/>
  <c r="AU60"/>
  <c r="AU59"/>
  <c r="AU58"/>
  <c r="AU61" l="1"/>
  <c r="AV58"/>
  <c r="AV60"/>
  <c r="AV59"/>
  <c r="AV61" l="1"/>
  <c r="AW58"/>
  <c r="AW60"/>
  <c r="AW59"/>
  <c r="AW61" l="1"/>
  <c r="AX58"/>
  <c r="AX60"/>
  <c r="AX59"/>
  <c r="AX61" l="1"/>
  <c r="E60" l="1"/>
  <c r="F59"/>
  <c r="F61" l="1"/>
  <c r="AL60"/>
  <c r="AL58"/>
  <c r="AL59"/>
  <c r="AL61" l="1"/>
</calcChain>
</file>

<file path=xl/sharedStrings.xml><?xml version="1.0" encoding="utf-8"?>
<sst xmlns="http://schemas.openxmlformats.org/spreadsheetml/2006/main" count="1219" uniqueCount="74">
  <si>
    <t>الرياضيات</t>
  </si>
  <si>
    <t>الفصل الأول</t>
  </si>
  <si>
    <t>نصف السنة</t>
  </si>
  <si>
    <t>الفصل الثاني</t>
  </si>
  <si>
    <t>الاسم الثلاثي</t>
  </si>
  <si>
    <t>اللغة العربية</t>
  </si>
  <si>
    <t>اللغة الانكليزية</t>
  </si>
  <si>
    <t>احمد طالب عبدالله كريم</t>
  </si>
  <si>
    <t>التربية الاسلامية</t>
  </si>
  <si>
    <t>التاريخ</t>
  </si>
  <si>
    <t>الجغرافية</t>
  </si>
  <si>
    <t>الســــــعي</t>
  </si>
  <si>
    <t>التربية الوطنية</t>
  </si>
  <si>
    <t>الاحياء</t>
  </si>
  <si>
    <t>الكيمياء</t>
  </si>
  <si>
    <t>الفيزياء</t>
  </si>
  <si>
    <t>التربية الرياضية</t>
  </si>
  <si>
    <t>التربية الفنية</t>
  </si>
  <si>
    <t xml:space="preserve">    الثالث المتوسط</t>
  </si>
  <si>
    <t>عدد المشـــــــــــــاركيــــــــــــن</t>
  </si>
  <si>
    <t>الناجحــــــــــــــــــــــــــــــــــون</t>
  </si>
  <si>
    <t>نسبـــــــــــــــــة النجــــــــــــاح</t>
  </si>
  <si>
    <t>الراسبــــــــــــــــــــــــــــــــــون</t>
  </si>
  <si>
    <t>المادة</t>
  </si>
  <si>
    <t>السعي</t>
  </si>
  <si>
    <t>النتيجة</t>
  </si>
  <si>
    <t>التربية الإسلامية</t>
  </si>
  <si>
    <t/>
  </si>
  <si>
    <t>اللغة الإنكليزية</t>
  </si>
  <si>
    <t>إدارة</t>
  </si>
  <si>
    <t>ليجر درجات السعي السنوي</t>
  </si>
  <si>
    <t>2017 - 2018</t>
  </si>
  <si>
    <t>الصف : الثالث المتوسط</t>
  </si>
  <si>
    <t>ت</t>
  </si>
  <si>
    <t>ش</t>
  </si>
  <si>
    <t>الاسم</t>
  </si>
  <si>
    <t>رقم الطالب</t>
  </si>
  <si>
    <t>أسم الطالب</t>
  </si>
  <si>
    <t>باقر جواد عبادي حساني</t>
  </si>
  <si>
    <t>حسين شمخي جبار عبدالله</t>
  </si>
  <si>
    <t>حسين علي كاظم هويدي</t>
  </si>
  <si>
    <t>حسين مالك محسن معيوف</t>
  </si>
  <si>
    <t>حسين هاشم عطية مشخول</t>
  </si>
  <si>
    <t>حمزه حسين منذور داخل</t>
  </si>
  <si>
    <t>خالد عدنان والي عويز</t>
  </si>
  <si>
    <t>رضا عبدالمحسن مطرود كاظم</t>
  </si>
  <si>
    <t>زهراء رزاق منشد طالب</t>
  </si>
  <si>
    <t>زهراء سامي محسن رهيف</t>
  </si>
  <si>
    <t>زهراء محسن يوسف فضاله</t>
  </si>
  <si>
    <t>زين العابدين حسين فرحان راشد</t>
  </si>
  <si>
    <t>ساره نهير عبد ذياب</t>
  </si>
  <si>
    <t>سجاد علي محسن رهيف</t>
  </si>
  <si>
    <t>سعد حامد حمزه شلاكه</t>
  </si>
  <si>
    <t>سلام حمزه مزعير ثاني</t>
  </si>
  <si>
    <t>عبدالله حسين عذافه عبدالنبي</t>
  </si>
  <si>
    <t>عقيل سالم يعقوب محمد</t>
  </si>
  <si>
    <t>علاء خليل هلال حاوي</t>
  </si>
  <si>
    <t>علي كاظم خضير شاهين</t>
  </si>
  <si>
    <t>كرار خلف عطية مشخول</t>
  </si>
  <si>
    <t>كرار مطر ثجيل لفته</t>
  </si>
  <si>
    <t>محسن حمود ساجت حسين</t>
  </si>
  <si>
    <t>محمد راشد مطشر ضمد</t>
  </si>
  <si>
    <t>محمد عدنان خلاوي عفن</t>
  </si>
  <si>
    <t>مرتضى مهدي هيجل محيل</t>
  </si>
  <si>
    <t>مصطفى جبار مصحب معضد</t>
  </si>
  <si>
    <t>مهدي علي شنان عبود</t>
  </si>
  <si>
    <t>هيثم دخان خشان سلطان</t>
  </si>
  <si>
    <t>ابوالحسن محمدعلي عبد علي</t>
  </si>
  <si>
    <t>مدير المدرسة</t>
  </si>
  <si>
    <t>الطلاب الناجحين في معدل الفصل الأول</t>
  </si>
  <si>
    <t>الطلاب الناجحين في نصف السنة</t>
  </si>
  <si>
    <t>الطلاب الثلاثة الاوائل في نصف السنة</t>
  </si>
  <si>
    <t>الطلاب الناجحين في معدل الفصل الثاني</t>
  </si>
  <si>
    <t>الطلاب الناجحين في السعي السنوي</t>
  </si>
</sst>
</file>

<file path=xl/styles.xml><?xml version="1.0" encoding="utf-8"?>
<styleSheet xmlns="http://schemas.openxmlformats.org/spreadsheetml/2006/main">
  <fonts count="18">
    <font>
      <sz val="11"/>
      <color theme="1"/>
      <name val="Majalla UI"/>
      <family val="2"/>
      <charset val="178"/>
      <scheme val="minor"/>
    </font>
    <font>
      <sz val="10"/>
      <color theme="1"/>
      <name val="Majalla UI"/>
      <family val="2"/>
      <charset val="178"/>
      <scheme val="minor"/>
    </font>
    <font>
      <sz val="10"/>
      <color theme="1"/>
      <name val="Majalla UI"/>
      <charset val="178"/>
      <scheme val="minor"/>
    </font>
    <font>
      <sz val="11"/>
      <color theme="1"/>
      <name val="Majalla UI"/>
      <charset val="178"/>
      <scheme val="minor"/>
    </font>
    <font>
      <b/>
      <sz val="12"/>
      <name val="Majalla UI"/>
      <family val="2"/>
      <scheme val="minor"/>
    </font>
    <font>
      <sz val="10"/>
      <name val="Arial"/>
      <family val="2"/>
    </font>
    <font>
      <b/>
      <sz val="11"/>
      <color rgb="FFFF0000"/>
      <name val="Majalla UI"/>
      <charset val="178"/>
      <scheme val="minor"/>
    </font>
    <font>
      <sz val="14"/>
      <color theme="1"/>
      <name val="Majalla UI"/>
      <family val="2"/>
      <charset val="178"/>
      <scheme val="minor"/>
    </font>
    <font>
      <sz val="8"/>
      <color theme="1"/>
      <name val="Majalla UI"/>
      <family val="2"/>
      <charset val="178"/>
      <scheme val="minor"/>
    </font>
    <font>
      <sz val="12"/>
      <color theme="1"/>
      <name val="Majalla UI"/>
      <family val="2"/>
      <charset val="178"/>
      <scheme val="minor"/>
    </font>
    <font>
      <sz val="20"/>
      <color theme="1"/>
      <name val="Majalla UI"/>
      <charset val="178"/>
      <scheme val="minor"/>
    </font>
    <font>
      <b/>
      <sz val="11"/>
      <color theme="1"/>
      <name val="Majalla UI"/>
      <family val="2"/>
      <scheme val="minor"/>
    </font>
    <font>
      <b/>
      <sz val="12"/>
      <color theme="1"/>
      <name val="Majalla UI"/>
      <family val="2"/>
      <scheme val="minor"/>
    </font>
    <font>
      <b/>
      <sz val="12"/>
      <color rgb="FF000000"/>
      <name val="Majalla U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0"/>
      <name val="Majalla UI"/>
      <family val="2"/>
      <charset val="178"/>
      <scheme val="minor"/>
    </font>
    <font>
      <sz val="22"/>
      <color rgb="FFFF0000"/>
      <name val="ALAWI-3-1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rgb="FF808000"/>
      </left>
      <right style="thin">
        <color rgb="FF808000"/>
      </right>
      <top style="thin">
        <color rgb="FF808000"/>
      </top>
      <bottom style="thin">
        <color rgb="FF808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ck">
        <color rgb="FF0070C0"/>
      </right>
      <top/>
      <bottom/>
      <diagonal/>
    </border>
    <border>
      <left style="thin">
        <color theme="1"/>
      </left>
      <right style="thick">
        <color rgb="FF0070C0"/>
      </right>
      <top/>
      <bottom style="thin">
        <color theme="1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 style="thin">
        <color theme="1"/>
      </right>
      <top style="thick">
        <color rgb="FF0070C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rgb="FF0070C0"/>
      </top>
      <bottom style="thin">
        <color theme="1"/>
      </bottom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n">
        <color theme="1"/>
      </left>
      <right style="thick">
        <color rgb="FF0070C0"/>
      </right>
      <top style="thick">
        <color rgb="FF0070C0"/>
      </top>
      <bottom style="thin">
        <color theme="1"/>
      </bottom>
      <diagonal/>
    </border>
    <border>
      <left style="thick">
        <color rgb="FF808000"/>
      </left>
      <right/>
      <top style="thin">
        <color rgb="FF808000"/>
      </top>
      <bottom style="thin">
        <color rgb="FF808000"/>
      </bottom>
      <diagonal/>
    </border>
    <border>
      <left style="thin">
        <color rgb="FF808000"/>
      </left>
      <right style="thin">
        <color rgb="FF808000"/>
      </right>
      <top style="thick">
        <color rgb="FF808000"/>
      </top>
      <bottom style="thin">
        <color rgb="FF808000"/>
      </bottom>
      <diagonal/>
    </border>
    <border>
      <left/>
      <right style="thin">
        <color theme="1"/>
      </right>
      <top style="thin">
        <color theme="1"/>
      </top>
      <bottom style="thick">
        <color rgb="FF0070C0"/>
      </bottom>
      <diagonal/>
    </border>
    <border>
      <left/>
      <right/>
      <top style="thick">
        <color rgb="FF0070C0"/>
      </top>
      <bottom/>
      <diagonal/>
    </border>
    <border>
      <left style="thin">
        <color theme="1"/>
      </left>
      <right style="thick">
        <color rgb="FF0070C0"/>
      </right>
      <top/>
      <bottom style="thick">
        <color rgb="FF0070C0"/>
      </bottom>
      <diagonal/>
    </border>
    <border>
      <left style="thin">
        <color theme="1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/>
      <right style="thin">
        <color theme="1"/>
      </right>
      <top style="thick">
        <color rgb="FF0070C0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 style="thin">
        <color theme="1"/>
      </top>
      <bottom style="thin">
        <color theme="1"/>
      </bottom>
      <diagonal/>
    </border>
    <border>
      <left style="thick">
        <color rgb="FF0070C0"/>
      </left>
      <right style="thick">
        <color rgb="FF0070C0"/>
      </right>
      <top style="thin">
        <color indexed="64"/>
      </top>
      <bottom style="thin">
        <color indexed="64"/>
      </bottom>
      <diagonal/>
    </border>
    <border>
      <left style="thick">
        <color rgb="FF0070C0"/>
      </left>
      <right style="thick">
        <color rgb="FF0070C0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70C0"/>
      </left>
      <right style="thick">
        <color rgb="FF0070C0"/>
      </right>
      <top/>
      <bottom/>
      <diagonal/>
    </border>
    <border>
      <left/>
      <right/>
      <top/>
      <bottom style="thick">
        <color rgb="FF0070C0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 style="thick">
        <color rgb="FF0070C0"/>
      </left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thick">
        <color rgb="FF808000"/>
      </left>
      <right/>
      <top style="thin">
        <color rgb="FF808000"/>
      </top>
      <bottom/>
      <diagonal/>
    </border>
    <border>
      <left style="thin">
        <color rgb="FF808000"/>
      </left>
      <right style="thin">
        <color rgb="FF808000"/>
      </right>
      <top style="thick">
        <color rgb="FF808000"/>
      </top>
      <bottom/>
      <diagonal/>
    </border>
    <border>
      <left style="thick">
        <color rgb="FF0070C0"/>
      </left>
      <right style="thin">
        <color theme="1"/>
      </right>
      <top style="thin">
        <color rgb="FF808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808000"/>
      </left>
      <right style="thin">
        <color rgb="FF808000"/>
      </right>
      <top style="thin">
        <color rgb="FF808000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ck">
        <color rgb="FF0070C0"/>
      </left>
      <right style="thin">
        <color theme="1"/>
      </right>
      <top style="thin">
        <color theme="1"/>
      </top>
      <bottom style="thick">
        <color rgb="FF0070C0"/>
      </bottom>
      <diagonal/>
    </border>
    <border>
      <left style="thin">
        <color theme="1"/>
      </left>
      <right style="thick">
        <color rgb="FF0070C0"/>
      </right>
      <top/>
      <bottom/>
      <diagonal/>
    </border>
    <border>
      <left/>
      <right/>
      <top style="thick">
        <color rgb="FF0070C0"/>
      </top>
      <bottom style="thin">
        <color theme="1"/>
      </bottom>
      <diagonal/>
    </border>
    <border>
      <left/>
      <right style="thick">
        <color rgb="FF0070C0"/>
      </right>
      <top style="thick">
        <color rgb="FF0070C0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ck">
        <color rgb="FF0070C0"/>
      </right>
      <top style="thin">
        <color theme="1"/>
      </top>
      <bottom style="thin">
        <color theme="1"/>
      </bottom>
      <diagonal/>
    </border>
    <border>
      <left/>
      <right style="thick">
        <color rgb="FF0070C0"/>
      </right>
      <top/>
      <bottom style="thin">
        <color theme="1"/>
      </bottom>
      <diagonal/>
    </border>
    <border>
      <left/>
      <right style="thick">
        <color rgb="FF0070C0"/>
      </right>
      <top style="thin">
        <color theme="1"/>
      </top>
      <bottom style="thick">
        <color rgb="FF0070C0"/>
      </bottom>
      <diagonal/>
    </border>
    <border>
      <left style="thin">
        <color theme="1"/>
      </left>
      <right style="thick">
        <color rgb="FF0070C0"/>
      </right>
      <top style="thin">
        <color theme="1"/>
      </top>
      <bottom style="thick">
        <color rgb="FF0070C0"/>
      </bottom>
      <diagonal/>
    </border>
    <border>
      <left style="thick">
        <color rgb="FF0070C0"/>
      </left>
      <right style="thick">
        <color rgb="FF0070C0"/>
      </right>
      <top style="thin">
        <color theme="1"/>
      </top>
      <bottom style="thick">
        <color rgb="FF0070C0"/>
      </bottom>
      <diagonal/>
    </border>
    <border>
      <left/>
      <right/>
      <top style="thin">
        <color rgb="FF808000"/>
      </top>
      <bottom style="thin">
        <color rgb="FF808000"/>
      </bottom>
      <diagonal/>
    </border>
    <border>
      <left/>
      <right style="thin">
        <color theme="1"/>
      </right>
      <top style="thin">
        <color rgb="FF808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rgb="FF0070C0"/>
      </bottom>
      <diagonal/>
    </border>
    <border>
      <left/>
      <right/>
      <top style="thin">
        <color rgb="FF808000"/>
      </top>
      <bottom/>
      <diagonal/>
    </border>
    <border>
      <left style="thick">
        <color rgb="FF0070C0"/>
      </left>
      <right style="thick">
        <color rgb="FF0070C0"/>
      </right>
      <top/>
      <bottom style="thin">
        <color theme="1"/>
      </bottom>
      <diagonal/>
    </border>
    <border>
      <left style="thin">
        <color theme="1"/>
      </left>
      <right style="thick">
        <color rgb="FF0070C0"/>
      </right>
      <top style="thin">
        <color theme="1"/>
      </top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n">
        <color theme="1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8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8" xfId="0" applyFont="1" applyFill="1" applyBorder="1" applyAlignment="1">
      <alignment horizontal="center" vertical="center" textRotation="90"/>
    </xf>
    <xf numFmtId="0" fontId="1" fillId="3" borderId="8" xfId="0" applyFont="1" applyFill="1" applyBorder="1" applyAlignment="1">
      <alignment horizontal="center" textRotation="90"/>
    </xf>
    <xf numFmtId="0" fontId="1" fillId="3" borderId="8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textRotation="90"/>
    </xf>
    <xf numFmtId="0" fontId="2" fillId="3" borderId="9" xfId="0" applyFont="1" applyFill="1" applyBorder="1" applyAlignment="1">
      <alignment horizontal="center" vertical="center" textRotation="9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1" fontId="0" fillId="4" borderId="7" xfId="0" applyNumberFormat="1" applyFill="1" applyBorder="1" applyAlignment="1" applyProtection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 applyProtection="1">
      <alignment horizontal="center" vertical="center"/>
      <protection hidden="1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4" borderId="15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6" fillId="0" borderId="21" xfId="0" applyFont="1" applyBorder="1"/>
    <xf numFmtId="0" fontId="6" fillId="0" borderId="20" xfId="0" applyFont="1" applyBorder="1"/>
    <xf numFmtId="0" fontId="0" fillId="0" borderId="16" xfId="0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8" fillId="0" borderId="0" xfId="0" applyFont="1" applyAlignment="1" applyProtection="1">
      <alignment readingOrder="2"/>
      <protection hidden="1"/>
    </xf>
    <xf numFmtId="0" fontId="7" fillId="0" borderId="0" xfId="0" applyFont="1" applyAlignment="1" applyProtection="1">
      <alignment horizontal="right" vertical="center" readingOrder="2"/>
      <protection hidden="1"/>
    </xf>
    <xf numFmtId="0" fontId="7" fillId="0" borderId="0" xfId="0" applyFont="1" applyAlignment="1" applyProtection="1">
      <alignment readingOrder="2"/>
      <protection hidden="1"/>
    </xf>
    <xf numFmtId="0" fontId="7" fillId="0" borderId="0" xfId="0" applyFont="1" applyAlignment="1" applyProtection="1">
      <alignment vertical="center" readingOrder="2"/>
      <protection hidden="1"/>
    </xf>
    <xf numFmtId="0" fontId="0" fillId="0" borderId="0" xfId="0" applyAlignment="1" applyProtection="1">
      <alignment horizontal="center" vertical="center" readingOrder="2"/>
      <protection hidden="1"/>
    </xf>
    <xf numFmtId="0" fontId="9" fillId="0" borderId="0" xfId="0" applyFont="1" applyAlignment="1" applyProtection="1">
      <alignment horizontal="center" vertical="center" readingOrder="2"/>
      <protection hidden="1"/>
    </xf>
    <xf numFmtId="0" fontId="0" fillId="0" borderId="0" xfId="0" applyFont="1" applyAlignment="1" applyProtection="1">
      <alignment readingOrder="2"/>
      <protection hidden="1"/>
    </xf>
    <xf numFmtId="0" fontId="0" fillId="0" borderId="0" xfId="0" applyAlignment="1">
      <alignment horizontal="center"/>
    </xf>
    <xf numFmtId="0" fontId="10" fillId="0" borderId="0" xfId="0" applyFont="1" applyAlignment="1"/>
    <xf numFmtId="0" fontId="0" fillId="0" borderId="0" xfId="0" applyAlignment="1">
      <alignment horizontal="center" vertical="center" textRotation="90"/>
    </xf>
    <xf numFmtId="0" fontId="11" fillId="3" borderId="9" xfId="0" applyFont="1" applyFill="1" applyBorder="1" applyAlignment="1">
      <alignment horizontal="center" vertical="center"/>
    </xf>
    <xf numFmtId="0" fontId="4" fillId="0" borderId="36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3" borderId="8" xfId="0" applyFill="1" applyBorder="1" applyAlignment="1">
      <alignment horizontal="center" vertical="center" textRotation="90"/>
    </xf>
    <xf numFmtId="0" fontId="4" fillId="0" borderId="51" xfId="0" applyFont="1" applyFill="1" applyBorder="1" applyAlignment="1">
      <alignment horizontal="right" vertical="center"/>
    </xf>
    <xf numFmtId="0" fontId="4" fillId="0" borderId="52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53" xfId="0" applyBorder="1"/>
    <xf numFmtId="0" fontId="0" fillId="0" borderId="6" xfId="0" applyBorder="1"/>
    <xf numFmtId="0" fontId="0" fillId="0" borderId="52" xfId="0" applyBorder="1"/>
    <xf numFmtId="0" fontId="0" fillId="0" borderId="56" xfId="0" applyBorder="1"/>
    <xf numFmtId="0" fontId="0" fillId="0" borderId="14" xfId="0" applyBorder="1"/>
    <xf numFmtId="0" fontId="0" fillId="0" borderId="58" xfId="0" applyBorder="1"/>
    <xf numFmtId="0" fontId="0" fillId="0" borderId="0" xfId="0" applyBorder="1"/>
    <xf numFmtId="0" fontId="14" fillId="0" borderId="24" xfId="0" applyFont="1" applyBorder="1" applyAlignment="1" applyProtection="1">
      <alignment horizontal="center" vertical="center" readingOrder="2"/>
      <protection hidden="1"/>
    </xf>
    <xf numFmtId="0" fontId="14" fillId="0" borderId="43" xfId="0" applyFont="1" applyBorder="1" applyAlignment="1" applyProtection="1">
      <alignment horizontal="center" vertical="center" readingOrder="2"/>
      <protection hidden="1"/>
    </xf>
    <xf numFmtId="0" fontId="14" fillId="0" borderId="46" xfId="0" applyFont="1" applyBorder="1" applyAlignment="1" applyProtection="1">
      <alignment horizontal="center" vertical="center" readingOrder="2"/>
      <protection hidden="1"/>
    </xf>
    <xf numFmtId="0" fontId="14" fillId="0" borderId="49" xfId="0" applyFont="1" applyBorder="1" applyAlignment="1" applyProtection="1">
      <alignment horizontal="center" vertical="center" readingOrder="2"/>
      <protection hidden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readingOrder="2"/>
    </xf>
    <xf numFmtId="0" fontId="14" fillId="0" borderId="0" xfId="0" applyFont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readingOrder="2"/>
    </xf>
    <xf numFmtId="0" fontId="14" fillId="0" borderId="44" xfId="0" applyFont="1" applyBorder="1" applyAlignment="1" applyProtection="1">
      <alignment horizontal="center" vertical="center" textRotation="90" readingOrder="2"/>
      <protection hidden="1"/>
    </xf>
    <xf numFmtId="0" fontId="14" fillId="0" borderId="44" xfId="0" applyFont="1" applyBorder="1" applyAlignment="1" applyProtection="1">
      <alignment horizontal="center" vertical="center" textRotation="90" wrapText="1" readingOrder="2"/>
      <protection hidden="1"/>
    </xf>
    <xf numFmtId="0" fontId="14" fillId="0" borderId="45" xfId="0" applyFont="1" applyBorder="1" applyAlignment="1">
      <alignment horizontal="center" vertical="center" textRotation="90" readingOrder="2"/>
    </xf>
    <xf numFmtId="0" fontId="14" fillId="0" borderId="24" xfId="0" applyFont="1" applyBorder="1" applyAlignment="1">
      <alignment horizontal="center" vertical="center" readingOrder="2"/>
    </xf>
    <xf numFmtId="1" fontId="14" fillId="0" borderId="24" xfId="0" applyNumberFormat="1" applyFont="1" applyBorder="1" applyAlignment="1">
      <alignment horizontal="center" vertical="center" readingOrder="2"/>
    </xf>
    <xf numFmtId="0" fontId="14" fillId="0" borderId="50" xfId="0" applyFont="1" applyBorder="1" applyAlignment="1">
      <alignment horizontal="center" vertical="center" readingOrder="2"/>
    </xf>
    <xf numFmtId="1" fontId="14" fillId="0" borderId="50" xfId="0" applyNumberFormat="1" applyFont="1" applyBorder="1" applyAlignment="1">
      <alignment horizontal="center" vertical="center" readingOrder="2"/>
    </xf>
    <xf numFmtId="0" fontId="15" fillId="0" borderId="25" xfId="0" applyFont="1" applyBorder="1" applyAlignment="1" applyProtection="1">
      <alignment horizontal="center" vertical="center" readingOrder="2"/>
      <protection hidden="1"/>
    </xf>
    <xf numFmtId="0" fontId="15" fillId="0" borderId="26" xfId="0" applyFont="1" applyBorder="1" applyAlignment="1" applyProtection="1">
      <alignment horizontal="center" vertical="center" textRotation="90" wrapText="1" readingOrder="2"/>
      <protection hidden="1"/>
    </xf>
    <xf numFmtId="0" fontId="15" fillId="0" borderId="27" xfId="0" applyFont="1" applyBorder="1" applyAlignment="1" applyProtection="1">
      <alignment horizontal="center" vertical="center" textRotation="90" wrapText="1" readingOrder="2"/>
      <protection hidden="1"/>
    </xf>
    <xf numFmtId="0" fontId="15" fillId="0" borderId="27" xfId="0" applyFont="1" applyBorder="1" applyAlignment="1" applyProtection="1">
      <alignment horizontal="center" vertical="center" wrapText="1" readingOrder="2"/>
      <protection hidden="1"/>
    </xf>
    <xf numFmtId="0" fontId="15" fillId="0" borderId="28" xfId="0" applyFont="1" applyBorder="1" applyAlignment="1" applyProtection="1">
      <alignment horizontal="center" vertical="center" wrapText="1" readingOrder="2"/>
      <protection hidden="1"/>
    </xf>
    <xf numFmtId="0" fontId="15" fillId="0" borderId="29" xfId="0" applyFont="1" applyBorder="1" applyAlignment="1" applyProtection="1">
      <alignment readingOrder="2"/>
      <protection hidden="1"/>
    </xf>
    <xf numFmtId="0" fontId="15" fillId="0" borderId="29" xfId="0" applyFont="1" applyBorder="1" applyAlignment="1" applyProtection="1">
      <alignment horizontal="center" vertical="center" readingOrder="2"/>
      <protection hidden="1"/>
    </xf>
    <xf numFmtId="0" fontId="15" fillId="0" borderId="29" xfId="0" applyFont="1" applyBorder="1" applyAlignment="1" applyProtection="1">
      <alignment horizontal="right" vertical="center" readingOrder="2"/>
      <protection hidden="1"/>
    </xf>
    <xf numFmtId="0" fontId="15" fillId="0" borderId="30" xfId="0" applyFont="1" applyBorder="1" applyAlignment="1">
      <alignment horizontal="center" readingOrder="2"/>
    </xf>
    <xf numFmtId="0" fontId="15" fillId="0" borderId="32" xfId="0" applyFont="1" applyBorder="1" applyAlignment="1">
      <alignment horizontal="center" readingOrder="2"/>
    </xf>
    <xf numFmtId="0" fontId="15" fillId="0" borderId="34" xfId="0" applyFont="1" applyBorder="1" applyAlignment="1">
      <alignment horizontal="center" readingOrder="2"/>
    </xf>
    <xf numFmtId="0" fontId="15" fillId="0" borderId="32" xfId="0" applyFont="1" applyBorder="1" applyAlignment="1">
      <alignment horizontal="right" readingOrder="2"/>
    </xf>
    <xf numFmtId="0" fontId="15" fillId="0" borderId="31" xfId="0" applyFont="1" applyBorder="1" applyAlignment="1">
      <alignment horizontal="left" vertical="top" readingOrder="2"/>
    </xf>
    <xf numFmtId="0" fontId="15" fillId="0" borderId="29" xfId="0" applyFont="1" applyBorder="1" applyAlignment="1" applyProtection="1">
      <alignment horizontal="right" vertical="top" wrapText="1" readingOrder="2"/>
      <protection hidden="1"/>
    </xf>
    <xf numFmtId="0" fontId="15" fillId="0" borderId="23" xfId="0" applyFont="1" applyBorder="1" applyAlignment="1" applyProtection="1">
      <alignment readingOrder="2"/>
      <protection hidden="1"/>
    </xf>
    <xf numFmtId="0" fontId="15" fillId="0" borderId="23" xfId="0" applyFont="1" applyBorder="1" applyAlignment="1" applyProtection="1">
      <alignment horizontal="center" vertical="center" readingOrder="2"/>
      <protection hidden="1"/>
    </xf>
    <xf numFmtId="0" fontId="15" fillId="0" borderId="34" xfId="0" applyFont="1" applyBorder="1" applyAlignment="1">
      <alignment horizontal="right" readingOrder="2"/>
    </xf>
    <xf numFmtId="0" fontId="15" fillId="0" borderId="33" xfId="0" applyFont="1" applyBorder="1" applyAlignment="1">
      <alignment horizontal="left" vertical="top" readingOrder="2"/>
    </xf>
    <xf numFmtId="0" fontId="15" fillId="0" borderId="23" xfId="0" applyFont="1" applyBorder="1" applyAlignment="1" applyProtection="1">
      <alignment horizontal="right" vertical="top" wrapText="1" readingOrder="2"/>
      <protection hidden="1"/>
    </xf>
    <xf numFmtId="0" fontId="15" fillId="0" borderId="30" xfId="0" applyFont="1" applyBorder="1" applyAlignment="1">
      <alignment horizontal="right" readingOrder="2"/>
    </xf>
    <xf numFmtId="0" fontId="17" fillId="0" borderId="0" xfId="0" applyFont="1" applyAlignment="1" applyProtection="1">
      <alignment horizontal="center" vertical="center" readingOrder="2"/>
      <protection hidden="1"/>
    </xf>
    <xf numFmtId="0" fontId="17" fillId="0" borderId="0" xfId="0" applyFont="1" applyAlignment="1" applyProtection="1">
      <alignment horizontal="left" readingOrder="2"/>
      <protection hidden="1"/>
    </xf>
    <xf numFmtId="0" fontId="17" fillId="0" borderId="0" xfId="0" applyFont="1" applyAlignment="1" applyProtection="1">
      <alignment horizontal="right" vertical="center" readingOrder="2"/>
      <protection hidden="1"/>
    </xf>
    <xf numFmtId="0" fontId="0" fillId="0" borderId="60" xfId="0" applyFill="1" applyBorder="1" applyAlignment="1" applyProtection="1">
      <alignment horizontal="center" vertical="center"/>
      <protection hidden="1"/>
    </xf>
    <xf numFmtId="0" fontId="0" fillId="0" borderId="61" xfId="0" applyBorder="1" applyAlignment="1" applyProtection="1">
      <alignment horizontal="center" vertical="center"/>
      <protection hidden="1"/>
    </xf>
    <xf numFmtId="0" fontId="0" fillId="0" borderId="2" xfId="0" applyFill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1" fillId="3" borderId="54" xfId="0" applyFont="1" applyFill="1" applyBorder="1" applyAlignment="1">
      <alignment horizontal="center" vertical="center" textRotation="90"/>
    </xf>
    <xf numFmtId="0" fontId="1" fillId="3" borderId="54" xfId="0" applyFont="1" applyFill="1" applyBorder="1" applyAlignment="1">
      <alignment horizontal="center" textRotation="90"/>
    </xf>
    <xf numFmtId="0" fontId="0" fillId="0" borderId="62" xfId="0" applyFill="1" applyBorder="1" applyAlignment="1" applyProtection="1">
      <alignment horizontal="center" vertical="center"/>
      <protection hidden="1"/>
    </xf>
    <xf numFmtId="0" fontId="0" fillId="0" borderId="64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66" xfId="0" applyFill="1" applyBorder="1" applyAlignment="1" applyProtection="1">
      <alignment horizontal="center" vertical="center"/>
      <protection hidden="1"/>
    </xf>
    <xf numFmtId="0" fontId="0" fillId="0" borderId="63" xfId="0" applyBorder="1"/>
    <xf numFmtId="0" fontId="0" fillId="0" borderId="69" xfId="0" applyBorder="1" applyAlignment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Fill="1" applyBorder="1" applyAlignment="1" applyProtection="1">
      <alignment horizontal="center" vertical="center"/>
      <protection hidden="1"/>
    </xf>
    <xf numFmtId="0" fontId="16" fillId="0" borderId="5" xfId="0" applyFont="1" applyFill="1" applyBorder="1" applyAlignment="1" applyProtection="1">
      <alignment horizontal="center" vertical="center"/>
      <protection hidden="1"/>
    </xf>
    <xf numFmtId="0" fontId="4" fillId="0" borderId="36" xfId="0" applyFont="1" applyFill="1" applyBorder="1" applyAlignment="1">
      <alignment horizontal="right" vertical="center"/>
    </xf>
    <xf numFmtId="0" fontId="4" fillId="0" borderId="36" xfId="1" applyFont="1" applyFill="1" applyBorder="1" applyAlignment="1">
      <alignment horizontal="right" vertical="center"/>
    </xf>
    <xf numFmtId="0" fontId="4" fillId="0" borderId="36" xfId="0" applyFont="1" applyFill="1" applyBorder="1" applyAlignment="1">
      <alignment horizontal="right" vertical="center" wrapText="1"/>
    </xf>
    <xf numFmtId="0" fontId="12" fillId="0" borderId="36" xfId="0" applyFont="1" applyFill="1" applyBorder="1" applyAlignment="1">
      <alignment horizontal="right" vertical="center"/>
    </xf>
    <xf numFmtId="0" fontId="4" fillId="0" borderId="36" xfId="2" applyFont="1" applyFill="1" applyBorder="1" applyAlignment="1">
      <alignment horizontal="right" vertical="center" readingOrder="1"/>
    </xf>
    <xf numFmtId="0" fontId="13" fillId="0" borderId="36" xfId="0" applyFont="1" applyFill="1" applyBorder="1" applyAlignment="1">
      <alignment horizontal="right" vertical="center" readingOrder="2"/>
    </xf>
    <xf numFmtId="0" fontId="4" fillId="0" borderId="52" xfId="0" applyFont="1" applyFill="1" applyBorder="1" applyAlignment="1" applyProtection="1">
      <alignment horizontal="right" vertical="center"/>
    </xf>
    <xf numFmtId="0" fontId="0" fillId="0" borderId="3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center" textRotation="90"/>
    </xf>
    <xf numFmtId="0" fontId="0" fillId="0" borderId="68" xfId="0" applyBorder="1" applyAlignment="1">
      <alignment horizontal="center" vertical="center"/>
    </xf>
    <xf numFmtId="0" fontId="0" fillId="0" borderId="72" xfId="0" applyBorder="1" applyAlignment="1">
      <alignment horizontal="center"/>
    </xf>
    <xf numFmtId="0" fontId="2" fillId="3" borderId="14" xfId="0" applyFont="1" applyFill="1" applyBorder="1" applyAlignment="1">
      <alignment horizontal="center" vertical="center" textRotation="90"/>
    </xf>
    <xf numFmtId="0" fontId="0" fillId="0" borderId="73" xfId="0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4" borderId="74" xfId="0" applyFill="1" applyBorder="1" applyAlignment="1">
      <alignment horizontal="center"/>
    </xf>
    <xf numFmtId="1" fontId="0" fillId="4" borderId="73" xfId="0" applyNumberFormat="1" applyFill="1" applyBorder="1" applyAlignment="1" applyProtection="1">
      <alignment horizontal="center"/>
    </xf>
    <xf numFmtId="0" fontId="0" fillId="0" borderId="15" xfId="0" applyBorder="1" applyAlignment="1">
      <alignment horizontal="center"/>
    </xf>
    <xf numFmtId="0" fontId="0" fillId="0" borderId="75" xfId="0" applyBorder="1" applyAlignment="1">
      <alignment horizontal="center"/>
    </xf>
    <xf numFmtId="0" fontId="0" fillId="4" borderId="71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4" borderId="76" xfId="0" applyFill="1" applyBorder="1" applyAlignment="1">
      <alignment horizontal="center"/>
    </xf>
    <xf numFmtId="0" fontId="0" fillId="0" borderId="77" xfId="0" applyFill="1" applyBorder="1" applyAlignment="1" applyProtection="1">
      <alignment horizontal="center" vertical="center"/>
      <protection hidden="1"/>
    </xf>
    <xf numFmtId="0" fontId="0" fillId="0" borderId="78" xfId="0" applyFill="1" applyBorder="1" applyAlignment="1" applyProtection="1">
      <alignment horizontal="center" vertical="center"/>
      <protection hidden="1"/>
    </xf>
    <xf numFmtId="0" fontId="0" fillId="0" borderId="67" xfId="0" applyBorder="1" applyAlignment="1"/>
    <xf numFmtId="0" fontId="0" fillId="0" borderId="79" xfId="0" applyBorder="1" applyAlignment="1"/>
    <xf numFmtId="0" fontId="0" fillId="0" borderId="75" xfId="0" applyBorder="1" applyAlignment="1"/>
    <xf numFmtId="0" fontId="0" fillId="0" borderId="18" xfId="0" applyBorder="1" applyAlignment="1"/>
    <xf numFmtId="0" fontId="0" fillId="0" borderId="7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75" xfId="0" applyBorder="1" applyAlignment="1">
      <alignment horizontal="center" textRotation="90"/>
    </xf>
    <xf numFmtId="0" fontId="0" fillId="0" borderId="80" xfId="0" applyFill="1" applyBorder="1" applyAlignment="1" applyProtection="1">
      <alignment horizontal="center" vertical="center"/>
      <protection hidden="1"/>
    </xf>
    <xf numFmtId="1" fontId="0" fillId="4" borderId="81" xfId="0" applyNumberFormat="1" applyFill="1" applyBorder="1" applyAlignment="1" applyProtection="1">
      <alignment horizontal="center"/>
    </xf>
    <xf numFmtId="0" fontId="0" fillId="4" borderId="72" xfId="0" applyFill="1" applyBorder="1" applyAlignment="1">
      <alignment horizontal="center"/>
    </xf>
    <xf numFmtId="0" fontId="0" fillId="4" borderId="75" xfId="0" applyFill="1" applyBorder="1" applyAlignment="1">
      <alignment horizontal="center"/>
    </xf>
    <xf numFmtId="0" fontId="0" fillId="4" borderId="70" xfId="0" applyFill="1" applyBorder="1" applyAlignment="1">
      <alignment horizontal="center"/>
    </xf>
    <xf numFmtId="0" fontId="0" fillId="0" borderId="82" xfId="0" applyBorder="1" applyAlignment="1">
      <alignment horizontal="center"/>
    </xf>
    <xf numFmtId="1" fontId="0" fillId="4" borderId="37" xfId="0" applyNumberFormat="1" applyFill="1" applyBorder="1" applyAlignment="1" applyProtection="1">
      <alignment horizontal="center"/>
    </xf>
    <xf numFmtId="0" fontId="0" fillId="4" borderId="83" xfId="0" applyFill="1" applyBorder="1" applyAlignment="1">
      <alignment horizontal="center"/>
    </xf>
    <xf numFmtId="1" fontId="0" fillId="4" borderId="6" xfId="0" applyNumberFormat="1" applyFill="1" applyBorder="1" applyAlignment="1" applyProtection="1">
      <alignment horizontal="center"/>
    </xf>
    <xf numFmtId="0" fontId="0" fillId="0" borderId="15" xfId="0" applyBorder="1"/>
    <xf numFmtId="0" fontId="0" fillId="0" borderId="72" xfId="0" applyBorder="1"/>
    <xf numFmtId="0" fontId="0" fillId="0" borderId="75" xfId="0" applyBorder="1"/>
    <xf numFmtId="0" fontId="0" fillId="0" borderId="65" xfId="0" applyBorder="1"/>
    <xf numFmtId="1" fontId="0" fillId="4" borderId="70" xfId="0" applyNumberFormat="1" applyFill="1" applyBorder="1" applyAlignment="1" applyProtection="1">
      <alignment horizontal="center"/>
    </xf>
    <xf numFmtId="0" fontId="0" fillId="0" borderId="82" xfId="0" applyBorder="1"/>
    <xf numFmtId="0" fontId="0" fillId="0" borderId="7" xfId="0" applyBorder="1"/>
    <xf numFmtId="0" fontId="0" fillId="0" borderId="18" xfId="0" applyBorder="1"/>
    <xf numFmtId="0" fontId="0" fillId="0" borderId="5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  <protection hidden="1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/>
    </xf>
    <xf numFmtId="0" fontId="3" fillId="2" borderId="56" xfId="0" applyFont="1" applyFill="1" applyBorder="1" applyAlignment="1">
      <alignment horizontal="center"/>
    </xf>
    <xf numFmtId="0" fontId="0" fillId="2" borderId="53" xfId="0" applyFill="1" applyBorder="1" applyAlignment="1">
      <alignment horizontal="center"/>
    </xf>
    <xf numFmtId="0" fontId="0" fillId="2" borderId="58" xfId="0" applyFill="1" applyBorder="1" applyAlignment="1">
      <alignment horizontal="center"/>
    </xf>
    <xf numFmtId="0" fontId="0" fillId="2" borderId="5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4" fillId="0" borderId="40" xfId="0" applyFont="1" applyBorder="1" applyAlignment="1" applyProtection="1">
      <alignment horizontal="right" vertical="center" readingOrder="2"/>
      <protection hidden="1"/>
    </xf>
    <xf numFmtId="0" fontId="14" fillId="0" borderId="41" xfId="0" applyFont="1" applyBorder="1" applyAlignment="1" applyProtection="1">
      <alignment horizontal="right" vertical="center" readingOrder="2"/>
      <protection hidden="1"/>
    </xf>
    <xf numFmtId="0" fontId="14" fillId="0" borderId="42" xfId="0" applyFont="1" applyBorder="1" applyAlignment="1" applyProtection="1">
      <alignment horizontal="right" vertical="center" readingOrder="2"/>
      <protection hidden="1"/>
    </xf>
    <xf numFmtId="0" fontId="14" fillId="0" borderId="38" xfId="0" applyFont="1" applyBorder="1" applyAlignment="1">
      <alignment horizontal="center" vertical="center" readingOrder="2"/>
    </xf>
    <xf numFmtId="0" fontId="14" fillId="0" borderId="39" xfId="0" applyFont="1" applyBorder="1" applyAlignment="1">
      <alignment horizontal="center" vertical="center" readingOrder="2"/>
    </xf>
    <xf numFmtId="0" fontId="14" fillId="0" borderId="47" xfId="0" applyFont="1" applyBorder="1" applyAlignment="1">
      <alignment horizontal="center" vertical="center" readingOrder="2"/>
    </xf>
    <xf numFmtId="0" fontId="14" fillId="0" borderId="48" xfId="0" applyFont="1" applyBorder="1" applyAlignment="1">
      <alignment horizontal="center" vertical="center" readingOrder="2"/>
    </xf>
    <xf numFmtId="0" fontId="14" fillId="0" borderId="59" xfId="0" applyFont="1" applyBorder="1" applyAlignment="1">
      <alignment horizontal="center" vertical="center" readingOrder="2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6" xfId="0" applyBorder="1"/>
    <xf numFmtId="0" fontId="0" fillId="0" borderId="57" xfId="0" applyBorder="1" applyAlignment="1">
      <alignment horizontal="center"/>
    </xf>
    <xf numFmtId="0" fontId="0" fillId="0" borderId="55" xfId="0" applyBorder="1" applyAlignment="1">
      <alignment horizontal="center"/>
    </xf>
  </cellXfs>
  <cellStyles count="3">
    <cellStyle name="Normal" xfId="0" builtinId="0"/>
    <cellStyle name="Normal 2 5" xfId="2"/>
    <cellStyle name="Normal 5" xfId="1"/>
  </cellStyles>
  <dxfs count="96"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/>
        <strike val="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</dxfs>
  <tableStyles count="0" defaultTableStyle="TableStyleMedium9" defaultPivotStyle="PivotStyleLight16"/>
  <colors>
    <mruColors>
      <color rgb="FFFFF7DD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4;&#1579;&#1575;&#1604;&#1579;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م1"/>
      <sheetName val="م2"/>
      <sheetName val="م3"/>
      <sheetName val="م4"/>
      <sheetName val="م5"/>
      <sheetName val="م6"/>
      <sheetName val="م7"/>
      <sheetName val="م8"/>
      <sheetName val="م9"/>
      <sheetName val="م10"/>
      <sheetName val="م11"/>
      <sheetName val="م12"/>
      <sheetName val="م13"/>
      <sheetName val="م14"/>
      <sheetName val="م15"/>
      <sheetName val="م16"/>
      <sheetName val="م17"/>
      <sheetName val="م18"/>
      <sheetName val="المواد والطلاب"/>
      <sheetName val="النتيجة"/>
      <sheetName val="البطاقات"/>
      <sheetName val="الخلاصة"/>
      <sheetName val="ليج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51">
          <cell r="D51" t="str">
            <v/>
          </cell>
          <cell r="E51" t="str">
            <v/>
          </cell>
        </row>
        <row r="52">
          <cell r="D52" t="str">
            <v/>
          </cell>
          <cell r="E52" t="str">
            <v/>
          </cell>
        </row>
        <row r="53">
          <cell r="D53" t="str">
            <v/>
          </cell>
          <cell r="E53" t="str">
            <v/>
          </cell>
        </row>
        <row r="54">
          <cell r="D54" t="str">
            <v/>
          </cell>
          <cell r="E54" t="str">
            <v/>
          </cell>
        </row>
        <row r="55">
          <cell r="D55" t="str">
            <v/>
          </cell>
          <cell r="E55" t="str">
            <v/>
          </cell>
        </row>
        <row r="56">
          <cell r="D56" t="str">
            <v/>
          </cell>
          <cell r="E56" t="str">
            <v/>
          </cell>
        </row>
        <row r="81">
          <cell r="D81" t="str">
            <v/>
          </cell>
          <cell r="E81" t="str">
            <v/>
          </cell>
        </row>
        <row r="82">
          <cell r="D82" t="str">
            <v/>
          </cell>
          <cell r="E82" t="str">
            <v/>
          </cell>
        </row>
        <row r="83">
          <cell r="D83" t="str">
            <v/>
          </cell>
          <cell r="E83" t="str">
            <v/>
          </cell>
        </row>
        <row r="84">
          <cell r="D84" t="str">
            <v/>
          </cell>
          <cell r="E84" t="str">
            <v/>
          </cell>
        </row>
        <row r="85">
          <cell r="D85" t="str">
            <v/>
          </cell>
          <cell r="E85" t="str">
            <v/>
          </cell>
        </row>
        <row r="86">
          <cell r="D86" t="str">
            <v/>
          </cell>
          <cell r="E86" t="str">
            <v/>
          </cell>
        </row>
        <row r="111">
          <cell r="D111" t="str">
            <v/>
          </cell>
          <cell r="E111" t="str">
            <v/>
          </cell>
        </row>
        <row r="112">
          <cell r="D112" t="str">
            <v/>
          </cell>
          <cell r="E112" t="str">
            <v/>
          </cell>
        </row>
        <row r="113">
          <cell r="D113" t="str">
            <v/>
          </cell>
          <cell r="E113" t="str">
            <v/>
          </cell>
        </row>
        <row r="114">
          <cell r="D114" t="str">
            <v/>
          </cell>
          <cell r="E114" t="str">
            <v/>
          </cell>
        </row>
        <row r="115">
          <cell r="D115" t="str">
            <v/>
          </cell>
          <cell r="E115" t="str">
            <v/>
          </cell>
        </row>
        <row r="116">
          <cell r="D116" t="str">
            <v/>
          </cell>
          <cell r="E116" t="str">
            <v/>
          </cell>
        </row>
        <row r="141">
          <cell r="D141" t="str">
            <v/>
          </cell>
          <cell r="E141" t="str">
            <v/>
          </cell>
        </row>
        <row r="142">
          <cell r="D142" t="str">
            <v/>
          </cell>
          <cell r="E142" t="str">
            <v/>
          </cell>
        </row>
        <row r="143">
          <cell r="D143" t="str">
            <v/>
          </cell>
          <cell r="E143" t="str">
            <v/>
          </cell>
        </row>
        <row r="144">
          <cell r="D144" t="str">
            <v/>
          </cell>
          <cell r="E144" t="str">
            <v/>
          </cell>
        </row>
        <row r="145">
          <cell r="D145" t="str">
            <v/>
          </cell>
          <cell r="E145" t="str">
            <v/>
          </cell>
        </row>
        <row r="146">
          <cell r="D146" t="str">
            <v/>
          </cell>
          <cell r="E146" t="str">
            <v/>
          </cell>
        </row>
        <row r="166">
          <cell r="D166" t="str">
            <v/>
          </cell>
        </row>
        <row r="167">
          <cell r="D167" t="str">
            <v/>
          </cell>
        </row>
        <row r="168">
          <cell r="D168" t="str">
            <v/>
          </cell>
        </row>
        <row r="169">
          <cell r="D169" t="str">
            <v/>
          </cell>
        </row>
        <row r="170">
          <cell r="D170" t="str">
            <v/>
          </cell>
        </row>
        <row r="171">
          <cell r="D171" t="str">
            <v/>
          </cell>
          <cell r="E171" t="str">
            <v/>
          </cell>
        </row>
        <row r="172">
          <cell r="D172" t="str">
            <v/>
          </cell>
          <cell r="E172" t="str">
            <v/>
          </cell>
        </row>
        <row r="173">
          <cell r="D173" t="str">
            <v/>
          </cell>
          <cell r="E173" t="str">
            <v/>
          </cell>
        </row>
        <row r="174">
          <cell r="D174" t="str">
            <v/>
          </cell>
          <cell r="E174" t="str">
            <v/>
          </cell>
        </row>
        <row r="175">
          <cell r="D175" t="str">
            <v/>
          </cell>
          <cell r="E175" t="str">
            <v/>
          </cell>
        </row>
        <row r="176">
          <cell r="D176" t="str">
            <v/>
          </cell>
          <cell r="E176" t="str">
            <v/>
          </cell>
        </row>
        <row r="196">
          <cell r="D196" t="str">
            <v/>
          </cell>
        </row>
        <row r="197">
          <cell r="D197" t="str">
            <v/>
          </cell>
        </row>
        <row r="198">
          <cell r="D198" t="str">
            <v/>
          </cell>
        </row>
        <row r="199">
          <cell r="D199" t="str">
            <v/>
          </cell>
        </row>
        <row r="200">
          <cell r="D200" t="str">
            <v/>
          </cell>
        </row>
        <row r="201">
          <cell r="D201" t="str">
            <v/>
          </cell>
          <cell r="E201" t="str">
            <v/>
          </cell>
        </row>
        <row r="202">
          <cell r="D202" t="str">
            <v/>
          </cell>
          <cell r="E202" t="str">
            <v/>
          </cell>
        </row>
        <row r="203">
          <cell r="D203" t="str">
            <v/>
          </cell>
          <cell r="E203" t="str">
            <v/>
          </cell>
        </row>
        <row r="204">
          <cell r="D204" t="str">
            <v/>
          </cell>
          <cell r="E204" t="str">
            <v/>
          </cell>
        </row>
        <row r="205">
          <cell r="D205" t="str">
            <v/>
          </cell>
          <cell r="E205" t="str">
            <v/>
          </cell>
        </row>
        <row r="206">
          <cell r="D206" t="str">
            <v/>
          </cell>
          <cell r="E206" t="str">
            <v/>
          </cell>
        </row>
        <row r="226">
          <cell r="D226" t="str">
            <v/>
          </cell>
        </row>
        <row r="227">
          <cell r="D227" t="str">
            <v/>
          </cell>
        </row>
        <row r="228">
          <cell r="D228" t="str">
            <v/>
          </cell>
        </row>
        <row r="229">
          <cell r="D229" t="str">
            <v/>
          </cell>
        </row>
        <row r="230">
          <cell r="D230" t="str">
            <v/>
          </cell>
        </row>
        <row r="231">
          <cell r="D231" t="str">
            <v/>
          </cell>
          <cell r="E231" t="str">
            <v/>
          </cell>
        </row>
        <row r="232">
          <cell r="D232" t="str">
            <v/>
          </cell>
          <cell r="E232" t="str">
            <v/>
          </cell>
        </row>
        <row r="233">
          <cell r="D233" t="str">
            <v/>
          </cell>
          <cell r="E233" t="str">
            <v/>
          </cell>
        </row>
        <row r="234">
          <cell r="D234" t="str">
            <v/>
          </cell>
          <cell r="E234" t="str">
            <v/>
          </cell>
        </row>
        <row r="235">
          <cell r="D235" t="str">
            <v/>
          </cell>
          <cell r="E235" t="str">
            <v/>
          </cell>
        </row>
        <row r="236">
          <cell r="D236" t="str">
            <v/>
          </cell>
          <cell r="E236" t="str">
            <v/>
          </cell>
        </row>
        <row r="256">
          <cell r="D256" t="str">
            <v/>
          </cell>
        </row>
        <row r="257">
          <cell r="D257" t="str">
            <v/>
          </cell>
        </row>
        <row r="258">
          <cell r="D258" t="str">
            <v/>
          </cell>
        </row>
        <row r="259">
          <cell r="D259" t="str">
            <v/>
          </cell>
        </row>
        <row r="260">
          <cell r="D260" t="str">
            <v/>
          </cell>
        </row>
        <row r="261">
          <cell r="D261" t="str">
            <v/>
          </cell>
          <cell r="E261" t="str">
            <v/>
          </cell>
        </row>
        <row r="262">
          <cell r="D262" t="str">
            <v/>
          </cell>
          <cell r="E262" t="str">
            <v/>
          </cell>
        </row>
        <row r="263">
          <cell r="D263" t="str">
            <v/>
          </cell>
          <cell r="E263" t="str">
            <v/>
          </cell>
        </row>
        <row r="264">
          <cell r="D264" t="str">
            <v/>
          </cell>
          <cell r="E264" t="str">
            <v/>
          </cell>
        </row>
        <row r="265">
          <cell r="D265" t="str">
            <v/>
          </cell>
          <cell r="E265" t="str">
            <v/>
          </cell>
        </row>
        <row r="266">
          <cell r="D266" t="str">
            <v/>
          </cell>
          <cell r="E266" t="str">
            <v/>
          </cell>
        </row>
        <row r="286">
          <cell r="D286" t="str">
            <v/>
          </cell>
        </row>
        <row r="287">
          <cell r="D287" t="str">
            <v/>
          </cell>
        </row>
        <row r="288">
          <cell r="D288" t="str">
            <v/>
          </cell>
        </row>
        <row r="289">
          <cell r="D289" t="str">
            <v/>
          </cell>
        </row>
        <row r="290">
          <cell r="D290" t="str">
            <v/>
          </cell>
        </row>
        <row r="291">
          <cell r="D291" t="str">
            <v/>
          </cell>
          <cell r="E291" t="str">
            <v/>
          </cell>
        </row>
        <row r="292">
          <cell r="D292" t="str">
            <v/>
          </cell>
        </row>
        <row r="293">
          <cell r="D293" t="str">
            <v/>
          </cell>
          <cell r="E293" t="str">
            <v/>
          </cell>
        </row>
        <row r="294">
          <cell r="D294" t="str">
            <v/>
          </cell>
          <cell r="E294" t="str">
            <v/>
          </cell>
        </row>
        <row r="295">
          <cell r="D295" t="str">
            <v/>
          </cell>
          <cell r="E295" t="str">
            <v/>
          </cell>
        </row>
        <row r="296">
          <cell r="D296" t="str">
            <v/>
          </cell>
          <cell r="E296" t="str">
            <v/>
          </cell>
        </row>
        <row r="316">
          <cell r="D316" t="str">
            <v/>
          </cell>
        </row>
        <row r="317">
          <cell r="D317" t="str">
            <v/>
          </cell>
        </row>
        <row r="318">
          <cell r="D318" t="str">
            <v/>
          </cell>
        </row>
        <row r="319">
          <cell r="D319" t="str">
            <v/>
          </cell>
        </row>
        <row r="320">
          <cell r="D320" t="str">
            <v/>
          </cell>
        </row>
        <row r="321">
          <cell r="D321" t="str">
            <v/>
          </cell>
          <cell r="E321" t="str">
            <v/>
          </cell>
        </row>
        <row r="322">
          <cell r="D322" t="str">
            <v/>
          </cell>
          <cell r="E322" t="str">
            <v/>
          </cell>
        </row>
        <row r="323">
          <cell r="D323" t="str">
            <v/>
          </cell>
          <cell r="E323" t="str">
            <v/>
          </cell>
        </row>
        <row r="324">
          <cell r="D324" t="str">
            <v/>
          </cell>
          <cell r="E324" t="str">
            <v/>
          </cell>
        </row>
        <row r="325">
          <cell r="D325" t="str">
            <v/>
          </cell>
          <cell r="E325" t="str">
            <v/>
          </cell>
        </row>
        <row r="326">
          <cell r="D326" t="str">
            <v/>
          </cell>
          <cell r="E326" t="str">
            <v/>
          </cell>
        </row>
        <row r="346">
          <cell r="D346" t="str">
            <v/>
          </cell>
        </row>
        <row r="347">
          <cell r="D347" t="str">
            <v/>
          </cell>
        </row>
        <row r="348">
          <cell r="D348" t="str">
            <v/>
          </cell>
        </row>
        <row r="349">
          <cell r="D349" t="str">
            <v/>
          </cell>
        </row>
        <row r="350">
          <cell r="D350" t="str">
            <v/>
          </cell>
        </row>
        <row r="351">
          <cell r="D351" t="str">
            <v/>
          </cell>
          <cell r="E351" t="str">
            <v/>
          </cell>
        </row>
        <row r="352">
          <cell r="D352" t="str">
            <v/>
          </cell>
          <cell r="E352" t="str">
            <v/>
          </cell>
        </row>
        <row r="353">
          <cell r="D353" t="str">
            <v/>
          </cell>
          <cell r="E353" t="str">
            <v/>
          </cell>
        </row>
        <row r="354">
          <cell r="D354" t="str">
            <v/>
          </cell>
          <cell r="E354" t="str">
            <v/>
          </cell>
        </row>
        <row r="355">
          <cell r="D355" t="str">
            <v/>
          </cell>
          <cell r="E355" t="str">
            <v/>
          </cell>
        </row>
        <row r="356">
          <cell r="D356" t="str">
            <v/>
          </cell>
          <cell r="E356" t="str">
            <v/>
          </cell>
        </row>
        <row r="376">
          <cell r="D376" t="str">
            <v/>
          </cell>
        </row>
        <row r="377">
          <cell r="D377" t="str">
            <v/>
          </cell>
        </row>
        <row r="378">
          <cell r="D378" t="str">
            <v/>
          </cell>
        </row>
        <row r="379">
          <cell r="D379" t="str">
            <v/>
          </cell>
        </row>
        <row r="380">
          <cell r="D380" t="str">
            <v/>
          </cell>
        </row>
        <row r="381">
          <cell r="D381" t="str">
            <v/>
          </cell>
          <cell r="E381" t="str">
            <v/>
          </cell>
        </row>
        <row r="382">
          <cell r="D382" t="str">
            <v/>
          </cell>
          <cell r="E382" t="str">
            <v/>
          </cell>
        </row>
        <row r="383">
          <cell r="D383" t="str">
            <v/>
          </cell>
          <cell r="E383" t="str">
            <v/>
          </cell>
        </row>
        <row r="384">
          <cell r="D384" t="str">
            <v/>
          </cell>
          <cell r="E384" t="str">
            <v/>
          </cell>
        </row>
        <row r="385">
          <cell r="D385" t="str">
            <v/>
          </cell>
          <cell r="E385" t="str">
            <v/>
          </cell>
        </row>
        <row r="386">
          <cell r="D386" t="str">
            <v/>
          </cell>
          <cell r="E386" t="str">
            <v/>
          </cell>
        </row>
        <row r="406">
          <cell r="D406" t="str">
            <v/>
          </cell>
        </row>
        <row r="407">
          <cell r="D407" t="str">
            <v/>
          </cell>
        </row>
        <row r="408">
          <cell r="D408" t="str">
            <v/>
          </cell>
        </row>
        <row r="409">
          <cell r="D409" t="str">
            <v/>
          </cell>
        </row>
        <row r="410">
          <cell r="D410" t="str">
            <v/>
          </cell>
        </row>
        <row r="411">
          <cell r="D411" t="str">
            <v/>
          </cell>
          <cell r="E411" t="str">
            <v/>
          </cell>
        </row>
        <row r="412">
          <cell r="D412" t="str">
            <v/>
          </cell>
          <cell r="E412" t="str">
            <v/>
          </cell>
        </row>
        <row r="413">
          <cell r="D413" t="str">
            <v/>
          </cell>
          <cell r="E413" t="str">
            <v/>
          </cell>
        </row>
        <row r="414">
          <cell r="D414" t="str">
            <v/>
          </cell>
          <cell r="E414" t="str">
            <v/>
          </cell>
        </row>
        <row r="415">
          <cell r="D415" t="str">
            <v/>
          </cell>
          <cell r="E415" t="str">
            <v/>
          </cell>
        </row>
        <row r="416">
          <cell r="D416" t="str">
            <v/>
          </cell>
          <cell r="E416" t="str">
            <v/>
          </cell>
        </row>
        <row r="436">
          <cell r="D436" t="str">
            <v/>
          </cell>
        </row>
        <row r="437">
          <cell r="D437" t="str">
            <v/>
          </cell>
        </row>
        <row r="438">
          <cell r="D438" t="str">
            <v/>
          </cell>
        </row>
        <row r="439">
          <cell r="D439" t="str">
            <v/>
          </cell>
        </row>
        <row r="440">
          <cell r="D440" t="str">
            <v/>
          </cell>
        </row>
        <row r="441">
          <cell r="D441" t="str">
            <v/>
          </cell>
          <cell r="E441" t="str">
            <v/>
          </cell>
        </row>
        <row r="442">
          <cell r="D442" t="str">
            <v/>
          </cell>
          <cell r="E442" t="str">
            <v/>
          </cell>
        </row>
        <row r="443">
          <cell r="D443" t="str">
            <v/>
          </cell>
          <cell r="E443" t="str">
            <v/>
          </cell>
        </row>
        <row r="444">
          <cell r="D444" t="str">
            <v/>
          </cell>
          <cell r="E444" t="str">
            <v/>
          </cell>
        </row>
        <row r="445">
          <cell r="D445" t="str">
            <v/>
          </cell>
          <cell r="E445" t="str">
            <v/>
          </cell>
        </row>
        <row r="446">
          <cell r="D446" t="str">
            <v/>
          </cell>
          <cell r="E446" t="str">
            <v/>
          </cell>
        </row>
        <row r="466">
          <cell r="D466" t="str">
            <v/>
          </cell>
        </row>
        <row r="467">
          <cell r="D467" t="str">
            <v/>
          </cell>
        </row>
        <row r="468">
          <cell r="D468" t="str">
            <v/>
          </cell>
        </row>
        <row r="469">
          <cell r="D469" t="str">
            <v/>
          </cell>
        </row>
        <row r="470">
          <cell r="D470" t="str">
            <v/>
          </cell>
        </row>
        <row r="471">
          <cell r="D471" t="str">
            <v/>
          </cell>
          <cell r="E471" t="str">
            <v/>
          </cell>
        </row>
        <row r="472">
          <cell r="D472" t="str">
            <v/>
          </cell>
          <cell r="E472" t="str">
            <v/>
          </cell>
        </row>
        <row r="473">
          <cell r="D473" t="str">
            <v/>
          </cell>
          <cell r="E473" t="str">
            <v/>
          </cell>
        </row>
        <row r="474">
          <cell r="D474" t="str">
            <v/>
          </cell>
          <cell r="E474" t="str">
            <v/>
          </cell>
        </row>
        <row r="475">
          <cell r="D475" t="str">
            <v/>
          </cell>
          <cell r="E475" t="str">
            <v/>
          </cell>
        </row>
        <row r="476">
          <cell r="D476" t="str">
            <v/>
          </cell>
          <cell r="E476" t="str">
            <v/>
          </cell>
        </row>
        <row r="496">
          <cell r="D496" t="str">
            <v/>
          </cell>
        </row>
        <row r="497">
          <cell r="D497" t="str">
            <v/>
          </cell>
        </row>
        <row r="498">
          <cell r="D498" t="str">
            <v/>
          </cell>
        </row>
        <row r="499">
          <cell r="D499" t="str">
            <v/>
          </cell>
        </row>
        <row r="500">
          <cell r="D500" t="str">
            <v/>
          </cell>
        </row>
        <row r="501">
          <cell r="D501" t="str">
            <v/>
          </cell>
          <cell r="E501" t="str">
            <v/>
          </cell>
        </row>
        <row r="502">
          <cell r="D502" t="str">
            <v/>
          </cell>
          <cell r="E502" t="str">
            <v/>
          </cell>
        </row>
        <row r="503">
          <cell r="D503" t="str">
            <v/>
          </cell>
          <cell r="E503" t="str">
            <v/>
          </cell>
        </row>
        <row r="504">
          <cell r="D504" t="str">
            <v/>
          </cell>
          <cell r="E504" t="str">
            <v/>
          </cell>
        </row>
        <row r="505">
          <cell r="D505" t="str">
            <v/>
          </cell>
          <cell r="E505" t="str">
            <v/>
          </cell>
        </row>
        <row r="506">
          <cell r="D506" t="str">
            <v/>
          </cell>
          <cell r="E506" t="str">
            <v/>
          </cell>
        </row>
        <row r="526">
          <cell r="D526" t="str">
            <v/>
          </cell>
        </row>
        <row r="527">
          <cell r="D527" t="str">
            <v/>
          </cell>
        </row>
        <row r="528">
          <cell r="D528" t="str">
            <v/>
          </cell>
        </row>
        <row r="529">
          <cell r="D529" t="str">
            <v/>
          </cell>
        </row>
        <row r="530">
          <cell r="D530" t="str">
            <v/>
          </cell>
        </row>
        <row r="531">
          <cell r="D531" t="str">
            <v/>
          </cell>
          <cell r="E531" t="str">
            <v/>
          </cell>
        </row>
        <row r="532">
          <cell r="D532" t="str">
            <v/>
          </cell>
          <cell r="E532" t="str">
            <v/>
          </cell>
        </row>
        <row r="533">
          <cell r="D533" t="str">
            <v/>
          </cell>
          <cell r="E533" t="str">
            <v/>
          </cell>
        </row>
        <row r="534">
          <cell r="D534" t="str">
            <v/>
          </cell>
          <cell r="E534" t="str">
            <v/>
          </cell>
        </row>
        <row r="535">
          <cell r="D535" t="str">
            <v/>
          </cell>
          <cell r="E535" t="str">
            <v/>
          </cell>
        </row>
        <row r="536">
          <cell r="D536" t="str">
            <v/>
          </cell>
          <cell r="E536" t="str">
            <v/>
          </cell>
        </row>
        <row r="556">
          <cell r="D556" t="str">
            <v/>
          </cell>
        </row>
        <row r="557">
          <cell r="D557" t="str">
            <v/>
          </cell>
        </row>
        <row r="558">
          <cell r="D558" t="str">
            <v/>
          </cell>
        </row>
        <row r="559">
          <cell r="D559" t="str">
            <v/>
          </cell>
        </row>
        <row r="560">
          <cell r="D560" t="str">
            <v/>
          </cell>
        </row>
        <row r="561">
          <cell r="D561" t="str">
            <v/>
          </cell>
          <cell r="E561" t="str">
            <v/>
          </cell>
        </row>
        <row r="562">
          <cell r="D562" t="str">
            <v/>
          </cell>
          <cell r="E562" t="str">
            <v/>
          </cell>
        </row>
        <row r="563">
          <cell r="D563" t="str">
            <v/>
          </cell>
          <cell r="E563" t="str">
            <v/>
          </cell>
        </row>
        <row r="564">
          <cell r="D564" t="str">
            <v/>
          </cell>
          <cell r="E564" t="str">
            <v/>
          </cell>
        </row>
        <row r="565">
          <cell r="D565" t="str">
            <v/>
          </cell>
          <cell r="E565" t="str">
            <v/>
          </cell>
        </row>
        <row r="566">
          <cell r="D566" t="str">
            <v/>
          </cell>
          <cell r="E566" t="str">
            <v/>
          </cell>
        </row>
        <row r="586">
          <cell r="D586" t="str">
            <v/>
          </cell>
        </row>
        <row r="587">
          <cell r="D587" t="str">
            <v/>
          </cell>
        </row>
        <row r="588">
          <cell r="D588" t="str">
            <v/>
          </cell>
        </row>
        <row r="589">
          <cell r="D589" t="str">
            <v/>
          </cell>
        </row>
        <row r="590">
          <cell r="D590" t="str">
            <v/>
          </cell>
        </row>
        <row r="591">
          <cell r="D591" t="str">
            <v/>
          </cell>
          <cell r="E591" t="str">
            <v/>
          </cell>
        </row>
        <row r="592">
          <cell r="D592" t="str">
            <v/>
          </cell>
          <cell r="E592" t="str">
            <v/>
          </cell>
        </row>
        <row r="593">
          <cell r="D593" t="str">
            <v/>
          </cell>
          <cell r="E593" t="str">
            <v/>
          </cell>
        </row>
        <row r="594">
          <cell r="D594" t="str">
            <v/>
          </cell>
          <cell r="E594" t="str">
            <v/>
          </cell>
        </row>
        <row r="595">
          <cell r="D595" t="str">
            <v/>
          </cell>
          <cell r="E595" t="str">
            <v/>
          </cell>
        </row>
        <row r="596">
          <cell r="D596" t="str">
            <v/>
          </cell>
          <cell r="E596" t="str">
            <v/>
          </cell>
        </row>
        <row r="616">
          <cell r="D616" t="str">
            <v/>
          </cell>
        </row>
        <row r="617">
          <cell r="D617" t="str">
            <v/>
          </cell>
        </row>
        <row r="618">
          <cell r="D618" t="str">
            <v/>
          </cell>
        </row>
        <row r="619">
          <cell r="D619" t="str">
            <v/>
          </cell>
        </row>
        <row r="620">
          <cell r="D620" t="str">
            <v/>
          </cell>
        </row>
        <row r="621">
          <cell r="D621" t="str">
            <v/>
          </cell>
          <cell r="E621" t="str">
            <v/>
          </cell>
        </row>
        <row r="622">
          <cell r="D622" t="str">
            <v/>
          </cell>
          <cell r="E622" t="str">
            <v/>
          </cell>
        </row>
        <row r="623">
          <cell r="D623" t="str">
            <v/>
          </cell>
          <cell r="E623" t="str">
            <v/>
          </cell>
        </row>
        <row r="624">
          <cell r="D624" t="str">
            <v/>
          </cell>
          <cell r="E624" t="str">
            <v/>
          </cell>
        </row>
        <row r="625">
          <cell r="D625" t="str">
            <v/>
          </cell>
          <cell r="E625" t="str">
            <v/>
          </cell>
        </row>
        <row r="626">
          <cell r="D626" t="str">
            <v/>
          </cell>
          <cell r="E626" t="str">
            <v/>
          </cell>
        </row>
        <row r="646">
          <cell r="D646" t="str">
            <v/>
          </cell>
        </row>
        <row r="647">
          <cell r="D647" t="str">
            <v/>
          </cell>
        </row>
        <row r="648">
          <cell r="D648" t="str">
            <v/>
          </cell>
        </row>
        <row r="649">
          <cell r="D649" t="str">
            <v/>
          </cell>
        </row>
        <row r="650">
          <cell r="D650" t="str">
            <v/>
          </cell>
        </row>
        <row r="651">
          <cell r="D651" t="str">
            <v/>
          </cell>
          <cell r="E651" t="str">
            <v/>
          </cell>
        </row>
        <row r="652">
          <cell r="D652" t="str">
            <v/>
          </cell>
          <cell r="E652" t="str">
            <v/>
          </cell>
        </row>
        <row r="653">
          <cell r="D653" t="str">
            <v/>
          </cell>
          <cell r="E653" t="str">
            <v/>
          </cell>
        </row>
        <row r="654">
          <cell r="D654" t="str">
            <v/>
          </cell>
          <cell r="E654" t="str">
            <v/>
          </cell>
        </row>
        <row r="655">
          <cell r="D655" t="str">
            <v/>
          </cell>
          <cell r="E655" t="str">
            <v/>
          </cell>
        </row>
        <row r="656">
          <cell r="D656" t="str">
            <v/>
          </cell>
          <cell r="E656" t="str">
            <v/>
          </cell>
        </row>
        <row r="676">
          <cell r="D676" t="str">
            <v/>
          </cell>
        </row>
        <row r="677">
          <cell r="D677" t="str">
            <v/>
          </cell>
        </row>
        <row r="678">
          <cell r="D678" t="str">
            <v/>
          </cell>
        </row>
        <row r="679">
          <cell r="D679" t="str">
            <v/>
          </cell>
        </row>
        <row r="680">
          <cell r="D680" t="str">
            <v/>
          </cell>
        </row>
        <row r="681">
          <cell r="D681" t="str">
            <v/>
          </cell>
          <cell r="E681" t="str">
            <v/>
          </cell>
        </row>
        <row r="682">
          <cell r="D682" t="str">
            <v/>
          </cell>
          <cell r="E682" t="str">
            <v/>
          </cell>
        </row>
        <row r="683">
          <cell r="D683" t="str">
            <v/>
          </cell>
          <cell r="E683" t="str">
            <v/>
          </cell>
        </row>
        <row r="684">
          <cell r="D684" t="str">
            <v/>
          </cell>
          <cell r="E684" t="str">
            <v/>
          </cell>
        </row>
        <row r="685">
          <cell r="D685" t="str">
            <v/>
          </cell>
          <cell r="E685" t="str">
            <v/>
          </cell>
        </row>
        <row r="686">
          <cell r="D686" t="str">
            <v/>
          </cell>
          <cell r="E686" t="str">
            <v/>
          </cell>
        </row>
        <row r="706">
          <cell r="D706" t="str">
            <v/>
          </cell>
        </row>
        <row r="707">
          <cell r="D707" t="str">
            <v/>
          </cell>
        </row>
        <row r="708">
          <cell r="D708" t="str">
            <v/>
          </cell>
        </row>
        <row r="709">
          <cell r="D709" t="str">
            <v/>
          </cell>
        </row>
        <row r="710">
          <cell r="D710" t="str">
            <v/>
          </cell>
        </row>
        <row r="711">
          <cell r="D711" t="str">
            <v/>
          </cell>
          <cell r="E711" t="str">
            <v/>
          </cell>
        </row>
        <row r="712">
          <cell r="D712" t="str">
            <v/>
          </cell>
          <cell r="E712" t="str">
            <v/>
          </cell>
        </row>
        <row r="713">
          <cell r="D713" t="str">
            <v/>
          </cell>
          <cell r="E713" t="str">
            <v/>
          </cell>
        </row>
        <row r="714">
          <cell r="D714" t="str">
            <v/>
          </cell>
          <cell r="E714" t="str">
            <v/>
          </cell>
        </row>
        <row r="715">
          <cell r="D715" t="str">
            <v/>
          </cell>
          <cell r="E715" t="str">
            <v/>
          </cell>
        </row>
        <row r="716">
          <cell r="D716" t="str">
            <v/>
          </cell>
          <cell r="E716" t="str">
            <v/>
          </cell>
        </row>
        <row r="736">
          <cell r="D736" t="str">
            <v/>
          </cell>
        </row>
        <row r="737">
          <cell r="D737" t="str">
            <v/>
          </cell>
        </row>
        <row r="738">
          <cell r="D738" t="str">
            <v/>
          </cell>
        </row>
        <row r="739">
          <cell r="D739" t="str">
            <v/>
          </cell>
        </row>
        <row r="740">
          <cell r="D740" t="str">
            <v/>
          </cell>
        </row>
        <row r="741">
          <cell r="D741" t="str">
            <v/>
          </cell>
          <cell r="E741" t="str">
            <v/>
          </cell>
        </row>
        <row r="742">
          <cell r="D742" t="str">
            <v/>
          </cell>
          <cell r="E742" t="str">
            <v/>
          </cell>
        </row>
        <row r="743">
          <cell r="D743" t="str">
            <v/>
          </cell>
          <cell r="E743" t="str">
            <v/>
          </cell>
        </row>
        <row r="744">
          <cell r="D744" t="str">
            <v/>
          </cell>
          <cell r="E744" t="str">
            <v/>
          </cell>
        </row>
        <row r="745">
          <cell r="D745" t="str">
            <v/>
          </cell>
          <cell r="E745" t="str">
            <v/>
          </cell>
        </row>
        <row r="746">
          <cell r="D746" t="str">
            <v/>
          </cell>
          <cell r="E746" t="str">
            <v/>
          </cell>
        </row>
        <row r="766">
          <cell r="D766" t="str">
            <v/>
          </cell>
        </row>
        <row r="767">
          <cell r="D767" t="str">
            <v/>
          </cell>
        </row>
        <row r="768">
          <cell r="D768" t="str">
            <v/>
          </cell>
        </row>
        <row r="769">
          <cell r="D769" t="str">
            <v/>
          </cell>
        </row>
        <row r="770">
          <cell r="D770" t="str">
            <v/>
          </cell>
        </row>
        <row r="771">
          <cell r="D771" t="str">
            <v/>
          </cell>
          <cell r="E771" t="str">
            <v/>
          </cell>
        </row>
        <row r="772">
          <cell r="D772" t="str">
            <v/>
          </cell>
          <cell r="E772" t="str">
            <v/>
          </cell>
        </row>
        <row r="773">
          <cell r="D773" t="str">
            <v/>
          </cell>
          <cell r="E773" t="str">
            <v/>
          </cell>
        </row>
        <row r="774">
          <cell r="D774" t="str">
            <v/>
          </cell>
          <cell r="E774" t="str">
            <v/>
          </cell>
        </row>
        <row r="775">
          <cell r="D775" t="str">
            <v/>
          </cell>
          <cell r="E775" t="str">
            <v/>
          </cell>
        </row>
        <row r="776">
          <cell r="D776" t="str">
            <v/>
          </cell>
          <cell r="E776" t="str">
            <v/>
          </cell>
        </row>
        <row r="796">
          <cell r="D796" t="str">
            <v/>
          </cell>
        </row>
        <row r="797">
          <cell r="D797" t="str">
            <v/>
          </cell>
        </row>
        <row r="798">
          <cell r="D798" t="str">
            <v/>
          </cell>
        </row>
        <row r="799">
          <cell r="D799" t="str">
            <v/>
          </cell>
        </row>
        <row r="800">
          <cell r="D800" t="str">
            <v/>
          </cell>
        </row>
        <row r="801">
          <cell r="D801" t="str">
            <v/>
          </cell>
          <cell r="E801" t="str">
            <v/>
          </cell>
        </row>
        <row r="802">
          <cell r="D802" t="str">
            <v/>
          </cell>
          <cell r="E802" t="str">
            <v/>
          </cell>
        </row>
        <row r="803">
          <cell r="D803" t="str">
            <v/>
          </cell>
          <cell r="E803" t="str">
            <v/>
          </cell>
        </row>
        <row r="804">
          <cell r="D804" t="str">
            <v/>
          </cell>
          <cell r="E804" t="str">
            <v/>
          </cell>
        </row>
        <row r="805">
          <cell r="D805" t="str">
            <v/>
          </cell>
          <cell r="E805" t="str">
            <v/>
          </cell>
        </row>
        <row r="806">
          <cell r="D806" t="str">
            <v/>
          </cell>
          <cell r="E806" t="str">
            <v/>
          </cell>
        </row>
        <row r="826">
          <cell r="D826" t="str">
            <v/>
          </cell>
        </row>
        <row r="827">
          <cell r="D827" t="str">
            <v/>
          </cell>
        </row>
        <row r="828">
          <cell r="D828" t="str">
            <v/>
          </cell>
        </row>
        <row r="829">
          <cell r="D829" t="str">
            <v/>
          </cell>
        </row>
        <row r="830">
          <cell r="D830" t="str">
            <v/>
          </cell>
        </row>
        <row r="831">
          <cell r="D831" t="str">
            <v/>
          </cell>
          <cell r="E831" t="str">
            <v/>
          </cell>
        </row>
        <row r="832">
          <cell r="D832" t="str">
            <v/>
          </cell>
          <cell r="E832" t="str">
            <v/>
          </cell>
        </row>
        <row r="833">
          <cell r="D833" t="str">
            <v/>
          </cell>
          <cell r="E833" t="str">
            <v/>
          </cell>
        </row>
        <row r="834">
          <cell r="D834" t="str">
            <v/>
          </cell>
          <cell r="E834" t="str">
            <v/>
          </cell>
        </row>
        <row r="835">
          <cell r="D835" t="str">
            <v/>
          </cell>
          <cell r="E835" t="str">
            <v/>
          </cell>
        </row>
        <row r="836">
          <cell r="D836" t="str">
            <v/>
          </cell>
          <cell r="E836" t="str">
            <v/>
          </cell>
        </row>
        <row r="856">
          <cell r="D856" t="str">
            <v/>
          </cell>
        </row>
        <row r="857">
          <cell r="D857" t="str">
            <v/>
          </cell>
        </row>
        <row r="858">
          <cell r="D858" t="str">
            <v/>
          </cell>
        </row>
        <row r="859">
          <cell r="D859" t="str">
            <v/>
          </cell>
        </row>
        <row r="860">
          <cell r="D860" t="str">
            <v/>
          </cell>
        </row>
        <row r="861">
          <cell r="D861" t="str">
            <v/>
          </cell>
          <cell r="E861" t="str">
            <v/>
          </cell>
        </row>
        <row r="862">
          <cell r="D862" t="str">
            <v/>
          </cell>
          <cell r="E862" t="str">
            <v/>
          </cell>
        </row>
        <row r="863">
          <cell r="D863" t="str">
            <v/>
          </cell>
          <cell r="E863" t="str">
            <v/>
          </cell>
        </row>
        <row r="864">
          <cell r="D864" t="str">
            <v/>
          </cell>
          <cell r="E864" t="str">
            <v/>
          </cell>
        </row>
        <row r="865">
          <cell r="D865" t="str">
            <v/>
          </cell>
          <cell r="E865" t="str">
            <v/>
          </cell>
        </row>
        <row r="866">
          <cell r="D866" t="str">
            <v/>
          </cell>
          <cell r="E866" t="str">
            <v/>
          </cell>
        </row>
        <row r="886">
          <cell r="D886" t="str">
            <v/>
          </cell>
        </row>
        <row r="887">
          <cell r="D887" t="str">
            <v/>
          </cell>
        </row>
        <row r="888">
          <cell r="D888" t="str">
            <v/>
          </cell>
        </row>
        <row r="889">
          <cell r="D889" t="str">
            <v/>
          </cell>
        </row>
        <row r="890">
          <cell r="D890" t="str">
            <v/>
          </cell>
        </row>
        <row r="891">
          <cell r="D891" t="str">
            <v/>
          </cell>
          <cell r="E891" t="str">
            <v/>
          </cell>
        </row>
        <row r="892">
          <cell r="D892" t="str">
            <v/>
          </cell>
          <cell r="E892" t="str">
            <v/>
          </cell>
        </row>
        <row r="893">
          <cell r="D893" t="str">
            <v/>
          </cell>
          <cell r="E893" t="str">
            <v/>
          </cell>
        </row>
        <row r="894">
          <cell r="D894" t="str">
            <v/>
          </cell>
          <cell r="E894" t="str">
            <v/>
          </cell>
        </row>
        <row r="895">
          <cell r="D895" t="str">
            <v/>
          </cell>
          <cell r="E895" t="str">
            <v/>
          </cell>
        </row>
        <row r="896">
          <cell r="D896" t="str">
            <v/>
          </cell>
          <cell r="E896" t="str">
            <v/>
          </cell>
        </row>
        <row r="916">
          <cell r="D916" t="str">
            <v/>
          </cell>
        </row>
        <row r="917">
          <cell r="D917" t="str">
            <v/>
          </cell>
        </row>
        <row r="918">
          <cell r="D918" t="str">
            <v/>
          </cell>
        </row>
        <row r="919">
          <cell r="D919" t="str">
            <v/>
          </cell>
        </row>
        <row r="920">
          <cell r="D920" t="str">
            <v/>
          </cell>
        </row>
        <row r="921">
          <cell r="D921" t="str">
            <v/>
          </cell>
          <cell r="E921" t="str">
            <v/>
          </cell>
        </row>
        <row r="922">
          <cell r="D922" t="str">
            <v/>
          </cell>
          <cell r="E922" t="str">
            <v/>
          </cell>
        </row>
        <row r="923">
          <cell r="D923" t="str">
            <v/>
          </cell>
          <cell r="E923" t="str">
            <v/>
          </cell>
        </row>
        <row r="924">
          <cell r="D924" t="str">
            <v/>
          </cell>
          <cell r="E924" t="str">
            <v/>
          </cell>
        </row>
        <row r="925">
          <cell r="D925" t="str">
            <v/>
          </cell>
          <cell r="E925" t="str">
            <v/>
          </cell>
        </row>
        <row r="926">
          <cell r="D926" t="str">
            <v/>
          </cell>
          <cell r="E926" t="str">
            <v/>
          </cell>
        </row>
      </sheetData>
      <sheetData sheetId="21"/>
      <sheetData sheetId="22"/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انقلاب">
  <a:themeElements>
    <a:clrScheme name="تدرج الرمادي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انقلاب">
      <a:majorFont>
        <a:latin typeface="Gill Sans MT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Gill Sans MT"/>
        <a:ea typeface=""/>
        <a:cs typeface=""/>
        <a:font script="Grek" typeface="Corbel"/>
        <a:font script="Cyrl" typeface="Corbel"/>
        <a:font script="Jpan" typeface="HGｺﾞｼｯｸE"/>
        <a:font script="Hang" typeface="HY엽서L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انقلاب">
      <a:fillStyleLst>
        <a:solidFill>
          <a:schemeClr val="phClr"/>
        </a:solidFill>
        <a:gradFill rotWithShape="1">
          <a:gsLst>
            <a:gs pos="0">
              <a:schemeClr val="phClr">
                <a:tint val="35000"/>
                <a:satMod val="253000"/>
              </a:schemeClr>
            </a:gs>
            <a:gs pos="50000">
              <a:schemeClr val="phClr">
                <a:tint val="42000"/>
                <a:satMod val="255000"/>
              </a:schemeClr>
            </a:gs>
            <a:gs pos="97000">
              <a:schemeClr val="phClr">
                <a:tint val="53000"/>
                <a:satMod val="260000"/>
              </a:schemeClr>
            </a:gs>
            <a:gs pos="100000">
              <a:schemeClr val="phClr">
                <a:tint val="56000"/>
                <a:satMod val="275000"/>
              </a:schemeClr>
            </a:gs>
          </a:gsLst>
          <a:path path="circle">
            <a:fillToRect l="50000" t="50000" r="50000" b="50000"/>
          </a:path>
        </a:gradFill>
        <a:gradFill rotWithShape="1">
          <a:gsLst>
            <a:gs pos="0">
              <a:schemeClr val="phClr">
                <a:tint val="92000"/>
                <a:satMod val="170000"/>
              </a:schemeClr>
            </a:gs>
            <a:gs pos="15000">
              <a:schemeClr val="phClr">
                <a:tint val="92000"/>
                <a:shade val="99000"/>
                <a:satMod val="170000"/>
              </a:schemeClr>
            </a:gs>
            <a:gs pos="62000">
              <a:schemeClr val="phClr">
                <a:tint val="96000"/>
                <a:shade val="80000"/>
                <a:satMod val="170000"/>
              </a:schemeClr>
            </a:gs>
            <a:gs pos="97000">
              <a:schemeClr val="phClr">
                <a:tint val="98000"/>
                <a:shade val="63000"/>
                <a:satMod val="170000"/>
              </a:schemeClr>
            </a:gs>
            <a:gs pos="100000">
              <a:schemeClr val="phClr">
                <a:shade val="62000"/>
                <a:satMod val="170000"/>
              </a:schemeClr>
            </a:gs>
          </a:gsLst>
          <a:path path="circle">
            <a:fillToRect l="50000" t="50000" r="50000" b="5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63500" dist="254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 contourW="12700">
            <a:bevelT w="0" h="0"/>
            <a:contourClr>
              <a:schemeClr val="phClr">
                <a:shade val="80000"/>
              </a:schemeClr>
            </a:contourClr>
          </a:sp3d>
        </a:effectStyle>
        <a:effectStyle>
          <a:effectLst>
            <a:outerShdw blurRad="63500" dist="254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brightRoom" dir="tl">
              <a:rot lat="0" lon="0" rev="5400000"/>
            </a:lightRig>
          </a:scene3d>
          <a:sp3d contourW="12700">
            <a:bevelT w="25400" h="50800" prst="angle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355000"/>
              </a:schemeClr>
            </a:gs>
            <a:gs pos="40000">
              <a:schemeClr val="phClr">
                <a:tint val="85000"/>
                <a:satMod val="320000"/>
              </a:schemeClr>
            </a:gs>
            <a:gs pos="100000">
              <a:schemeClr val="phClr">
                <a:shade val="55000"/>
                <a:satMod val="300000"/>
              </a:schemeClr>
            </a:gs>
          </a:gsLst>
          <a:path path="circle">
            <a:fillToRect l="-24500" t="-20000" r="124500" b="12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"/>
                <a:satMod val="300000"/>
              </a:schemeClr>
              <a:schemeClr val="phClr">
                <a:tint val="90000"/>
                <a:satMod val="225000"/>
              </a:schemeClr>
            </a:duotone>
          </a:blip>
          <a:tile tx="0" ty="0" sx="90000" sy="90000" flip="xy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72"/>
  <sheetViews>
    <sheetView rightToLeft="1" topLeftCell="T3" zoomScaleSheetLayoutView="120" workbookViewId="0">
      <selection activeCell="AN8" sqref="AN8"/>
    </sheetView>
  </sheetViews>
  <sheetFormatPr defaultRowHeight="14.25"/>
  <cols>
    <col min="1" max="1" width="4.25" style="39" customWidth="1"/>
    <col min="2" max="2" width="25.25" customWidth="1"/>
    <col min="3" max="10" width="4.125" style="2" customWidth="1"/>
    <col min="11" max="12" width="4.125" style="1" customWidth="1"/>
    <col min="13" max="13" width="4.125" style="10" customWidth="1"/>
    <col min="14" max="14" width="5.125" style="1" customWidth="1"/>
    <col min="15" max="30" width="4.125" style="1" customWidth="1"/>
    <col min="31" max="50" width="4.125" customWidth="1"/>
  </cols>
  <sheetData>
    <row r="1" spans="1:50" ht="75" customHeight="1">
      <c r="C1" s="36" t="str">
        <f>$C$4</f>
        <v>التربية الاسلامية</v>
      </c>
      <c r="D1" s="36" t="str">
        <f>$C$4</f>
        <v>التربية الاسلامية</v>
      </c>
      <c r="E1" s="36" t="str">
        <f>$C$4</f>
        <v>التربية الاسلامية</v>
      </c>
      <c r="F1" s="36" t="str">
        <f>$C$4</f>
        <v>التربية الاسلامية</v>
      </c>
      <c r="G1" s="36" t="str">
        <f>$G$4</f>
        <v>اللغة العربية</v>
      </c>
      <c r="H1" s="36" t="str">
        <f>$G$4</f>
        <v>اللغة العربية</v>
      </c>
      <c r="I1" s="36" t="str">
        <f>$G$4</f>
        <v>اللغة العربية</v>
      </c>
      <c r="J1" s="36" t="str">
        <f>$G$4</f>
        <v>اللغة العربية</v>
      </c>
      <c r="K1" s="36" t="str">
        <f>$K$4</f>
        <v>اللغة الانكليزية</v>
      </c>
      <c r="L1" s="36" t="str">
        <f>$K$4</f>
        <v>اللغة الانكليزية</v>
      </c>
      <c r="M1" s="36" t="str">
        <f>$K$4</f>
        <v>اللغة الانكليزية</v>
      </c>
      <c r="N1" s="36" t="str">
        <f>$K$4</f>
        <v>اللغة الانكليزية</v>
      </c>
      <c r="O1" s="36" t="str">
        <f>$O$4</f>
        <v>التاريخ</v>
      </c>
      <c r="P1" s="36" t="str">
        <f>$O$4</f>
        <v>التاريخ</v>
      </c>
      <c r="Q1" s="36" t="str">
        <f>$O$4</f>
        <v>التاريخ</v>
      </c>
      <c r="R1" s="36" t="str">
        <f>$O$4</f>
        <v>التاريخ</v>
      </c>
      <c r="S1" s="36" t="str">
        <f>$S$4</f>
        <v>الجغرافية</v>
      </c>
      <c r="T1" s="36" t="str">
        <f>$S$4</f>
        <v>الجغرافية</v>
      </c>
      <c r="U1" s="36" t="str">
        <f>$S$4</f>
        <v>الجغرافية</v>
      </c>
      <c r="V1" s="36" t="str">
        <f>$S$4</f>
        <v>الجغرافية</v>
      </c>
      <c r="W1" s="36" t="str">
        <f>$W$4</f>
        <v>التربية الوطنية</v>
      </c>
      <c r="X1" s="36" t="str">
        <f>$W$4</f>
        <v>التربية الوطنية</v>
      </c>
      <c r="Y1" s="36" t="str">
        <f>$W$4</f>
        <v>التربية الوطنية</v>
      </c>
      <c r="Z1" s="36" t="str">
        <f>$W$4</f>
        <v>التربية الوطنية</v>
      </c>
      <c r="AA1" s="36" t="str">
        <f>$AA$4</f>
        <v>الرياضيات</v>
      </c>
      <c r="AB1" s="36" t="str">
        <f>$AA$4</f>
        <v>الرياضيات</v>
      </c>
      <c r="AC1" s="36" t="str">
        <f>$AA$4</f>
        <v>الرياضيات</v>
      </c>
      <c r="AD1" s="36" t="str">
        <f>$AA$4</f>
        <v>الرياضيات</v>
      </c>
      <c r="AE1" s="36" t="str">
        <f>$AE$4</f>
        <v>الاحياء</v>
      </c>
      <c r="AF1" s="36" t="str">
        <f>$AE$4</f>
        <v>الاحياء</v>
      </c>
      <c r="AG1" s="36" t="str">
        <f>$AE$4</f>
        <v>الاحياء</v>
      </c>
      <c r="AH1" s="36" t="str">
        <f>$AE$4</f>
        <v>الاحياء</v>
      </c>
      <c r="AI1" s="36" t="str">
        <f>$AI$4</f>
        <v>الكيمياء</v>
      </c>
      <c r="AJ1" s="36" t="str">
        <f>$AI$4</f>
        <v>الكيمياء</v>
      </c>
      <c r="AK1" s="36" t="str">
        <f>$AI$4</f>
        <v>الكيمياء</v>
      </c>
      <c r="AL1" s="36" t="str">
        <f>$AI$4</f>
        <v>الكيمياء</v>
      </c>
      <c r="AM1" s="36" t="str">
        <f>$AM$4</f>
        <v>الفيزياء</v>
      </c>
      <c r="AN1" s="36" t="str">
        <f>$AM$4</f>
        <v>الفيزياء</v>
      </c>
      <c r="AO1" s="36" t="str">
        <f>$AM$4</f>
        <v>الفيزياء</v>
      </c>
      <c r="AP1" s="36" t="str">
        <f>$AM$4</f>
        <v>الفيزياء</v>
      </c>
      <c r="AQ1" s="36" t="str">
        <f>$AQ$4</f>
        <v>التربية الرياضية</v>
      </c>
      <c r="AR1" s="36" t="str">
        <f>$AQ$4</f>
        <v>التربية الرياضية</v>
      </c>
      <c r="AS1" s="36" t="str">
        <f>$AQ$4</f>
        <v>التربية الرياضية</v>
      </c>
      <c r="AT1" s="36" t="str">
        <f>$AQ$4</f>
        <v>التربية الرياضية</v>
      </c>
      <c r="AU1" s="36" t="str">
        <f>$AU$4</f>
        <v>التربية الفنية</v>
      </c>
      <c r="AV1" s="36" t="str">
        <f>$AU$4</f>
        <v>التربية الفنية</v>
      </c>
      <c r="AW1" s="36" t="str">
        <f>$AU$4</f>
        <v>التربية الفنية</v>
      </c>
      <c r="AX1" s="36" t="str">
        <f>$AU$4</f>
        <v>التربية الفنية</v>
      </c>
    </row>
    <row r="2" spans="1:50" ht="137.25" customHeight="1">
      <c r="C2" s="36" t="str">
        <f>CONCATENATE(C1," - ",C5)</f>
        <v>التربية الاسلامية - الفصل الأول</v>
      </c>
      <c r="D2" s="36" t="str">
        <f t="shared" ref="D2:AX2" si="0">CONCATENATE(D1," - ",D5)</f>
        <v>التربية الاسلامية - نصف السنة</v>
      </c>
      <c r="E2" s="36" t="str">
        <f t="shared" si="0"/>
        <v>التربية الاسلامية - الفصل الثاني</v>
      </c>
      <c r="F2" s="36" t="str">
        <f t="shared" si="0"/>
        <v>التربية الاسلامية - الســــــعي</v>
      </c>
      <c r="G2" s="36" t="str">
        <f t="shared" si="0"/>
        <v>اللغة العربية - الفصل الأول</v>
      </c>
      <c r="H2" s="36" t="str">
        <f t="shared" si="0"/>
        <v>اللغة العربية - نصف السنة</v>
      </c>
      <c r="I2" s="36" t="str">
        <f t="shared" si="0"/>
        <v>اللغة العربية - الفصل الثاني</v>
      </c>
      <c r="J2" s="36" t="str">
        <f t="shared" si="0"/>
        <v>اللغة العربية - الســــــعي</v>
      </c>
      <c r="K2" s="36" t="str">
        <f t="shared" si="0"/>
        <v>اللغة الانكليزية - الفصل الأول</v>
      </c>
      <c r="L2" s="36" t="str">
        <f t="shared" si="0"/>
        <v>اللغة الانكليزية - نصف السنة</v>
      </c>
      <c r="M2" s="36" t="str">
        <f t="shared" si="0"/>
        <v>اللغة الانكليزية - الفصل الثاني</v>
      </c>
      <c r="N2" s="36" t="str">
        <f t="shared" si="0"/>
        <v>اللغة الانكليزية - الســــــعي</v>
      </c>
      <c r="O2" s="36" t="str">
        <f t="shared" si="0"/>
        <v>التاريخ - الفصل الأول</v>
      </c>
      <c r="P2" s="36" t="str">
        <f t="shared" si="0"/>
        <v>التاريخ - نصف السنة</v>
      </c>
      <c r="Q2" s="36" t="str">
        <f t="shared" si="0"/>
        <v>التاريخ - الفصل الثاني</v>
      </c>
      <c r="R2" s="36" t="str">
        <f t="shared" si="0"/>
        <v>التاريخ - الســــــعي</v>
      </c>
      <c r="S2" s="36" t="str">
        <f t="shared" si="0"/>
        <v>الجغرافية - الفصل الأول</v>
      </c>
      <c r="T2" s="36" t="str">
        <f t="shared" si="0"/>
        <v>الجغرافية - نصف السنة</v>
      </c>
      <c r="U2" s="36" t="str">
        <f t="shared" si="0"/>
        <v>الجغرافية - الفصل الثاني</v>
      </c>
      <c r="V2" s="36" t="str">
        <f t="shared" si="0"/>
        <v>الجغرافية - الســــــعي</v>
      </c>
      <c r="W2" s="36" t="str">
        <f t="shared" si="0"/>
        <v>التربية الوطنية - الفصل الأول</v>
      </c>
      <c r="X2" s="36" t="str">
        <f t="shared" si="0"/>
        <v>التربية الوطنية - نصف السنة</v>
      </c>
      <c r="Y2" s="36" t="str">
        <f t="shared" si="0"/>
        <v>التربية الوطنية - الفصل الثاني</v>
      </c>
      <c r="Z2" s="36" t="str">
        <f t="shared" si="0"/>
        <v>التربية الوطنية - الســــــعي</v>
      </c>
      <c r="AA2" s="36" t="str">
        <f t="shared" si="0"/>
        <v>الرياضيات - الفصل الأول</v>
      </c>
      <c r="AB2" s="36" t="str">
        <f t="shared" si="0"/>
        <v>الرياضيات - نصف السنة</v>
      </c>
      <c r="AC2" s="36" t="str">
        <f t="shared" si="0"/>
        <v>الرياضيات - الفصل الثاني</v>
      </c>
      <c r="AD2" s="36" t="str">
        <f t="shared" si="0"/>
        <v>الرياضيات - الســــــعي</v>
      </c>
      <c r="AE2" s="36" t="str">
        <f t="shared" si="0"/>
        <v>الاحياء - الفصل الأول</v>
      </c>
      <c r="AF2" s="36" t="str">
        <f t="shared" si="0"/>
        <v>الاحياء - نصف السنة</v>
      </c>
      <c r="AG2" s="36" t="str">
        <f t="shared" si="0"/>
        <v>الاحياء - الفصل الثاني</v>
      </c>
      <c r="AH2" s="36" t="str">
        <f t="shared" si="0"/>
        <v>الاحياء - الســــــعي</v>
      </c>
      <c r="AI2" s="36" t="str">
        <f t="shared" si="0"/>
        <v>الكيمياء - الفصل الأول</v>
      </c>
      <c r="AJ2" s="36" t="str">
        <f t="shared" si="0"/>
        <v>الكيمياء - نصف السنة</v>
      </c>
      <c r="AK2" s="36" t="str">
        <f t="shared" si="0"/>
        <v>الكيمياء - الفصل الثاني</v>
      </c>
      <c r="AL2" s="36" t="str">
        <f t="shared" si="0"/>
        <v>الكيمياء - الســــــعي</v>
      </c>
      <c r="AM2" s="36" t="str">
        <f t="shared" si="0"/>
        <v>الفيزياء - الفصل الأول</v>
      </c>
      <c r="AN2" s="36" t="str">
        <f t="shared" si="0"/>
        <v>الفيزياء - نصف السنة</v>
      </c>
      <c r="AO2" s="36" t="str">
        <f t="shared" si="0"/>
        <v>الفيزياء - الفصل الثاني</v>
      </c>
      <c r="AP2" s="36" t="str">
        <f t="shared" si="0"/>
        <v>الفيزياء - الســــــعي</v>
      </c>
      <c r="AQ2" s="36" t="str">
        <f t="shared" si="0"/>
        <v>التربية الرياضية - الفصل الأول</v>
      </c>
      <c r="AR2" s="36" t="str">
        <f t="shared" si="0"/>
        <v>التربية الرياضية - نصف السنة</v>
      </c>
      <c r="AS2" s="36" t="str">
        <f t="shared" si="0"/>
        <v>التربية الرياضية - الفصل الثاني</v>
      </c>
      <c r="AT2" s="36" t="str">
        <f t="shared" si="0"/>
        <v>التربية الرياضية - الســــــعي</v>
      </c>
      <c r="AU2" s="36" t="str">
        <f t="shared" si="0"/>
        <v>التربية الفنية - الفصل الأول</v>
      </c>
      <c r="AV2" s="36" t="str">
        <f t="shared" si="0"/>
        <v>التربية الفنية - نصف السنة</v>
      </c>
      <c r="AW2" s="36" t="str">
        <f t="shared" si="0"/>
        <v>التربية الفنية - الفصل الثاني</v>
      </c>
      <c r="AX2" s="36" t="str">
        <f t="shared" si="0"/>
        <v>التربية الفنية - الســــــعي</v>
      </c>
    </row>
    <row r="3" spans="1:50" ht="23.25" customHeight="1" thickBot="1">
      <c r="A3" s="158"/>
      <c r="B3" s="48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</row>
    <row r="4" spans="1:50" ht="15.75" thickTop="1" thickBot="1">
      <c r="A4" s="159"/>
      <c r="B4" s="6" t="s">
        <v>18</v>
      </c>
      <c r="C4" s="164" t="s">
        <v>8</v>
      </c>
      <c r="D4" s="165"/>
      <c r="E4" s="165"/>
      <c r="F4" s="166"/>
      <c r="G4" s="164" t="s">
        <v>5</v>
      </c>
      <c r="H4" s="165"/>
      <c r="I4" s="165"/>
      <c r="J4" s="166"/>
      <c r="K4" s="161" t="s">
        <v>6</v>
      </c>
      <c r="L4" s="162"/>
      <c r="M4" s="162"/>
      <c r="N4" s="163"/>
      <c r="O4" s="161" t="s">
        <v>9</v>
      </c>
      <c r="P4" s="162"/>
      <c r="Q4" s="162"/>
      <c r="R4" s="163"/>
      <c r="S4" s="161" t="s">
        <v>10</v>
      </c>
      <c r="T4" s="162"/>
      <c r="U4" s="162"/>
      <c r="V4" s="163"/>
      <c r="W4" s="161" t="s">
        <v>12</v>
      </c>
      <c r="X4" s="162"/>
      <c r="Y4" s="162"/>
      <c r="Z4" s="163"/>
      <c r="AA4" s="161" t="s">
        <v>0</v>
      </c>
      <c r="AB4" s="162"/>
      <c r="AC4" s="162"/>
      <c r="AD4" s="163"/>
      <c r="AE4" s="161" t="s">
        <v>13</v>
      </c>
      <c r="AF4" s="162"/>
      <c r="AG4" s="162"/>
      <c r="AH4" s="163"/>
      <c r="AI4" s="161" t="s">
        <v>14</v>
      </c>
      <c r="AJ4" s="162"/>
      <c r="AK4" s="162"/>
      <c r="AL4" s="163"/>
      <c r="AM4" s="161" t="s">
        <v>15</v>
      </c>
      <c r="AN4" s="162"/>
      <c r="AO4" s="162"/>
      <c r="AP4" s="163"/>
      <c r="AQ4" s="161" t="s">
        <v>16</v>
      </c>
      <c r="AR4" s="162"/>
      <c r="AS4" s="162"/>
      <c r="AT4" s="163"/>
      <c r="AU4" s="161" t="s">
        <v>17</v>
      </c>
      <c r="AV4" s="162"/>
      <c r="AW4" s="162"/>
      <c r="AX4" s="163"/>
    </row>
    <row r="5" spans="1:50" ht="48.75" customHeight="1" thickTop="1" thickBot="1">
      <c r="A5" s="44" t="s">
        <v>36</v>
      </c>
      <c r="B5" s="37" t="s">
        <v>4</v>
      </c>
      <c r="C5" s="7" t="s">
        <v>1</v>
      </c>
      <c r="D5" s="9" t="s">
        <v>2</v>
      </c>
      <c r="E5" s="8" t="s">
        <v>3</v>
      </c>
      <c r="F5" s="118" t="s">
        <v>11</v>
      </c>
      <c r="G5" s="121" t="s">
        <v>1</v>
      </c>
      <c r="H5" s="98" t="s">
        <v>2</v>
      </c>
      <c r="I5" s="99" t="s">
        <v>3</v>
      </c>
      <c r="J5" s="9" t="s">
        <v>11</v>
      </c>
      <c r="K5" s="11" t="s">
        <v>1</v>
      </c>
      <c r="L5" s="9" t="s">
        <v>2</v>
      </c>
      <c r="M5" s="9" t="s">
        <v>3</v>
      </c>
      <c r="N5" s="118" t="s">
        <v>11</v>
      </c>
      <c r="O5" s="11" t="s">
        <v>1</v>
      </c>
      <c r="P5" s="9" t="s">
        <v>2</v>
      </c>
      <c r="Q5" s="9" t="s">
        <v>3</v>
      </c>
      <c r="R5" s="118" t="s">
        <v>11</v>
      </c>
      <c r="S5" s="11" t="s">
        <v>1</v>
      </c>
      <c r="T5" s="9" t="s">
        <v>2</v>
      </c>
      <c r="U5" s="9" t="s">
        <v>3</v>
      </c>
      <c r="V5" s="118" t="s">
        <v>11</v>
      </c>
      <c r="W5" s="11" t="s">
        <v>1</v>
      </c>
      <c r="X5" s="9" t="s">
        <v>2</v>
      </c>
      <c r="Y5" s="9" t="s">
        <v>3</v>
      </c>
      <c r="Z5" s="9" t="s">
        <v>11</v>
      </c>
      <c r="AA5" s="11" t="s">
        <v>1</v>
      </c>
      <c r="AB5" s="9" t="s">
        <v>2</v>
      </c>
      <c r="AC5" s="9" t="s">
        <v>3</v>
      </c>
      <c r="AD5" s="118" t="s">
        <v>11</v>
      </c>
      <c r="AE5" s="11" t="s">
        <v>1</v>
      </c>
      <c r="AF5" s="9" t="s">
        <v>2</v>
      </c>
      <c r="AG5" s="9" t="s">
        <v>3</v>
      </c>
      <c r="AH5" s="118" t="s">
        <v>11</v>
      </c>
      <c r="AI5" s="11" t="s">
        <v>1</v>
      </c>
      <c r="AJ5" s="9" t="s">
        <v>2</v>
      </c>
      <c r="AK5" s="9" t="s">
        <v>3</v>
      </c>
      <c r="AL5" s="118" t="s">
        <v>11</v>
      </c>
      <c r="AM5" s="11" t="s">
        <v>1</v>
      </c>
      <c r="AN5" s="9" t="s">
        <v>2</v>
      </c>
      <c r="AO5" s="9" t="s">
        <v>3</v>
      </c>
      <c r="AP5" s="9" t="s">
        <v>11</v>
      </c>
      <c r="AQ5" s="11" t="s">
        <v>1</v>
      </c>
      <c r="AR5" s="9" t="s">
        <v>2</v>
      </c>
      <c r="AS5" s="9" t="s">
        <v>3</v>
      </c>
      <c r="AT5" s="9" t="s">
        <v>11</v>
      </c>
      <c r="AU5" s="11" t="s">
        <v>1</v>
      </c>
      <c r="AV5" s="9" t="s">
        <v>2</v>
      </c>
      <c r="AW5" s="9" t="s">
        <v>3</v>
      </c>
      <c r="AX5" s="9" t="s">
        <v>11</v>
      </c>
    </row>
    <row r="6" spans="1:50" ht="16.5" thickTop="1">
      <c r="A6" s="38">
        <v>1</v>
      </c>
      <c r="B6" s="45" t="s">
        <v>67</v>
      </c>
      <c r="C6" s="94">
        <v>33</v>
      </c>
      <c r="D6" s="95">
        <v>76</v>
      </c>
      <c r="E6" s="119">
        <v>55</v>
      </c>
      <c r="F6" s="125">
        <f>AVERAGE(C6:E6)</f>
        <v>54.666666666666664</v>
      </c>
      <c r="G6" s="107">
        <v>50</v>
      </c>
      <c r="H6" s="97">
        <v>70</v>
      </c>
      <c r="I6" s="120">
        <v>22</v>
      </c>
      <c r="J6" s="125">
        <f>AVERAGE(G6:I6)</f>
        <v>47.333333333333336</v>
      </c>
      <c r="K6" s="131">
        <v>59</v>
      </c>
      <c r="L6" s="17">
        <v>61</v>
      </c>
      <c r="M6" s="138">
        <v>55</v>
      </c>
      <c r="N6" s="125">
        <f>AVERAGE(K6:M6)</f>
        <v>58.333333333333336</v>
      </c>
      <c r="O6" s="24">
        <v>63</v>
      </c>
      <c r="P6" s="17">
        <v>78</v>
      </c>
      <c r="Q6" s="126">
        <v>66</v>
      </c>
      <c r="R6" s="125">
        <f>AVERAGE(O6:Q6)</f>
        <v>69</v>
      </c>
      <c r="S6" s="24">
        <v>76</v>
      </c>
      <c r="T6" s="17">
        <v>45</v>
      </c>
      <c r="U6" s="126">
        <v>55</v>
      </c>
      <c r="V6" s="125">
        <f>AVERAGE(S6:U6)</f>
        <v>58.666666666666664</v>
      </c>
      <c r="W6" s="24">
        <v>50</v>
      </c>
      <c r="X6" s="17">
        <v>51</v>
      </c>
      <c r="Y6" s="1">
        <v>55</v>
      </c>
      <c r="Z6" s="15">
        <f>AVERAGE(W6:Y6)</f>
        <v>52</v>
      </c>
      <c r="AA6" s="24">
        <v>64</v>
      </c>
      <c r="AB6" s="17">
        <v>55</v>
      </c>
      <c r="AC6" s="138">
        <v>33</v>
      </c>
      <c r="AD6" s="125">
        <f>AVERAGE(AA6:AC6)</f>
        <v>50.666666666666664</v>
      </c>
      <c r="AE6" s="24">
        <v>56</v>
      </c>
      <c r="AF6" s="17">
        <v>51</v>
      </c>
      <c r="AG6" s="156">
        <v>66</v>
      </c>
      <c r="AH6" s="125">
        <f>AVERAGE(AE6:AG6)</f>
        <v>57.666666666666664</v>
      </c>
      <c r="AI6" s="131">
        <v>67</v>
      </c>
      <c r="AJ6" s="17">
        <v>66</v>
      </c>
      <c r="AK6" s="156">
        <v>33</v>
      </c>
      <c r="AL6" s="125">
        <f>AVERAGE(AI6:AK6)</f>
        <v>55.333333333333336</v>
      </c>
      <c r="AM6" s="131">
        <v>37</v>
      </c>
      <c r="AN6" s="17">
        <v>77</v>
      </c>
      <c r="AO6" s="150">
        <v>33</v>
      </c>
      <c r="AP6" s="125">
        <f>AVERAGE(AM6:AO6)</f>
        <v>49</v>
      </c>
      <c r="AQ6" s="24">
        <v>85</v>
      </c>
      <c r="AR6" s="17">
        <v>84</v>
      </c>
      <c r="AS6" s="150">
        <v>66</v>
      </c>
      <c r="AT6" s="154">
        <f>AVERAGE(AQ6:AS6)</f>
        <v>78.333333333333329</v>
      </c>
      <c r="AU6" s="131">
        <v>75</v>
      </c>
      <c r="AV6" s="17">
        <v>60</v>
      </c>
      <c r="AW6" s="150">
        <v>77</v>
      </c>
      <c r="AX6" s="125">
        <f>AVERAGE(AU6:AW6)</f>
        <v>70.666666666666671</v>
      </c>
    </row>
    <row r="7" spans="1:50" ht="15.75">
      <c r="A7" s="38">
        <v>2</v>
      </c>
      <c r="B7" s="109" t="s">
        <v>7</v>
      </c>
      <c r="C7" s="107">
        <v>55</v>
      </c>
      <c r="D7" s="97">
        <v>65</v>
      </c>
      <c r="E7" s="120">
        <v>66</v>
      </c>
      <c r="F7" s="125">
        <f>AVERAGE(C7:E7)</f>
        <v>62</v>
      </c>
      <c r="G7" s="107">
        <v>42</v>
      </c>
      <c r="H7" s="97">
        <v>53</v>
      </c>
      <c r="I7" s="120">
        <v>44</v>
      </c>
      <c r="J7" s="125">
        <f>AVERAGE(G7:I7)</f>
        <v>46.333333333333336</v>
      </c>
      <c r="K7" s="131">
        <v>31</v>
      </c>
      <c r="L7" s="3">
        <v>31</v>
      </c>
      <c r="M7" s="139">
        <v>34</v>
      </c>
      <c r="N7" s="142">
        <f>AVERAGE(K7:M7)</f>
        <v>32</v>
      </c>
      <c r="O7" s="141">
        <v>54</v>
      </c>
      <c r="P7" s="101">
        <v>45</v>
      </c>
      <c r="Q7" s="146">
        <v>44</v>
      </c>
      <c r="R7" s="147">
        <f>IFERROR(AVERAGE(O7:Q7),"")</f>
        <v>47.666666666666664</v>
      </c>
      <c r="S7" s="141">
        <v>66</v>
      </c>
      <c r="T7" s="101">
        <v>51</v>
      </c>
      <c r="U7" s="120">
        <v>44</v>
      </c>
      <c r="V7" s="125">
        <f>IFERROR(AVERAGE(S7:U7),"")</f>
        <v>53.666666666666664</v>
      </c>
      <c r="W7" s="94">
        <v>66</v>
      </c>
      <c r="X7" s="101">
        <v>74</v>
      </c>
      <c r="Y7" s="120">
        <v>44</v>
      </c>
      <c r="Z7" s="125">
        <f>IFERROR(AVERAGE(W7:Y7),"")</f>
        <v>61.333333333333336</v>
      </c>
      <c r="AA7" s="94">
        <v>34</v>
      </c>
      <c r="AB7" s="101">
        <v>18</v>
      </c>
      <c r="AC7" s="120">
        <v>23</v>
      </c>
      <c r="AD7" s="125">
        <f>IFERROR(AVERAGE(AA7:AC7),"")</f>
        <v>25</v>
      </c>
      <c r="AE7" s="24">
        <v>42</v>
      </c>
      <c r="AF7" s="101">
        <v>45</v>
      </c>
      <c r="AG7" s="151">
        <v>77</v>
      </c>
      <c r="AH7" s="125">
        <f>IFERROR(AVERAGE(AE7:AG7),"")</f>
        <v>54.666666666666664</v>
      </c>
      <c r="AI7" s="141">
        <v>44</v>
      </c>
      <c r="AJ7" s="101">
        <v>39</v>
      </c>
      <c r="AK7" s="155">
        <v>34</v>
      </c>
      <c r="AL7" s="149">
        <f>IFERROR(AVERAGE(AI7:AK7),"")</f>
        <v>39</v>
      </c>
      <c r="AM7" s="141">
        <v>42</v>
      </c>
      <c r="AN7" s="101">
        <v>36</v>
      </c>
      <c r="AO7" s="155">
        <v>45</v>
      </c>
      <c r="AP7" s="125">
        <f t="shared" ref="AP7:AP56" si="1">IFERROR(AVERAGE(AM7:AO7),"")</f>
        <v>41</v>
      </c>
      <c r="AQ7" s="141">
        <v>83</v>
      </c>
      <c r="AR7" s="101">
        <v>81</v>
      </c>
      <c r="AS7" s="155">
        <v>77</v>
      </c>
      <c r="AT7" s="149">
        <f>IFERROR(AVERAGE(AQ7:AS7),"")</f>
        <v>80.333333333333329</v>
      </c>
      <c r="AU7" s="141">
        <v>60</v>
      </c>
      <c r="AV7" s="101">
        <v>61</v>
      </c>
      <c r="AW7" s="151">
        <v>88</v>
      </c>
      <c r="AX7" s="125">
        <f>AVERAGE(AU7:AW7)</f>
        <v>69.666666666666671</v>
      </c>
    </row>
    <row r="8" spans="1:50" ht="15.75">
      <c r="A8" s="46">
        <v>3</v>
      </c>
      <c r="B8" s="109" t="s">
        <v>38</v>
      </c>
      <c r="C8" s="107">
        <v>77</v>
      </c>
      <c r="D8" s="97">
        <v>77</v>
      </c>
      <c r="E8" s="120">
        <v>77</v>
      </c>
      <c r="F8" s="125">
        <f>AVERAGE(C8:E8)</f>
        <v>77</v>
      </c>
      <c r="G8" s="107">
        <v>55</v>
      </c>
      <c r="H8" s="97">
        <v>45</v>
      </c>
      <c r="I8" s="120">
        <v>34</v>
      </c>
      <c r="J8" s="125">
        <f>AVERAGE(G8:I8)</f>
        <v>44.666666666666664</v>
      </c>
      <c r="K8" s="132">
        <v>22</v>
      </c>
      <c r="L8" s="47">
        <v>33</v>
      </c>
      <c r="M8" s="139">
        <v>44</v>
      </c>
      <c r="N8" s="142">
        <f>IFERROR(AVERAGE(K8:M8),"")</f>
        <v>33</v>
      </c>
      <c r="O8" s="14"/>
      <c r="P8" s="97"/>
      <c r="Q8" s="120"/>
      <c r="R8" s="147" t="str">
        <f t="shared" ref="R8:R56" si="2">IFERROR(AVERAGE(O8:Q8),"")</f>
        <v/>
      </c>
      <c r="S8" s="107"/>
      <c r="T8" s="97"/>
      <c r="U8" s="120"/>
      <c r="V8" s="125" t="str">
        <f t="shared" ref="V8:V56" si="3">IFERROR(AVERAGE(S8:U8),"")</f>
        <v/>
      </c>
      <c r="W8" s="107"/>
      <c r="X8" s="97"/>
      <c r="Y8" s="120"/>
      <c r="Z8" s="125" t="str">
        <f t="shared" ref="Z8:Z56" si="4">IFERROR(AVERAGE(W8:Y8),"")</f>
        <v/>
      </c>
      <c r="AA8" s="107"/>
      <c r="AB8" s="97"/>
      <c r="AC8" s="120"/>
      <c r="AD8" s="125" t="str">
        <f t="shared" ref="AD8:AD56" si="5">IFERROR(AVERAGE(AA8:AC8),"")</f>
        <v/>
      </c>
      <c r="AE8" s="100"/>
      <c r="AF8" s="97"/>
      <c r="AG8" s="151"/>
      <c r="AH8" s="125" t="str">
        <f t="shared" ref="AH8:AH56" si="6">IFERROR(AVERAGE(AE8:AG8),"")</f>
        <v/>
      </c>
      <c r="AI8" s="107"/>
      <c r="AJ8" s="97"/>
      <c r="AK8" s="151"/>
      <c r="AL8" s="125" t="str">
        <f t="shared" ref="AL8:AL56" si="7">IFERROR(AVERAGE(AI8:AK8),"")</f>
        <v/>
      </c>
      <c r="AM8" s="107"/>
      <c r="AN8" s="97"/>
      <c r="AO8" s="151"/>
      <c r="AP8" s="125" t="str">
        <f t="shared" si="1"/>
        <v/>
      </c>
      <c r="AQ8" s="107"/>
      <c r="AR8" s="97"/>
      <c r="AS8" s="151"/>
      <c r="AT8" s="125" t="str">
        <f t="shared" ref="AT8:AT56" si="8">IFERROR(AVERAGE(AQ8:AS8),"")</f>
        <v/>
      </c>
      <c r="AU8" s="107"/>
      <c r="AV8" s="97"/>
      <c r="AW8" s="151"/>
      <c r="AX8" s="125" t="str">
        <f t="shared" ref="AX8:AX56" si="9">IFERROR(AVERAGE(AU8:AW8),"")</f>
        <v/>
      </c>
    </row>
    <row r="9" spans="1:50" ht="15.75">
      <c r="A9" s="46">
        <v>4</v>
      </c>
      <c r="B9" s="109" t="s">
        <v>39</v>
      </c>
      <c r="C9" s="107"/>
      <c r="D9" s="97"/>
      <c r="E9" s="120"/>
      <c r="F9" s="125"/>
      <c r="G9" s="107"/>
      <c r="H9" s="97"/>
      <c r="I9" s="120"/>
      <c r="J9" s="125" t="str">
        <f>IFERROR(AVERAGE(G9:I9),"")</f>
        <v/>
      </c>
      <c r="K9" s="107"/>
      <c r="L9" s="97"/>
      <c r="M9" s="139"/>
      <c r="N9" s="142" t="str">
        <f t="shared" ref="N9:N56" si="10">IFERROR(AVERAGE(K9:M9),"")</f>
        <v/>
      </c>
      <c r="O9" s="14"/>
      <c r="P9" s="97"/>
      <c r="Q9" s="120"/>
      <c r="R9" s="147" t="str">
        <f t="shared" si="2"/>
        <v/>
      </c>
      <c r="S9" s="107"/>
      <c r="T9" s="97"/>
      <c r="U9" s="120"/>
      <c r="V9" s="125" t="str">
        <f t="shared" si="3"/>
        <v/>
      </c>
      <c r="W9" s="107"/>
      <c r="X9" s="97"/>
      <c r="Y9" s="120"/>
      <c r="Z9" s="125" t="str">
        <f t="shared" si="4"/>
        <v/>
      </c>
      <c r="AA9" s="107"/>
      <c r="AB9" s="97"/>
      <c r="AC9" s="120"/>
      <c r="AD9" s="125" t="str">
        <f t="shared" si="5"/>
        <v/>
      </c>
      <c r="AE9" s="107"/>
      <c r="AF9" s="97"/>
      <c r="AG9" s="151"/>
      <c r="AH9" s="125" t="str">
        <f t="shared" si="6"/>
        <v/>
      </c>
      <c r="AI9" s="107"/>
      <c r="AJ9" s="97"/>
      <c r="AK9" s="151"/>
      <c r="AL9" s="125" t="str">
        <f t="shared" si="7"/>
        <v/>
      </c>
      <c r="AM9" s="107"/>
      <c r="AN9" s="97"/>
      <c r="AO9" s="151"/>
      <c r="AP9" s="125" t="str">
        <f t="shared" si="1"/>
        <v/>
      </c>
      <c r="AQ9" s="107"/>
      <c r="AR9" s="97"/>
      <c r="AS9" s="151"/>
      <c r="AT9" s="125" t="str">
        <f t="shared" si="8"/>
        <v/>
      </c>
      <c r="AU9" s="107"/>
      <c r="AV9" s="97"/>
      <c r="AW9" s="151"/>
      <c r="AX9" s="125" t="str">
        <f t="shared" si="9"/>
        <v/>
      </c>
    </row>
    <row r="10" spans="1:50" ht="15.75">
      <c r="A10" s="46">
        <v>5</v>
      </c>
      <c r="B10" s="110" t="s">
        <v>40</v>
      </c>
      <c r="C10" s="108"/>
      <c r="D10" s="160"/>
      <c r="E10" s="120"/>
      <c r="F10" s="125"/>
      <c r="G10" s="107"/>
      <c r="H10" s="97"/>
      <c r="I10" s="120"/>
      <c r="J10" s="125" t="str">
        <f t="shared" ref="J10:J55" si="11">IFERROR(AVERAGE(G10:I10),"")</f>
        <v/>
      </c>
      <c r="K10" s="107"/>
      <c r="L10" s="97"/>
      <c r="M10" s="139"/>
      <c r="N10" s="142" t="str">
        <f t="shared" si="10"/>
        <v/>
      </c>
      <c r="O10" s="14"/>
      <c r="P10" s="97"/>
      <c r="Q10" s="120"/>
      <c r="R10" s="147" t="str">
        <f t="shared" si="2"/>
        <v/>
      </c>
      <c r="S10" s="107"/>
      <c r="T10" s="97"/>
      <c r="U10" s="120"/>
      <c r="V10" s="125" t="str">
        <f t="shared" si="3"/>
        <v/>
      </c>
      <c r="W10" s="107"/>
      <c r="X10" s="97"/>
      <c r="Y10" s="120"/>
      <c r="Z10" s="125" t="str">
        <f t="shared" si="4"/>
        <v/>
      </c>
      <c r="AA10" s="107"/>
      <c r="AB10" s="97"/>
      <c r="AC10" s="120"/>
      <c r="AD10" s="125" t="str">
        <f t="shared" si="5"/>
        <v/>
      </c>
      <c r="AE10" s="107"/>
      <c r="AF10" s="97"/>
      <c r="AG10" s="151"/>
      <c r="AH10" s="125" t="str">
        <f t="shared" si="6"/>
        <v/>
      </c>
      <c r="AI10" s="107"/>
      <c r="AJ10" s="97"/>
      <c r="AK10" s="151"/>
      <c r="AL10" s="125" t="str">
        <f t="shared" si="7"/>
        <v/>
      </c>
      <c r="AM10" s="107"/>
      <c r="AN10" s="97"/>
      <c r="AO10" s="151"/>
      <c r="AP10" s="125" t="str">
        <f t="shared" si="1"/>
        <v/>
      </c>
      <c r="AQ10" s="107"/>
      <c r="AR10" s="97"/>
      <c r="AS10" s="151"/>
      <c r="AT10" s="125" t="str">
        <f t="shared" si="8"/>
        <v/>
      </c>
      <c r="AU10" s="107"/>
      <c r="AV10" s="97"/>
      <c r="AW10" s="151"/>
      <c r="AX10" s="125" t="str">
        <f t="shared" si="9"/>
        <v/>
      </c>
    </row>
    <row r="11" spans="1:50" ht="15.75">
      <c r="A11" s="46">
        <v>6</v>
      </c>
      <c r="B11" s="109" t="s">
        <v>41</v>
      </c>
      <c r="C11" s="108"/>
      <c r="D11" s="160"/>
      <c r="E11" s="120"/>
      <c r="F11" s="125"/>
      <c r="G11" s="107"/>
      <c r="H11" s="97"/>
      <c r="I11" s="120"/>
      <c r="J11" s="125" t="str">
        <f t="shared" si="11"/>
        <v/>
      </c>
      <c r="K11" s="107"/>
      <c r="L11" s="97"/>
      <c r="M11" s="139"/>
      <c r="N11" s="142" t="str">
        <f t="shared" si="10"/>
        <v/>
      </c>
      <c r="O11" s="14"/>
      <c r="P11" s="97"/>
      <c r="Q11" s="120"/>
      <c r="R11" s="147" t="str">
        <f t="shared" si="2"/>
        <v/>
      </c>
      <c r="S11" s="107"/>
      <c r="T11" s="97"/>
      <c r="U11" s="120"/>
      <c r="V11" s="125" t="str">
        <f t="shared" si="3"/>
        <v/>
      </c>
      <c r="W11" s="107"/>
      <c r="X11" s="97"/>
      <c r="Y11" s="120"/>
      <c r="Z11" s="125" t="str">
        <f t="shared" si="4"/>
        <v/>
      </c>
      <c r="AA11" s="107"/>
      <c r="AB11" s="97"/>
      <c r="AC11" s="120"/>
      <c r="AD11" s="125" t="str">
        <f t="shared" si="5"/>
        <v/>
      </c>
      <c r="AE11" s="107"/>
      <c r="AF11" s="97"/>
      <c r="AG11" s="151"/>
      <c r="AH11" s="125" t="str">
        <f t="shared" si="6"/>
        <v/>
      </c>
      <c r="AI11" s="107"/>
      <c r="AJ11" s="97"/>
      <c r="AK11" s="151"/>
      <c r="AL11" s="125" t="str">
        <f t="shared" si="7"/>
        <v/>
      </c>
      <c r="AM11" s="107"/>
      <c r="AN11" s="97"/>
      <c r="AO11" s="151"/>
      <c r="AP11" s="125" t="str">
        <f t="shared" si="1"/>
        <v/>
      </c>
      <c r="AQ11" s="107"/>
      <c r="AR11" s="97"/>
      <c r="AS11" s="151"/>
      <c r="AT11" s="125" t="str">
        <f t="shared" si="8"/>
        <v/>
      </c>
      <c r="AU11" s="107"/>
      <c r="AV11" s="97"/>
      <c r="AW11" s="151"/>
      <c r="AX11" s="125" t="str">
        <f t="shared" si="9"/>
        <v/>
      </c>
    </row>
    <row r="12" spans="1:50" ht="15.75">
      <c r="A12" s="46">
        <v>7</v>
      </c>
      <c r="B12" s="109" t="s">
        <v>42</v>
      </c>
      <c r="C12" s="108"/>
      <c r="D12" s="160"/>
      <c r="E12" s="120"/>
      <c r="F12" s="125"/>
      <c r="G12" s="107"/>
      <c r="H12" s="97"/>
      <c r="I12" s="120"/>
      <c r="J12" s="125" t="str">
        <f t="shared" si="11"/>
        <v/>
      </c>
      <c r="K12" s="107"/>
      <c r="L12" s="97"/>
      <c r="M12" s="139"/>
      <c r="N12" s="142" t="str">
        <f t="shared" si="10"/>
        <v/>
      </c>
      <c r="O12" s="14"/>
      <c r="P12" s="97"/>
      <c r="Q12" s="120"/>
      <c r="R12" s="147" t="str">
        <f t="shared" si="2"/>
        <v/>
      </c>
      <c r="S12" s="107"/>
      <c r="T12" s="97"/>
      <c r="U12" s="120"/>
      <c r="V12" s="125" t="str">
        <f t="shared" si="3"/>
        <v/>
      </c>
      <c r="W12" s="107"/>
      <c r="X12" s="97"/>
      <c r="Y12" s="120"/>
      <c r="Z12" s="125" t="str">
        <f t="shared" si="4"/>
        <v/>
      </c>
      <c r="AA12" s="107"/>
      <c r="AB12" s="97"/>
      <c r="AC12" s="120"/>
      <c r="AD12" s="125" t="str">
        <f t="shared" si="5"/>
        <v/>
      </c>
      <c r="AE12" s="107"/>
      <c r="AF12" s="97"/>
      <c r="AG12" s="151"/>
      <c r="AH12" s="125" t="str">
        <f t="shared" si="6"/>
        <v/>
      </c>
      <c r="AI12" s="107"/>
      <c r="AJ12" s="97"/>
      <c r="AK12" s="151"/>
      <c r="AL12" s="125" t="str">
        <f t="shared" si="7"/>
        <v/>
      </c>
      <c r="AM12" s="107"/>
      <c r="AN12" s="97"/>
      <c r="AO12" s="151"/>
      <c r="AP12" s="125" t="str">
        <f t="shared" si="1"/>
        <v/>
      </c>
      <c r="AQ12" s="107"/>
      <c r="AR12" s="97"/>
      <c r="AS12" s="151"/>
      <c r="AT12" s="125" t="str">
        <f t="shared" si="8"/>
        <v/>
      </c>
      <c r="AU12" s="107"/>
      <c r="AV12" s="97"/>
      <c r="AW12" s="151"/>
      <c r="AX12" s="125" t="str">
        <f t="shared" si="9"/>
        <v/>
      </c>
    </row>
    <row r="13" spans="1:50" ht="15.75">
      <c r="A13" s="46">
        <v>8</v>
      </c>
      <c r="B13" s="110" t="s">
        <v>43</v>
      </c>
      <c r="C13" s="108"/>
      <c r="D13" s="160"/>
      <c r="E13" s="120"/>
      <c r="F13" s="125"/>
      <c r="G13" s="107"/>
      <c r="H13" s="97"/>
      <c r="I13" s="120"/>
      <c r="J13" s="125" t="str">
        <f t="shared" si="11"/>
        <v/>
      </c>
      <c r="K13" s="107"/>
      <c r="L13" s="97"/>
      <c r="M13" s="139"/>
      <c r="N13" s="142" t="str">
        <f t="shared" si="10"/>
        <v/>
      </c>
      <c r="O13" s="14"/>
      <c r="P13" s="97"/>
      <c r="Q13" s="120"/>
      <c r="R13" s="147" t="str">
        <f t="shared" si="2"/>
        <v/>
      </c>
      <c r="S13" s="107"/>
      <c r="T13" s="97"/>
      <c r="U13" s="120"/>
      <c r="V13" s="125" t="str">
        <f t="shared" si="3"/>
        <v/>
      </c>
      <c r="W13" s="107"/>
      <c r="X13" s="97"/>
      <c r="Y13" s="120"/>
      <c r="Z13" s="125" t="str">
        <f t="shared" si="4"/>
        <v/>
      </c>
      <c r="AA13" s="107"/>
      <c r="AB13" s="97"/>
      <c r="AC13" s="120"/>
      <c r="AD13" s="125" t="str">
        <f t="shared" si="5"/>
        <v/>
      </c>
      <c r="AE13" s="107"/>
      <c r="AF13" s="97"/>
      <c r="AG13" s="151"/>
      <c r="AH13" s="125" t="str">
        <f t="shared" si="6"/>
        <v/>
      </c>
      <c r="AI13" s="107"/>
      <c r="AJ13" s="97"/>
      <c r="AK13" s="151"/>
      <c r="AL13" s="125" t="str">
        <f t="shared" si="7"/>
        <v/>
      </c>
      <c r="AM13" s="107"/>
      <c r="AN13" s="97"/>
      <c r="AO13" s="151"/>
      <c r="AP13" s="125" t="str">
        <f t="shared" si="1"/>
        <v/>
      </c>
      <c r="AQ13" s="107"/>
      <c r="AR13" s="97"/>
      <c r="AS13" s="151"/>
      <c r="AT13" s="125" t="str">
        <f t="shared" si="8"/>
        <v/>
      </c>
      <c r="AU13" s="107"/>
      <c r="AV13" s="97"/>
      <c r="AW13" s="151"/>
      <c r="AX13" s="125" t="str">
        <f t="shared" si="9"/>
        <v/>
      </c>
    </row>
    <row r="14" spans="1:50" ht="15.75">
      <c r="A14" s="46">
        <v>9</v>
      </c>
      <c r="B14" s="109" t="s">
        <v>44</v>
      </c>
      <c r="C14" s="108"/>
      <c r="D14" s="160"/>
      <c r="E14" s="120"/>
      <c r="F14" s="125"/>
      <c r="G14" s="107"/>
      <c r="H14" s="97"/>
      <c r="I14" s="120"/>
      <c r="J14" s="125" t="str">
        <f t="shared" si="11"/>
        <v/>
      </c>
      <c r="K14" s="107"/>
      <c r="L14" s="97"/>
      <c r="M14" s="139"/>
      <c r="N14" s="142" t="str">
        <f t="shared" si="10"/>
        <v/>
      </c>
      <c r="O14" s="14"/>
      <c r="P14" s="97"/>
      <c r="Q14" s="120"/>
      <c r="R14" s="147" t="str">
        <f t="shared" si="2"/>
        <v/>
      </c>
      <c r="S14" s="107"/>
      <c r="T14" s="97"/>
      <c r="U14" s="120"/>
      <c r="V14" s="125" t="str">
        <f t="shared" si="3"/>
        <v/>
      </c>
      <c r="W14" s="107"/>
      <c r="X14" s="97"/>
      <c r="Y14" s="120"/>
      <c r="Z14" s="125" t="str">
        <f t="shared" si="4"/>
        <v/>
      </c>
      <c r="AA14" s="107"/>
      <c r="AB14" s="97"/>
      <c r="AC14" s="120"/>
      <c r="AD14" s="125" t="str">
        <f t="shared" si="5"/>
        <v/>
      </c>
      <c r="AE14" s="107"/>
      <c r="AF14" s="97"/>
      <c r="AG14" s="151"/>
      <c r="AH14" s="125" t="str">
        <f t="shared" si="6"/>
        <v/>
      </c>
      <c r="AI14" s="107"/>
      <c r="AJ14" s="97"/>
      <c r="AK14" s="151"/>
      <c r="AL14" s="125" t="str">
        <f t="shared" si="7"/>
        <v/>
      </c>
      <c r="AM14" s="107"/>
      <c r="AN14" s="97"/>
      <c r="AO14" s="151"/>
      <c r="AP14" s="125" t="str">
        <f t="shared" si="1"/>
        <v/>
      </c>
      <c r="AQ14" s="107"/>
      <c r="AR14" s="97"/>
      <c r="AS14" s="151"/>
      <c r="AT14" s="125" t="str">
        <f t="shared" si="8"/>
        <v/>
      </c>
      <c r="AU14" s="107"/>
      <c r="AV14" s="97"/>
      <c r="AW14" s="151"/>
      <c r="AX14" s="125" t="str">
        <f t="shared" si="9"/>
        <v/>
      </c>
    </row>
    <row r="15" spans="1:50" ht="15.75">
      <c r="A15" s="46">
        <v>10</v>
      </c>
      <c r="B15" s="111" t="s">
        <v>45</v>
      </c>
      <c r="C15" s="108"/>
      <c r="D15" s="160"/>
      <c r="E15" s="120"/>
      <c r="F15" s="125"/>
      <c r="G15" s="107"/>
      <c r="H15" s="97"/>
      <c r="I15" s="120"/>
      <c r="J15" s="125" t="str">
        <f t="shared" si="11"/>
        <v/>
      </c>
      <c r="K15" s="107"/>
      <c r="L15" s="97"/>
      <c r="M15" s="139"/>
      <c r="N15" s="142" t="str">
        <f t="shared" si="10"/>
        <v/>
      </c>
      <c r="O15" s="14"/>
      <c r="P15" s="97"/>
      <c r="Q15" s="120"/>
      <c r="R15" s="147" t="str">
        <f t="shared" si="2"/>
        <v/>
      </c>
      <c r="S15" s="107"/>
      <c r="T15" s="97"/>
      <c r="U15" s="120"/>
      <c r="V15" s="125" t="str">
        <f t="shared" si="3"/>
        <v/>
      </c>
      <c r="W15" s="107"/>
      <c r="X15" s="97"/>
      <c r="Y15" s="120"/>
      <c r="Z15" s="125" t="str">
        <f t="shared" si="4"/>
        <v/>
      </c>
      <c r="AA15" s="107"/>
      <c r="AB15" s="97"/>
      <c r="AC15" s="120"/>
      <c r="AD15" s="125" t="str">
        <f t="shared" si="5"/>
        <v/>
      </c>
      <c r="AE15" s="107"/>
      <c r="AF15" s="97"/>
      <c r="AG15" s="151"/>
      <c r="AH15" s="125" t="str">
        <f t="shared" si="6"/>
        <v/>
      </c>
      <c r="AI15" s="107"/>
      <c r="AJ15" s="97"/>
      <c r="AK15" s="151"/>
      <c r="AL15" s="125" t="str">
        <f t="shared" si="7"/>
        <v/>
      </c>
      <c r="AM15" s="107"/>
      <c r="AN15" s="97"/>
      <c r="AO15" s="151"/>
      <c r="AP15" s="125" t="str">
        <f t="shared" si="1"/>
        <v/>
      </c>
      <c r="AQ15" s="107"/>
      <c r="AR15" s="97"/>
      <c r="AS15" s="151"/>
      <c r="AT15" s="125" t="str">
        <f t="shared" si="8"/>
        <v/>
      </c>
      <c r="AU15" s="107"/>
      <c r="AV15" s="97"/>
      <c r="AW15" s="151"/>
      <c r="AX15" s="125" t="str">
        <f t="shared" si="9"/>
        <v/>
      </c>
    </row>
    <row r="16" spans="1:50" ht="15.75">
      <c r="A16" s="46">
        <v>11</v>
      </c>
      <c r="B16" s="109" t="s">
        <v>46</v>
      </c>
      <c r="C16" s="108"/>
      <c r="D16" s="160"/>
      <c r="E16" s="120"/>
      <c r="F16" s="125"/>
      <c r="G16" s="107"/>
      <c r="H16" s="97"/>
      <c r="I16" s="120"/>
      <c r="J16" s="125" t="str">
        <f t="shared" si="11"/>
        <v/>
      </c>
      <c r="K16" s="107"/>
      <c r="L16" s="97"/>
      <c r="M16" s="139"/>
      <c r="N16" s="142" t="str">
        <f t="shared" si="10"/>
        <v/>
      </c>
      <c r="O16" s="14"/>
      <c r="P16" s="97"/>
      <c r="Q16" s="120"/>
      <c r="R16" s="147" t="str">
        <f t="shared" si="2"/>
        <v/>
      </c>
      <c r="S16" s="107"/>
      <c r="T16" s="97"/>
      <c r="U16" s="120"/>
      <c r="V16" s="125" t="str">
        <f t="shared" si="3"/>
        <v/>
      </c>
      <c r="W16" s="107"/>
      <c r="X16" s="97"/>
      <c r="Y16" s="120"/>
      <c r="Z16" s="125" t="str">
        <f t="shared" si="4"/>
        <v/>
      </c>
      <c r="AA16" s="107"/>
      <c r="AB16" s="97"/>
      <c r="AC16" s="120"/>
      <c r="AD16" s="125" t="str">
        <f t="shared" si="5"/>
        <v/>
      </c>
      <c r="AE16" s="107"/>
      <c r="AF16" s="97"/>
      <c r="AG16" s="151"/>
      <c r="AH16" s="125" t="str">
        <f t="shared" si="6"/>
        <v/>
      </c>
      <c r="AI16" s="107"/>
      <c r="AJ16" s="97"/>
      <c r="AK16" s="151"/>
      <c r="AL16" s="125" t="str">
        <f t="shared" si="7"/>
        <v/>
      </c>
      <c r="AM16" s="107"/>
      <c r="AN16" s="97"/>
      <c r="AO16" s="151"/>
      <c r="AP16" s="125" t="str">
        <f t="shared" si="1"/>
        <v/>
      </c>
      <c r="AQ16" s="107"/>
      <c r="AR16" s="97"/>
      <c r="AS16" s="151"/>
      <c r="AT16" s="125" t="str">
        <f t="shared" si="8"/>
        <v/>
      </c>
      <c r="AU16" s="107"/>
      <c r="AV16" s="97"/>
      <c r="AW16" s="151"/>
      <c r="AX16" s="125" t="str">
        <f t="shared" si="9"/>
        <v/>
      </c>
    </row>
    <row r="17" spans="1:50" ht="15.75">
      <c r="A17" s="46">
        <v>12</v>
      </c>
      <c r="B17" s="109" t="s">
        <v>47</v>
      </c>
      <c r="C17" s="108"/>
      <c r="D17" s="160"/>
      <c r="E17" s="120"/>
      <c r="F17" s="125"/>
      <c r="G17" s="107"/>
      <c r="H17" s="97"/>
      <c r="I17" s="120"/>
      <c r="J17" s="125" t="str">
        <f t="shared" si="11"/>
        <v/>
      </c>
      <c r="K17" s="107"/>
      <c r="L17" s="97"/>
      <c r="M17" s="139"/>
      <c r="N17" s="142" t="str">
        <f t="shared" si="10"/>
        <v/>
      </c>
      <c r="O17" s="14"/>
      <c r="P17" s="97"/>
      <c r="Q17" s="120"/>
      <c r="R17" s="147" t="str">
        <f t="shared" si="2"/>
        <v/>
      </c>
      <c r="S17" s="107"/>
      <c r="T17" s="97"/>
      <c r="U17" s="120"/>
      <c r="V17" s="125" t="str">
        <f t="shared" si="3"/>
        <v/>
      </c>
      <c r="W17" s="107"/>
      <c r="X17" s="97"/>
      <c r="Y17" s="120"/>
      <c r="Z17" s="125" t="str">
        <f t="shared" si="4"/>
        <v/>
      </c>
      <c r="AA17" s="107"/>
      <c r="AB17" s="97"/>
      <c r="AC17" s="120"/>
      <c r="AD17" s="125" t="str">
        <f t="shared" si="5"/>
        <v/>
      </c>
      <c r="AE17" s="107"/>
      <c r="AF17" s="97"/>
      <c r="AG17" s="151"/>
      <c r="AH17" s="125" t="str">
        <f t="shared" si="6"/>
        <v/>
      </c>
      <c r="AI17" s="107"/>
      <c r="AJ17" s="97"/>
      <c r="AK17" s="151"/>
      <c r="AL17" s="125" t="str">
        <f t="shared" si="7"/>
        <v/>
      </c>
      <c r="AM17" s="107"/>
      <c r="AN17" s="97"/>
      <c r="AO17" s="151"/>
      <c r="AP17" s="125" t="str">
        <f t="shared" si="1"/>
        <v/>
      </c>
      <c r="AQ17" s="107"/>
      <c r="AR17" s="97"/>
      <c r="AS17" s="151"/>
      <c r="AT17" s="125" t="str">
        <f t="shared" si="8"/>
        <v/>
      </c>
      <c r="AU17" s="107"/>
      <c r="AV17" s="97"/>
      <c r="AW17" s="151"/>
      <c r="AX17" s="125" t="str">
        <f t="shared" si="9"/>
        <v/>
      </c>
    </row>
    <row r="18" spans="1:50" ht="15.75">
      <c r="A18" s="46">
        <v>13</v>
      </c>
      <c r="B18" s="109" t="s">
        <v>48</v>
      </c>
      <c r="C18" s="108"/>
      <c r="D18" s="160"/>
      <c r="E18" s="120"/>
      <c r="F18" s="125"/>
      <c r="G18" s="107"/>
      <c r="H18" s="97"/>
      <c r="I18" s="120"/>
      <c r="J18" s="125" t="str">
        <f t="shared" si="11"/>
        <v/>
      </c>
      <c r="K18" s="107"/>
      <c r="L18" s="97"/>
      <c r="M18" s="139"/>
      <c r="N18" s="142" t="str">
        <f t="shared" si="10"/>
        <v/>
      </c>
      <c r="O18" s="14"/>
      <c r="P18" s="97"/>
      <c r="Q18" s="120"/>
      <c r="R18" s="147" t="str">
        <f t="shared" si="2"/>
        <v/>
      </c>
      <c r="S18" s="107"/>
      <c r="T18" s="97"/>
      <c r="U18" s="120"/>
      <c r="V18" s="125" t="str">
        <f t="shared" si="3"/>
        <v/>
      </c>
      <c r="W18" s="107"/>
      <c r="X18" s="97"/>
      <c r="Y18" s="120"/>
      <c r="Z18" s="125" t="str">
        <f t="shared" si="4"/>
        <v/>
      </c>
      <c r="AA18" s="107"/>
      <c r="AB18" s="97"/>
      <c r="AC18" s="120"/>
      <c r="AD18" s="125" t="str">
        <f t="shared" si="5"/>
        <v/>
      </c>
      <c r="AE18" s="107"/>
      <c r="AF18" s="97"/>
      <c r="AG18" s="151"/>
      <c r="AH18" s="125" t="str">
        <f t="shared" si="6"/>
        <v/>
      </c>
      <c r="AI18" s="107"/>
      <c r="AJ18" s="97"/>
      <c r="AK18" s="151"/>
      <c r="AL18" s="125" t="str">
        <f t="shared" si="7"/>
        <v/>
      </c>
      <c r="AM18" s="107"/>
      <c r="AN18" s="97"/>
      <c r="AO18" s="151"/>
      <c r="AP18" s="125" t="str">
        <f t="shared" si="1"/>
        <v/>
      </c>
      <c r="AQ18" s="107"/>
      <c r="AR18" s="97"/>
      <c r="AS18" s="151"/>
      <c r="AT18" s="125" t="str">
        <f t="shared" si="8"/>
        <v/>
      </c>
      <c r="AU18" s="107"/>
      <c r="AV18" s="97"/>
      <c r="AW18" s="151"/>
      <c r="AX18" s="125" t="str">
        <f t="shared" si="9"/>
        <v/>
      </c>
    </row>
    <row r="19" spans="1:50" ht="15.75">
      <c r="A19" s="46">
        <v>14</v>
      </c>
      <c r="B19" s="109" t="s">
        <v>49</v>
      </c>
      <c r="C19" s="108"/>
      <c r="D19" s="160"/>
      <c r="E19" s="120"/>
      <c r="F19" s="125"/>
      <c r="G19" s="107"/>
      <c r="H19" s="97"/>
      <c r="I19" s="120"/>
      <c r="J19" s="125" t="str">
        <f t="shared" si="11"/>
        <v/>
      </c>
      <c r="K19" s="107"/>
      <c r="L19" s="97"/>
      <c r="M19" s="139"/>
      <c r="N19" s="142" t="str">
        <f t="shared" si="10"/>
        <v/>
      </c>
      <c r="O19" s="107"/>
      <c r="P19" s="97"/>
      <c r="Q19" s="120"/>
      <c r="R19" s="147" t="str">
        <f t="shared" si="2"/>
        <v/>
      </c>
      <c r="S19" s="107"/>
      <c r="T19" s="97"/>
      <c r="U19" s="120"/>
      <c r="V19" s="125" t="str">
        <f t="shared" si="3"/>
        <v/>
      </c>
      <c r="W19" s="107"/>
      <c r="X19" s="97"/>
      <c r="Y19" s="120"/>
      <c r="Z19" s="125" t="str">
        <f t="shared" si="4"/>
        <v/>
      </c>
      <c r="AA19" s="107"/>
      <c r="AB19" s="97"/>
      <c r="AC19" s="120"/>
      <c r="AD19" s="125" t="str">
        <f t="shared" si="5"/>
        <v/>
      </c>
      <c r="AE19" s="107"/>
      <c r="AF19" s="97"/>
      <c r="AG19" s="151"/>
      <c r="AH19" s="125" t="str">
        <f t="shared" si="6"/>
        <v/>
      </c>
      <c r="AI19" s="107"/>
      <c r="AJ19" s="97"/>
      <c r="AK19" s="151"/>
      <c r="AL19" s="125" t="str">
        <f t="shared" si="7"/>
        <v/>
      </c>
      <c r="AM19" s="107"/>
      <c r="AN19" s="97"/>
      <c r="AO19" s="151"/>
      <c r="AP19" s="125" t="str">
        <f t="shared" si="1"/>
        <v/>
      </c>
      <c r="AQ19" s="107"/>
      <c r="AR19" s="97"/>
      <c r="AS19" s="151"/>
      <c r="AT19" s="125" t="str">
        <f t="shared" si="8"/>
        <v/>
      </c>
      <c r="AU19" s="107"/>
      <c r="AV19" s="97"/>
      <c r="AW19" s="151"/>
      <c r="AX19" s="125" t="str">
        <f t="shared" si="9"/>
        <v/>
      </c>
    </row>
    <row r="20" spans="1:50" ht="15.75">
      <c r="A20" s="46">
        <v>15</v>
      </c>
      <c r="B20" s="109" t="s">
        <v>50</v>
      </c>
      <c r="C20" s="108"/>
      <c r="D20" s="160"/>
      <c r="E20" s="120"/>
      <c r="F20" s="125"/>
      <c r="G20" s="107"/>
      <c r="H20" s="97"/>
      <c r="I20" s="120"/>
      <c r="J20" s="125" t="str">
        <f t="shared" si="11"/>
        <v/>
      </c>
      <c r="K20" s="107"/>
      <c r="L20" s="97"/>
      <c r="M20" s="139"/>
      <c r="N20" s="142" t="str">
        <f t="shared" si="10"/>
        <v/>
      </c>
      <c r="O20" s="107"/>
      <c r="P20" s="97"/>
      <c r="Q20" s="120"/>
      <c r="R20" s="147" t="str">
        <f t="shared" si="2"/>
        <v/>
      </c>
      <c r="S20" s="107"/>
      <c r="T20" s="97"/>
      <c r="U20" s="120"/>
      <c r="V20" s="125" t="str">
        <f t="shared" si="3"/>
        <v/>
      </c>
      <c r="W20" s="107"/>
      <c r="X20" s="97"/>
      <c r="Y20" s="120"/>
      <c r="Z20" s="125" t="str">
        <f t="shared" si="4"/>
        <v/>
      </c>
      <c r="AA20" s="107"/>
      <c r="AB20" s="97"/>
      <c r="AC20" s="120"/>
      <c r="AD20" s="125" t="str">
        <f t="shared" si="5"/>
        <v/>
      </c>
      <c r="AE20" s="107"/>
      <c r="AF20" s="97"/>
      <c r="AG20" s="151"/>
      <c r="AH20" s="125" t="str">
        <f t="shared" si="6"/>
        <v/>
      </c>
      <c r="AI20" s="107"/>
      <c r="AJ20" s="97"/>
      <c r="AK20" s="151"/>
      <c r="AL20" s="125" t="str">
        <f t="shared" si="7"/>
        <v/>
      </c>
      <c r="AM20" s="107"/>
      <c r="AN20" s="97"/>
      <c r="AO20" s="151"/>
      <c r="AP20" s="125" t="str">
        <f t="shared" si="1"/>
        <v/>
      </c>
      <c r="AQ20" s="107"/>
      <c r="AR20" s="97"/>
      <c r="AS20" s="151"/>
      <c r="AT20" s="125" t="str">
        <f t="shared" si="8"/>
        <v/>
      </c>
      <c r="AU20" s="107"/>
      <c r="AV20" s="97"/>
      <c r="AW20" s="151"/>
      <c r="AX20" s="125" t="str">
        <f t="shared" si="9"/>
        <v/>
      </c>
    </row>
    <row r="21" spans="1:50" ht="15.75">
      <c r="A21" s="46">
        <v>16</v>
      </c>
      <c r="B21" s="112" t="s">
        <v>51</v>
      </c>
      <c r="C21" s="107"/>
      <c r="D21" s="96"/>
      <c r="E21" s="120"/>
      <c r="F21" s="125"/>
      <c r="G21" s="107"/>
      <c r="H21" s="97"/>
      <c r="I21" s="120"/>
      <c r="J21" s="125" t="str">
        <f t="shared" si="11"/>
        <v/>
      </c>
      <c r="K21" s="107"/>
      <c r="L21" s="97"/>
      <c r="M21" s="139"/>
      <c r="N21" s="142" t="str">
        <f t="shared" si="10"/>
        <v/>
      </c>
      <c r="O21" s="107"/>
      <c r="P21" s="97"/>
      <c r="Q21" s="120"/>
      <c r="R21" s="147" t="str">
        <f t="shared" si="2"/>
        <v/>
      </c>
      <c r="S21" s="107"/>
      <c r="T21" s="97"/>
      <c r="U21" s="120"/>
      <c r="V21" s="125" t="str">
        <f t="shared" si="3"/>
        <v/>
      </c>
      <c r="W21" s="107"/>
      <c r="X21" s="97"/>
      <c r="Y21" s="120"/>
      <c r="Z21" s="125" t="str">
        <f t="shared" si="4"/>
        <v/>
      </c>
      <c r="AA21" s="107"/>
      <c r="AB21" s="97"/>
      <c r="AC21" s="120"/>
      <c r="AD21" s="125" t="str">
        <f t="shared" si="5"/>
        <v/>
      </c>
      <c r="AE21" s="107"/>
      <c r="AF21" s="97"/>
      <c r="AG21" s="151"/>
      <c r="AH21" s="125" t="str">
        <f t="shared" si="6"/>
        <v/>
      </c>
      <c r="AI21" s="107"/>
      <c r="AJ21" s="97"/>
      <c r="AK21" s="151"/>
      <c r="AL21" s="125" t="str">
        <f t="shared" si="7"/>
        <v/>
      </c>
      <c r="AM21" s="107"/>
      <c r="AN21" s="97"/>
      <c r="AO21" s="151"/>
      <c r="AP21" s="125" t="str">
        <f t="shared" si="1"/>
        <v/>
      </c>
      <c r="AQ21" s="107"/>
      <c r="AR21" s="97"/>
      <c r="AS21" s="151"/>
      <c r="AT21" s="125" t="str">
        <f t="shared" si="8"/>
        <v/>
      </c>
      <c r="AU21" s="107"/>
      <c r="AV21" s="97"/>
      <c r="AW21" s="151"/>
      <c r="AX21" s="125" t="str">
        <f t="shared" si="9"/>
        <v/>
      </c>
    </row>
    <row r="22" spans="1:50" ht="15.75">
      <c r="A22" s="46">
        <v>17</v>
      </c>
      <c r="B22" s="109" t="s">
        <v>52</v>
      </c>
      <c r="C22" s="107"/>
      <c r="D22" s="96"/>
      <c r="E22" s="120"/>
      <c r="F22" s="125"/>
      <c r="G22" s="107"/>
      <c r="H22" s="97"/>
      <c r="I22" s="120"/>
      <c r="J22" s="125" t="str">
        <f t="shared" si="11"/>
        <v/>
      </c>
      <c r="K22" s="107"/>
      <c r="L22" s="97"/>
      <c r="M22" s="139"/>
      <c r="N22" s="142" t="str">
        <f t="shared" si="10"/>
        <v/>
      </c>
      <c r="O22" s="107"/>
      <c r="P22" s="97"/>
      <c r="Q22" s="120"/>
      <c r="R22" s="147" t="str">
        <f t="shared" si="2"/>
        <v/>
      </c>
      <c r="S22" s="107"/>
      <c r="T22" s="97"/>
      <c r="U22" s="120"/>
      <c r="V22" s="125" t="str">
        <f t="shared" si="3"/>
        <v/>
      </c>
      <c r="W22" s="107"/>
      <c r="X22" s="97"/>
      <c r="Y22" s="120"/>
      <c r="Z22" s="125" t="str">
        <f t="shared" si="4"/>
        <v/>
      </c>
      <c r="AA22" s="107"/>
      <c r="AB22" s="97"/>
      <c r="AC22" s="120"/>
      <c r="AD22" s="125" t="str">
        <f t="shared" si="5"/>
        <v/>
      </c>
      <c r="AE22" s="107"/>
      <c r="AF22" s="97"/>
      <c r="AG22" s="151"/>
      <c r="AH22" s="125" t="str">
        <f t="shared" si="6"/>
        <v/>
      </c>
      <c r="AI22" s="107"/>
      <c r="AJ22" s="97"/>
      <c r="AK22" s="151"/>
      <c r="AL22" s="125" t="str">
        <f t="shared" si="7"/>
        <v/>
      </c>
      <c r="AM22" s="107"/>
      <c r="AN22" s="97"/>
      <c r="AO22" s="151"/>
      <c r="AP22" s="125" t="str">
        <f t="shared" si="1"/>
        <v/>
      </c>
      <c r="AQ22" s="107"/>
      <c r="AR22" s="97"/>
      <c r="AS22" s="151"/>
      <c r="AT22" s="125" t="str">
        <f t="shared" si="8"/>
        <v/>
      </c>
      <c r="AU22" s="107"/>
      <c r="AV22" s="97"/>
      <c r="AW22" s="151"/>
      <c r="AX22" s="125" t="str">
        <f t="shared" si="9"/>
        <v/>
      </c>
    </row>
    <row r="23" spans="1:50" ht="15.75">
      <c r="A23" s="46">
        <v>18</v>
      </c>
      <c r="B23" s="109" t="s">
        <v>53</v>
      </c>
      <c r="C23" s="107"/>
      <c r="D23" s="96"/>
      <c r="E23" s="120"/>
      <c r="F23" s="125" t="str">
        <f t="shared" ref="F12:F56" si="12">IFERROR(AVERAGE(C23:E23),"")</f>
        <v/>
      </c>
      <c r="G23" s="107"/>
      <c r="H23" s="97"/>
      <c r="I23" s="120"/>
      <c r="J23" s="125" t="str">
        <f t="shared" si="11"/>
        <v/>
      </c>
      <c r="K23" s="107"/>
      <c r="L23" s="97"/>
      <c r="M23" s="139"/>
      <c r="N23" s="142" t="str">
        <f t="shared" si="10"/>
        <v/>
      </c>
      <c r="O23" s="107"/>
      <c r="P23" s="97"/>
      <c r="Q23" s="120"/>
      <c r="R23" s="147" t="str">
        <f t="shared" si="2"/>
        <v/>
      </c>
      <c r="S23" s="107"/>
      <c r="T23" s="97"/>
      <c r="U23" s="120"/>
      <c r="V23" s="125" t="str">
        <f t="shared" si="3"/>
        <v/>
      </c>
      <c r="W23" s="107"/>
      <c r="X23" s="97"/>
      <c r="Y23" s="120"/>
      <c r="Z23" s="125" t="str">
        <f t="shared" si="4"/>
        <v/>
      </c>
      <c r="AA23" s="107"/>
      <c r="AB23" s="97"/>
      <c r="AC23" s="120"/>
      <c r="AD23" s="125" t="str">
        <f t="shared" si="5"/>
        <v/>
      </c>
      <c r="AE23" s="107"/>
      <c r="AF23" s="97"/>
      <c r="AG23" s="151"/>
      <c r="AH23" s="125" t="str">
        <f t="shared" si="6"/>
        <v/>
      </c>
      <c r="AI23" s="107"/>
      <c r="AJ23" s="97"/>
      <c r="AK23" s="151"/>
      <c r="AL23" s="125" t="str">
        <f t="shared" si="7"/>
        <v/>
      </c>
      <c r="AM23" s="107"/>
      <c r="AN23" s="97"/>
      <c r="AO23" s="151"/>
      <c r="AP23" s="125" t="str">
        <f t="shared" si="1"/>
        <v/>
      </c>
      <c r="AQ23" s="107"/>
      <c r="AR23" s="97"/>
      <c r="AS23" s="151"/>
      <c r="AT23" s="125" t="str">
        <f t="shared" si="8"/>
        <v/>
      </c>
      <c r="AU23" s="107"/>
      <c r="AV23" s="97"/>
      <c r="AW23" s="151"/>
      <c r="AX23" s="125" t="str">
        <f t="shared" si="9"/>
        <v/>
      </c>
    </row>
    <row r="24" spans="1:50" ht="15.75">
      <c r="A24" s="46">
        <v>19</v>
      </c>
      <c r="B24" s="113" t="s">
        <v>54</v>
      </c>
      <c r="C24" s="107"/>
      <c r="D24" s="96"/>
      <c r="E24" s="120"/>
      <c r="F24" s="125" t="str">
        <f t="shared" si="12"/>
        <v/>
      </c>
      <c r="G24" s="107"/>
      <c r="H24" s="97"/>
      <c r="I24" s="120"/>
      <c r="J24" s="125" t="str">
        <f t="shared" si="11"/>
        <v/>
      </c>
      <c r="K24" s="107"/>
      <c r="L24" s="97"/>
      <c r="M24" s="139"/>
      <c r="N24" s="142" t="str">
        <f t="shared" si="10"/>
        <v/>
      </c>
      <c r="O24" s="107"/>
      <c r="P24" s="97"/>
      <c r="Q24" s="120"/>
      <c r="R24" s="147" t="str">
        <f t="shared" si="2"/>
        <v/>
      </c>
      <c r="S24" s="107"/>
      <c r="T24" s="97"/>
      <c r="U24" s="120"/>
      <c r="V24" s="125" t="str">
        <f t="shared" si="3"/>
        <v/>
      </c>
      <c r="W24" s="107"/>
      <c r="X24" s="97"/>
      <c r="Y24" s="120"/>
      <c r="Z24" s="125" t="str">
        <f t="shared" si="4"/>
        <v/>
      </c>
      <c r="AA24" s="107"/>
      <c r="AB24" s="97"/>
      <c r="AC24" s="120"/>
      <c r="AD24" s="125" t="str">
        <f t="shared" si="5"/>
        <v/>
      </c>
      <c r="AE24" s="107"/>
      <c r="AF24" s="97"/>
      <c r="AG24" s="151"/>
      <c r="AH24" s="125" t="str">
        <f t="shared" si="6"/>
        <v/>
      </c>
      <c r="AI24" s="107"/>
      <c r="AJ24" s="97"/>
      <c r="AK24" s="151"/>
      <c r="AL24" s="125" t="str">
        <f t="shared" si="7"/>
        <v/>
      </c>
      <c r="AM24" s="107"/>
      <c r="AN24" s="97"/>
      <c r="AO24" s="151"/>
      <c r="AP24" s="125" t="str">
        <f t="shared" si="1"/>
        <v/>
      </c>
      <c r="AQ24" s="107"/>
      <c r="AR24" s="97"/>
      <c r="AS24" s="151"/>
      <c r="AT24" s="125" t="str">
        <f t="shared" si="8"/>
        <v/>
      </c>
      <c r="AU24" s="107"/>
      <c r="AV24" s="97"/>
      <c r="AW24" s="151"/>
      <c r="AX24" s="125" t="str">
        <f t="shared" si="9"/>
        <v/>
      </c>
    </row>
    <row r="25" spans="1:50" ht="15.75">
      <c r="A25" s="46">
        <v>20</v>
      </c>
      <c r="B25" s="109" t="s">
        <v>55</v>
      </c>
      <c r="C25" s="107"/>
      <c r="D25" s="96"/>
      <c r="E25" s="120"/>
      <c r="F25" s="125" t="str">
        <f t="shared" si="12"/>
        <v/>
      </c>
      <c r="G25" s="107"/>
      <c r="H25" s="97"/>
      <c r="I25" s="120"/>
      <c r="J25" s="125" t="str">
        <f t="shared" si="11"/>
        <v/>
      </c>
      <c r="K25" s="107"/>
      <c r="L25" s="97"/>
      <c r="M25" s="139"/>
      <c r="N25" s="142" t="str">
        <f t="shared" si="10"/>
        <v/>
      </c>
      <c r="O25" s="107"/>
      <c r="P25" s="97"/>
      <c r="Q25" s="120"/>
      <c r="R25" s="147" t="str">
        <f t="shared" si="2"/>
        <v/>
      </c>
      <c r="S25" s="107"/>
      <c r="T25" s="97"/>
      <c r="U25" s="120"/>
      <c r="V25" s="125" t="str">
        <f t="shared" si="3"/>
        <v/>
      </c>
      <c r="W25" s="107"/>
      <c r="X25" s="97"/>
      <c r="Y25" s="120"/>
      <c r="Z25" s="125" t="str">
        <f t="shared" si="4"/>
        <v/>
      </c>
      <c r="AA25" s="107"/>
      <c r="AB25" s="97"/>
      <c r="AC25" s="120"/>
      <c r="AD25" s="125" t="str">
        <f t="shared" si="5"/>
        <v/>
      </c>
      <c r="AE25" s="107"/>
      <c r="AF25" s="97"/>
      <c r="AG25" s="151"/>
      <c r="AH25" s="125" t="str">
        <f t="shared" si="6"/>
        <v/>
      </c>
      <c r="AI25" s="107"/>
      <c r="AJ25" s="97"/>
      <c r="AK25" s="151"/>
      <c r="AL25" s="125" t="str">
        <f t="shared" si="7"/>
        <v/>
      </c>
      <c r="AM25" s="107"/>
      <c r="AN25" s="97"/>
      <c r="AO25" s="151"/>
      <c r="AP25" s="125" t="str">
        <f t="shared" si="1"/>
        <v/>
      </c>
      <c r="AQ25" s="107"/>
      <c r="AR25" s="97"/>
      <c r="AS25" s="151"/>
      <c r="AT25" s="125" t="str">
        <f t="shared" si="8"/>
        <v/>
      </c>
      <c r="AU25" s="107"/>
      <c r="AV25" s="97"/>
      <c r="AW25" s="151"/>
      <c r="AX25" s="125" t="str">
        <f t="shared" si="9"/>
        <v/>
      </c>
    </row>
    <row r="26" spans="1:50" ht="15.75">
      <c r="A26" s="46">
        <v>21</v>
      </c>
      <c r="B26" s="110" t="s">
        <v>56</v>
      </c>
      <c r="C26" s="107"/>
      <c r="D26" s="96"/>
      <c r="E26" s="120"/>
      <c r="F26" s="125" t="str">
        <f t="shared" si="12"/>
        <v/>
      </c>
      <c r="G26" s="107"/>
      <c r="H26" s="97"/>
      <c r="I26" s="120"/>
      <c r="J26" s="125" t="str">
        <f t="shared" si="11"/>
        <v/>
      </c>
      <c r="K26" s="107"/>
      <c r="L26" s="97"/>
      <c r="M26" s="139"/>
      <c r="N26" s="142" t="str">
        <f t="shared" si="10"/>
        <v/>
      </c>
      <c r="O26" s="107"/>
      <c r="P26" s="97"/>
      <c r="Q26" s="120"/>
      <c r="R26" s="147" t="str">
        <f t="shared" si="2"/>
        <v/>
      </c>
      <c r="S26" s="107"/>
      <c r="T26" s="97"/>
      <c r="U26" s="120"/>
      <c r="V26" s="125" t="str">
        <f t="shared" si="3"/>
        <v/>
      </c>
      <c r="W26" s="107"/>
      <c r="X26" s="97"/>
      <c r="Y26" s="120"/>
      <c r="Z26" s="125" t="str">
        <f t="shared" si="4"/>
        <v/>
      </c>
      <c r="AA26" s="107"/>
      <c r="AB26" s="97"/>
      <c r="AC26" s="120"/>
      <c r="AD26" s="125" t="str">
        <f t="shared" si="5"/>
        <v/>
      </c>
      <c r="AE26" s="107"/>
      <c r="AF26" s="97"/>
      <c r="AG26" s="151"/>
      <c r="AH26" s="125" t="str">
        <f t="shared" si="6"/>
        <v/>
      </c>
      <c r="AI26" s="107"/>
      <c r="AJ26" s="97"/>
      <c r="AK26" s="151"/>
      <c r="AL26" s="125" t="str">
        <f t="shared" si="7"/>
        <v/>
      </c>
      <c r="AM26" s="107"/>
      <c r="AN26" s="97"/>
      <c r="AO26" s="151"/>
      <c r="AP26" s="125" t="str">
        <f t="shared" si="1"/>
        <v/>
      </c>
      <c r="AQ26" s="107"/>
      <c r="AR26" s="97"/>
      <c r="AS26" s="151"/>
      <c r="AT26" s="125" t="str">
        <f t="shared" si="8"/>
        <v/>
      </c>
      <c r="AU26" s="107"/>
      <c r="AV26" s="97"/>
      <c r="AW26" s="151"/>
      <c r="AX26" s="125" t="str">
        <f t="shared" si="9"/>
        <v/>
      </c>
    </row>
    <row r="27" spans="1:50" ht="15.75">
      <c r="A27" s="46">
        <v>22</v>
      </c>
      <c r="B27" s="109" t="s">
        <v>57</v>
      </c>
      <c r="C27" s="107"/>
      <c r="D27" s="96"/>
      <c r="E27" s="120"/>
      <c r="F27" s="125" t="str">
        <f t="shared" si="12"/>
        <v/>
      </c>
      <c r="G27" s="107"/>
      <c r="H27" s="97"/>
      <c r="I27" s="120"/>
      <c r="J27" s="125" t="str">
        <f t="shared" si="11"/>
        <v/>
      </c>
      <c r="K27" s="107"/>
      <c r="L27" s="97"/>
      <c r="M27" s="139"/>
      <c r="N27" s="142" t="str">
        <f t="shared" si="10"/>
        <v/>
      </c>
      <c r="O27" s="107"/>
      <c r="P27" s="97"/>
      <c r="Q27" s="120"/>
      <c r="R27" s="147" t="str">
        <f t="shared" si="2"/>
        <v/>
      </c>
      <c r="S27" s="107"/>
      <c r="T27" s="97"/>
      <c r="U27" s="120"/>
      <c r="V27" s="125" t="str">
        <f t="shared" si="3"/>
        <v/>
      </c>
      <c r="W27" s="107"/>
      <c r="X27" s="97"/>
      <c r="Y27" s="120"/>
      <c r="Z27" s="125" t="str">
        <f t="shared" si="4"/>
        <v/>
      </c>
      <c r="AA27" s="107"/>
      <c r="AB27" s="97"/>
      <c r="AC27" s="120"/>
      <c r="AD27" s="125" t="str">
        <f t="shared" si="5"/>
        <v/>
      </c>
      <c r="AE27" s="107"/>
      <c r="AF27" s="97"/>
      <c r="AG27" s="151"/>
      <c r="AH27" s="125" t="str">
        <f t="shared" si="6"/>
        <v/>
      </c>
      <c r="AI27" s="107"/>
      <c r="AJ27" s="97"/>
      <c r="AK27" s="151"/>
      <c r="AL27" s="125" t="str">
        <f t="shared" si="7"/>
        <v/>
      </c>
      <c r="AM27" s="107"/>
      <c r="AN27" s="97"/>
      <c r="AO27" s="151"/>
      <c r="AP27" s="125" t="str">
        <f t="shared" si="1"/>
        <v/>
      </c>
      <c r="AQ27" s="107"/>
      <c r="AR27" s="97"/>
      <c r="AS27" s="151"/>
      <c r="AT27" s="125" t="str">
        <f t="shared" si="8"/>
        <v/>
      </c>
      <c r="AU27" s="107"/>
      <c r="AV27" s="97"/>
      <c r="AW27" s="151"/>
      <c r="AX27" s="125" t="str">
        <f t="shared" si="9"/>
        <v/>
      </c>
    </row>
    <row r="28" spans="1:50" ht="15.75">
      <c r="A28" s="46">
        <v>23</v>
      </c>
      <c r="B28" s="109" t="s">
        <v>58</v>
      </c>
      <c r="C28" s="107"/>
      <c r="D28" s="96"/>
      <c r="E28" s="120"/>
      <c r="F28" s="125" t="str">
        <f t="shared" si="12"/>
        <v/>
      </c>
      <c r="G28" s="107"/>
      <c r="H28" s="97"/>
      <c r="I28" s="120"/>
      <c r="J28" s="125" t="str">
        <f t="shared" si="11"/>
        <v/>
      </c>
      <c r="K28" s="107"/>
      <c r="L28" s="97"/>
      <c r="M28" s="139"/>
      <c r="N28" s="142" t="str">
        <f t="shared" si="10"/>
        <v/>
      </c>
      <c r="O28" s="107"/>
      <c r="P28" s="97"/>
      <c r="Q28" s="120"/>
      <c r="R28" s="147" t="str">
        <f t="shared" si="2"/>
        <v/>
      </c>
      <c r="S28" s="107"/>
      <c r="T28" s="97"/>
      <c r="U28" s="120"/>
      <c r="V28" s="125" t="str">
        <f t="shared" si="3"/>
        <v/>
      </c>
      <c r="W28" s="107"/>
      <c r="X28" s="97"/>
      <c r="Y28" s="120"/>
      <c r="Z28" s="125" t="str">
        <f t="shared" si="4"/>
        <v/>
      </c>
      <c r="AA28" s="107"/>
      <c r="AB28" s="97"/>
      <c r="AC28" s="120"/>
      <c r="AD28" s="125" t="str">
        <f t="shared" si="5"/>
        <v/>
      </c>
      <c r="AE28" s="107"/>
      <c r="AF28" s="97"/>
      <c r="AG28" s="151"/>
      <c r="AH28" s="125" t="str">
        <f t="shared" si="6"/>
        <v/>
      </c>
      <c r="AI28" s="107"/>
      <c r="AJ28" s="97"/>
      <c r="AK28" s="151"/>
      <c r="AL28" s="125" t="str">
        <f t="shared" si="7"/>
        <v/>
      </c>
      <c r="AM28" s="107"/>
      <c r="AN28" s="97"/>
      <c r="AO28" s="151"/>
      <c r="AP28" s="125" t="str">
        <f t="shared" si="1"/>
        <v/>
      </c>
      <c r="AQ28" s="107"/>
      <c r="AR28" s="97"/>
      <c r="AS28" s="151"/>
      <c r="AT28" s="125" t="str">
        <f t="shared" si="8"/>
        <v/>
      </c>
      <c r="AU28" s="107"/>
      <c r="AV28" s="97"/>
      <c r="AW28" s="151"/>
      <c r="AX28" s="125" t="str">
        <f t="shared" si="9"/>
        <v/>
      </c>
    </row>
    <row r="29" spans="1:50" ht="15.75">
      <c r="A29" s="46">
        <v>24</v>
      </c>
      <c r="B29" s="109" t="s">
        <v>59</v>
      </c>
      <c r="C29" s="107"/>
      <c r="D29" s="96"/>
      <c r="E29" s="120"/>
      <c r="F29" s="125" t="str">
        <f t="shared" si="12"/>
        <v/>
      </c>
      <c r="G29" s="107"/>
      <c r="H29" s="97"/>
      <c r="I29" s="120"/>
      <c r="J29" s="125" t="str">
        <f t="shared" si="11"/>
        <v/>
      </c>
      <c r="K29" s="107"/>
      <c r="L29" s="97"/>
      <c r="M29" s="139"/>
      <c r="N29" s="142" t="str">
        <f t="shared" si="10"/>
        <v/>
      </c>
      <c r="O29" s="107"/>
      <c r="P29" s="97"/>
      <c r="Q29" s="120"/>
      <c r="R29" s="147" t="str">
        <f t="shared" si="2"/>
        <v/>
      </c>
      <c r="S29" s="107"/>
      <c r="T29" s="97"/>
      <c r="U29" s="120"/>
      <c r="V29" s="125" t="str">
        <f t="shared" si="3"/>
        <v/>
      </c>
      <c r="W29" s="107"/>
      <c r="X29" s="97"/>
      <c r="Y29" s="120"/>
      <c r="Z29" s="125" t="str">
        <f t="shared" si="4"/>
        <v/>
      </c>
      <c r="AA29" s="107"/>
      <c r="AB29" s="97"/>
      <c r="AC29" s="120"/>
      <c r="AD29" s="125" t="str">
        <f t="shared" si="5"/>
        <v/>
      </c>
      <c r="AE29" s="107"/>
      <c r="AF29" s="97"/>
      <c r="AG29" s="151"/>
      <c r="AH29" s="125" t="str">
        <f t="shared" si="6"/>
        <v/>
      </c>
      <c r="AI29" s="107"/>
      <c r="AJ29" s="97"/>
      <c r="AK29" s="151"/>
      <c r="AL29" s="125" t="str">
        <f t="shared" si="7"/>
        <v/>
      </c>
      <c r="AM29" s="107"/>
      <c r="AN29" s="97"/>
      <c r="AO29" s="151"/>
      <c r="AP29" s="125" t="str">
        <f t="shared" si="1"/>
        <v/>
      </c>
      <c r="AQ29" s="107"/>
      <c r="AR29" s="97"/>
      <c r="AS29" s="151"/>
      <c r="AT29" s="125" t="str">
        <f t="shared" si="8"/>
        <v/>
      </c>
      <c r="AU29" s="107"/>
      <c r="AV29" s="97"/>
      <c r="AW29" s="151"/>
      <c r="AX29" s="125" t="str">
        <f t="shared" si="9"/>
        <v/>
      </c>
    </row>
    <row r="30" spans="1:50" ht="15.75">
      <c r="A30" s="46">
        <v>25</v>
      </c>
      <c r="B30" s="109" t="s">
        <v>60</v>
      </c>
      <c r="C30" s="107"/>
      <c r="D30" s="96"/>
      <c r="E30" s="120"/>
      <c r="F30" s="125" t="str">
        <f t="shared" si="12"/>
        <v/>
      </c>
      <c r="G30" s="107"/>
      <c r="H30" s="97"/>
      <c r="I30" s="120"/>
      <c r="J30" s="125" t="str">
        <f t="shared" si="11"/>
        <v/>
      </c>
      <c r="K30" s="107"/>
      <c r="L30" s="97"/>
      <c r="M30" s="139"/>
      <c r="N30" s="142" t="str">
        <f t="shared" si="10"/>
        <v/>
      </c>
      <c r="O30" s="107"/>
      <c r="P30" s="97"/>
      <c r="Q30" s="120"/>
      <c r="R30" s="147" t="str">
        <f t="shared" si="2"/>
        <v/>
      </c>
      <c r="S30" s="107"/>
      <c r="T30" s="102"/>
      <c r="U30" s="120"/>
      <c r="V30" s="125" t="str">
        <f t="shared" si="3"/>
        <v/>
      </c>
      <c r="W30" s="107"/>
      <c r="X30" s="97"/>
      <c r="Y30" s="120"/>
      <c r="Z30" s="125" t="str">
        <f t="shared" si="4"/>
        <v/>
      </c>
      <c r="AA30" s="107"/>
      <c r="AB30" s="97"/>
      <c r="AC30" s="120"/>
      <c r="AD30" s="125" t="str">
        <f t="shared" si="5"/>
        <v/>
      </c>
      <c r="AE30" s="107"/>
      <c r="AF30" s="97"/>
      <c r="AG30" s="151"/>
      <c r="AH30" s="125" t="str">
        <f t="shared" si="6"/>
        <v/>
      </c>
      <c r="AI30" s="107"/>
      <c r="AJ30" s="97"/>
      <c r="AK30" s="151"/>
      <c r="AL30" s="125" t="str">
        <f t="shared" si="7"/>
        <v/>
      </c>
      <c r="AM30" s="107"/>
      <c r="AN30" s="97"/>
      <c r="AO30" s="151"/>
      <c r="AP30" s="125" t="str">
        <f t="shared" si="1"/>
        <v/>
      </c>
      <c r="AQ30" s="107"/>
      <c r="AR30" s="97"/>
      <c r="AS30" s="151"/>
      <c r="AT30" s="125" t="str">
        <f t="shared" si="8"/>
        <v/>
      </c>
      <c r="AU30" s="107"/>
      <c r="AV30" s="97"/>
      <c r="AW30" s="151"/>
      <c r="AX30" s="125" t="str">
        <f t="shared" si="9"/>
        <v/>
      </c>
    </row>
    <row r="31" spans="1:50" ht="15.75">
      <c r="A31" s="46">
        <v>26</v>
      </c>
      <c r="B31" s="114" t="s">
        <v>61</v>
      </c>
      <c r="C31" s="107"/>
      <c r="D31" s="96"/>
      <c r="E31" s="120"/>
      <c r="F31" s="125" t="str">
        <f t="shared" si="12"/>
        <v/>
      </c>
      <c r="G31" s="107"/>
      <c r="H31" s="97"/>
      <c r="I31" s="120"/>
      <c r="J31" s="125" t="str">
        <f t="shared" si="11"/>
        <v/>
      </c>
      <c r="K31" s="107"/>
      <c r="L31" s="97"/>
      <c r="M31" s="139"/>
      <c r="N31" s="142" t="str">
        <f t="shared" si="10"/>
        <v/>
      </c>
      <c r="O31" s="107"/>
      <c r="P31" s="97"/>
      <c r="Q31" s="120"/>
      <c r="R31" s="147" t="str">
        <f t="shared" si="2"/>
        <v/>
      </c>
      <c r="S31" s="107"/>
      <c r="T31" s="102"/>
      <c r="U31" s="120"/>
      <c r="V31" s="125" t="str">
        <f t="shared" si="3"/>
        <v/>
      </c>
      <c r="W31" s="107"/>
      <c r="X31" s="97"/>
      <c r="Y31" s="120"/>
      <c r="Z31" s="125" t="str">
        <f t="shared" si="4"/>
        <v/>
      </c>
      <c r="AA31" s="107"/>
      <c r="AB31" s="97"/>
      <c r="AC31" s="120"/>
      <c r="AD31" s="125" t="str">
        <f t="shared" si="5"/>
        <v/>
      </c>
      <c r="AE31" s="107"/>
      <c r="AF31" s="97"/>
      <c r="AG31" s="151"/>
      <c r="AH31" s="125" t="str">
        <f t="shared" si="6"/>
        <v/>
      </c>
      <c r="AI31" s="107"/>
      <c r="AJ31" s="97"/>
      <c r="AK31" s="151"/>
      <c r="AL31" s="125" t="str">
        <f t="shared" si="7"/>
        <v/>
      </c>
      <c r="AM31" s="107"/>
      <c r="AN31" s="97"/>
      <c r="AO31" s="151"/>
      <c r="AP31" s="125" t="str">
        <f t="shared" si="1"/>
        <v/>
      </c>
      <c r="AQ31" s="107"/>
      <c r="AR31" s="97"/>
      <c r="AS31" s="151"/>
      <c r="AT31" s="125" t="str">
        <f t="shared" si="8"/>
        <v/>
      </c>
      <c r="AU31" s="107"/>
      <c r="AV31" s="97"/>
      <c r="AW31" s="151"/>
      <c r="AX31" s="125" t="str">
        <f t="shared" si="9"/>
        <v/>
      </c>
    </row>
    <row r="32" spans="1:50" ht="15.75">
      <c r="A32" s="46">
        <v>27</v>
      </c>
      <c r="B32" s="109" t="s">
        <v>62</v>
      </c>
      <c r="C32" s="107"/>
      <c r="D32" s="96"/>
      <c r="E32" s="120"/>
      <c r="F32" s="125" t="str">
        <f t="shared" si="12"/>
        <v/>
      </c>
      <c r="G32" s="107"/>
      <c r="H32" s="97"/>
      <c r="I32" s="120"/>
      <c r="J32" s="125" t="str">
        <f t="shared" si="11"/>
        <v/>
      </c>
      <c r="K32" s="107"/>
      <c r="L32" s="97"/>
      <c r="M32" s="139"/>
      <c r="N32" s="142" t="str">
        <f t="shared" si="10"/>
        <v/>
      </c>
      <c r="O32" s="107"/>
      <c r="P32" s="97"/>
      <c r="Q32" s="120"/>
      <c r="R32" s="147" t="str">
        <f t="shared" si="2"/>
        <v/>
      </c>
      <c r="S32" s="103"/>
      <c r="T32" s="47"/>
      <c r="U32" s="120"/>
      <c r="V32" s="125" t="str">
        <f t="shared" si="3"/>
        <v/>
      </c>
      <c r="W32" s="107"/>
      <c r="X32" s="97"/>
      <c r="Y32" s="120"/>
      <c r="Z32" s="125" t="str">
        <f t="shared" si="4"/>
        <v/>
      </c>
      <c r="AA32" s="107"/>
      <c r="AB32" s="97"/>
      <c r="AC32" s="120"/>
      <c r="AD32" s="125" t="str">
        <f t="shared" si="5"/>
        <v/>
      </c>
      <c r="AE32" s="107"/>
      <c r="AF32" s="97"/>
      <c r="AG32" s="151"/>
      <c r="AH32" s="125" t="str">
        <f t="shared" si="6"/>
        <v/>
      </c>
      <c r="AI32" s="107"/>
      <c r="AJ32" s="97"/>
      <c r="AK32" s="151"/>
      <c r="AL32" s="125" t="str">
        <f t="shared" si="7"/>
        <v/>
      </c>
      <c r="AM32" s="107"/>
      <c r="AN32" s="97"/>
      <c r="AO32" s="151"/>
      <c r="AP32" s="125" t="str">
        <f t="shared" si="1"/>
        <v/>
      </c>
      <c r="AQ32" s="107"/>
      <c r="AR32" s="97"/>
      <c r="AS32" s="151"/>
      <c r="AT32" s="125" t="str">
        <f t="shared" si="8"/>
        <v/>
      </c>
      <c r="AU32" s="107"/>
      <c r="AV32" s="97"/>
      <c r="AW32" s="151"/>
      <c r="AX32" s="125" t="str">
        <f t="shared" si="9"/>
        <v/>
      </c>
    </row>
    <row r="33" spans="1:50" ht="15.75">
      <c r="A33" s="46">
        <v>28</v>
      </c>
      <c r="B33" s="110" t="s">
        <v>63</v>
      </c>
      <c r="C33" s="107"/>
      <c r="D33" s="96"/>
      <c r="E33" s="120"/>
      <c r="F33" s="125" t="str">
        <f t="shared" si="12"/>
        <v/>
      </c>
      <c r="G33" s="107"/>
      <c r="H33" s="97"/>
      <c r="I33" s="120"/>
      <c r="J33" s="125" t="str">
        <f t="shared" si="11"/>
        <v/>
      </c>
      <c r="K33" s="107"/>
      <c r="L33" s="97"/>
      <c r="M33" s="139"/>
      <c r="N33" s="142" t="str">
        <f t="shared" si="10"/>
        <v/>
      </c>
      <c r="O33" s="107"/>
      <c r="P33" s="97"/>
      <c r="Q33" s="120"/>
      <c r="R33" s="147" t="str">
        <f t="shared" si="2"/>
        <v/>
      </c>
      <c r="S33" s="107"/>
      <c r="T33" s="102"/>
      <c r="U33" s="120"/>
      <c r="V33" s="125" t="str">
        <f t="shared" si="3"/>
        <v/>
      </c>
      <c r="W33" s="107"/>
      <c r="X33" s="97"/>
      <c r="Y33" s="120"/>
      <c r="Z33" s="125" t="str">
        <f t="shared" si="4"/>
        <v/>
      </c>
      <c r="AA33" s="107"/>
      <c r="AB33" s="97"/>
      <c r="AC33" s="120"/>
      <c r="AD33" s="125" t="str">
        <f t="shared" si="5"/>
        <v/>
      </c>
      <c r="AE33" s="107"/>
      <c r="AF33" s="97"/>
      <c r="AG33" s="151"/>
      <c r="AH33" s="125" t="str">
        <f t="shared" si="6"/>
        <v/>
      </c>
      <c r="AI33" s="107"/>
      <c r="AJ33" s="97"/>
      <c r="AK33" s="151"/>
      <c r="AL33" s="125" t="str">
        <f t="shared" si="7"/>
        <v/>
      </c>
      <c r="AM33" s="107"/>
      <c r="AN33" s="97"/>
      <c r="AO33" s="151"/>
      <c r="AP33" s="125" t="str">
        <f t="shared" si="1"/>
        <v/>
      </c>
      <c r="AQ33" s="107"/>
      <c r="AR33" s="97"/>
      <c r="AS33" s="151"/>
      <c r="AT33" s="125" t="str">
        <f t="shared" si="8"/>
        <v/>
      </c>
      <c r="AU33" s="107"/>
      <c r="AV33" s="97"/>
      <c r="AW33" s="151"/>
      <c r="AX33" s="125" t="str">
        <f t="shared" si="9"/>
        <v/>
      </c>
    </row>
    <row r="34" spans="1:50" ht="15.75">
      <c r="A34" s="46">
        <v>29</v>
      </c>
      <c r="B34" s="109" t="s">
        <v>64</v>
      </c>
      <c r="C34" s="107"/>
      <c r="D34" s="96"/>
      <c r="E34" s="120"/>
      <c r="F34" s="125" t="str">
        <f t="shared" si="12"/>
        <v/>
      </c>
      <c r="G34" s="107"/>
      <c r="H34" s="97"/>
      <c r="I34" s="120"/>
      <c r="J34" s="125" t="str">
        <f t="shared" si="11"/>
        <v/>
      </c>
      <c r="K34" s="107"/>
      <c r="L34" s="97"/>
      <c r="M34" s="139"/>
      <c r="N34" s="142" t="str">
        <f t="shared" si="10"/>
        <v/>
      </c>
      <c r="O34" s="107"/>
      <c r="P34" s="97"/>
      <c r="Q34" s="120"/>
      <c r="R34" s="147" t="str">
        <f t="shared" si="2"/>
        <v/>
      </c>
      <c r="S34" s="107"/>
      <c r="T34" s="97"/>
      <c r="U34" s="120"/>
      <c r="V34" s="125" t="str">
        <f t="shared" si="3"/>
        <v/>
      </c>
      <c r="W34" s="107"/>
      <c r="X34" s="97"/>
      <c r="Y34" s="120"/>
      <c r="Z34" s="125" t="str">
        <f t="shared" si="4"/>
        <v/>
      </c>
      <c r="AA34" s="107"/>
      <c r="AB34" s="97"/>
      <c r="AC34" s="120"/>
      <c r="AD34" s="125" t="str">
        <f t="shared" si="5"/>
        <v/>
      </c>
      <c r="AE34" s="107"/>
      <c r="AF34" s="97"/>
      <c r="AG34" s="151"/>
      <c r="AH34" s="125" t="str">
        <f t="shared" si="6"/>
        <v/>
      </c>
      <c r="AI34" s="107"/>
      <c r="AJ34" s="97"/>
      <c r="AK34" s="151"/>
      <c r="AL34" s="125" t="str">
        <f t="shared" si="7"/>
        <v/>
      </c>
      <c r="AM34" s="107"/>
      <c r="AN34" s="97"/>
      <c r="AO34" s="151"/>
      <c r="AP34" s="125" t="str">
        <f t="shared" si="1"/>
        <v/>
      </c>
      <c r="AQ34" s="107"/>
      <c r="AR34" s="97"/>
      <c r="AS34" s="151"/>
      <c r="AT34" s="125" t="str">
        <f t="shared" si="8"/>
        <v/>
      </c>
      <c r="AU34" s="107"/>
      <c r="AV34" s="97"/>
      <c r="AW34" s="151"/>
      <c r="AX34" s="125" t="str">
        <f t="shared" si="9"/>
        <v/>
      </c>
    </row>
    <row r="35" spans="1:50" ht="15.75">
      <c r="A35" s="46">
        <v>30</v>
      </c>
      <c r="B35" s="109" t="s">
        <v>65</v>
      </c>
      <c r="C35" s="107"/>
      <c r="D35" s="96"/>
      <c r="E35" s="120"/>
      <c r="F35" s="125" t="str">
        <f t="shared" si="12"/>
        <v/>
      </c>
      <c r="G35" s="107"/>
      <c r="H35" s="97"/>
      <c r="I35" s="120"/>
      <c r="J35" s="125" t="str">
        <f t="shared" si="11"/>
        <v/>
      </c>
      <c r="K35" s="107"/>
      <c r="L35" s="97"/>
      <c r="M35" s="139"/>
      <c r="N35" s="142" t="str">
        <f t="shared" si="10"/>
        <v/>
      </c>
      <c r="O35" s="107"/>
      <c r="P35" s="97"/>
      <c r="Q35" s="120"/>
      <c r="R35" s="147" t="str">
        <f t="shared" si="2"/>
        <v/>
      </c>
      <c r="S35" s="107"/>
      <c r="T35" s="97"/>
      <c r="U35" s="120"/>
      <c r="V35" s="125" t="str">
        <f t="shared" si="3"/>
        <v/>
      </c>
      <c r="W35" s="107"/>
      <c r="X35" s="97"/>
      <c r="Y35" s="120"/>
      <c r="Z35" s="125" t="str">
        <f t="shared" si="4"/>
        <v/>
      </c>
      <c r="AA35" s="107"/>
      <c r="AB35" s="97"/>
      <c r="AC35" s="120"/>
      <c r="AD35" s="125" t="str">
        <f t="shared" si="5"/>
        <v/>
      </c>
      <c r="AE35" s="107"/>
      <c r="AF35" s="97"/>
      <c r="AG35" s="151"/>
      <c r="AH35" s="125" t="str">
        <f t="shared" si="6"/>
        <v/>
      </c>
      <c r="AI35" s="107"/>
      <c r="AJ35" s="97"/>
      <c r="AK35" s="151"/>
      <c r="AL35" s="125" t="str">
        <f t="shared" si="7"/>
        <v/>
      </c>
      <c r="AM35" s="107"/>
      <c r="AN35" s="97"/>
      <c r="AO35" s="151"/>
      <c r="AP35" s="125" t="str">
        <f t="shared" si="1"/>
        <v/>
      </c>
      <c r="AQ35" s="107"/>
      <c r="AR35" s="97"/>
      <c r="AS35" s="151"/>
      <c r="AT35" s="125" t="str">
        <f t="shared" si="8"/>
        <v/>
      </c>
      <c r="AU35" s="107"/>
      <c r="AV35" s="97"/>
      <c r="AW35" s="151"/>
      <c r="AX35" s="125" t="str">
        <f t="shared" si="9"/>
        <v/>
      </c>
    </row>
    <row r="36" spans="1:50" ht="15.75">
      <c r="A36" s="46">
        <v>31</v>
      </c>
      <c r="B36" s="109" t="s">
        <v>66</v>
      </c>
      <c r="C36" s="107"/>
      <c r="D36" s="96"/>
      <c r="E36" s="120"/>
      <c r="F36" s="125" t="str">
        <f t="shared" si="12"/>
        <v/>
      </c>
      <c r="G36" s="107"/>
      <c r="H36" s="97"/>
      <c r="I36" s="120"/>
      <c r="J36" s="125" t="str">
        <f t="shared" si="11"/>
        <v/>
      </c>
      <c r="K36" s="107"/>
      <c r="L36" s="97"/>
      <c r="M36" s="139"/>
      <c r="N36" s="142" t="str">
        <f t="shared" si="10"/>
        <v/>
      </c>
      <c r="O36" s="107"/>
      <c r="P36" s="97"/>
      <c r="Q36" s="120"/>
      <c r="R36" s="147" t="str">
        <f t="shared" si="2"/>
        <v/>
      </c>
      <c r="S36" s="107"/>
      <c r="T36" s="97"/>
      <c r="U36" s="120"/>
      <c r="V36" s="125" t="str">
        <f t="shared" si="3"/>
        <v/>
      </c>
      <c r="W36" s="107"/>
      <c r="X36" s="97"/>
      <c r="Y36" s="120"/>
      <c r="Z36" s="125" t="str">
        <f t="shared" si="4"/>
        <v/>
      </c>
      <c r="AA36" s="107"/>
      <c r="AB36" s="97"/>
      <c r="AC36" s="120"/>
      <c r="AD36" s="125" t="str">
        <f t="shared" si="5"/>
        <v/>
      </c>
      <c r="AE36" s="107"/>
      <c r="AF36" s="97"/>
      <c r="AG36" s="151"/>
      <c r="AH36" s="125" t="str">
        <f t="shared" si="6"/>
        <v/>
      </c>
      <c r="AI36" s="107"/>
      <c r="AJ36" s="97"/>
      <c r="AK36" s="151"/>
      <c r="AL36" s="125" t="str">
        <f t="shared" si="7"/>
        <v/>
      </c>
      <c r="AM36" s="107"/>
      <c r="AN36" s="97"/>
      <c r="AO36" s="151"/>
      <c r="AP36" s="125" t="str">
        <f t="shared" si="1"/>
        <v/>
      </c>
      <c r="AQ36" s="107"/>
      <c r="AR36" s="97"/>
      <c r="AS36" s="151"/>
      <c r="AT36" s="125" t="str">
        <f t="shared" si="8"/>
        <v/>
      </c>
      <c r="AU36" s="107"/>
      <c r="AV36" s="97"/>
      <c r="AW36" s="151"/>
      <c r="AX36" s="125" t="str">
        <f t="shared" si="9"/>
        <v/>
      </c>
    </row>
    <row r="37" spans="1:50" ht="15.75">
      <c r="A37" s="46">
        <v>32</v>
      </c>
      <c r="B37" s="115"/>
      <c r="C37" s="107"/>
      <c r="D37" s="96"/>
      <c r="E37" s="120"/>
      <c r="F37" s="125" t="str">
        <f t="shared" si="12"/>
        <v/>
      </c>
      <c r="G37" s="107"/>
      <c r="H37" s="97"/>
      <c r="I37" s="120"/>
      <c r="J37" s="125" t="str">
        <f t="shared" si="11"/>
        <v/>
      </c>
      <c r="K37" s="107"/>
      <c r="L37" s="97"/>
      <c r="M37" s="139"/>
      <c r="N37" s="142" t="str">
        <f t="shared" si="10"/>
        <v/>
      </c>
      <c r="O37" s="107"/>
      <c r="P37" s="97"/>
      <c r="Q37" s="120"/>
      <c r="R37" s="147" t="str">
        <f t="shared" si="2"/>
        <v/>
      </c>
      <c r="S37" s="107"/>
      <c r="T37" s="97"/>
      <c r="U37" s="146"/>
      <c r="V37" s="125" t="str">
        <f t="shared" si="3"/>
        <v/>
      </c>
      <c r="W37" s="107"/>
      <c r="X37" s="97"/>
      <c r="Y37" s="120"/>
      <c r="Z37" s="125" t="str">
        <f t="shared" si="4"/>
        <v/>
      </c>
      <c r="AA37" s="107"/>
      <c r="AB37" s="97"/>
      <c r="AC37" s="120"/>
      <c r="AD37" s="125" t="str">
        <f t="shared" si="5"/>
        <v/>
      </c>
      <c r="AE37" s="107"/>
      <c r="AF37" s="97"/>
      <c r="AG37" s="151"/>
      <c r="AH37" s="125" t="str">
        <f t="shared" si="6"/>
        <v/>
      </c>
      <c r="AI37" s="107"/>
      <c r="AJ37" s="97"/>
      <c r="AK37" s="151"/>
      <c r="AL37" s="125" t="str">
        <f t="shared" si="7"/>
        <v/>
      </c>
      <c r="AM37" s="107"/>
      <c r="AN37" s="97"/>
      <c r="AO37" s="151"/>
      <c r="AP37" s="125" t="str">
        <f t="shared" si="1"/>
        <v/>
      </c>
      <c r="AQ37" s="107"/>
      <c r="AR37" s="97"/>
      <c r="AS37" s="151"/>
      <c r="AT37" s="125" t="str">
        <f t="shared" si="8"/>
        <v/>
      </c>
      <c r="AU37" s="107"/>
      <c r="AV37" s="97"/>
      <c r="AW37" s="151"/>
      <c r="AX37" s="125" t="str">
        <f t="shared" si="9"/>
        <v/>
      </c>
    </row>
    <row r="38" spans="1:50" ht="15.75">
      <c r="A38" s="46">
        <v>33</v>
      </c>
      <c r="B38" s="115"/>
      <c r="C38" s="107"/>
      <c r="D38" s="96"/>
      <c r="E38" s="120"/>
      <c r="F38" s="125" t="str">
        <f t="shared" si="12"/>
        <v/>
      </c>
      <c r="G38" s="107"/>
      <c r="H38" s="97"/>
      <c r="I38" s="120"/>
      <c r="J38" s="125" t="str">
        <f t="shared" si="11"/>
        <v/>
      </c>
      <c r="K38" s="107"/>
      <c r="L38" s="97"/>
      <c r="M38" s="139"/>
      <c r="N38" s="142" t="str">
        <f t="shared" si="10"/>
        <v/>
      </c>
      <c r="O38" s="107"/>
      <c r="P38" s="97"/>
      <c r="Q38" s="120"/>
      <c r="R38" s="147" t="str">
        <f t="shared" si="2"/>
        <v/>
      </c>
      <c r="S38" s="107"/>
      <c r="T38" s="97"/>
      <c r="U38" s="120"/>
      <c r="V38" s="125" t="str">
        <f t="shared" si="3"/>
        <v/>
      </c>
      <c r="W38" s="107"/>
      <c r="X38" s="97"/>
      <c r="Y38" s="120"/>
      <c r="Z38" s="125" t="str">
        <f t="shared" si="4"/>
        <v/>
      </c>
      <c r="AA38" s="107"/>
      <c r="AB38" s="97"/>
      <c r="AC38" s="120"/>
      <c r="AD38" s="125" t="str">
        <f t="shared" si="5"/>
        <v/>
      </c>
      <c r="AE38" s="107"/>
      <c r="AF38" s="97"/>
      <c r="AG38" s="151"/>
      <c r="AH38" s="125" t="str">
        <f t="shared" si="6"/>
        <v/>
      </c>
      <c r="AI38" s="107"/>
      <c r="AJ38" s="97"/>
      <c r="AK38" s="151"/>
      <c r="AL38" s="125" t="str">
        <f t="shared" si="7"/>
        <v/>
      </c>
      <c r="AM38" s="107"/>
      <c r="AN38" s="97"/>
      <c r="AO38" s="151"/>
      <c r="AP38" s="125" t="str">
        <f t="shared" si="1"/>
        <v/>
      </c>
      <c r="AQ38" s="107"/>
      <c r="AR38" s="97"/>
      <c r="AS38" s="151"/>
      <c r="AT38" s="125" t="str">
        <f t="shared" si="8"/>
        <v/>
      </c>
      <c r="AU38" s="107"/>
      <c r="AV38" s="97"/>
      <c r="AW38" s="151"/>
      <c r="AX38" s="125" t="str">
        <f t="shared" si="9"/>
        <v/>
      </c>
    </row>
    <row r="39" spans="1:50" ht="15.75">
      <c r="A39" s="46">
        <v>34</v>
      </c>
      <c r="B39" s="115"/>
      <c r="C39" s="107"/>
      <c r="D39" s="96"/>
      <c r="E39" s="120"/>
      <c r="F39" s="125" t="str">
        <f t="shared" si="12"/>
        <v/>
      </c>
      <c r="G39" s="107"/>
      <c r="H39" s="97"/>
      <c r="I39" s="120"/>
      <c r="J39" s="125" t="str">
        <f t="shared" si="11"/>
        <v/>
      </c>
      <c r="K39" s="107"/>
      <c r="L39" s="97"/>
      <c r="M39" s="139"/>
      <c r="N39" s="142" t="str">
        <f t="shared" si="10"/>
        <v/>
      </c>
      <c r="O39" s="107"/>
      <c r="P39" s="97"/>
      <c r="Q39" s="120"/>
      <c r="R39" s="147" t="str">
        <f t="shared" si="2"/>
        <v/>
      </c>
      <c r="S39" s="107"/>
      <c r="T39" s="97"/>
      <c r="U39" s="120"/>
      <c r="V39" s="125" t="str">
        <f t="shared" si="3"/>
        <v/>
      </c>
      <c r="W39" s="107"/>
      <c r="X39" s="97"/>
      <c r="Y39" s="120"/>
      <c r="Z39" s="125" t="str">
        <f t="shared" si="4"/>
        <v/>
      </c>
      <c r="AA39" s="107"/>
      <c r="AB39" s="97"/>
      <c r="AC39" s="120"/>
      <c r="AD39" s="125" t="str">
        <f t="shared" si="5"/>
        <v/>
      </c>
      <c r="AE39" s="107"/>
      <c r="AF39" s="97"/>
      <c r="AG39" s="151"/>
      <c r="AH39" s="125" t="str">
        <f t="shared" si="6"/>
        <v/>
      </c>
      <c r="AI39" s="107"/>
      <c r="AJ39" s="97"/>
      <c r="AK39" s="151"/>
      <c r="AL39" s="125" t="str">
        <f t="shared" si="7"/>
        <v/>
      </c>
      <c r="AM39" s="107"/>
      <c r="AN39" s="97"/>
      <c r="AO39" s="151"/>
      <c r="AP39" s="125" t="str">
        <f t="shared" si="1"/>
        <v/>
      </c>
      <c r="AQ39" s="107"/>
      <c r="AR39" s="97"/>
      <c r="AS39" s="151"/>
      <c r="AT39" s="125" t="str">
        <f t="shared" si="8"/>
        <v/>
      </c>
      <c r="AU39" s="107"/>
      <c r="AV39" s="97"/>
      <c r="AW39" s="151"/>
      <c r="AX39" s="125" t="str">
        <f t="shared" si="9"/>
        <v/>
      </c>
    </row>
    <row r="40" spans="1:50" ht="15.75">
      <c r="A40" s="46">
        <v>35</v>
      </c>
      <c r="B40" s="115"/>
      <c r="C40" s="107"/>
      <c r="D40" s="96"/>
      <c r="E40" s="120"/>
      <c r="F40" s="125" t="str">
        <f t="shared" si="12"/>
        <v/>
      </c>
      <c r="G40" s="107"/>
      <c r="H40" s="97"/>
      <c r="I40" s="120"/>
      <c r="J40" s="125" t="str">
        <f t="shared" si="11"/>
        <v/>
      </c>
      <c r="K40" s="107"/>
      <c r="L40" s="97"/>
      <c r="M40" s="139"/>
      <c r="N40" s="142" t="str">
        <f t="shared" si="10"/>
        <v/>
      </c>
      <c r="O40" s="107"/>
      <c r="P40" s="97"/>
      <c r="Q40" s="120"/>
      <c r="R40" s="147" t="str">
        <f t="shared" si="2"/>
        <v/>
      </c>
      <c r="S40" s="107"/>
      <c r="T40" s="97"/>
      <c r="U40" s="120"/>
      <c r="V40" s="125" t="str">
        <f t="shared" si="3"/>
        <v/>
      </c>
      <c r="W40" s="107"/>
      <c r="X40" s="97"/>
      <c r="Y40" s="120"/>
      <c r="Z40" s="125" t="str">
        <f t="shared" si="4"/>
        <v/>
      </c>
      <c r="AA40" s="107"/>
      <c r="AB40" s="97"/>
      <c r="AC40" s="120"/>
      <c r="AD40" s="125" t="str">
        <f t="shared" si="5"/>
        <v/>
      </c>
      <c r="AE40" s="107"/>
      <c r="AF40" s="97"/>
      <c r="AG40" s="151"/>
      <c r="AH40" s="125" t="str">
        <f t="shared" si="6"/>
        <v/>
      </c>
      <c r="AI40" s="107"/>
      <c r="AJ40" s="97"/>
      <c r="AK40" s="151"/>
      <c r="AL40" s="125" t="str">
        <f t="shared" si="7"/>
        <v/>
      </c>
      <c r="AM40" s="107"/>
      <c r="AN40" s="97"/>
      <c r="AO40" s="151"/>
      <c r="AP40" s="125" t="str">
        <f t="shared" si="1"/>
        <v/>
      </c>
      <c r="AQ40" s="107"/>
      <c r="AR40" s="97"/>
      <c r="AS40" s="151"/>
      <c r="AT40" s="125" t="str">
        <f t="shared" si="8"/>
        <v/>
      </c>
      <c r="AU40" s="107"/>
      <c r="AV40" s="97"/>
      <c r="AW40" s="151"/>
      <c r="AX40" s="125" t="str">
        <f t="shared" si="9"/>
        <v/>
      </c>
    </row>
    <row r="41" spans="1:50" ht="15.75">
      <c r="A41" s="46">
        <v>36</v>
      </c>
      <c r="B41" s="115"/>
      <c r="C41" s="107"/>
      <c r="D41" s="96"/>
      <c r="E41" s="120"/>
      <c r="F41" s="125" t="str">
        <f t="shared" si="12"/>
        <v/>
      </c>
      <c r="G41" s="107"/>
      <c r="H41" s="97"/>
      <c r="I41" s="120"/>
      <c r="J41" s="125" t="str">
        <f t="shared" si="11"/>
        <v/>
      </c>
      <c r="K41" s="107"/>
      <c r="L41" s="97"/>
      <c r="M41" s="139"/>
      <c r="N41" s="142" t="str">
        <f t="shared" si="10"/>
        <v/>
      </c>
      <c r="O41" s="107"/>
      <c r="P41" s="97"/>
      <c r="Q41" s="120"/>
      <c r="R41" s="147" t="str">
        <f t="shared" si="2"/>
        <v/>
      </c>
      <c r="S41" s="107"/>
      <c r="T41" s="97"/>
      <c r="U41" s="120"/>
      <c r="V41" s="125" t="str">
        <f t="shared" si="3"/>
        <v/>
      </c>
      <c r="W41" s="107"/>
      <c r="X41" s="97"/>
      <c r="Y41" s="120"/>
      <c r="Z41" s="125" t="str">
        <f t="shared" si="4"/>
        <v/>
      </c>
      <c r="AA41" s="107"/>
      <c r="AB41" s="97"/>
      <c r="AC41" s="120"/>
      <c r="AD41" s="125" t="str">
        <f t="shared" si="5"/>
        <v/>
      </c>
      <c r="AE41" s="107"/>
      <c r="AF41" s="97"/>
      <c r="AG41" s="151"/>
      <c r="AH41" s="125" t="str">
        <f t="shared" si="6"/>
        <v/>
      </c>
      <c r="AI41" s="107"/>
      <c r="AJ41" s="97"/>
      <c r="AK41" s="151"/>
      <c r="AL41" s="125" t="str">
        <f t="shared" si="7"/>
        <v/>
      </c>
      <c r="AM41" s="107"/>
      <c r="AN41" s="97"/>
      <c r="AO41" s="151"/>
      <c r="AP41" s="125" t="str">
        <f t="shared" si="1"/>
        <v/>
      </c>
      <c r="AQ41" s="107"/>
      <c r="AR41" s="97"/>
      <c r="AS41" s="151"/>
      <c r="AT41" s="125" t="str">
        <f t="shared" si="8"/>
        <v/>
      </c>
      <c r="AU41" s="107"/>
      <c r="AV41" s="97"/>
      <c r="AW41" s="151"/>
      <c r="AX41" s="125" t="str">
        <f t="shared" si="9"/>
        <v/>
      </c>
    </row>
    <row r="42" spans="1:50" ht="15.75">
      <c r="A42" s="46">
        <v>37</v>
      </c>
      <c r="B42" s="115"/>
      <c r="C42" s="107"/>
      <c r="D42" s="96"/>
      <c r="E42" s="120"/>
      <c r="F42" s="125" t="str">
        <f t="shared" si="12"/>
        <v/>
      </c>
      <c r="G42" s="107"/>
      <c r="H42" s="97"/>
      <c r="I42" s="120"/>
      <c r="J42" s="125" t="str">
        <f t="shared" si="11"/>
        <v/>
      </c>
      <c r="K42" s="107"/>
      <c r="L42" s="97"/>
      <c r="M42" s="139"/>
      <c r="N42" s="142" t="str">
        <f t="shared" si="10"/>
        <v/>
      </c>
      <c r="O42" s="107"/>
      <c r="P42" s="97"/>
      <c r="Q42" s="120"/>
      <c r="R42" s="147" t="str">
        <f t="shared" si="2"/>
        <v/>
      </c>
      <c r="S42" s="107"/>
      <c r="T42" s="97"/>
      <c r="U42" s="120"/>
      <c r="V42" s="125" t="str">
        <f t="shared" si="3"/>
        <v/>
      </c>
      <c r="W42" s="107"/>
      <c r="X42" s="97"/>
      <c r="Y42" s="120"/>
      <c r="Z42" s="125" t="str">
        <f t="shared" si="4"/>
        <v/>
      </c>
      <c r="AA42" s="107"/>
      <c r="AB42" s="97"/>
      <c r="AC42" s="120"/>
      <c r="AD42" s="125" t="str">
        <f t="shared" si="5"/>
        <v/>
      </c>
      <c r="AE42" s="107"/>
      <c r="AF42" s="97"/>
      <c r="AG42" s="151"/>
      <c r="AH42" s="125" t="str">
        <f t="shared" si="6"/>
        <v/>
      </c>
      <c r="AI42" s="107"/>
      <c r="AJ42" s="97"/>
      <c r="AK42" s="151"/>
      <c r="AL42" s="125" t="str">
        <f t="shared" si="7"/>
        <v/>
      </c>
      <c r="AM42" s="107"/>
      <c r="AN42" s="97"/>
      <c r="AO42" s="151"/>
      <c r="AP42" s="125" t="str">
        <f t="shared" si="1"/>
        <v/>
      </c>
      <c r="AQ42" s="107"/>
      <c r="AR42" s="97"/>
      <c r="AS42" s="151"/>
      <c r="AT42" s="125" t="str">
        <f t="shared" si="8"/>
        <v/>
      </c>
      <c r="AU42" s="107"/>
      <c r="AV42" s="97"/>
      <c r="AW42" s="151"/>
      <c r="AX42" s="125" t="str">
        <f t="shared" si="9"/>
        <v/>
      </c>
    </row>
    <row r="43" spans="1:50" ht="15.75">
      <c r="A43" s="46">
        <v>38</v>
      </c>
      <c r="B43" s="115"/>
      <c r="C43" s="107"/>
      <c r="D43" s="96"/>
      <c r="E43" s="120"/>
      <c r="F43" s="125" t="str">
        <f t="shared" si="12"/>
        <v/>
      </c>
      <c r="G43" s="107"/>
      <c r="H43" s="97"/>
      <c r="I43" s="120"/>
      <c r="J43" s="125" t="str">
        <f t="shared" si="11"/>
        <v/>
      </c>
      <c r="K43" s="107"/>
      <c r="L43" s="97"/>
      <c r="M43" s="139"/>
      <c r="N43" s="142" t="str">
        <f t="shared" si="10"/>
        <v/>
      </c>
      <c r="O43" s="107"/>
      <c r="P43" s="97"/>
      <c r="Q43" s="120"/>
      <c r="R43" s="147" t="str">
        <f t="shared" si="2"/>
        <v/>
      </c>
      <c r="S43" s="107"/>
      <c r="T43" s="97"/>
      <c r="U43" s="120"/>
      <c r="V43" s="125" t="str">
        <f t="shared" si="3"/>
        <v/>
      </c>
      <c r="W43" s="107"/>
      <c r="X43" s="97"/>
      <c r="Y43" s="120"/>
      <c r="Z43" s="125" t="str">
        <f t="shared" si="4"/>
        <v/>
      </c>
      <c r="AA43" s="107"/>
      <c r="AB43" s="97"/>
      <c r="AC43" s="120"/>
      <c r="AD43" s="125" t="str">
        <f t="shared" si="5"/>
        <v/>
      </c>
      <c r="AE43" s="107"/>
      <c r="AF43" s="97"/>
      <c r="AG43" s="151"/>
      <c r="AH43" s="125" t="str">
        <f t="shared" si="6"/>
        <v/>
      </c>
      <c r="AI43" s="107"/>
      <c r="AJ43" s="97"/>
      <c r="AK43" s="151"/>
      <c r="AL43" s="125" t="str">
        <f t="shared" si="7"/>
        <v/>
      </c>
      <c r="AM43" s="107"/>
      <c r="AN43" s="97"/>
      <c r="AO43" s="151"/>
      <c r="AP43" s="125" t="str">
        <f t="shared" si="1"/>
        <v/>
      </c>
      <c r="AQ43" s="107"/>
      <c r="AR43" s="97"/>
      <c r="AS43" s="151"/>
      <c r="AT43" s="125" t="str">
        <f t="shared" si="8"/>
        <v/>
      </c>
      <c r="AU43" s="107"/>
      <c r="AV43" s="97"/>
      <c r="AW43" s="151"/>
      <c r="AX43" s="125" t="str">
        <f t="shared" si="9"/>
        <v/>
      </c>
    </row>
    <row r="44" spans="1:50" ht="15.75">
      <c r="A44" s="46">
        <v>39</v>
      </c>
      <c r="B44" s="115"/>
      <c r="C44" s="107"/>
      <c r="D44" s="96"/>
      <c r="E44" s="120"/>
      <c r="F44" s="125" t="str">
        <f t="shared" si="12"/>
        <v/>
      </c>
      <c r="G44" s="107"/>
      <c r="H44" s="97"/>
      <c r="I44" s="120"/>
      <c r="J44" s="125" t="str">
        <f t="shared" si="11"/>
        <v/>
      </c>
      <c r="K44" s="107"/>
      <c r="L44" s="97"/>
      <c r="M44" s="139"/>
      <c r="N44" s="142" t="str">
        <f t="shared" si="10"/>
        <v/>
      </c>
      <c r="O44" s="107"/>
      <c r="P44" s="97"/>
      <c r="Q44" s="120"/>
      <c r="R44" s="147" t="str">
        <f t="shared" si="2"/>
        <v/>
      </c>
      <c r="S44" s="107"/>
      <c r="T44" s="97"/>
      <c r="U44" s="120"/>
      <c r="V44" s="125" t="str">
        <f t="shared" si="3"/>
        <v/>
      </c>
      <c r="W44" s="107"/>
      <c r="X44" s="97"/>
      <c r="Y44" s="120"/>
      <c r="Z44" s="125" t="str">
        <f t="shared" si="4"/>
        <v/>
      </c>
      <c r="AA44" s="107"/>
      <c r="AB44" s="97"/>
      <c r="AC44" s="120"/>
      <c r="AD44" s="125" t="str">
        <f t="shared" si="5"/>
        <v/>
      </c>
      <c r="AE44" s="107"/>
      <c r="AF44" s="97"/>
      <c r="AG44" s="151"/>
      <c r="AH44" s="125" t="str">
        <f t="shared" si="6"/>
        <v/>
      </c>
      <c r="AI44" s="107"/>
      <c r="AJ44" s="97"/>
      <c r="AK44" s="151"/>
      <c r="AL44" s="125" t="str">
        <f t="shared" si="7"/>
        <v/>
      </c>
      <c r="AM44" s="107"/>
      <c r="AN44" s="97"/>
      <c r="AO44" s="151"/>
      <c r="AP44" s="125" t="str">
        <f t="shared" si="1"/>
        <v/>
      </c>
      <c r="AQ44" s="107"/>
      <c r="AR44" s="97"/>
      <c r="AS44" s="151"/>
      <c r="AT44" s="125" t="str">
        <f t="shared" si="8"/>
        <v/>
      </c>
      <c r="AU44" s="107"/>
      <c r="AV44" s="97"/>
      <c r="AW44" s="151"/>
      <c r="AX44" s="125" t="str">
        <f t="shared" si="9"/>
        <v/>
      </c>
    </row>
    <row r="45" spans="1:50" ht="15.75">
      <c r="A45" s="46">
        <v>40</v>
      </c>
      <c r="B45" s="115"/>
      <c r="C45" s="107"/>
      <c r="D45" s="96"/>
      <c r="E45" s="120"/>
      <c r="F45" s="125" t="str">
        <f t="shared" si="12"/>
        <v/>
      </c>
      <c r="G45" s="107"/>
      <c r="H45" s="97"/>
      <c r="I45" s="120"/>
      <c r="J45" s="125" t="str">
        <f t="shared" si="11"/>
        <v/>
      </c>
      <c r="K45" s="107"/>
      <c r="L45" s="97"/>
      <c r="M45" s="139"/>
      <c r="N45" s="142" t="str">
        <f t="shared" si="10"/>
        <v/>
      </c>
      <c r="O45" s="107"/>
      <c r="P45" s="97"/>
      <c r="Q45" s="120"/>
      <c r="R45" s="147" t="str">
        <f t="shared" si="2"/>
        <v/>
      </c>
      <c r="S45" s="107"/>
      <c r="T45" s="97"/>
      <c r="U45" s="120"/>
      <c r="V45" s="125" t="str">
        <f t="shared" si="3"/>
        <v/>
      </c>
      <c r="W45" s="107"/>
      <c r="X45" s="97"/>
      <c r="Y45" s="120"/>
      <c r="Z45" s="125" t="str">
        <f t="shared" si="4"/>
        <v/>
      </c>
      <c r="AA45" s="107"/>
      <c r="AB45" s="97"/>
      <c r="AC45" s="120"/>
      <c r="AD45" s="125" t="str">
        <f t="shared" si="5"/>
        <v/>
      </c>
      <c r="AE45" s="107"/>
      <c r="AF45" s="97"/>
      <c r="AG45" s="151"/>
      <c r="AH45" s="125" t="str">
        <f t="shared" si="6"/>
        <v/>
      </c>
      <c r="AI45" s="107"/>
      <c r="AJ45" s="97"/>
      <c r="AK45" s="151"/>
      <c r="AL45" s="125" t="str">
        <f t="shared" si="7"/>
        <v/>
      </c>
      <c r="AM45" s="107"/>
      <c r="AN45" s="97"/>
      <c r="AO45" s="151"/>
      <c r="AP45" s="125" t="str">
        <f t="shared" si="1"/>
        <v/>
      </c>
      <c r="AQ45" s="107"/>
      <c r="AR45" s="97"/>
      <c r="AS45" s="151"/>
      <c r="AT45" s="125" t="str">
        <f t="shared" si="8"/>
        <v/>
      </c>
      <c r="AU45" s="107"/>
      <c r="AV45" s="97"/>
      <c r="AW45" s="151"/>
      <c r="AX45" s="125" t="str">
        <f t="shared" si="9"/>
        <v/>
      </c>
    </row>
    <row r="46" spans="1:50" ht="15.75">
      <c r="A46" s="46">
        <v>41</v>
      </c>
      <c r="B46" s="115"/>
      <c r="C46" s="107"/>
      <c r="D46" s="96"/>
      <c r="E46" s="120"/>
      <c r="F46" s="125" t="str">
        <f t="shared" si="12"/>
        <v/>
      </c>
      <c r="G46" s="107"/>
      <c r="H46" s="97"/>
      <c r="I46" s="120"/>
      <c r="J46" s="125" t="str">
        <f t="shared" si="11"/>
        <v/>
      </c>
      <c r="K46" s="107"/>
      <c r="L46" s="97"/>
      <c r="M46" s="139"/>
      <c r="N46" s="142" t="str">
        <f t="shared" si="10"/>
        <v/>
      </c>
      <c r="O46" s="107"/>
      <c r="P46" s="97"/>
      <c r="Q46" s="120"/>
      <c r="R46" s="147" t="str">
        <f t="shared" si="2"/>
        <v/>
      </c>
      <c r="S46" s="107"/>
      <c r="T46" s="97"/>
      <c r="U46" s="120"/>
      <c r="V46" s="125" t="str">
        <f t="shared" si="3"/>
        <v/>
      </c>
      <c r="W46" s="107"/>
      <c r="X46" s="97"/>
      <c r="Y46" s="120"/>
      <c r="Z46" s="125" t="str">
        <f t="shared" si="4"/>
        <v/>
      </c>
      <c r="AA46" s="107"/>
      <c r="AB46" s="97"/>
      <c r="AC46" s="120"/>
      <c r="AD46" s="125" t="str">
        <f t="shared" si="5"/>
        <v/>
      </c>
      <c r="AE46" s="107"/>
      <c r="AF46" s="97"/>
      <c r="AG46" s="151"/>
      <c r="AH46" s="125" t="str">
        <f t="shared" si="6"/>
        <v/>
      </c>
      <c r="AI46" s="107"/>
      <c r="AJ46" s="97"/>
      <c r="AK46" s="151"/>
      <c r="AL46" s="125" t="str">
        <f t="shared" si="7"/>
        <v/>
      </c>
      <c r="AM46" s="107"/>
      <c r="AN46" s="97"/>
      <c r="AO46" s="151"/>
      <c r="AP46" s="125" t="str">
        <f t="shared" si="1"/>
        <v/>
      </c>
      <c r="AQ46" s="107"/>
      <c r="AR46" s="97"/>
      <c r="AS46" s="151"/>
      <c r="AT46" s="125" t="str">
        <f t="shared" si="8"/>
        <v/>
      </c>
      <c r="AU46" s="107"/>
      <c r="AV46" s="97"/>
      <c r="AW46" s="151"/>
      <c r="AX46" s="125" t="str">
        <f t="shared" si="9"/>
        <v/>
      </c>
    </row>
    <row r="47" spans="1:50" ht="15.75">
      <c r="A47" s="46">
        <v>42</v>
      </c>
      <c r="B47" s="115"/>
      <c r="C47" s="107"/>
      <c r="D47" s="96"/>
      <c r="E47" s="120"/>
      <c r="F47" s="125" t="str">
        <f t="shared" si="12"/>
        <v/>
      </c>
      <c r="G47" s="107"/>
      <c r="H47" s="97"/>
      <c r="I47" s="120"/>
      <c r="J47" s="125" t="str">
        <f t="shared" si="11"/>
        <v/>
      </c>
      <c r="K47" s="107"/>
      <c r="L47" s="97"/>
      <c r="M47" s="139"/>
      <c r="N47" s="142" t="str">
        <f t="shared" si="10"/>
        <v/>
      </c>
      <c r="O47" s="107"/>
      <c r="P47" s="97"/>
      <c r="Q47" s="120"/>
      <c r="R47" s="147" t="str">
        <f t="shared" si="2"/>
        <v/>
      </c>
      <c r="S47" s="107"/>
      <c r="T47" s="97"/>
      <c r="U47" s="120"/>
      <c r="V47" s="125" t="str">
        <f t="shared" si="3"/>
        <v/>
      </c>
      <c r="W47" s="107"/>
      <c r="X47" s="97"/>
      <c r="Y47" s="120"/>
      <c r="Z47" s="125" t="str">
        <f t="shared" si="4"/>
        <v/>
      </c>
      <c r="AA47" s="107"/>
      <c r="AB47" s="97"/>
      <c r="AC47" s="120"/>
      <c r="AD47" s="125" t="str">
        <f t="shared" si="5"/>
        <v/>
      </c>
      <c r="AE47" s="107"/>
      <c r="AF47" s="97"/>
      <c r="AG47" s="151"/>
      <c r="AH47" s="125" t="str">
        <f t="shared" si="6"/>
        <v/>
      </c>
      <c r="AI47" s="107"/>
      <c r="AJ47" s="97"/>
      <c r="AK47" s="151"/>
      <c r="AL47" s="125" t="str">
        <f t="shared" si="7"/>
        <v/>
      </c>
      <c r="AM47" s="107"/>
      <c r="AN47" s="97"/>
      <c r="AO47" s="151"/>
      <c r="AP47" s="125" t="str">
        <f t="shared" si="1"/>
        <v/>
      </c>
      <c r="AQ47" s="107"/>
      <c r="AR47" s="97"/>
      <c r="AS47" s="151"/>
      <c r="AT47" s="125" t="str">
        <f t="shared" si="8"/>
        <v/>
      </c>
      <c r="AU47" s="107"/>
      <c r="AV47" s="97"/>
      <c r="AW47" s="151"/>
      <c r="AX47" s="125" t="str">
        <f t="shared" si="9"/>
        <v/>
      </c>
    </row>
    <row r="48" spans="1:50" ht="15.75">
      <c r="A48" s="46">
        <v>43</v>
      </c>
      <c r="B48" s="115"/>
      <c r="C48" s="107"/>
      <c r="D48" s="96"/>
      <c r="E48" s="120"/>
      <c r="F48" s="125" t="str">
        <f t="shared" si="12"/>
        <v/>
      </c>
      <c r="G48" s="107"/>
      <c r="H48" s="97"/>
      <c r="I48" s="120"/>
      <c r="J48" s="125" t="str">
        <f t="shared" si="11"/>
        <v/>
      </c>
      <c r="K48" s="107"/>
      <c r="L48" s="97"/>
      <c r="M48" s="139"/>
      <c r="N48" s="142" t="str">
        <f t="shared" si="10"/>
        <v/>
      </c>
      <c r="O48" s="107"/>
      <c r="P48" s="97"/>
      <c r="Q48" s="120"/>
      <c r="R48" s="147" t="str">
        <f t="shared" si="2"/>
        <v/>
      </c>
      <c r="S48" s="107"/>
      <c r="T48" s="97"/>
      <c r="U48" s="120"/>
      <c r="V48" s="125" t="str">
        <f t="shared" si="3"/>
        <v/>
      </c>
      <c r="W48" s="107"/>
      <c r="X48" s="97"/>
      <c r="Y48" s="120"/>
      <c r="Z48" s="125" t="str">
        <f t="shared" si="4"/>
        <v/>
      </c>
      <c r="AA48" s="107"/>
      <c r="AB48" s="97"/>
      <c r="AC48" s="120"/>
      <c r="AD48" s="125" t="str">
        <f t="shared" si="5"/>
        <v/>
      </c>
      <c r="AE48" s="107"/>
      <c r="AF48" s="97"/>
      <c r="AG48" s="151"/>
      <c r="AH48" s="125" t="str">
        <f t="shared" si="6"/>
        <v/>
      </c>
      <c r="AI48" s="107"/>
      <c r="AJ48" s="97"/>
      <c r="AK48" s="151"/>
      <c r="AL48" s="125" t="str">
        <f t="shared" si="7"/>
        <v/>
      </c>
      <c r="AM48" s="107"/>
      <c r="AN48" s="97"/>
      <c r="AO48" s="151"/>
      <c r="AP48" s="125" t="str">
        <f t="shared" si="1"/>
        <v/>
      </c>
      <c r="AQ48" s="107"/>
      <c r="AR48" s="97"/>
      <c r="AS48" s="151"/>
      <c r="AT48" s="125" t="str">
        <f t="shared" si="8"/>
        <v/>
      </c>
      <c r="AU48" s="107"/>
      <c r="AV48" s="97"/>
      <c r="AW48" s="151"/>
      <c r="AX48" s="125" t="str">
        <f t="shared" si="9"/>
        <v/>
      </c>
    </row>
    <row r="49" spans="1:50" ht="15.75">
      <c r="A49" s="46">
        <v>44</v>
      </c>
      <c r="B49" s="115"/>
      <c r="C49" s="107"/>
      <c r="D49" s="96"/>
      <c r="E49" s="120"/>
      <c r="F49" s="125" t="str">
        <f t="shared" si="12"/>
        <v/>
      </c>
      <c r="G49" s="107"/>
      <c r="H49" s="97"/>
      <c r="I49" s="120"/>
      <c r="J49" s="125" t="str">
        <f t="shared" si="11"/>
        <v/>
      </c>
      <c r="K49" s="107"/>
      <c r="L49" s="97"/>
      <c r="M49" s="139"/>
      <c r="N49" s="142" t="str">
        <f t="shared" si="10"/>
        <v/>
      </c>
      <c r="O49" s="107"/>
      <c r="P49" s="97"/>
      <c r="Q49" s="120"/>
      <c r="R49" s="147" t="str">
        <f t="shared" si="2"/>
        <v/>
      </c>
      <c r="S49" s="107"/>
      <c r="T49" s="97"/>
      <c r="U49" s="120"/>
      <c r="V49" s="125" t="str">
        <f t="shared" si="3"/>
        <v/>
      </c>
      <c r="W49" s="107"/>
      <c r="X49" s="97"/>
      <c r="Y49" s="120"/>
      <c r="Z49" s="125" t="str">
        <f t="shared" si="4"/>
        <v/>
      </c>
      <c r="AA49" s="107"/>
      <c r="AB49" s="97"/>
      <c r="AC49" s="120"/>
      <c r="AD49" s="125" t="str">
        <f t="shared" si="5"/>
        <v/>
      </c>
      <c r="AE49" s="107"/>
      <c r="AF49" s="97"/>
      <c r="AG49" s="151"/>
      <c r="AH49" s="125" t="str">
        <f t="shared" si="6"/>
        <v/>
      </c>
      <c r="AI49" s="107"/>
      <c r="AJ49" s="97"/>
      <c r="AK49" s="151"/>
      <c r="AL49" s="125" t="str">
        <f t="shared" si="7"/>
        <v/>
      </c>
      <c r="AM49" s="107"/>
      <c r="AN49" s="97"/>
      <c r="AO49" s="151"/>
      <c r="AP49" s="125" t="str">
        <f t="shared" si="1"/>
        <v/>
      </c>
      <c r="AQ49" s="107"/>
      <c r="AR49" s="97"/>
      <c r="AS49" s="151"/>
      <c r="AT49" s="125" t="str">
        <f t="shared" si="8"/>
        <v/>
      </c>
      <c r="AU49" s="107"/>
      <c r="AV49" s="97"/>
      <c r="AW49" s="151"/>
      <c r="AX49" s="125" t="str">
        <f t="shared" si="9"/>
        <v/>
      </c>
    </row>
    <row r="50" spans="1:50" ht="15.75">
      <c r="A50" s="46">
        <v>45</v>
      </c>
      <c r="B50" s="115"/>
      <c r="C50" s="107"/>
      <c r="D50" s="96"/>
      <c r="E50" s="120"/>
      <c r="F50" s="125" t="str">
        <f t="shared" si="12"/>
        <v/>
      </c>
      <c r="G50" s="107"/>
      <c r="H50" s="97"/>
      <c r="I50" s="120"/>
      <c r="J50" s="125" t="str">
        <f t="shared" si="11"/>
        <v/>
      </c>
      <c r="K50" s="107"/>
      <c r="L50" s="97"/>
      <c r="M50" s="139"/>
      <c r="N50" s="142" t="str">
        <f t="shared" si="10"/>
        <v/>
      </c>
      <c r="O50" s="107"/>
      <c r="P50" s="97"/>
      <c r="Q50" s="120"/>
      <c r="R50" s="147" t="str">
        <f t="shared" si="2"/>
        <v/>
      </c>
      <c r="S50" s="107"/>
      <c r="T50" s="97"/>
      <c r="U50" s="120"/>
      <c r="V50" s="125" t="str">
        <f t="shared" si="3"/>
        <v/>
      </c>
      <c r="W50" s="107"/>
      <c r="X50" s="97"/>
      <c r="Y50" s="120"/>
      <c r="Z50" s="125" t="str">
        <f t="shared" si="4"/>
        <v/>
      </c>
      <c r="AA50" s="107"/>
      <c r="AB50" s="97"/>
      <c r="AC50" s="120"/>
      <c r="AD50" s="125" t="str">
        <f t="shared" si="5"/>
        <v/>
      </c>
      <c r="AE50" s="107"/>
      <c r="AF50" s="97"/>
      <c r="AG50" s="151"/>
      <c r="AH50" s="125" t="str">
        <f t="shared" si="6"/>
        <v/>
      </c>
      <c r="AI50" s="107"/>
      <c r="AJ50" s="97"/>
      <c r="AK50" s="151"/>
      <c r="AL50" s="125" t="str">
        <f t="shared" si="7"/>
        <v/>
      </c>
      <c r="AM50" s="107"/>
      <c r="AN50" s="97"/>
      <c r="AO50" s="151"/>
      <c r="AP50" s="125" t="str">
        <f t="shared" si="1"/>
        <v/>
      </c>
      <c r="AQ50" s="107"/>
      <c r="AR50" s="97"/>
      <c r="AS50" s="151"/>
      <c r="AT50" s="125" t="str">
        <f t="shared" si="8"/>
        <v/>
      </c>
      <c r="AU50" s="107"/>
      <c r="AV50" s="97"/>
      <c r="AW50" s="151"/>
      <c r="AX50" s="125" t="str">
        <f t="shared" si="9"/>
        <v/>
      </c>
    </row>
    <row r="51" spans="1:50" ht="15.75">
      <c r="A51" s="46">
        <v>46</v>
      </c>
      <c r="B51" s="115"/>
      <c r="C51" s="107"/>
      <c r="D51" s="96"/>
      <c r="E51" s="120"/>
      <c r="F51" s="125" t="str">
        <f t="shared" si="12"/>
        <v/>
      </c>
      <c r="G51" s="107"/>
      <c r="H51" s="97"/>
      <c r="I51" s="120"/>
      <c r="J51" s="125" t="str">
        <f t="shared" si="11"/>
        <v/>
      </c>
      <c r="K51" s="107"/>
      <c r="L51" s="97"/>
      <c r="M51" s="139"/>
      <c r="N51" s="142" t="str">
        <f t="shared" si="10"/>
        <v/>
      </c>
      <c r="O51" s="107"/>
      <c r="P51" s="97"/>
      <c r="Q51" s="120"/>
      <c r="R51" s="147" t="str">
        <f t="shared" si="2"/>
        <v/>
      </c>
      <c r="S51" s="107"/>
      <c r="T51" s="97"/>
      <c r="U51" s="120"/>
      <c r="V51" s="125" t="str">
        <f t="shared" si="3"/>
        <v/>
      </c>
      <c r="W51" s="107"/>
      <c r="X51" s="97"/>
      <c r="Y51" s="120"/>
      <c r="Z51" s="125" t="str">
        <f t="shared" si="4"/>
        <v/>
      </c>
      <c r="AA51" s="107"/>
      <c r="AB51" s="97"/>
      <c r="AC51" s="120"/>
      <c r="AD51" s="125" t="str">
        <f t="shared" si="5"/>
        <v/>
      </c>
      <c r="AE51" s="107"/>
      <c r="AF51" s="97"/>
      <c r="AG51" s="151"/>
      <c r="AH51" s="125" t="str">
        <f t="shared" si="6"/>
        <v/>
      </c>
      <c r="AI51" s="107"/>
      <c r="AJ51" s="97"/>
      <c r="AK51" s="151"/>
      <c r="AL51" s="125" t="str">
        <f t="shared" si="7"/>
        <v/>
      </c>
      <c r="AM51" s="107"/>
      <c r="AN51" s="97"/>
      <c r="AO51" s="151"/>
      <c r="AP51" s="125" t="str">
        <f t="shared" si="1"/>
        <v/>
      </c>
      <c r="AQ51" s="107"/>
      <c r="AR51" s="97"/>
      <c r="AS51" s="151"/>
      <c r="AT51" s="125" t="str">
        <f t="shared" si="8"/>
        <v/>
      </c>
      <c r="AU51" s="107"/>
      <c r="AV51" s="97"/>
      <c r="AW51" s="151"/>
      <c r="AX51" s="125" t="str">
        <f t="shared" si="9"/>
        <v/>
      </c>
    </row>
    <row r="52" spans="1:50" ht="15.75">
      <c r="A52" s="46">
        <v>47</v>
      </c>
      <c r="B52" s="115"/>
      <c r="C52" s="107"/>
      <c r="D52" s="96"/>
      <c r="E52" s="120"/>
      <c r="F52" s="125" t="str">
        <f t="shared" si="12"/>
        <v/>
      </c>
      <c r="G52" s="107"/>
      <c r="H52" s="97"/>
      <c r="I52" s="120"/>
      <c r="J52" s="125" t="str">
        <f t="shared" si="11"/>
        <v/>
      </c>
      <c r="K52" s="107"/>
      <c r="L52" s="97"/>
      <c r="M52" s="139"/>
      <c r="N52" s="142" t="str">
        <f t="shared" si="10"/>
        <v/>
      </c>
      <c r="O52" s="107"/>
      <c r="P52" s="97"/>
      <c r="Q52" s="120"/>
      <c r="R52" s="147" t="str">
        <f t="shared" si="2"/>
        <v/>
      </c>
      <c r="S52" s="107"/>
      <c r="T52" s="97"/>
      <c r="U52" s="120"/>
      <c r="V52" s="125" t="str">
        <f t="shared" si="3"/>
        <v/>
      </c>
      <c r="W52" s="107"/>
      <c r="X52" s="97"/>
      <c r="Y52" s="120"/>
      <c r="Z52" s="125" t="str">
        <f t="shared" si="4"/>
        <v/>
      </c>
      <c r="AA52" s="107"/>
      <c r="AB52" s="97"/>
      <c r="AC52" s="120"/>
      <c r="AD52" s="125" t="str">
        <f t="shared" si="5"/>
        <v/>
      </c>
      <c r="AE52" s="107"/>
      <c r="AF52" s="97"/>
      <c r="AG52" s="151"/>
      <c r="AH52" s="125" t="str">
        <f t="shared" si="6"/>
        <v/>
      </c>
      <c r="AI52" s="107"/>
      <c r="AJ52" s="97"/>
      <c r="AK52" s="151"/>
      <c r="AL52" s="125" t="str">
        <f t="shared" si="7"/>
        <v/>
      </c>
      <c r="AM52" s="107"/>
      <c r="AN52" s="97"/>
      <c r="AO52" s="151"/>
      <c r="AP52" s="125" t="str">
        <f t="shared" si="1"/>
        <v/>
      </c>
      <c r="AQ52" s="107"/>
      <c r="AR52" s="97"/>
      <c r="AS52" s="151"/>
      <c r="AT52" s="125" t="str">
        <f t="shared" si="8"/>
        <v/>
      </c>
      <c r="AU52" s="107"/>
      <c r="AV52" s="97"/>
      <c r="AW52" s="151"/>
      <c r="AX52" s="125" t="str">
        <f t="shared" si="9"/>
        <v/>
      </c>
    </row>
    <row r="53" spans="1:50" ht="15.75">
      <c r="A53" s="46">
        <v>48</v>
      </c>
      <c r="B53" s="115"/>
      <c r="C53" s="107"/>
      <c r="D53" s="96"/>
      <c r="E53" s="120"/>
      <c r="F53" s="125" t="str">
        <f t="shared" si="12"/>
        <v/>
      </c>
      <c r="G53" s="107"/>
      <c r="H53" s="97"/>
      <c r="I53" s="120"/>
      <c r="J53" s="125" t="str">
        <f t="shared" si="11"/>
        <v/>
      </c>
      <c r="K53" s="107"/>
      <c r="L53" s="97"/>
      <c r="M53" s="139"/>
      <c r="N53" s="142" t="str">
        <f t="shared" si="10"/>
        <v/>
      </c>
      <c r="O53" s="107"/>
      <c r="P53" s="97"/>
      <c r="Q53" s="120"/>
      <c r="R53" s="147" t="str">
        <f t="shared" si="2"/>
        <v/>
      </c>
      <c r="S53" s="107"/>
      <c r="T53" s="97"/>
      <c r="U53" s="120"/>
      <c r="V53" s="125" t="str">
        <f t="shared" si="3"/>
        <v/>
      </c>
      <c r="W53" s="107"/>
      <c r="X53" s="97"/>
      <c r="Y53" s="120"/>
      <c r="Z53" s="125" t="str">
        <f t="shared" si="4"/>
        <v/>
      </c>
      <c r="AA53" s="107"/>
      <c r="AB53" s="97"/>
      <c r="AC53" s="120"/>
      <c r="AD53" s="125" t="str">
        <f t="shared" si="5"/>
        <v/>
      </c>
      <c r="AE53" s="107"/>
      <c r="AF53" s="97"/>
      <c r="AG53" s="151"/>
      <c r="AH53" s="125" t="str">
        <f t="shared" si="6"/>
        <v/>
      </c>
      <c r="AI53" s="107"/>
      <c r="AJ53" s="97"/>
      <c r="AK53" s="151"/>
      <c r="AL53" s="125" t="str">
        <f t="shared" si="7"/>
        <v/>
      </c>
      <c r="AM53" s="107"/>
      <c r="AN53" s="97"/>
      <c r="AO53" s="151"/>
      <c r="AP53" s="125" t="str">
        <f t="shared" si="1"/>
        <v/>
      </c>
      <c r="AQ53" s="107"/>
      <c r="AR53" s="97"/>
      <c r="AS53" s="151"/>
      <c r="AT53" s="125" t="str">
        <f t="shared" si="8"/>
        <v/>
      </c>
      <c r="AU53" s="107"/>
      <c r="AV53" s="97"/>
      <c r="AW53" s="151"/>
      <c r="AX53" s="125" t="str">
        <f t="shared" si="9"/>
        <v/>
      </c>
    </row>
    <row r="54" spans="1:50" ht="15.75">
      <c r="A54" s="46">
        <v>49</v>
      </c>
      <c r="B54" s="115"/>
      <c r="C54" s="107"/>
      <c r="D54" s="96"/>
      <c r="E54" s="120"/>
      <c r="F54" s="125" t="str">
        <f t="shared" si="12"/>
        <v/>
      </c>
      <c r="G54" s="107"/>
      <c r="H54" s="97"/>
      <c r="I54" s="120"/>
      <c r="J54" s="125" t="str">
        <f t="shared" si="11"/>
        <v/>
      </c>
      <c r="K54" s="107"/>
      <c r="L54" s="97"/>
      <c r="M54" s="139"/>
      <c r="N54" s="142" t="str">
        <f t="shared" si="10"/>
        <v/>
      </c>
      <c r="O54" s="107"/>
      <c r="P54" s="97"/>
      <c r="Q54" s="120"/>
      <c r="R54" s="147" t="str">
        <f t="shared" si="2"/>
        <v/>
      </c>
      <c r="S54" s="107"/>
      <c r="T54" s="97"/>
      <c r="U54" s="120"/>
      <c r="V54" s="125" t="str">
        <f t="shared" si="3"/>
        <v/>
      </c>
      <c r="W54" s="107"/>
      <c r="X54" s="97"/>
      <c r="Y54" s="120"/>
      <c r="Z54" s="125" t="str">
        <f t="shared" si="4"/>
        <v/>
      </c>
      <c r="AA54" s="107"/>
      <c r="AB54" s="97"/>
      <c r="AC54" s="120"/>
      <c r="AD54" s="125" t="str">
        <f t="shared" si="5"/>
        <v/>
      </c>
      <c r="AE54" s="103"/>
      <c r="AF54" s="97"/>
      <c r="AG54" s="151"/>
      <c r="AH54" s="125" t="str">
        <f t="shared" si="6"/>
        <v/>
      </c>
      <c r="AI54" s="107"/>
      <c r="AJ54" s="97"/>
      <c r="AK54" s="151"/>
      <c r="AL54" s="125" t="str">
        <f t="shared" si="7"/>
        <v/>
      </c>
      <c r="AM54" s="107"/>
      <c r="AN54" s="97"/>
      <c r="AO54" s="151"/>
      <c r="AP54" s="125" t="str">
        <f t="shared" si="1"/>
        <v/>
      </c>
      <c r="AQ54" s="107"/>
      <c r="AR54" s="97"/>
      <c r="AS54" s="151"/>
      <c r="AT54" s="125" t="str">
        <f t="shared" si="8"/>
        <v/>
      </c>
      <c r="AU54" s="107"/>
      <c r="AV54" s="97"/>
      <c r="AW54" s="151"/>
      <c r="AX54" s="125" t="str">
        <f t="shared" si="9"/>
        <v/>
      </c>
    </row>
    <row r="55" spans="1:50" ht="15.75">
      <c r="A55" s="46">
        <v>50</v>
      </c>
      <c r="B55" s="115"/>
      <c r="C55" s="107"/>
      <c r="D55" s="96"/>
      <c r="E55" s="120"/>
      <c r="F55" s="125" t="str">
        <f t="shared" si="12"/>
        <v/>
      </c>
      <c r="G55" s="107"/>
      <c r="H55" s="97"/>
      <c r="I55" s="120"/>
      <c r="J55" s="125" t="str">
        <f t="shared" si="11"/>
        <v/>
      </c>
      <c r="K55" s="107"/>
      <c r="L55" s="97"/>
      <c r="M55" s="139"/>
      <c r="N55" s="142" t="str">
        <f t="shared" si="10"/>
        <v/>
      </c>
      <c r="O55" s="107"/>
      <c r="P55" s="97"/>
      <c r="Q55" s="120"/>
      <c r="R55" s="147" t="str">
        <f t="shared" si="2"/>
        <v/>
      </c>
      <c r="S55" s="107"/>
      <c r="T55" s="97"/>
      <c r="U55" s="120"/>
      <c r="V55" s="125" t="str">
        <f t="shared" si="3"/>
        <v/>
      </c>
      <c r="W55" s="107"/>
      <c r="X55" s="97"/>
      <c r="Y55" s="120"/>
      <c r="Z55" s="125" t="str">
        <f t="shared" si="4"/>
        <v/>
      </c>
      <c r="AA55" s="107"/>
      <c r="AB55" s="97"/>
      <c r="AC55" s="120"/>
      <c r="AD55" s="125" t="str">
        <f t="shared" si="5"/>
        <v/>
      </c>
      <c r="AE55" s="103"/>
      <c r="AF55" s="97"/>
      <c r="AG55" s="151"/>
      <c r="AH55" s="125" t="str">
        <f t="shared" si="6"/>
        <v/>
      </c>
      <c r="AI55" s="107"/>
      <c r="AJ55" s="97"/>
      <c r="AK55" s="151"/>
      <c r="AL55" s="125" t="str">
        <f t="shared" si="7"/>
        <v/>
      </c>
      <c r="AM55" s="107"/>
      <c r="AN55" s="97"/>
      <c r="AO55" s="151"/>
      <c r="AP55" s="125" t="str">
        <f t="shared" si="1"/>
        <v/>
      </c>
      <c r="AQ55" s="107"/>
      <c r="AR55" s="97"/>
      <c r="AS55" s="151"/>
      <c r="AT55" s="125" t="str">
        <f t="shared" si="8"/>
        <v/>
      </c>
      <c r="AU55" s="107"/>
      <c r="AV55" s="97"/>
      <c r="AW55" s="151"/>
      <c r="AX55" s="125" t="str">
        <f t="shared" si="9"/>
        <v/>
      </c>
    </row>
    <row r="56" spans="1:50" ht="15" thickBot="1">
      <c r="A56" s="40"/>
      <c r="B56" s="116"/>
      <c r="C56" s="133"/>
      <c r="D56" s="134"/>
      <c r="E56" s="135"/>
      <c r="F56" s="125" t="str">
        <f t="shared" si="12"/>
        <v/>
      </c>
      <c r="G56" s="136"/>
      <c r="H56" s="134"/>
      <c r="I56" s="135"/>
      <c r="J56" s="125" t="str">
        <f>IFERROR(AVERAGE(G56:I56),"")</f>
        <v/>
      </c>
      <c r="K56" s="18"/>
      <c r="L56" s="137"/>
      <c r="M56" s="140"/>
      <c r="N56" s="142" t="str">
        <f t="shared" si="10"/>
        <v/>
      </c>
      <c r="O56" s="14"/>
      <c r="P56" s="4"/>
      <c r="Q56" s="127"/>
      <c r="R56" s="147" t="str">
        <f t="shared" si="2"/>
        <v/>
      </c>
      <c r="S56" s="14"/>
      <c r="T56" s="4"/>
      <c r="U56" s="127"/>
      <c r="V56" s="125" t="str">
        <f t="shared" si="3"/>
        <v/>
      </c>
      <c r="W56" s="14"/>
      <c r="X56" s="4"/>
      <c r="Y56" s="127"/>
      <c r="Z56" s="125" t="str">
        <f t="shared" si="4"/>
        <v/>
      </c>
      <c r="AA56" s="14"/>
      <c r="AB56" s="4"/>
      <c r="AC56" s="127"/>
      <c r="AD56" s="125" t="str">
        <f t="shared" si="5"/>
        <v/>
      </c>
      <c r="AE56" s="157"/>
      <c r="AF56" s="104"/>
      <c r="AG56" s="152"/>
      <c r="AH56" s="125" t="str">
        <f t="shared" si="6"/>
        <v/>
      </c>
      <c r="AI56" s="153"/>
      <c r="AJ56" s="104"/>
      <c r="AK56" s="152"/>
      <c r="AL56" s="125" t="str">
        <f t="shared" si="7"/>
        <v/>
      </c>
      <c r="AM56" s="153"/>
      <c r="AN56" s="104"/>
      <c r="AO56" s="152"/>
      <c r="AP56" s="125" t="str">
        <f t="shared" si="1"/>
        <v/>
      </c>
      <c r="AQ56" s="153"/>
      <c r="AR56" s="104"/>
      <c r="AS56" s="152"/>
      <c r="AT56" s="125" t="str">
        <f t="shared" si="8"/>
        <v/>
      </c>
      <c r="AU56" s="153"/>
      <c r="AV56" s="104"/>
      <c r="AW56" s="152"/>
      <c r="AX56" s="125" t="str">
        <f t="shared" si="9"/>
        <v/>
      </c>
    </row>
    <row r="57" spans="1:50" ht="15.75" thickTop="1" thickBot="1">
      <c r="A57" s="41"/>
      <c r="B57" s="117"/>
      <c r="C57" s="167" t="s">
        <v>8</v>
      </c>
      <c r="D57" s="168"/>
      <c r="E57" s="168"/>
      <c r="F57" s="168"/>
      <c r="G57" s="169" t="s">
        <v>5</v>
      </c>
      <c r="H57" s="169"/>
      <c r="I57" s="169"/>
      <c r="J57" s="170"/>
      <c r="K57" s="171" t="s">
        <v>6</v>
      </c>
      <c r="L57" s="169"/>
      <c r="M57" s="162"/>
      <c r="N57" s="163"/>
      <c r="O57" s="163" t="s">
        <v>9</v>
      </c>
      <c r="P57" s="172"/>
      <c r="Q57" s="172"/>
      <c r="R57" s="172"/>
      <c r="S57" s="172" t="s">
        <v>10</v>
      </c>
      <c r="T57" s="172"/>
      <c r="U57" s="172"/>
      <c r="V57" s="172"/>
      <c r="W57" s="172" t="s">
        <v>12</v>
      </c>
      <c r="X57" s="172"/>
      <c r="Y57" s="172"/>
      <c r="Z57" s="172"/>
      <c r="AA57" s="172" t="s">
        <v>0</v>
      </c>
      <c r="AB57" s="172"/>
      <c r="AC57" s="172"/>
      <c r="AD57" s="172"/>
      <c r="AE57" s="163" t="s">
        <v>13</v>
      </c>
      <c r="AF57" s="172"/>
      <c r="AG57" s="172"/>
      <c r="AH57" s="172"/>
      <c r="AI57" s="163" t="s">
        <v>14</v>
      </c>
      <c r="AJ57" s="172"/>
      <c r="AK57" s="172"/>
      <c r="AL57" s="172"/>
      <c r="AM57" s="172" t="s">
        <v>15</v>
      </c>
      <c r="AN57" s="172"/>
      <c r="AO57" s="172"/>
      <c r="AP57" s="172"/>
      <c r="AQ57" s="163" t="s">
        <v>16</v>
      </c>
      <c r="AR57" s="172"/>
      <c r="AS57" s="172"/>
      <c r="AT57" s="172"/>
      <c r="AU57" s="172" t="s">
        <v>17</v>
      </c>
      <c r="AV57" s="172"/>
      <c r="AW57" s="172"/>
      <c r="AX57" s="172"/>
    </row>
    <row r="58" spans="1:50" ht="16.5" thickTop="1" thickBot="1">
      <c r="A58" s="42"/>
      <c r="B58" s="22" t="s">
        <v>19</v>
      </c>
      <c r="C58" s="106">
        <f>COUNT(C6:C7)</f>
        <v>2</v>
      </c>
      <c r="D58" s="106">
        <f t="shared" ref="D58:AX58" si="13">COUNT(D6:D7)</f>
        <v>2</v>
      </c>
      <c r="E58" s="126">
        <f t="shared" si="13"/>
        <v>2</v>
      </c>
      <c r="F58" s="122">
        <f>COUNT(F6:F7)</f>
        <v>2</v>
      </c>
      <c r="G58" s="16">
        <f t="shared" si="13"/>
        <v>2</v>
      </c>
      <c r="H58" s="5">
        <f t="shared" si="13"/>
        <v>2</v>
      </c>
      <c r="I58" s="126">
        <f t="shared" si="13"/>
        <v>2</v>
      </c>
      <c r="J58" s="128">
        <f t="shared" si="13"/>
        <v>2</v>
      </c>
      <c r="K58" s="12">
        <f t="shared" si="13"/>
        <v>2</v>
      </c>
      <c r="L58" s="5">
        <f t="shared" si="13"/>
        <v>2</v>
      </c>
      <c r="M58" s="126">
        <f t="shared" si="13"/>
        <v>2</v>
      </c>
      <c r="N58" s="145">
        <f t="shared" si="13"/>
        <v>2</v>
      </c>
      <c r="O58" s="16">
        <f t="shared" si="13"/>
        <v>2</v>
      </c>
      <c r="P58" s="5">
        <f t="shared" si="13"/>
        <v>2</v>
      </c>
      <c r="Q58" s="126">
        <f t="shared" si="13"/>
        <v>2</v>
      </c>
      <c r="R58" s="145">
        <f t="shared" si="13"/>
        <v>2</v>
      </c>
      <c r="S58" s="16">
        <f t="shared" si="13"/>
        <v>2</v>
      </c>
      <c r="T58" s="5">
        <f t="shared" si="13"/>
        <v>2</v>
      </c>
      <c r="U58" s="126">
        <f t="shared" si="13"/>
        <v>2</v>
      </c>
      <c r="V58" s="148">
        <f t="shared" si="13"/>
        <v>2</v>
      </c>
      <c r="W58" s="16">
        <f t="shared" si="13"/>
        <v>2</v>
      </c>
      <c r="X58" s="5">
        <f t="shared" si="13"/>
        <v>2</v>
      </c>
      <c r="Y58" s="126">
        <f t="shared" si="13"/>
        <v>2</v>
      </c>
      <c r="Z58" s="148">
        <f t="shared" si="13"/>
        <v>2</v>
      </c>
      <c r="AA58" s="16">
        <f t="shared" si="13"/>
        <v>2</v>
      </c>
      <c r="AB58" s="5">
        <f t="shared" si="13"/>
        <v>2</v>
      </c>
      <c r="AC58" s="126">
        <f t="shared" si="13"/>
        <v>2</v>
      </c>
      <c r="AD58" s="145">
        <f t="shared" si="13"/>
        <v>2</v>
      </c>
      <c r="AE58" s="16">
        <f t="shared" si="13"/>
        <v>2</v>
      </c>
      <c r="AF58" s="5">
        <f t="shared" si="13"/>
        <v>2</v>
      </c>
      <c r="AG58" s="126">
        <f t="shared" si="13"/>
        <v>2</v>
      </c>
      <c r="AH58" s="148">
        <f t="shared" si="13"/>
        <v>2</v>
      </c>
      <c r="AI58" s="16">
        <f t="shared" si="13"/>
        <v>2</v>
      </c>
      <c r="AJ58" s="5">
        <f t="shared" si="13"/>
        <v>2</v>
      </c>
      <c r="AK58" s="126">
        <f t="shared" si="13"/>
        <v>2</v>
      </c>
      <c r="AL58" s="148">
        <f t="shared" si="13"/>
        <v>2</v>
      </c>
      <c r="AM58" s="21">
        <f t="shared" si="13"/>
        <v>2</v>
      </c>
      <c r="AN58" s="13">
        <f t="shared" si="13"/>
        <v>2</v>
      </c>
      <c r="AO58" s="126">
        <f t="shared" si="13"/>
        <v>2</v>
      </c>
      <c r="AP58" s="145">
        <f t="shared" si="13"/>
        <v>2</v>
      </c>
      <c r="AQ58" s="21">
        <f t="shared" si="13"/>
        <v>2</v>
      </c>
      <c r="AR58" s="13">
        <f t="shared" si="13"/>
        <v>2</v>
      </c>
      <c r="AS58" s="126">
        <f t="shared" si="13"/>
        <v>2</v>
      </c>
      <c r="AT58" s="145">
        <f t="shared" si="13"/>
        <v>2</v>
      </c>
      <c r="AU58" s="21">
        <f t="shared" si="13"/>
        <v>2</v>
      </c>
      <c r="AV58" s="13">
        <f t="shared" si="13"/>
        <v>2</v>
      </c>
      <c r="AW58" s="13">
        <f t="shared" si="13"/>
        <v>2</v>
      </c>
      <c r="AX58" s="20">
        <f t="shared" si="13"/>
        <v>2</v>
      </c>
    </row>
    <row r="59" spans="1:50" ht="16.5" thickTop="1" thickBot="1">
      <c r="A59" s="42"/>
      <c r="B59" s="22" t="s">
        <v>20</v>
      </c>
      <c r="C59" s="14">
        <f t="shared" ref="C59:AX59" si="14">COUNTIF(C6:C7,"&gt;=50")</f>
        <v>1</v>
      </c>
      <c r="D59" s="14">
        <f t="shared" si="14"/>
        <v>2</v>
      </c>
      <c r="E59" s="120">
        <f t="shared" si="14"/>
        <v>2</v>
      </c>
      <c r="F59" s="123">
        <f t="shared" si="14"/>
        <v>2</v>
      </c>
      <c r="G59" s="14">
        <f t="shared" si="14"/>
        <v>1</v>
      </c>
      <c r="H59" s="14">
        <f t="shared" si="14"/>
        <v>2</v>
      </c>
      <c r="I59" s="120">
        <f t="shared" si="14"/>
        <v>0</v>
      </c>
      <c r="J59" s="129">
        <f t="shared" si="14"/>
        <v>0</v>
      </c>
      <c r="K59" s="14">
        <f t="shared" si="14"/>
        <v>1</v>
      </c>
      <c r="L59" s="14">
        <f t="shared" si="14"/>
        <v>1</v>
      </c>
      <c r="M59" s="120">
        <f t="shared" si="14"/>
        <v>1</v>
      </c>
      <c r="N59" s="123">
        <f t="shared" si="14"/>
        <v>1</v>
      </c>
      <c r="O59" s="14">
        <f t="shared" si="14"/>
        <v>2</v>
      </c>
      <c r="P59" s="14">
        <f t="shared" si="14"/>
        <v>1</v>
      </c>
      <c r="Q59" s="120">
        <f t="shared" si="14"/>
        <v>1</v>
      </c>
      <c r="R59" s="129">
        <f t="shared" si="14"/>
        <v>1</v>
      </c>
      <c r="S59" s="14">
        <f t="shared" si="14"/>
        <v>2</v>
      </c>
      <c r="T59" s="14">
        <f t="shared" si="14"/>
        <v>1</v>
      </c>
      <c r="U59" s="120">
        <f t="shared" si="14"/>
        <v>1</v>
      </c>
      <c r="V59" s="129">
        <f t="shared" si="14"/>
        <v>2</v>
      </c>
      <c r="W59" s="14">
        <f t="shared" si="14"/>
        <v>2</v>
      </c>
      <c r="X59" s="14">
        <f t="shared" si="14"/>
        <v>2</v>
      </c>
      <c r="Y59" s="120">
        <f t="shared" si="14"/>
        <v>1</v>
      </c>
      <c r="Z59" s="129">
        <f t="shared" si="14"/>
        <v>2</v>
      </c>
      <c r="AA59" s="14">
        <f t="shared" si="14"/>
        <v>1</v>
      </c>
      <c r="AB59" s="14">
        <f t="shared" si="14"/>
        <v>1</v>
      </c>
      <c r="AC59" s="120">
        <f t="shared" si="14"/>
        <v>0</v>
      </c>
      <c r="AD59" s="129">
        <f t="shared" si="14"/>
        <v>1</v>
      </c>
      <c r="AE59" s="14">
        <f t="shared" si="14"/>
        <v>1</v>
      </c>
      <c r="AF59" s="14">
        <f t="shared" si="14"/>
        <v>1</v>
      </c>
      <c r="AG59" s="120">
        <f t="shared" si="14"/>
        <v>2</v>
      </c>
      <c r="AH59" s="129">
        <f t="shared" si="14"/>
        <v>2</v>
      </c>
      <c r="AI59" s="14">
        <f t="shared" si="14"/>
        <v>1</v>
      </c>
      <c r="AJ59" s="14">
        <f t="shared" si="14"/>
        <v>1</v>
      </c>
      <c r="AK59" s="120">
        <f t="shared" si="14"/>
        <v>0</v>
      </c>
      <c r="AL59" s="129">
        <f t="shared" si="14"/>
        <v>1</v>
      </c>
      <c r="AM59" s="14">
        <f t="shared" si="14"/>
        <v>0</v>
      </c>
      <c r="AN59" s="14">
        <f t="shared" si="14"/>
        <v>1</v>
      </c>
      <c r="AO59" s="120">
        <f t="shared" si="14"/>
        <v>0</v>
      </c>
      <c r="AP59" s="129">
        <f t="shared" si="14"/>
        <v>0</v>
      </c>
      <c r="AQ59" s="14">
        <f t="shared" si="14"/>
        <v>2</v>
      </c>
      <c r="AR59" s="14">
        <f t="shared" si="14"/>
        <v>2</v>
      </c>
      <c r="AS59" s="120">
        <f t="shared" si="14"/>
        <v>2</v>
      </c>
      <c r="AT59" s="129">
        <f t="shared" si="14"/>
        <v>2</v>
      </c>
      <c r="AU59" s="14">
        <f t="shared" si="14"/>
        <v>2</v>
      </c>
      <c r="AV59" s="14">
        <f t="shared" si="14"/>
        <v>2</v>
      </c>
      <c r="AW59" s="14">
        <f t="shared" si="14"/>
        <v>2</v>
      </c>
      <c r="AX59" s="143">
        <f t="shared" si="14"/>
        <v>2</v>
      </c>
    </row>
    <row r="60" spans="1:50" ht="16.5" thickTop="1" thickBot="1">
      <c r="A60" s="42"/>
      <c r="B60" s="22" t="s">
        <v>22</v>
      </c>
      <c r="C60" s="14">
        <f t="shared" ref="C60:AX60" si="15">COUNTIF(C6:C7,"&lt;50")</f>
        <v>1</v>
      </c>
      <c r="D60" s="14">
        <f t="shared" si="15"/>
        <v>0</v>
      </c>
      <c r="E60" s="120">
        <f t="shared" si="15"/>
        <v>0</v>
      </c>
      <c r="F60" s="123">
        <f>COUNTIF(F6:F7,"&lt;50")</f>
        <v>0</v>
      </c>
      <c r="G60" s="14">
        <f t="shared" si="15"/>
        <v>1</v>
      </c>
      <c r="H60" s="14">
        <f t="shared" si="15"/>
        <v>0</v>
      </c>
      <c r="I60" s="120">
        <f t="shared" si="15"/>
        <v>2</v>
      </c>
      <c r="J60" s="129">
        <f t="shared" si="15"/>
        <v>2</v>
      </c>
      <c r="K60" s="14">
        <f t="shared" si="15"/>
        <v>1</v>
      </c>
      <c r="L60" s="14">
        <f t="shared" si="15"/>
        <v>1</v>
      </c>
      <c r="M60" s="120">
        <f t="shared" si="15"/>
        <v>1</v>
      </c>
      <c r="N60" s="123">
        <f t="shared" si="15"/>
        <v>1</v>
      </c>
      <c r="O60" s="14">
        <f t="shared" si="15"/>
        <v>0</v>
      </c>
      <c r="P60" s="14">
        <f t="shared" si="15"/>
        <v>1</v>
      </c>
      <c r="Q60" s="120">
        <f t="shared" si="15"/>
        <v>1</v>
      </c>
      <c r="R60" s="129">
        <f t="shared" si="15"/>
        <v>1</v>
      </c>
      <c r="S60" s="14">
        <f t="shared" si="15"/>
        <v>0</v>
      </c>
      <c r="T60" s="14">
        <f t="shared" si="15"/>
        <v>1</v>
      </c>
      <c r="U60" s="120">
        <f t="shared" si="15"/>
        <v>1</v>
      </c>
      <c r="V60" s="129">
        <f t="shared" si="15"/>
        <v>0</v>
      </c>
      <c r="W60" s="14">
        <f t="shared" si="15"/>
        <v>0</v>
      </c>
      <c r="X60" s="14">
        <f t="shared" si="15"/>
        <v>0</v>
      </c>
      <c r="Y60" s="120">
        <f t="shared" si="15"/>
        <v>1</v>
      </c>
      <c r="Z60" s="129">
        <f t="shared" si="15"/>
        <v>0</v>
      </c>
      <c r="AA60" s="14">
        <f t="shared" si="15"/>
        <v>1</v>
      </c>
      <c r="AB60" s="14">
        <f t="shared" si="15"/>
        <v>1</v>
      </c>
      <c r="AC60" s="120">
        <f t="shared" si="15"/>
        <v>2</v>
      </c>
      <c r="AD60" s="129">
        <f t="shared" si="15"/>
        <v>1</v>
      </c>
      <c r="AE60" s="14">
        <f t="shared" si="15"/>
        <v>1</v>
      </c>
      <c r="AF60" s="14">
        <f t="shared" si="15"/>
        <v>1</v>
      </c>
      <c r="AG60" s="120">
        <f t="shared" si="15"/>
        <v>0</v>
      </c>
      <c r="AH60" s="129">
        <f t="shared" si="15"/>
        <v>0</v>
      </c>
      <c r="AI60" s="14">
        <f t="shared" si="15"/>
        <v>1</v>
      </c>
      <c r="AJ60" s="14">
        <f t="shared" si="15"/>
        <v>1</v>
      </c>
      <c r="AK60" s="120">
        <f t="shared" si="15"/>
        <v>2</v>
      </c>
      <c r="AL60" s="129">
        <f t="shared" si="15"/>
        <v>1</v>
      </c>
      <c r="AM60" s="14">
        <f t="shared" si="15"/>
        <v>2</v>
      </c>
      <c r="AN60" s="14">
        <f t="shared" si="15"/>
        <v>1</v>
      </c>
      <c r="AO60" s="120">
        <f t="shared" si="15"/>
        <v>2</v>
      </c>
      <c r="AP60" s="129">
        <f t="shared" si="15"/>
        <v>2</v>
      </c>
      <c r="AQ60" s="14">
        <f t="shared" si="15"/>
        <v>0</v>
      </c>
      <c r="AR60" s="14">
        <f t="shared" si="15"/>
        <v>0</v>
      </c>
      <c r="AS60" s="120">
        <f t="shared" si="15"/>
        <v>0</v>
      </c>
      <c r="AT60" s="129">
        <f t="shared" si="15"/>
        <v>0</v>
      </c>
      <c r="AU60" s="14">
        <f t="shared" si="15"/>
        <v>0</v>
      </c>
      <c r="AV60" s="14">
        <f t="shared" si="15"/>
        <v>0</v>
      </c>
      <c r="AW60" s="14">
        <f t="shared" si="15"/>
        <v>0</v>
      </c>
      <c r="AX60" s="143">
        <f t="shared" si="15"/>
        <v>0</v>
      </c>
    </row>
    <row r="61" spans="1:50" ht="16.5" thickTop="1" thickBot="1">
      <c r="A61" s="43"/>
      <c r="B61" s="23" t="s">
        <v>21</v>
      </c>
      <c r="C61" s="18">
        <f>(C59/C58)*100</f>
        <v>50</v>
      </c>
      <c r="D61" s="18">
        <f t="shared" ref="D61:AX61" si="16">(D59/D58)*100</f>
        <v>100</v>
      </c>
      <c r="E61" s="127">
        <f t="shared" si="16"/>
        <v>100</v>
      </c>
      <c r="F61" s="124">
        <f t="shared" si="16"/>
        <v>100</v>
      </c>
      <c r="G61" s="18">
        <f t="shared" si="16"/>
        <v>50</v>
      </c>
      <c r="H61" s="18">
        <f t="shared" si="16"/>
        <v>100</v>
      </c>
      <c r="I61" s="127">
        <f t="shared" si="16"/>
        <v>0</v>
      </c>
      <c r="J61" s="130">
        <f t="shared" si="16"/>
        <v>0</v>
      </c>
      <c r="K61" s="18">
        <f t="shared" si="16"/>
        <v>50</v>
      </c>
      <c r="L61" s="18">
        <f t="shared" si="16"/>
        <v>50</v>
      </c>
      <c r="M61" s="127">
        <f t="shared" si="16"/>
        <v>50</v>
      </c>
      <c r="N61" s="124">
        <f t="shared" si="16"/>
        <v>50</v>
      </c>
      <c r="O61" s="18">
        <f t="shared" si="16"/>
        <v>100</v>
      </c>
      <c r="P61" s="18">
        <f t="shared" si="16"/>
        <v>50</v>
      </c>
      <c r="Q61" s="127">
        <f t="shared" si="16"/>
        <v>50</v>
      </c>
      <c r="R61" s="130">
        <f t="shared" si="16"/>
        <v>50</v>
      </c>
      <c r="S61" s="18">
        <f t="shared" si="16"/>
        <v>100</v>
      </c>
      <c r="T61" s="18">
        <f t="shared" si="16"/>
        <v>50</v>
      </c>
      <c r="U61" s="127">
        <f t="shared" si="16"/>
        <v>50</v>
      </c>
      <c r="V61" s="130">
        <f t="shared" si="16"/>
        <v>100</v>
      </c>
      <c r="W61" s="18">
        <f t="shared" si="16"/>
        <v>100</v>
      </c>
      <c r="X61" s="18">
        <f t="shared" si="16"/>
        <v>100</v>
      </c>
      <c r="Y61" s="127">
        <f t="shared" si="16"/>
        <v>50</v>
      </c>
      <c r="Z61" s="130">
        <f t="shared" si="16"/>
        <v>100</v>
      </c>
      <c r="AA61" s="18">
        <f t="shared" si="16"/>
        <v>50</v>
      </c>
      <c r="AB61" s="18">
        <f t="shared" si="16"/>
        <v>50</v>
      </c>
      <c r="AC61" s="127">
        <f t="shared" si="16"/>
        <v>0</v>
      </c>
      <c r="AD61" s="130">
        <f t="shared" si="16"/>
        <v>50</v>
      </c>
      <c r="AE61" s="18">
        <f t="shared" si="16"/>
        <v>50</v>
      </c>
      <c r="AF61" s="18">
        <f t="shared" si="16"/>
        <v>50</v>
      </c>
      <c r="AG61" s="127">
        <f t="shared" si="16"/>
        <v>100</v>
      </c>
      <c r="AH61" s="130">
        <f t="shared" si="16"/>
        <v>100</v>
      </c>
      <c r="AI61" s="18">
        <f t="shared" si="16"/>
        <v>50</v>
      </c>
      <c r="AJ61" s="18">
        <f t="shared" si="16"/>
        <v>50</v>
      </c>
      <c r="AK61" s="127">
        <f t="shared" si="16"/>
        <v>0</v>
      </c>
      <c r="AL61" s="130">
        <f t="shared" si="16"/>
        <v>50</v>
      </c>
      <c r="AM61" s="18">
        <f t="shared" si="16"/>
        <v>0</v>
      </c>
      <c r="AN61" s="18">
        <f t="shared" si="16"/>
        <v>50</v>
      </c>
      <c r="AO61" s="127">
        <f t="shared" si="16"/>
        <v>0</v>
      </c>
      <c r="AP61" s="130">
        <f t="shared" si="16"/>
        <v>0</v>
      </c>
      <c r="AQ61" s="18">
        <f t="shared" si="16"/>
        <v>100</v>
      </c>
      <c r="AR61" s="18">
        <f t="shared" si="16"/>
        <v>100</v>
      </c>
      <c r="AS61" s="127">
        <f t="shared" si="16"/>
        <v>100</v>
      </c>
      <c r="AT61" s="130">
        <f t="shared" si="16"/>
        <v>100</v>
      </c>
      <c r="AU61" s="18">
        <f t="shared" si="16"/>
        <v>100</v>
      </c>
      <c r="AV61" s="18">
        <f t="shared" si="16"/>
        <v>100</v>
      </c>
      <c r="AW61" s="18">
        <f t="shared" si="16"/>
        <v>100</v>
      </c>
      <c r="AX61" s="144">
        <f t="shared" si="16"/>
        <v>100</v>
      </c>
    </row>
    <row r="62" spans="1:50" ht="15" thickTop="1">
      <c r="Z62" s="105"/>
    </row>
    <row r="63" spans="1:50">
      <c r="AF63" t="s">
        <v>68</v>
      </c>
    </row>
    <row r="65" spans="5:53" ht="25.5">
      <c r="E65" s="35"/>
    </row>
    <row r="70" spans="5:53" ht="15" thickBot="1"/>
    <row r="71" spans="5:53" ht="15" thickTop="1">
      <c r="BA71" s="19"/>
    </row>
    <row r="72" spans="5:53">
      <c r="M72" s="34"/>
      <c r="X72" s="34"/>
    </row>
  </sheetData>
  <protectedRanges>
    <protectedRange sqref="B6:B55" name="نطاق1_4"/>
    <protectedRange sqref="C6:C55" name="نطاق1_5"/>
    <protectedRange sqref="G7:G55" name="نطاق1_6"/>
    <protectedRange sqref="K7:K55" name="نطاق1_7"/>
    <protectedRange sqref="O7 O19:O55" name="نطاق1_8"/>
    <protectedRange sqref="S7:S55" name="نطاق1_9"/>
    <protectedRange sqref="W7:W55" name="نطاق1_10"/>
    <protectedRange sqref="AA7:AA55" name="نطاق1_11"/>
    <protectedRange sqref="AM7:AM55" name="نطاق1_12"/>
    <protectedRange sqref="AE7:AE55" name="نطاق1_13"/>
    <protectedRange sqref="AI7:AI55" name="نطاق1_14"/>
    <protectedRange sqref="AQ7:AQ55" name="نطاق1_15"/>
    <protectedRange sqref="AU7:AU55" name="نطاق1_16"/>
  </protectedRanges>
  <dataConsolidate/>
  <customSheetViews>
    <customSheetView guid="{D6A77B56-22C4-4479-86C6-22CED73A6492}" showPageBreaks="1" printArea="1" topLeftCell="Q1">
      <selection activeCell="X17" sqref="X17"/>
      <pageMargins left="0.7" right="0.7" top="0.75" bottom="0.75" header="0.3" footer="0.3"/>
      <pageSetup paperSize="256" orientation="landscape" horizontalDpi="300" verticalDpi="300" r:id="rId1"/>
    </customSheetView>
    <customSheetView guid="{A16B857F-0CC5-4183-A24D-9FCD1AFC0678}" printArea="1">
      <selection activeCell="B6" sqref="B6"/>
      <pageMargins left="0.7" right="0.7" top="0.75" bottom="0.75" header="0.3" footer="0.3"/>
      <pageSetup paperSize="256" orientation="landscape" horizontalDpi="300" verticalDpi="300" r:id="rId2"/>
    </customSheetView>
  </customSheetViews>
  <mergeCells count="24">
    <mergeCell ref="AQ57:AT57"/>
    <mergeCell ref="AU57:AX57"/>
    <mergeCell ref="W57:Z57"/>
    <mergeCell ref="AA57:AD57"/>
    <mergeCell ref="AE57:AH57"/>
    <mergeCell ref="AI57:AL57"/>
    <mergeCell ref="AM57:AP57"/>
    <mergeCell ref="C57:F57"/>
    <mergeCell ref="G57:J57"/>
    <mergeCell ref="K57:N57"/>
    <mergeCell ref="O57:R57"/>
    <mergeCell ref="S57:V57"/>
    <mergeCell ref="AM4:AP4"/>
    <mergeCell ref="AQ4:AT4"/>
    <mergeCell ref="AU4:AX4"/>
    <mergeCell ref="C4:F4"/>
    <mergeCell ref="G4:J4"/>
    <mergeCell ref="AA4:AD4"/>
    <mergeCell ref="AE4:AH4"/>
    <mergeCell ref="AI4:AL4"/>
    <mergeCell ref="W4:Z4"/>
    <mergeCell ref="K4:N4"/>
    <mergeCell ref="O4:R4"/>
    <mergeCell ref="S4:V4"/>
  </mergeCells>
  <conditionalFormatting sqref="C6:AX56">
    <cfRule type="cellIs" dxfId="95" priority="2" operator="lessThan">
      <formula>50</formula>
    </cfRule>
  </conditionalFormatting>
  <conditionalFormatting sqref="D10:D18">
    <cfRule type="cellIs" dxfId="94" priority="1" operator="lessThan">
      <formula>50</formula>
    </cfRule>
  </conditionalFormatting>
  <pageMargins left="0.7" right="0.7" top="0.75" bottom="0.75" header="0.3" footer="0.3"/>
  <pageSetup paperSize="256" orientation="landscape" horizontalDpi="300" verticalDpi="300" r:id="rId3"/>
  <ignoredErrors>
    <ignoredError sqref="M5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M468"/>
  <sheetViews>
    <sheetView rightToLeft="1" zoomScale="85" zoomScaleNormal="85" zoomScaleSheetLayoutView="80" workbookViewId="0">
      <selection activeCell="R9" sqref="R9"/>
    </sheetView>
  </sheetViews>
  <sheetFormatPr defaultRowHeight="18.75"/>
  <cols>
    <col min="1" max="1" width="17" style="59" customWidth="1"/>
    <col min="2" max="5" width="5.25" style="60" customWidth="1"/>
    <col min="6" max="6" width="17.875" style="60" customWidth="1"/>
    <col min="7" max="7" width="2.875" style="60" customWidth="1"/>
    <col min="8" max="8" width="17" style="60" customWidth="1"/>
    <col min="9" max="12" width="5.25" style="60" customWidth="1"/>
    <col min="13" max="13" width="17.875" style="60" customWidth="1"/>
    <col min="14" max="16384" width="9" style="61"/>
  </cols>
  <sheetData>
    <row r="1" spans="1:13" ht="19.5" thickBot="1">
      <c r="H1" s="59"/>
    </row>
    <row r="2" spans="1:13" ht="21.75" customHeight="1" thickBot="1">
      <c r="A2" s="55" t="s">
        <v>36</v>
      </c>
      <c r="B2" s="176">
        <v>1</v>
      </c>
      <c r="C2" s="177"/>
      <c r="H2" s="55" t="s">
        <v>36</v>
      </c>
      <c r="I2" s="176">
        <v>2</v>
      </c>
      <c r="J2" s="177"/>
    </row>
    <row r="3" spans="1:13" ht="21.75" customHeight="1" thickBot="1">
      <c r="A3" s="55" t="s">
        <v>37</v>
      </c>
      <c r="B3" s="173" t="str">
        <f>VLOOKUP(B2,'ورقة 1'!$A$5:$B$57,2,0)</f>
        <v>ابوالحسن محمدعلي عبد علي</v>
      </c>
      <c r="C3" s="174"/>
      <c r="D3" s="174"/>
      <c r="E3" s="174"/>
      <c r="F3" s="175"/>
      <c r="H3" s="55" t="s">
        <v>37</v>
      </c>
      <c r="I3" s="173" t="str">
        <f>VLOOKUP(I2,'ورقة 1'!$A$5:$B$57,2,0)</f>
        <v>احمد طالب عبدالله كريم</v>
      </c>
      <c r="J3" s="174"/>
      <c r="K3" s="174"/>
      <c r="L3" s="174"/>
      <c r="M3" s="175"/>
    </row>
    <row r="4" spans="1:13" ht="19.5" thickBot="1">
      <c r="A4" s="62"/>
      <c r="B4" s="63"/>
      <c r="C4" s="63"/>
      <c r="D4" s="63"/>
      <c r="E4" s="63"/>
      <c r="F4" s="63"/>
      <c r="H4" s="62"/>
      <c r="I4" s="63"/>
      <c r="J4" s="63"/>
      <c r="K4" s="63"/>
      <c r="L4" s="63"/>
      <c r="M4" s="63"/>
    </row>
    <row r="5" spans="1:13" ht="64.5" thickBot="1">
      <c r="A5" s="56" t="s">
        <v>23</v>
      </c>
      <c r="B5" s="64" t="s">
        <v>1</v>
      </c>
      <c r="C5" s="65" t="s">
        <v>2</v>
      </c>
      <c r="D5" s="65" t="s">
        <v>3</v>
      </c>
      <c r="E5" s="65" t="s">
        <v>24</v>
      </c>
      <c r="F5" s="66" t="s">
        <v>25</v>
      </c>
      <c r="H5" s="56" t="s">
        <v>23</v>
      </c>
      <c r="I5" s="64" t="s">
        <v>1</v>
      </c>
      <c r="J5" s="65" t="s">
        <v>2</v>
      </c>
      <c r="K5" s="65" t="s">
        <v>3</v>
      </c>
      <c r="L5" s="65" t="s">
        <v>24</v>
      </c>
      <c r="M5" s="66" t="s">
        <v>25</v>
      </c>
    </row>
    <row r="6" spans="1:13" ht="19.5" thickBot="1">
      <c r="A6" s="57" t="s">
        <v>26</v>
      </c>
      <c r="B6" s="67">
        <f>INDEX('ورقة 1'!$A$2:$AX$61,MATCH(B2,'ورقة 1'!$A$2:$A$61,0),MATCH(A6&amp;" - "&amp;B$5,'ورقة 1'!$A$2:$AX$2,0))</f>
        <v>33</v>
      </c>
      <c r="C6" s="67">
        <f>INDEX('ورقة 1'!$A$2:$AX$61,MATCH(B2,'ورقة 1'!$A$2:$A$61,0),MATCH(A6&amp;" - "&amp;C$5,'ورقة 1'!$A$2:$AX$2,0))</f>
        <v>76</v>
      </c>
      <c r="D6" s="67">
        <f>INDEX('ورقة 1'!$A$2:$AX$61,MATCH(B2,'ورقة 1'!$A$2:$A$61,0),MATCH(A6&amp;" - "&amp;D$5,'ورقة 1'!$A$2:$AX$2,0))</f>
        <v>55</v>
      </c>
      <c r="E6" s="68">
        <f>INDEX('ورقة 1'!$A$2:$AX$61,MATCH(B2,'ورقة 1'!$A$2:$A$61,0),MATCH(A6&amp;" - "&amp;E$5,'ورقة 1'!$A$2:$AX$2,0))</f>
        <v>54.666666666666664</v>
      </c>
      <c r="F6" s="178" t="str">
        <f>IF(COUNTIF(E6:E17,"&gt;"&amp;50)=12,"ناجح",IF(COUNTIF(E6:E17,"&lt;"&amp;50)&lt;4,"مكمل","راسب"))</f>
        <v>مكمل</v>
      </c>
      <c r="H6" s="57" t="s">
        <v>26</v>
      </c>
      <c r="I6" s="67">
        <f>INDEX('ورقة 1'!$A$2:$AX$61,MATCH(I2,'ورقة 1'!$A$2:$A$61,0),MATCH(H6&amp;" - "&amp;I$5,'ورقة 1'!$A$2:$AX$2,0))</f>
        <v>55</v>
      </c>
      <c r="J6" s="67">
        <f>INDEX('ورقة 1'!$A$2:$AX$61,MATCH(I2,'ورقة 1'!$A$2:$A$61,0),MATCH(H6&amp;" - "&amp;J$5,'ورقة 1'!$A$2:$AX$2,0))</f>
        <v>65</v>
      </c>
      <c r="K6" s="67">
        <f>INDEX('ورقة 1'!$A$2:$AX$61,MATCH(I2,'ورقة 1'!$A$2:$A$61,0),MATCH(H6&amp;" - "&amp;K$5,'ورقة 1'!$A$2:$AX$2,0))</f>
        <v>66</v>
      </c>
      <c r="L6" s="68">
        <f>INDEX('ورقة 1'!$A$2:$AX$61,MATCH(I2,'ورقة 1'!$A$2:$A$61,0),MATCH(H6&amp;" - "&amp;L$5,'ورقة 1'!$A$2:$AX$2,0))</f>
        <v>62</v>
      </c>
      <c r="M6" s="178" t="str">
        <f>IF(COUNTIF(L6:L17,"&gt;"&amp;50)=12,"ناجح",IF(COUNTIF(L6:L17,"&lt;"&amp;50)&lt;4,"مكمل","راسب"))</f>
        <v>راسب</v>
      </c>
    </row>
    <row r="7" spans="1:13" ht="19.5" thickBot="1">
      <c r="A7" s="57" t="s">
        <v>5</v>
      </c>
      <c r="B7" s="67">
        <f>INDEX('ورقة 1'!$A$2:$AX$61,MATCH(B2,'ورقة 1'!$A$2:$A$61,0),MATCH(A7&amp;" - "&amp;B$5,'ورقة 1'!$A$2:$AX$2,0))</f>
        <v>50</v>
      </c>
      <c r="C7" s="67">
        <f>INDEX('ورقة 1'!$A$2:$AX$61,MATCH(B2,'ورقة 1'!$A$2:$A$61,0),MATCH(A7&amp;" - "&amp;C$5,'ورقة 1'!$A$2:$AX$2,0))</f>
        <v>70</v>
      </c>
      <c r="D7" s="67">
        <f>INDEX('ورقة 1'!$A$2:$AX$61,MATCH(B2,'ورقة 1'!$A$2:$A$61,0),MATCH(A7&amp;" - "&amp;D$5,'ورقة 1'!$A$2:$AX$2,0))</f>
        <v>22</v>
      </c>
      <c r="E7" s="68">
        <f>INDEX('ورقة 1'!$A$2:$AX$61,MATCH(B2,'ورقة 1'!$A$2:$A$61,0),MATCH(A7&amp;" - "&amp;E$5,'ورقة 1'!$A$2:$AX$2,0))</f>
        <v>47.333333333333336</v>
      </c>
      <c r="F7" s="179"/>
      <c r="H7" s="57" t="s">
        <v>5</v>
      </c>
      <c r="I7" s="67">
        <f>INDEX('ورقة 1'!$A$2:$AX$61,MATCH(I2,'ورقة 1'!$A$2:$A$61,0),MATCH(H7&amp;" - "&amp;I$5,'ورقة 1'!$A$2:$AX$2,0))</f>
        <v>42</v>
      </c>
      <c r="J7" s="67">
        <f>INDEX('ورقة 1'!$A$2:$AX$61,MATCH(I2,'ورقة 1'!$A$2:$A$61,0),MATCH(H7&amp;" - "&amp;J$5,'ورقة 1'!$A$2:$AX$2,0))</f>
        <v>53</v>
      </c>
      <c r="K7" s="67">
        <f>INDEX('ورقة 1'!$A$2:$AX$61,MATCH(I2,'ورقة 1'!$A$2:$A$61,0),MATCH(H7&amp;" - "&amp;K$5,'ورقة 1'!$A$2:$AX$2,0))</f>
        <v>44</v>
      </c>
      <c r="L7" s="68">
        <f>INDEX('ورقة 1'!$A$2:$AX$61,MATCH(I2,'ورقة 1'!$A$2:$A$61,0),MATCH(H7&amp;" - "&amp;L$5,'ورقة 1'!$A$2:$AX$2,0))</f>
        <v>46.333333333333336</v>
      </c>
      <c r="M7" s="179"/>
    </row>
    <row r="8" spans="1:13" ht="19.5" thickBot="1">
      <c r="A8" s="57" t="s">
        <v>28</v>
      </c>
      <c r="B8" s="67">
        <f>INDEX('ورقة 1'!$A$2:$AX$61,MATCH(B2,'ورقة 1'!$A$2:$A$61,0),MATCH(A8&amp;" - "&amp;B$5,'ورقة 1'!$A$2:$AX$2,0))</f>
        <v>59</v>
      </c>
      <c r="C8" s="67">
        <f>INDEX('ورقة 1'!$A$2:$AX$61,MATCH(B2,'ورقة 1'!$A$2:$A$61,0),MATCH(A8&amp;" - "&amp;C$5,'ورقة 1'!$A$2:$AX$2,0))</f>
        <v>61</v>
      </c>
      <c r="D8" s="67">
        <f>INDEX('ورقة 1'!$A$2:$AX$61,MATCH(B2,'ورقة 1'!$A$2:$A$61,0),MATCH(A8&amp;" - "&amp;D$5,'ورقة 1'!$A$2:$AX$2,0))</f>
        <v>55</v>
      </c>
      <c r="E8" s="68">
        <f>INDEX('ورقة 1'!$A$2:$AX$61,MATCH(B2,'ورقة 1'!$A$2:$A$61,0),MATCH(A8&amp;" - "&amp;E$5,'ورقة 1'!$A$2:$AX$2,0))</f>
        <v>58.333333333333336</v>
      </c>
      <c r="F8" s="179"/>
      <c r="H8" s="57" t="s">
        <v>28</v>
      </c>
      <c r="I8" s="67">
        <f>INDEX('ورقة 1'!$A$2:$AX$61,MATCH(I2,'ورقة 1'!$A$2:$A$61,0),MATCH(H8&amp;" - "&amp;I$5,'ورقة 1'!$A$2:$AX$2,0))</f>
        <v>31</v>
      </c>
      <c r="J8" s="67">
        <f>INDEX('ورقة 1'!$A$2:$AX$61,MATCH(I2,'ورقة 1'!$A$2:$A$61,0),MATCH(H8&amp;" - "&amp;J$5,'ورقة 1'!$A$2:$AX$2,0))</f>
        <v>31</v>
      </c>
      <c r="K8" s="67">
        <f>INDEX('ورقة 1'!$A$2:$AX$61,MATCH(I2,'ورقة 1'!$A$2:$A$61,0),MATCH(H8&amp;" - "&amp;K$5,'ورقة 1'!$A$2:$AX$2,0))</f>
        <v>34</v>
      </c>
      <c r="L8" s="68">
        <f>INDEX('ورقة 1'!$A$2:$AX$61,MATCH(I2,'ورقة 1'!$A$2:$A$61,0),MATCH(H8&amp;" - "&amp;L$5,'ورقة 1'!$A$2:$AX$2,0))</f>
        <v>32</v>
      </c>
      <c r="M8" s="179"/>
    </row>
    <row r="9" spans="1:13" ht="19.5" thickBot="1">
      <c r="A9" s="57" t="s">
        <v>9</v>
      </c>
      <c r="B9" s="67">
        <f>INDEX('ورقة 1'!$A$2:$AX$61,MATCH(B2,'ورقة 1'!$A$2:$A$61,0),MATCH(A9&amp;" - "&amp;B$5,'ورقة 1'!$A$2:$AX$2,0))</f>
        <v>63</v>
      </c>
      <c r="C9" s="67">
        <f>INDEX('ورقة 1'!$A$2:$AX$61,MATCH(B2,'ورقة 1'!$A$2:$A$61,0),MATCH(A9&amp;" - "&amp;C$5,'ورقة 1'!$A$2:$AX$2,0))</f>
        <v>78</v>
      </c>
      <c r="D9" s="67">
        <f>INDEX('ورقة 1'!$A$2:$AX$61,MATCH(B2,'ورقة 1'!$A$2:$A$61,0),MATCH(A9&amp;" - "&amp;D$5,'ورقة 1'!$A$2:$AX$2,0))</f>
        <v>66</v>
      </c>
      <c r="E9" s="68">
        <f>INDEX('ورقة 1'!$A$2:$AX$61,MATCH(B2,'ورقة 1'!$A$2:$A$61,0),MATCH(A9&amp;" - "&amp;E$5,'ورقة 1'!$A$2:$AX$2,0))</f>
        <v>69</v>
      </c>
      <c r="F9" s="179"/>
      <c r="H9" s="57" t="s">
        <v>9</v>
      </c>
      <c r="I9" s="67">
        <f>INDEX('ورقة 1'!$A$2:$AX$61,MATCH(I2,'ورقة 1'!$A$2:$A$61,0),MATCH(H9&amp;" - "&amp;I$5,'ورقة 1'!$A$2:$AX$2,0))</f>
        <v>54</v>
      </c>
      <c r="J9" s="67">
        <f>INDEX('ورقة 1'!$A$2:$AX$61,MATCH(I2,'ورقة 1'!$A$2:$A$61,0),MATCH(H9&amp;" - "&amp;J$5,'ورقة 1'!$A$2:$AX$2,0))</f>
        <v>45</v>
      </c>
      <c r="K9" s="67">
        <f>INDEX('ورقة 1'!$A$2:$AX$61,MATCH(I2,'ورقة 1'!$A$2:$A$61,0),MATCH(H9&amp;" - "&amp;K$5,'ورقة 1'!$A$2:$AX$2,0))</f>
        <v>44</v>
      </c>
      <c r="L9" s="68">
        <f>INDEX('ورقة 1'!$A$2:$AX$61,MATCH(I2,'ورقة 1'!$A$2:$A$61,0),MATCH(H9&amp;" - "&amp;L$5,'ورقة 1'!$A$2:$AX$2,0))</f>
        <v>47.666666666666664</v>
      </c>
      <c r="M9" s="179"/>
    </row>
    <row r="10" spans="1:13" ht="19.5" thickBot="1">
      <c r="A10" s="57" t="s">
        <v>10</v>
      </c>
      <c r="B10" s="67">
        <f>INDEX('ورقة 1'!$A$2:$AX$61,MATCH(B2,'ورقة 1'!$A$2:$A$61,0),MATCH(A10&amp;" - "&amp;B$5,'ورقة 1'!$A$2:$AX$2,0))</f>
        <v>76</v>
      </c>
      <c r="C10" s="67">
        <f>INDEX('ورقة 1'!$A$2:$AX$61,MATCH(B2,'ورقة 1'!$A$2:$A$61,0),MATCH(A10&amp;" - "&amp;C$5,'ورقة 1'!$A$2:$AX$2,0))</f>
        <v>45</v>
      </c>
      <c r="D10" s="67">
        <f>INDEX('ورقة 1'!$A$2:$AX$61,MATCH(B2,'ورقة 1'!$A$2:$A$61,0),MATCH(A10&amp;" - "&amp;D$5,'ورقة 1'!$A$2:$AX$2,0))</f>
        <v>55</v>
      </c>
      <c r="E10" s="68">
        <f>INDEX('ورقة 1'!$A$2:$AX$61,MATCH(B2,'ورقة 1'!$A$2:$A$61,0),MATCH(A10&amp;" - "&amp;E$5,'ورقة 1'!$A$2:$AX$2,0))</f>
        <v>58.666666666666664</v>
      </c>
      <c r="F10" s="179"/>
      <c r="H10" s="57" t="s">
        <v>10</v>
      </c>
      <c r="I10" s="67">
        <f>INDEX('ورقة 1'!$A$2:$AX$61,MATCH(I2,'ورقة 1'!$A$2:$A$61,0),MATCH(H10&amp;" - "&amp;I$5,'ورقة 1'!$A$2:$AX$2,0))</f>
        <v>66</v>
      </c>
      <c r="J10" s="67">
        <f>INDEX('ورقة 1'!$A$2:$AX$61,MATCH(I2,'ورقة 1'!$A$2:$A$61,0),MATCH(H10&amp;" - "&amp;J$5,'ورقة 1'!$A$2:$AX$2,0))</f>
        <v>51</v>
      </c>
      <c r="K10" s="67">
        <f>INDEX('ورقة 1'!$A$2:$AX$61,MATCH(I2,'ورقة 1'!$A$2:$A$61,0),MATCH(H10&amp;" - "&amp;K$5,'ورقة 1'!$A$2:$AX$2,0))</f>
        <v>44</v>
      </c>
      <c r="L10" s="68">
        <f>INDEX('ورقة 1'!$A$2:$AX$61,MATCH(I2,'ورقة 1'!$A$2:$A$61,0),MATCH(H10&amp;" - "&amp;L$5,'ورقة 1'!$A$2:$AX$2,0))</f>
        <v>53.666666666666664</v>
      </c>
      <c r="M10" s="179"/>
    </row>
    <row r="11" spans="1:13" ht="19.5" thickBot="1">
      <c r="A11" s="57" t="s">
        <v>12</v>
      </c>
      <c r="B11" s="67">
        <f>INDEX('ورقة 1'!$A$2:$AX$61,MATCH(B2,'ورقة 1'!$A$2:$A$61,0),MATCH(A11&amp;" - "&amp;B$5,'ورقة 1'!$A$2:$AX$2,0))</f>
        <v>50</v>
      </c>
      <c r="C11" s="67">
        <f>INDEX('ورقة 1'!$A$2:$AX$61,MATCH(B2,'ورقة 1'!$A$2:$A$61,0),MATCH(A11&amp;" - "&amp;C$5,'ورقة 1'!$A$2:$AX$2,0))</f>
        <v>51</v>
      </c>
      <c r="D11" s="67">
        <f>INDEX('ورقة 1'!$A$2:$AX$61,MATCH(B2,'ورقة 1'!$A$2:$A$61,0),MATCH(A11&amp;" - "&amp;D$5,'ورقة 1'!$A$2:$AX$2,0))</f>
        <v>55</v>
      </c>
      <c r="E11" s="68">
        <f>INDEX('ورقة 1'!$A$2:$AX$61,MATCH(B2,'ورقة 1'!$A$2:$A$61,0),MATCH(A11&amp;" - "&amp;E$5,'ورقة 1'!$A$2:$AX$2,0))</f>
        <v>52</v>
      </c>
      <c r="F11" s="179"/>
      <c r="H11" s="57" t="s">
        <v>12</v>
      </c>
      <c r="I11" s="67">
        <f>INDEX('ورقة 1'!$A$2:$AX$61,MATCH(I2,'ورقة 1'!$A$2:$A$61,0),MATCH(H11&amp;" - "&amp;I$5,'ورقة 1'!$A$2:$AX$2,0))</f>
        <v>66</v>
      </c>
      <c r="J11" s="67">
        <f>INDEX('ورقة 1'!$A$2:$AX$61,MATCH(I2,'ورقة 1'!$A$2:$A$61,0),MATCH(H11&amp;" - "&amp;J$5,'ورقة 1'!$A$2:$AX$2,0))</f>
        <v>74</v>
      </c>
      <c r="K11" s="67">
        <f>INDEX('ورقة 1'!$A$2:$AX$61,MATCH(I2,'ورقة 1'!$A$2:$A$61,0),MATCH(H11&amp;" - "&amp;K$5,'ورقة 1'!$A$2:$AX$2,0))</f>
        <v>44</v>
      </c>
      <c r="L11" s="68">
        <f>INDEX('ورقة 1'!$A$2:$AX$61,MATCH(I2,'ورقة 1'!$A$2:$A$61,0),MATCH(H11&amp;" - "&amp;L$5,'ورقة 1'!$A$2:$AX$2,0))</f>
        <v>61.333333333333336</v>
      </c>
      <c r="M11" s="179"/>
    </row>
    <row r="12" spans="1:13" ht="19.5" thickBot="1">
      <c r="A12" s="57" t="s">
        <v>0</v>
      </c>
      <c r="B12" s="67">
        <f>INDEX('ورقة 1'!$A$2:$AX$61,MATCH(B2,'ورقة 1'!$A$2:$A$61,0),MATCH(A12&amp;" - "&amp;B$5,'ورقة 1'!$A$2:$AX$2,0))</f>
        <v>64</v>
      </c>
      <c r="C12" s="67">
        <f>INDEX('ورقة 1'!$A$2:$AX$61,MATCH(B2,'ورقة 1'!$A$2:$A$61,0),MATCH(A12&amp;" - "&amp;C$5,'ورقة 1'!$A$2:$AX$2,0))</f>
        <v>55</v>
      </c>
      <c r="D12" s="67">
        <f>INDEX('ورقة 1'!$A$2:$AX$61,MATCH(B2,'ورقة 1'!$A$2:$A$61,0),MATCH(A12&amp;" - "&amp;D$5,'ورقة 1'!$A$2:$AX$2,0))</f>
        <v>33</v>
      </c>
      <c r="E12" s="68">
        <f>INDEX('ورقة 1'!$A$2:$AX$61,MATCH(B2,'ورقة 1'!$A$2:$A$61,0),MATCH(A12&amp;" - "&amp;E$5,'ورقة 1'!$A$2:$AX$2,0))</f>
        <v>50.666666666666664</v>
      </c>
      <c r="F12" s="179"/>
      <c r="H12" s="57" t="s">
        <v>0</v>
      </c>
      <c r="I12" s="67">
        <f>INDEX('ورقة 1'!$A$2:$AX$61,MATCH(I2,'ورقة 1'!$A$2:$A$61,0),MATCH(H12&amp;" - "&amp;I$5,'ورقة 1'!$A$2:$AX$2,0))</f>
        <v>34</v>
      </c>
      <c r="J12" s="67">
        <f>INDEX('ورقة 1'!$A$2:$AX$61,MATCH(I2,'ورقة 1'!$A$2:$A$61,0),MATCH(H12&amp;" - "&amp;J$5,'ورقة 1'!$A$2:$AX$2,0))</f>
        <v>18</v>
      </c>
      <c r="K12" s="67">
        <f>INDEX('ورقة 1'!$A$2:$AX$61,MATCH(I2,'ورقة 1'!$A$2:$A$61,0),MATCH(H12&amp;" - "&amp;K$5,'ورقة 1'!$A$2:$AX$2,0))</f>
        <v>23</v>
      </c>
      <c r="L12" s="68">
        <f>INDEX('ورقة 1'!$A$2:$AX$61,MATCH(I2,'ورقة 1'!$A$2:$A$61,0),MATCH(H12&amp;" - "&amp;L$5,'ورقة 1'!$A$2:$AX$2,0))</f>
        <v>25</v>
      </c>
      <c r="M12" s="179"/>
    </row>
    <row r="13" spans="1:13" ht="19.5" thickBot="1">
      <c r="A13" s="57" t="s">
        <v>15</v>
      </c>
      <c r="B13" s="67">
        <f>INDEX('ورقة 1'!$A$2:$AX$61,MATCH(B2,'ورقة 1'!$A$2:$A$61,0),MATCH(A13&amp;" - "&amp;B$5,'ورقة 1'!$A$2:$AX$2,0))</f>
        <v>37</v>
      </c>
      <c r="C13" s="67">
        <f>INDEX('ورقة 1'!$A$2:$AX$61,MATCH(B2,'ورقة 1'!$A$2:$A$61,0),MATCH(A13&amp;" - "&amp;C$5,'ورقة 1'!$A$2:$AX$2,0))</f>
        <v>77</v>
      </c>
      <c r="D13" s="67">
        <f>INDEX('ورقة 1'!$A$2:$AX$61,MATCH(B2,'ورقة 1'!$A$2:$A$61,0),MATCH(A13&amp;" - "&amp;D$5,'ورقة 1'!$A$2:$AX$2,0))</f>
        <v>33</v>
      </c>
      <c r="E13" s="68">
        <f>INDEX('ورقة 1'!$A$2:$AX$61,MATCH(B2,'ورقة 1'!$A$2:$A$61,0),MATCH(A13&amp;" - "&amp;E$5,'ورقة 1'!$A$2:$AX$2,0))</f>
        <v>49</v>
      </c>
      <c r="F13" s="179"/>
      <c r="H13" s="57" t="s">
        <v>15</v>
      </c>
      <c r="I13" s="67">
        <f>INDEX('ورقة 1'!$A$2:$AX$61,MATCH(I2,'ورقة 1'!$A$2:$A$61,0),MATCH(H13&amp;" - "&amp;I$5,'ورقة 1'!$A$2:$AX$2,0))</f>
        <v>42</v>
      </c>
      <c r="J13" s="67">
        <f>INDEX('ورقة 1'!$A$2:$AX$61,MATCH(I2,'ورقة 1'!$A$2:$A$61,0),MATCH(H13&amp;" - "&amp;J$5,'ورقة 1'!$A$2:$AX$2,0))</f>
        <v>36</v>
      </c>
      <c r="K13" s="67">
        <f>INDEX('ورقة 1'!$A$2:$AX$61,MATCH(I2,'ورقة 1'!$A$2:$A$61,0),MATCH(H13&amp;" - "&amp;K$5,'ورقة 1'!$A$2:$AX$2,0))</f>
        <v>45</v>
      </c>
      <c r="L13" s="68">
        <f>INDEX('ورقة 1'!$A$2:$AX$61,MATCH(I2,'ورقة 1'!$A$2:$A$61,0),MATCH(H13&amp;" - "&amp;L$5,'ورقة 1'!$A$2:$AX$2,0))</f>
        <v>41</v>
      </c>
      <c r="M13" s="179"/>
    </row>
    <row r="14" spans="1:13" ht="19.5" thickBot="1">
      <c r="A14" s="57" t="s">
        <v>13</v>
      </c>
      <c r="B14" s="67">
        <f>INDEX('ورقة 1'!$A$2:$AX$61,MATCH(B2,'ورقة 1'!$A$2:$A$61,0),MATCH(A14&amp;" - "&amp;B$5,'ورقة 1'!$A$2:$AX$2,0))</f>
        <v>56</v>
      </c>
      <c r="C14" s="67">
        <f>INDEX('ورقة 1'!$A$2:$AX$61,MATCH(B2,'ورقة 1'!$A$2:$A$61,0),MATCH(A14&amp;" - "&amp;C$5,'ورقة 1'!$A$2:$AX$2,0))</f>
        <v>51</v>
      </c>
      <c r="D14" s="67">
        <f>INDEX('ورقة 1'!$A$2:$AX$61,MATCH(B2,'ورقة 1'!$A$2:$A$61,0),MATCH(A14&amp;" - "&amp;D$5,'ورقة 1'!$A$2:$AX$2,0))</f>
        <v>66</v>
      </c>
      <c r="E14" s="68">
        <f>INDEX('ورقة 1'!$A$2:$AX$61,MATCH(B2,'ورقة 1'!$A$2:$A$61,0),MATCH(A14&amp;" - "&amp;E$5,'ورقة 1'!$A$2:$AX$2,0))</f>
        <v>57.666666666666664</v>
      </c>
      <c r="F14" s="179"/>
      <c r="H14" s="57" t="s">
        <v>13</v>
      </c>
      <c r="I14" s="67">
        <f>INDEX('ورقة 1'!$A$2:$AX$61,MATCH(I2,'ورقة 1'!$A$2:$A$61,0),MATCH(H14&amp;" - "&amp;I$5,'ورقة 1'!$A$2:$AX$2,0))</f>
        <v>42</v>
      </c>
      <c r="J14" s="67">
        <f>INDEX('ورقة 1'!$A$2:$AX$61,MATCH(I2,'ورقة 1'!$A$2:$A$61,0),MATCH(H14&amp;" - "&amp;J$5,'ورقة 1'!$A$2:$AX$2,0))</f>
        <v>45</v>
      </c>
      <c r="K14" s="67">
        <f>INDEX('ورقة 1'!$A$2:$AX$61,MATCH(I2,'ورقة 1'!$A$2:$A$61,0),MATCH(H14&amp;" - "&amp;K$5,'ورقة 1'!$A$2:$AX$2,0))</f>
        <v>77</v>
      </c>
      <c r="L14" s="68">
        <f>INDEX('ورقة 1'!$A$2:$AX$61,MATCH(I2,'ورقة 1'!$A$2:$A$61,0),MATCH(H14&amp;" - "&amp;L$5,'ورقة 1'!$A$2:$AX$2,0))</f>
        <v>54.666666666666664</v>
      </c>
      <c r="M14" s="179"/>
    </row>
    <row r="15" spans="1:13" ht="19.5" thickBot="1">
      <c r="A15" s="57" t="s">
        <v>14</v>
      </c>
      <c r="B15" s="67">
        <f>INDEX('ورقة 1'!$A$2:$AX$61,MATCH(B2,'ورقة 1'!$A$2:$A$61,0),MATCH(A15&amp;" - "&amp;B$5,'ورقة 1'!$A$2:$AX$2,0))</f>
        <v>67</v>
      </c>
      <c r="C15" s="67">
        <f>INDEX('ورقة 1'!$A$2:$AX$61,MATCH(B2,'ورقة 1'!$A$2:$A$61,0),MATCH(A15&amp;" - "&amp;C$5,'ورقة 1'!$A$2:$AX$2,0))</f>
        <v>66</v>
      </c>
      <c r="D15" s="67">
        <f>INDEX('ورقة 1'!$A$2:$AX$61,MATCH(B2,'ورقة 1'!$A$2:$A$61,0),MATCH(A15&amp;" - "&amp;D$5,'ورقة 1'!$A$2:$AX$2,0))</f>
        <v>33</v>
      </c>
      <c r="E15" s="68">
        <f>INDEX('ورقة 1'!$A$2:$AX$61,MATCH(B2,'ورقة 1'!$A$2:$A$61,0),MATCH(A15&amp;" - "&amp;E$5,'ورقة 1'!$A$2:$AX$2,0))</f>
        <v>55.333333333333336</v>
      </c>
      <c r="F15" s="179"/>
      <c r="H15" s="57" t="s">
        <v>14</v>
      </c>
      <c r="I15" s="67">
        <f>INDEX('ورقة 1'!$A$2:$AX$61,MATCH(I2,'ورقة 1'!$A$2:$A$61,0),MATCH(H15&amp;" - "&amp;I$5,'ورقة 1'!$A$2:$AX$2,0))</f>
        <v>44</v>
      </c>
      <c r="J15" s="67">
        <f>INDEX('ورقة 1'!$A$2:$AX$61,MATCH(I2,'ورقة 1'!$A$2:$A$61,0),MATCH(H15&amp;" - "&amp;J$5,'ورقة 1'!$A$2:$AX$2,0))</f>
        <v>39</v>
      </c>
      <c r="K15" s="67">
        <f>INDEX('ورقة 1'!$A$2:$AX$61,MATCH(I2,'ورقة 1'!$A$2:$A$61,0),MATCH(H15&amp;" - "&amp;K$5,'ورقة 1'!$A$2:$AX$2,0))</f>
        <v>34</v>
      </c>
      <c r="L15" s="68">
        <f>INDEX('ورقة 1'!$A$2:$AX$61,MATCH(I2,'ورقة 1'!$A$2:$A$61,0),MATCH(H15&amp;" - "&amp;L$5,'ورقة 1'!$A$2:$AX$2,0))</f>
        <v>39</v>
      </c>
      <c r="M15" s="179"/>
    </row>
    <row r="16" spans="1:13" ht="19.5" thickBot="1">
      <c r="A16" s="57" t="s">
        <v>16</v>
      </c>
      <c r="B16" s="67">
        <f>INDEX('ورقة 1'!$A$2:$AX$61,MATCH(B2,'ورقة 1'!$A$2:$A$61,0),MATCH(A16&amp;" - "&amp;B$5,'ورقة 1'!$A$2:$AX$2,0))</f>
        <v>85</v>
      </c>
      <c r="C16" s="67">
        <f>INDEX('ورقة 1'!$A$2:$AX$61,MATCH(B2,'ورقة 1'!$A$2:$A$61,0),MATCH(A16&amp;" - "&amp;C$5,'ورقة 1'!$A$2:$AX$2,0))</f>
        <v>84</v>
      </c>
      <c r="D16" s="67">
        <f>INDEX('ورقة 1'!$A$2:$AX$61,MATCH(B2,'ورقة 1'!$A$2:$A$61,0),MATCH(A16&amp;" - "&amp;D$5,'ورقة 1'!$A$2:$AX$2,0))</f>
        <v>66</v>
      </c>
      <c r="E16" s="68">
        <f>INDEX('ورقة 1'!$A$2:$AX$61,MATCH(B2,'ورقة 1'!$A$2:$A$61,0),MATCH(A16&amp;" - "&amp;E$5,'ورقة 1'!$A$2:$AX$2,0))</f>
        <v>78.333333333333329</v>
      </c>
      <c r="F16" s="179"/>
      <c r="H16" s="57" t="s">
        <v>16</v>
      </c>
      <c r="I16" s="67">
        <f>INDEX('ورقة 1'!$A$2:$AX$61,MATCH(I2,'ورقة 1'!$A$2:$A$61,0),MATCH(H16&amp;" - "&amp;I$5,'ورقة 1'!$A$2:$AX$2,0))</f>
        <v>83</v>
      </c>
      <c r="J16" s="67">
        <f>INDEX('ورقة 1'!$A$2:$AX$61,MATCH(I2,'ورقة 1'!$A$2:$A$61,0),MATCH(H16&amp;" - "&amp;J$5,'ورقة 1'!$A$2:$AX$2,0))</f>
        <v>81</v>
      </c>
      <c r="K16" s="67">
        <f>INDEX('ورقة 1'!$A$2:$AX$61,MATCH(I2,'ورقة 1'!$A$2:$A$61,0),MATCH(H16&amp;" - "&amp;K$5,'ورقة 1'!$A$2:$AX$2,0))</f>
        <v>77</v>
      </c>
      <c r="L16" s="68">
        <f>INDEX('ورقة 1'!$A$2:$AX$61,MATCH(I2,'ورقة 1'!$A$2:$A$61,0),MATCH(H16&amp;" - "&amp;L$5,'ورقة 1'!$A$2:$AX$2,0))</f>
        <v>80.333333333333329</v>
      </c>
      <c r="M16" s="179"/>
    </row>
    <row r="17" spans="1:13" ht="19.5" thickBot="1">
      <c r="A17" s="58" t="s">
        <v>17</v>
      </c>
      <c r="B17" s="69">
        <f>INDEX('ورقة 1'!$A$2:$AX$61,MATCH(B2,'ورقة 1'!$A$2:$A$61,0),MATCH(A17&amp;" - "&amp;B$5,'ورقة 1'!$A$2:$AX$2,0))</f>
        <v>75</v>
      </c>
      <c r="C17" s="69">
        <f>INDEX('ورقة 1'!$A$2:$AX$61,MATCH(B2,'ورقة 1'!$A$2:$A$61,0),MATCH(A17&amp;" - "&amp;C$5,'ورقة 1'!$A$2:$AX$2,0))</f>
        <v>60</v>
      </c>
      <c r="D17" s="69">
        <f>INDEX('ورقة 1'!$A$2:$AX$61,MATCH(B2,'ورقة 1'!$A$2:$A$61,0),MATCH(A17&amp;" - "&amp;D$5,'ورقة 1'!$A$2:$AX$2,0))</f>
        <v>77</v>
      </c>
      <c r="E17" s="70">
        <f>INDEX('ورقة 1'!$A$2:$AX$61,MATCH(B2,'ورقة 1'!$A$2:$A$61,0),MATCH(A17&amp;" - "&amp;E$5,'ورقة 1'!$A$2:$AX$2,0))</f>
        <v>70.666666666666671</v>
      </c>
      <c r="F17" s="180"/>
      <c r="H17" s="58" t="s">
        <v>17</v>
      </c>
      <c r="I17" s="69">
        <f>INDEX('ورقة 1'!$A$2:$AX$61,MATCH(I2,'ورقة 1'!$A$2:$A$61,0),MATCH(H17&amp;" - "&amp;I$5,'ورقة 1'!$A$2:$AX$2,0))</f>
        <v>60</v>
      </c>
      <c r="J17" s="69">
        <f>INDEX('ورقة 1'!$A$2:$AX$61,MATCH(I2,'ورقة 1'!$A$2:$A$61,0),MATCH(H17&amp;" - "&amp;J$5,'ورقة 1'!$A$2:$AX$2,0))</f>
        <v>61</v>
      </c>
      <c r="K17" s="69">
        <f>INDEX('ورقة 1'!$A$2:$AX$61,MATCH(I2,'ورقة 1'!$A$2:$A$61,0),MATCH(H17&amp;" - "&amp;K$5,'ورقة 1'!$A$2:$AX$2,0))</f>
        <v>88</v>
      </c>
      <c r="L17" s="70">
        <f>INDEX('ورقة 1'!$A$2:$AX$61,MATCH(I2,'ورقة 1'!$A$2:$A$61,0),MATCH(H17&amp;" - "&amp;L$5,'ورقة 1'!$A$2:$AX$2,0))</f>
        <v>69.666666666666671</v>
      </c>
      <c r="M17" s="180"/>
    </row>
    <row r="19" spans="1:13" ht="19.5" thickBot="1">
      <c r="H19" s="59"/>
    </row>
    <row r="20" spans="1:13" ht="19.5" thickBot="1">
      <c r="A20" s="55" t="s">
        <v>36</v>
      </c>
      <c r="B20" s="176">
        <v>3</v>
      </c>
      <c r="C20" s="177"/>
      <c r="H20" s="55" t="s">
        <v>36</v>
      </c>
      <c r="I20" s="176">
        <v>4</v>
      </c>
      <c r="J20" s="177"/>
    </row>
    <row r="21" spans="1:13" ht="19.5" thickBot="1">
      <c r="A21" s="55" t="s">
        <v>37</v>
      </c>
      <c r="B21" s="173" t="str">
        <f>VLOOKUP(B20,'ورقة 1'!$A$5:$B$57,2,0)</f>
        <v>باقر جواد عبادي حساني</v>
      </c>
      <c r="C21" s="174"/>
      <c r="D21" s="174"/>
      <c r="E21" s="174"/>
      <c r="F21" s="175"/>
      <c r="H21" s="55" t="s">
        <v>37</v>
      </c>
      <c r="I21" s="173" t="str">
        <f>VLOOKUP(I20,'ورقة 1'!$A$5:$B$57,2,0)</f>
        <v>حسين شمخي جبار عبدالله</v>
      </c>
      <c r="J21" s="174"/>
      <c r="K21" s="174"/>
      <c r="L21" s="174"/>
      <c r="M21" s="175"/>
    </row>
    <row r="22" spans="1:13" ht="19.5" thickBot="1">
      <c r="A22" s="62"/>
      <c r="B22" s="63"/>
      <c r="C22" s="63"/>
      <c r="D22" s="63"/>
      <c r="E22" s="63"/>
      <c r="F22" s="63"/>
      <c r="H22" s="62"/>
      <c r="I22" s="63"/>
      <c r="J22" s="63"/>
      <c r="K22" s="63"/>
      <c r="L22" s="63"/>
      <c r="M22" s="63"/>
    </row>
    <row r="23" spans="1:13" ht="64.5" thickBot="1">
      <c r="A23" s="56" t="s">
        <v>23</v>
      </c>
      <c r="B23" s="64" t="s">
        <v>1</v>
      </c>
      <c r="C23" s="65" t="s">
        <v>2</v>
      </c>
      <c r="D23" s="65" t="s">
        <v>3</v>
      </c>
      <c r="E23" s="65" t="s">
        <v>24</v>
      </c>
      <c r="F23" s="66" t="s">
        <v>25</v>
      </c>
      <c r="H23" s="56" t="s">
        <v>23</v>
      </c>
      <c r="I23" s="64" t="s">
        <v>1</v>
      </c>
      <c r="J23" s="65" t="s">
        <v>2</v>
      </c>
      <c r="K23" s="65" t="s">
        <v>3</v>
      </c>
      <c r="L23" s="65" t="s">
        <v>24</v>
      </c>
      <c r="M23" s="66" t="s">
        <v>25</v>
      </c>
    </row>
    <row r="24" spans="1:13" ht="19.5" thickBot="1">
      <c r="A24" s="57" t="s">
        <v>26</v>
      </c>
      <c r="B24" s="67">
        <f>INDEX('ورقة 1'!$A$2:$AX$61,MATCH(B20,'ورقة 1'!$A$2:$A$61,0),MATCH(A24&amp;" - "&amp;B$5,'ورقة 1'!$A$2:$AX$2,0))</f>
        <v>77</v>
      </c>
      <c r="C24" s="67">
        <f>INDEX('ورقة 1'!$A$2:$AX$61,MATCH(B20,'ورقة 1'!$A$2:$A$61,0),MATCH(A24&amp;" - "&amp;C$5,'ورقة 1'!$A$2:$AX$2,0))</f>
        <v>77</v>
      </c>
      <c r="D24" s="67">
        <f>INDEX('ورقة 1'!$A$2:$AX$61,MATCH(B20,'ورقة 1'!$A$2:$A$61,0),MATCH(A24&amp;" - "&amp;D$5,'ورقة 1'!$A$2:$AX$2,0))</f>
        <v>77</v>
      </c>
      <c r="E24" s="68">
        <f>INDEX('ورقة 1'!$A$2:$AX$61,MATCH(B20,'ورقة 1'!$A$2:$A$61,0),MATCH(A24&amp;" - "&amp;E$5,'ورقة 1'!$A$2:$AX$2,0))</f>
        <v>77</v>
      </c>
      <c r="F24" s="178" t="str">
        <f>IF(COUNTIF(E24:E35,"&gt;"&amp;50)=12,"ناجح",IF(COUNTIF(E24:E35,"&lt;"&amp;50)&lt;4,"مكمل","راسب"))</f>
        <v>مكمل</v>
      </c>
      <c r="H24" s="57" t="s">
        <v>26</v>
      </c>
      <c r="I24" s="67">
        <f>INDEX('ورقة 1'!$A$2:$AX$61,MATCH(I20,'ورقة 1'!$A$2:$A$61,0),MATCH(H24&amp;" - "&amp;I$5,'ورقة 1'!$A$2:$AX$2,0))</f>
        <v>0</v>
      </c>
      <c r="J24" s="67">
        <f>INDEX('ورقة 1'!$A$2:$AX$61,MATCH(I20,'ورقة 1'!$A$2:$A$61,0),MATCH(H24&amp;" - "&amp;J$5,'ورقة 1'!$A$2:$AX$2,0))</f>
        <v>0</v>
      </c>
      <c r="K24" s="67">
        <f>INDEX('ورقة 1'!$A$2:$AX$61,MATCH(I20,'ورقة 1'!$A$2:$A$61,0),MATCH(H24&amp;" - "&amp;K$5,'ورقة 1'!$A$2:$AX$2,0))</f>
        <v>0</v>
      </c>
      <c r="L24" s="68">
        <f>INDEX('ورقة 1'!$A$2:$AX$61,MATCH(I20,'ورقة 1'!$A$2:$A$61,0),MATCH(H24&amp;" - "&amp;L$5,'ورقة 1'!$A$2:$AX$2,0))</f>
        <v>0</v>
      </c>
      <c r="M24" s="178" t="str">
        <f>IF(COUNTIF(L24:L35,"&gt;"&amp;50)=12,"ناجح",IF(COUNTIF(L24:L35,"&lt;"&amp;50)&lt;4,"مكمل","راسب"))</f>
        <v>مكمل</v>
      </c>
    </row>
    <row r="25" spans="1:13" ht="19.5" thickBot="1">
      <c r="A25" s="57" t="s">
        <v>5</v>
      </c>
      <c r="B25" s="67">
        <f>INDEX('ورقة 1'!$A$2:$AX$61,MATCH(B20,'ورقة 1'!$A$2:$A$61,0),MATCH(A25&amp;" - "&amp;B$5,'ورقة 1'!$A$2:$AX$2,0))</f>
        <v>55</v>
      </c>
      <c r="C25" s="67">
        <f>INDEX('ورقة 1'!$A$2:$AX$61,MATCH(B20,'ورقة 1'!$A$2:$A$61,0),MATCH(A25&amp;" - "&amp;C$5,'ورقة 1'!$A$2:$AX$2,0))</f>
        <v>45</v>
      </c>
      <c r="D25" s="67">
        <f>INDEX('ورقة 1'!$A$2:$AX$61,MATCH(B20,'ورقة 1'!$A$2:$A$61,0),MATCH(A25&amp;" - "&amp;D$5,'ورقة 1'!$A$2:$AX$2,0))</f>
        <v>34</v>
      </c>
      <c r="E25" s="68">
        <f>INDEX('ورقة 1'!$A$2:$AX$61,MATCH(B20,'ورقة 1'!$A$2:$A$61,0),MATCH(A25&amp;" - "&amp;E$5,'ورقة 1'!$A$2:$AX$2,0))</f>
        <v>44.666666666666664</v>
      </c>
      <c r="F25" s="179"/>
      <c r="H25" s="57" t="s">
        <v>5</v>
      </c>
      <c r="I25" s="67">
        <f>INDEX('ورقة 1'!$A$2:$AX$61,MATCH(I20,'ورقة 1'!$A$2:$A$61,0),MATCH(H25&amp;" - "&amp;I$5,'ورقة 1'!$A$2:$AX$2,0))</f>
        <v>0</v>
      </c>
      <c r="J25" s="67">
        <f>INDEX('ورقة 1'!$A$2:$AX$61,MATCH(I20,'ورقة 1'!$A$2:$A$61,0),MATCH(H25&amp;" - "&amp;J$5,'ورقة 1'!$A$2:$AX$2,0))</f>
        <v>0</v>
      </c>
      <c r="K25" s="67">
        <f>INDEX('ورقة 1'!$A$2:$AX$61,MATCH(I20,'ورقة 1'!$A$2:$A$61,0),MATCH(H25&amp;" - "&amp;K$5,'ورقة 1'!$A$2:$AX$2,0))</f>
        <v>0</v>
      </c>
      <c r="L25" s="68" t="str">
        <f>INDEX('ورقة 1'!$A$2:$AX$61,MATCH(I20,'ورقة 1'!$A$2:$A$61,0),MATCH(H25&amp;" - "&amp;L$5,'ورقة 1'!$A$2:$AX$2,0))</f>
        <v/>
      </c>
      <c r="M25" s="179"/>
    </row>
    <row r="26" spans="1:13" ht="19.5" thickBot="1">
      <c r="A26" s="57" t="s">
        <v>28</v>
      </c>
      <c r="B26" s="67">
        <f>INDEX('ورقة 1'!$A$2:$AX$61,MATCH(B20,'ورقة 1'!$A$2:$A$61,0),MATCH(A26&amp;" - "&amp;B$5,'ورقة 1'!$A$2:$AX$2,0))</f>
        <v>22</v>
      </c>
      <c r="C26" s="67">
        <f>INDEX('ورقة 1'!$A$2:$AX$61,MATCH(B20,'ورقة 1'!$A$2:$A$61,0),MATCH(A26&amp;" - "&amp;C$5,'ورقة 1'!$A$2:$AX$2,0))</f>
        <v>33</v>
      </c>
      <c r="D26" s="67">
        <f>INDEX('ورقة 1'!$A$2:$AX$61,MATCH(B20,'ورقة 1'!$A$2:$A$61,0),MATCH(A26&amp;" - "&amp;D$5,'ورقة 1'!$A$2:$AX$2,0))</f>
        <v>44</v>
      </c>
      <c r="E26" s="68">
        <f>INDEX('ورقة 1'!$A$2:$AX$61,MATCH(B20,'ورقة 1'!$A$2:$A$61,0),MATCH(A26&amp;" - "&amp;E$5,'ورقة 1'!$A$2:$AX$2,0))</f>
        <v>33</v>
      </c>
      <c r="F26" s="179"/>
      <c r="H26" s="57" t="s">
        <v>28</v>
      </c>
      <c r="I26" s="67">
        <f>INDEX('ورقة 1'!$A$2:$AX$61,MATCH(I20,'ورقة 1'!$A$2:$A$61,0),MATCH(H26&amp;" - "&amp;I$5,'ورقة 1'!$A$2:$AX$2,0))</f>
        <v>0</v>
      </c>
      <c r="J26" s="67">
        <f>INDEX('ورقة 1'!$A$2:$AX$61,MATCH(I20,'ورقة 1'!$A$2:$A$61,0),MATCH(H26&amp;" - "&amp;J$5,'ورقة 1'!$A$2:$AX$2,0))</f>
        <v>0</v>
      </c>
      <c r="K26" s="67">
        <f>INDEX('ورقة 1'!$A$2:$AX$61,MATCH(I20,'ورقة 1'!$A$2:$A$61,0),MATCH(H26&amp;" - "&amp;K$5,'ورقة 1'!$A$2:$AX$2,0))</f>
        <v>0</v>
      </c>
      <c r="L26" s="68" t="str">
        <f>INDEX('ورقة 1'!$A$2:$AX$61,MATCH(I20,'ورقة 1'!$A$2:$A$61,0),MATCH(H26&amp;" - "&amp;L$5,'ورقة 1'!$A$2:$AX$2,0))</f>
        <v/>
      </c>
      <c r="M26" s="179"/>
    </row>
    <row r="27" spans="1:13" ht="19.5" thickBot="1">
      <c r="A27" s="57" t="s">
        <v>9</v>
      </c>
      <c r="B27" s="67">
        <f>INDEX('ورقة 1'!$A$2:$AX$61,MATCH(B20,'ورقة 1'!$A$2:$A$61,0),MATCH(A27&amp;" - "&amp;B$5,'ورقة 1'!$A$2:$AX$2,0))</f>
        <v>0</v>
      </c>
      <c r="C27" s="67">
        <f>INDEX('ورقة 1'!$A$2:$AX$61,MATCH(B20,'ورقة 1'!$A$2:$A$61,0),MATCH(A27&amp;" - "&amp;C$5,'ورقة 1'!$A$2:$AX$2,0))</f>
        <v>0</v>
      </c>
      <c r="D27" s="67">
        <f>INDEX('ورقة 1'!$A$2:$AX$61,MATCH(B20,'ورقة 1'!$A$2:$A$61,0),MATCH(A27&amp;" - "&amp;D$5,'ورقة 1'!$A$2:$AX$2,0))</f>
        <v>0</v>
      </c>
      <c r="E27" s="68" t="str">
        <f>INDEX('ورقة 1'!$A$2:$AX$61,MATCH(B20,'ورقة 1'!$A$2:$A$61,0),MATCH(A27&amp;" - "&amp;E$5,'ورقة 1'!$A$2:$AX$2,0))</f>
        <v/>
      </c>
      <c r="F27" s="179"/>
      <c r="H27" s="57" t="s">
        <v>9</v>
      </c>
      <c r="I27" s="67">
        <f>INDEX('ورقة 1'!$A$2:$AX$61,MATCH(I20,'ورقة 1'!$A$2:$A$61,0),MATCH(H27&amp;" - "&amp;I$5,'ورقة 1'!$A$2:$AX$2,0))</f>
        <v>0</v>
      </c>
      <c r="J27" s="67">
        <f>INDEX('ورقة 1'!$A$2:$AX$61,MATCH(I20,'ورقة 1'!$A$2:$A$61,0),MATCH(H27&amp;" - "&amp;J$5,'ورقة 1'!$A$2:$AX$2,0))</f>
        <v>0</v>
      </c>
      <c r="K27" s="67">
        <f>INDEX('ورقة 1'!$A$2:$AX$61,MATCH(I20,'ورقة 1'!$A$2:$A$61,0),MATCH(H27&amp;" - "&amp;K$5,'ورقة 1'!$A$2:$AX$2,0))</f>
        <v>0</v>
      </c>
      <c r="L27" s="68" t="str">
        <f>INDEX('ورقة 1'!$A$2:$AX$61,MATCH(I20,'ورقة 1'!$A$2:$A$61,0),MATCH(H27&amp;" - "&amp;L$5,'ورقة 1'!$A$2:$AX$2,0))</f>
        <v/>
      </c>
      <c r="M27" s="179"/>
    </row>
    <row r="28" spans="1:13" ht="19.5" thickBot="1">
      <c r="A28" s="57" t="s">
        <v>10</v>
      </c>
      <c r="B28" s="67">
        <f>INDEX('ورقة 1'!$A$2:$AX$61,MATCH(B20,'ورقة 1'!$A$2:$A$61,0),MATCH(A28&amp;" - "&amp;B$5,'ورقة 1'!$A$2:$AX$2,0))</f>
        <v>0</v>
      </c>
      <c r="C28" s="67">
        <f>INDEX('ورقة 1'!$A$2:$AX$61,MATCH(B20,'ورقة 1'!$A$2:$A$61,0),MATCH(A28&amp;" - "&amp;C$5,'ورقة 1'!$A$2:$AX$2,0))</f>
        <v>0</v>
      </c>
      <c r="D28" s="67">
        <f>INDEX('ورقة 1'!$A$2:$AX$61,MATCH(B20,'ورقة 1'!$A$2:$A$61,0),MATCH(A28&amp;" - "&amp;D$5,'ورقة 1'!$A$2:$AX$2,0))</f>
        <v>0</v>
      </c>
      <c r="E28" s="68" t="str">
        <f>INDEX('ورقة 1'!$A$2:$AX$61,MATCH(B20,'ورقة 1'!$A$2:$A$61,0),MATCH(A28&amp;" - "&amp;E$5,'ورقة 1'!$A$2:$AX$2,0))</f>
        <v/>
      </c>
      <c r="F28" s="179"/>
      <c r="H28" s="57" t="s">
        <v>10</v>
      </c>
      <c r="I28" s="67">
        <f>INDEX('ورقة 1'!$A$2:$AX$61,MATCH(I20,'ورقة 1'!$A$2:$A$61,0),MATCH(H28&amp;" - "&amp;I$5,'ورقة 1'!$A$2:$AX$2,0))</f>
        <v>0</v>
      </c>
      <c r="J28" s="67">
        <f>INDEX('ورقة 1'!$A$2:$AX$61,MATCH(I20,'ورقة 1'!$A$2:$A$61,0),MATCH(H28&amp;" - "&amp;J$5,'ورقة 1'!$A$2:$AX$2,0))</f>
        <v>0</v>
      </c>
      <c r="K28" s="67">
        <f>INDEX('ورقة 1'!$A$2:$AX$61,MATCH(I20,'ورقة 1'!$A$2:$A$61,0),MATCH(H28&amp;" - "&amp;K$5,'ورقة 1'!$A$2:$AX$2,0))</f>
        <v>0</v>
      </c>
      <c r="L28" s="68" t="str">
        <f>INDEX('ورقة 1'!$A$2:$AX$61,MATCH(I20,'ورقة 1'!$A$2:$A$61,0),MATCH(H28&amp;" - "&amp;L$5,'ورقة 1'!$A$2:$AX$2,0))</f>
        <v/>
      </c>
      <c r="M28" s="179"/>
    </row>
    <row r="29" spans="1:13" ht="19.5" thickBot="1">
      <c r="A29" s="57" t="s">
        <v>12</v>
      </c>
      <c r="B29" s="67">
        <f>INDEX('ورقة 1'!$A$2:$AX$61,MATCH(B20,'ورقة 1'!$A$2:$A$61,0),MATCH(A29&amp;" - "&amp;B$5,'ورقة 1'!$A$2:$AX$2,0))</f>
        <v>0</v>
      </c>
      <c r="C29" s="67">
        <f>INDEX('ورقة 1'!$A$2:$AX$61,MATCH(B20,'ورقة 1'!$A$2:$A$61,0),MATCH(A29&amp;" - "&amp;C$5,'ورقة 1'!$A$2:$AX$2,0))</f>
        <v>0</v>
      </c>
      <c r="D29" s="67">
        <f>INDEX('ورقة 1'!$A$2:$AX$61,MATCH(B20,'ورقة 1'!$A$2:$A$61,0),MATCH(A29&amp;" - "&amp;D$5,'ورقة 1'!$A$2:$AX$2,0))</f>
        <v>0</v>
      </c>
      <c r="E29" s="68" t="str">
        <f>INDEX('ورقة 1'!$A$2:$AX$61,MATCH(B20,'ورقة 1'!$A$2:$A$61,0),MATCH(A29&amp;" - "&amp;E$5,'ورقة 1'!$A$2:$AX$2,0))</f>
        <v/>
      </c>
      <c r="F29" s="179"/>
      <c r="H29" s="57" t="s">
        <v>12</v>
      </c>
      <c r="I29" s="67">
        <f>INDEX('ورقة 1'!$A$2:$AX$61,MATCH(I20,'ورقة 1'!$A$2:$A$61,0),MATCH(H29&amp;" - "&amp;I$5,'ورقة 1'!$A$2:$AX$2,0))</f>
        <v>0</v>
      </c>
      <c r="J29" s="67">
        <f>INDEX('ورقة 1'!$A$2:$AX$61,MATCH(I20,'ورقة 1'!$A$2:$A$61,0),MATCH(H29&amp;" - "&amp;J$5,'ورقة 1'!$A$2:$AX$2,0))</f>
        <v>0</v>
      </c>
      <c r="K29" s="67">
        <f>INDEX('ورقة 1'!$A$2:$AX$61,MATCH(I20,'ورقة 1'!$A$2:$A$61,0),MATCH(H29&amp;" - "&amp;K$5,'ورقة 1'!$A$2:$AX$2,0))</f>
        <v>0</v>
      </c>
      <c r="L29" s="68" t="str">
        <f>INDEX('ورقة 1'!$A$2:$AX$61,MATCH(I20,'ورقة 1'!$A$2:$A$61,0),MATCH(H29&amp;" - "&amp;L$5,'ورقة 1'!$A$2:$AX$2,0))</f>
        <v/>
      </c>
      <c r="M29" s="179"/>
    </row>
    <row r="30" spans="1:13" ht="19.5" thickBot="1">
      <c r="A30" s="57" t="s">
        <v>0</v>
      </c>
      <c r="B30" s="67">
        <f>INDEX('ورقة 1'!$A$2:$AX$61,MATCH(B20,'ورقة 1'!$A$2:$A$61,0),MATCH(A30&amp;" - "&amp;B$5,'ورقة 1'!$A$2:$AX$2,0))</f>
        <v>0</v>
      </c>
      <c r="C30" s="67">
        <f>INDEX('ورقة 1'!$A$2:$AX$61,MATCH(B20,'ورقة 1'!$A$2:$A$61,0),MATCH(A30&amp;" - "&amp;C$5,'ورقة 1'!$A$2:$AX$2,0))</f>
        <v>0</v>
      </c>
      <c r="D30" s="67">
        <f>INDEX('ورقة 1'!$A$2:$AX$61,MATCH(B20,'ورقة 1'!$A$2:$A$61,0),MATCH(A30&amp;" - "&amp;D$5,'ورقة 1'!$A$2:$AX$2,0))</f>
        <v>0</v>
      </c>
      <c r="E30" s="68" t="str">
        <f>INDEX('ورقة 1'!$A$2:$AX$61,MATCH(B20,'ورقة 1'!$A$2:$A$61,0),MATCH(A30&amp;" - "&amp;E$5,'ورقة 1'!$A$2:$AX$2,0))</f>
        <v/>
      </c>
      <c r="F30" s="179"/>
      <c r="H30" s="57" t="s">
        <v>0</v>
      </c>
      <c r="I30" s="67">
        <f>INDEX('ورقة 1'!$A$2:$AX$61,MATCH(I20,'ورقة 1'!$A$2:$A$61,0),MATCH(H30&amp;" - "&amp;I$5,'ورقة 1'!$A$2:$AX$2,0))</f>
        <v>0</v>
      </c>
      <c r="J30" s="67">
        <f>INDEX('ورقة 1'!$A$2:$AX$61,MATCH(I20,'ورقة 1'!$A$2:$A$61,0),MATCH(H30&amp;" - "&amp;J$5,'ورقة 1'!$A$2:$AX$2,0))</f>
        <v>0</v>
      </c>
      <c r="K30" s="67">
        <f>INDEX('ورقة 1'!$A$2:$AX$61,MATCH(I20,'ورقة 1'!$A$2:$A$61,0),MATCH(H30&amp;" - "&amp;K$5,'ورقة 1'!$A$2:$AX$2,0))</f>
        <v>0</v>
      </c>
      <c r="L30" s="68" t="str">
        <f>INDEX('ورقة 1'!$A$2:$AX$61,MATCH(I20,'ورقة 1'!$A$2:$A$61,0),MATCH(H30&amp;" - "&amp;L$5,'ورقة 1'!$A$2:$AX$2,0))</f>
        <v/>
      </c>
      <c r="M30" s="179"/>
    </row>
    <row r="31" spans="1:13" ht="19.5" thickBot="1">
      <c r="A31" s="57" t="s">
        <v>15</v>
      </c>
      <c r="B31" s="67">
        <f>INDEX('ورقة 1'!$A$2:$AX$61,MATCH(B20,'ورقة 1'!$A$2:$A$61,0),MATCH(A31&amp;" - "&amp;B$5,'ورقة 1'!$A$2:$AX$2,0))</f>
        <v>0</v>
      </c>
      <c r="C31" s="67">
        <f>INDEX('ورقة 1'!$A$2:$AX$61,MATCH(B20,'ورقة 1'!$A$2:$A$61,0),MATCH(A31&amp;" - "&amp;C$5,'ورقة 1'!$A$2:$AX$2,0))</f>
        <v>0</v>
      </c>
      <c r="D31" s="67">
        <f>INDEX('ورقة 1'!$A$2:$AX$61,MATCH(B20,'ورقة 1'!$A$2:$A$61,0),MATCH(A31&amp;" - "&amp;D$5,'ورقة 1'!$A$2:$AX$2,0))</f>
        <v>0</v>
      </c>
      <c r="E31" s="68" t="str">
        <f>INDEX('ورقة 1'!$A$2:$AX$61,MATCH(B20,'ورقة 1'!$A$2:$A$61,0),MATCH(A31&amp;" - "&amp;E$5,'ورقة 1'!$A$2:$AX$2,0))</f>
        <v/>
      </c>
      <c r="F31" s="179"/>
      <c r="H31" s="57" t="s">
        <v>15</v>
      </c>
      <c r="I31" s="67">
        <f>INDEX('ورقة 1'!$A$2:$AX$61,MATCH(I20,'ورقة 1'!$A$2:$A$61,0),MATCH(H31&amp;" - "&amp;I$5,'ورقة 1'!$A$2:$AX$2,0))</f>
        <v>0</v>
      </c>
      <c r="J31" s="67">
        <f>INDEX('ورقة 1'!$A$2:$AX$61,MATCH(I20,'ورقة 1'!$A$2:$A$61,0),MATCH(H31&amp;" - "&amp;J$5,'ورقة 1'!$A$2:$AX$2,0))</f>
        <v>0</v>
      </c>
      <c r="K31" s="67">
        <f>INDEX('ورقة 1'!$A$2:$AX$61,MATCH(I20,'ورقة 1'!$A$2:$A$61,0),MATCH(H31&amp;" - "&amp;K$5,'ورقة 1'!$A$2:$AX$2,0))</f>
        <v>0</v>
      </c>
      <c r="L31" s="68" t="str">
        <f>INDEX('ورقة 1'!$A$2:$AX$61,MATCH(I20,'ورقة 1'!$A$2:$A$61,0),MATCH(H31&amp;" - "&amp;L$5,'ورقة 1'!$A$2:$AX$2,0))</f>
        <v/>
      </c>
      <c r="M31" s="179"/>
    </row>
    <row r="32" spans="1:13" ht="19.5" thickBot="1">
      <c r="A32" s="57" t="s">
        <v>13</v>
      </c>
      <c r="B32" s="67">
        <f>INDEX('ورقة 1'!$A$2:$AX$61,MATCH(B20,'ورقة 1'!$A$2:$A$61,0),MATCH(A32&amp;" - "&amp;B$5,'ورقة 1'!$A$2:$AX$2,0))</f>
        <v>0</v>
      </c>
      <c r="C32" s="67">
        <f>INDEX('ورقة 1'!$A$2:$AX$61,MATCH(B20,'ورقة 1'!$A$2:$A$61,0),MATCH(A32&amp;" - "&amp;C$5,'ورقة 1'!$A$2:$AX$2,0))</f>
        <v>0</v>
      </c>
      <c r="D32" s="67">
        <f>INDEX('ورقة 1'!$A$2:$AX$61,MATCH(B20,'ورقة 1'!$A$2:$A$61,0),MATCH(A32&amp;" - "&amp;D$5,'ورقة 1'!$A$2:$AX$2,0))</f>
        <v>0</v>
      </c>
      <c r="E32" s="68" t="str">
        <f>INDEX('ورقة 1'!$A$2:$AX$61,MATCH(B20,'ورقة 1'!$A$2:$A$61,0),MATCH(A32&amp;" - "&amp;E$5,'ورقة 1'!$A$2:$AX$2,0))</f>
        <v/>
      </c>
      <c r="F32" s="179"/>
      <c r="H32" s="57" t="s">
        <v>13</v>
      </c>
      <c r="I32" s="67">
        <f>INDEX('ورقة 1'!$A$2:$AX$61,MATCH(I20,'ورقة 1'!$A$2:$A$61,0),MATCH(H32&amp;" - "&amp;I$5,'ورقة 1'!$A$2:$AX$2,0))</f>
        <v>0</v>
      </c>
      <c r="J32" s="67">
        <f>INDEX('ورقة 1'!$A$2:$AX$61,MATCH(I20,'ورقة 1'!$A$2:$A$61,0),MATCH(H32&amp;" - "&amp;J$5,'ورقة 1'!$A$2:$AX$2,0))</f>
        <v>0</v>
      </c>
      <c r="K32" s="67">
        <f>INDEX('ورقة 1'!$A$2:$AX$61,MATCH(I20,'ورقة 1'!$A$2:$A$61,0),MATCH(H32&amp;" - "&amp;K$5,'ورقة 1'!$A$2:$AX$2,0))</f>
        <v>0</v>
      </c>
      <c r="L32" s="68" t="str">
        <f>INDEX('ورقة 1'!$A$2:$AX$61,MATCH(I20,'ورقة 1'!$A$2:$A$61,0),MATCH(H32&amp;" - "&amp;L$5,'ورقة 1'!$A$2:$AX$2,0))</f>
        <v/>
      </c>
      <c r="M32" s="179"/>
    </row>
    <row r="33" spans="1:13" ht="19.5" thickBot="1">
      <c r="A33" s="57" t="s">
        <v>14</v>
      </c>
      <c r="B33" s="67">
        <f>INDEX('ورقة 1'!$A$2:$AX$61,MATCH(B20,'ورقة 1'!$A$2:$A$61,0),MATCH(A33&amp;" - "&amp;B$5,'ورقة 1'!$A$2:$AX$2,0))</f>
        <v>0</v>
      </c>
      <c r="C33" s="67">
        <f>INDEX('ورقة 1'!$A$2:$AX$61,MATCH(B20,'ورقة 1'!$A$2:$A$61,0),MATCH(A33&amp;" - "&amp;C$5,'ورقة 1'!$A$2:$AX$2,0))</f>
        <v>0</v>
      </c>
      <c r="D33" s="67">
        <f>INDEX('ورقة 1'!$A$2:$AX$61,MATCH(B20,'ورقة 1'!$A$2:$A$61,0),MATCH(A33&amp;" - "&amp;D$5,'ورقة 1'!$A$2:$AX$2,0))</f>
        <v>0</v>
      </c>
      <c r="E33" s="68" t="str">
        <f>INDEX('ورقة 1'!$A$2:$AX$61,MATCH(B20,'ورقة 1'!$A$2:$A$61,0),MATCH(A33&amp;" - "&amp;E$5,'ورقة 1'!$A$2:$AX$2,0))</f>
        <v/>
      </c>
      <c r="F33" s="179"/>
      <c r="H33" s="57" t="s">
        <v>14</v>
      </c>
      <c r="I33" s="67">
        <f>INDEX('ورقة 1'!$A$2:$AX$61,MATCH(I20,'ورقة 1'!$A$2:$A$61,0),MATCH(H33&amp;" - "&amp;I$5,'ورقة 1'!$A$2:$AX$2,0))</f>
        <v>0</v>
      </c>
      <c r="J33" s="67">
        <f>INDEX('ورقة 1'!$A$2:$AX$61,MATCH(I20,'ورقة 1'!$A$2:$A$61,0),MATCH(H33&amp;" - "&amp;J$5,'ورقة 1'!$A$2:$AX$2,0))</f>
        <v>0</v>
      </c>
      <c r="K33" s="67">
        <f>INDEX('ورقة 1'!$A$2:$AX$61,MATCH(I20,'ورقة 1'!$A$2:$A$61,0),MATCH(H33&amp;" - "&amp;K$5,'ورقة 1'!$A$2:$AX$2,0))</f>
        <v>0</v>
      </c>
      <c r="L33" s="68" t="str">
        <f>INDEX('ورقة 1'!$A$2:$AX$61,MATCH(I20,'ورقة 1'!$A$2:$A$61,0),MATCH(H33&amp;" - "&amp;L$5,'ورقة 1'!$A$2:$AX$2,0))</f>
        <v/>
      </c>
      <c r="M33" s="179"/>
    </row>
    <row r="34" spans="1:13" ht="19.5" thickBot="1">
      <c r="A34" s="57" t="s">
        <v>16</v>
      </c>
      <c r="B34" s="67">
        <f>INDEX('ورقة 1'!$A$2:$AX$61,MATCH(B20,'ورقة 1'!$A$2:$A$61,0),MATCH(A34&amp;" - "&amp;B$5,'ورقة 1'!$A$2:$AX$2,0))</f>
        <v>0</v>
      </c>
      <c r="C34" s="67">
        <f>INDEX('ورقة 1'!$A$2:$AX$61,MATCH(B20,'ورقة 1'!$A$2:$A$61,0),MATCH(A34&amp;" - "&amp;C$5,'ورقة 1'!$A$2:$AX$2,0))</f>
        <v>0</v>
      </c>
      <c r="D34" s="67">
        <f>INDEX('ورقة 1'!$A$2:$AX$61,MATCH(B20,'ورقة 1'!$A$2:$A$61,0),MATCH(A34&amp;" - "&amp;D$5,'ورقة 1'!$A$2:$AX$2,0))</f>
        <v>0</v>
      </c>
      <c r="E34" s="68" t="str">
        <f>INDEX('ورقة 1'!$A$2:$AX$61,MATCH(B20,'ورقة 1'!$A$2:$A$61,0),MATCH(A34&amp;" - "&amp;E$5,'ورقة 1'!$A$2:$AX$2,0))</f>
        <v/>
      </c>
      <c r="F34" s="179"/>
      <c r="H34" s="57" t="s">
        <v>16</v>
      </c>
      <c r="I34" s="67">
        <f>INDEX('ورقة 1'!$A$2:$AX$61,MATCH(I20,'ورقة 1'!$A$2:$A$61,0),MATCH(H34&amp;" - "&amp;I$5,'ورقة 1'!$A$2:$AX$2,0))</f>
        <v>0</v>
      </c>
      <c r="J34" s="67">
        <f>INDEX('ورقة 1'!$A$2:$AX$61,MATCH(I20,'ورقة 1'!$A$2:$A$61,0),MATCH(H34&amp;" - "&amp;J$5,'ورقة 1'!$A$2:$AX$2,0))</f>
        <v>0</v>
      </c>
      <c r="K34" s="67">
        <f>INDEX('ورقة 1'!$A$2:$AX$61,MATCH(I20,'ورقة 1'!$A$2:$A$61,0),MATCH(H34&amp;" - "&amp;K$5,'ورقة 1'!$A$2:$AX$2,0))</f>
        <v>0</v>
      </c>
      <c r="L34" s="68" t="str">
        <f>INDEX('ورقة 1'!$A$2:$AX$61,MATCH(I20,'ورقة 1'!$A$2:$A$61,0),MATCH(H34&amp;" - "&amp;L$5,'ورقة 1'!$A$2:$AX$2,0))</f>
        <v/>
      </c>
      <c r="M34" s="179"/>
    </row>
    <row r="35" spans="1:13" ht="19.5" thickBot="1">
      <c r="A35" s="58" t="s">
        <v>17</v>
      </c>
      <c r="B35" s="69">
        <f>INDEX('ورقة 1'!$A$2:$AX$61,MATCH(B20,'ورقة 1'!$A$2:$A$61,0),MATCH(A35&amp;" - "&amp;B$5,'ورقة 1'!$A$2:$AX$2,0))</f>
        <v>0</v>
      </c>
      <c r="C35" s="69">
        <f>INDEX('ورقة 1'!$A$2:$AX$61,MATCH(B20,'ورقة 1'!$A$2:$A$61,0),MATCH(A35&amp;" - "&amp;C$5,'ورقة 1'!$A$2:$AX$2,0))</f>
        <v>0</v>
      </c>
      <c r="D35" s="69">
        <f>INDEX('ورقة 1'!$A$2:$AX$61,MATCH(B20,'ورقة 1'!$A$2:$A$61,0),MATCH(A35&amp;" - "&amp;D$5,'ورقة 1'!$A$2:$AX$2,0))</f>
        <v>0</v>
      </c>
      <c r="E35" s="70" t="str">
        <f>INDEX('ورقة 1'!$A$2:$AX$61,MATCH(B20,'ورقة 1'!$A$2:$A$61,0),MATCH(A35&amp;" - "&amp;E$5,'ورقة 1'!$A$2:$AX$2,0))</f>
        <v/>
      </c>
      <c r="F35" s="180"/>
      <c r="H35" s="58" t="s">
        <v>17</v>
      </c>
      <c r="I35" s="69">
        <f>INDEX('ورقة 1'!$A$2:$AX$61,MATCH(I20,'ورقة 1'!$A$2:$A$61,0),MATCH(H35&amp;" - "&amp;I$5,'ورقة 1'!$A$2:$AX$2,0))</f>
        <v>0</v>
      </c>
      <c r="J35" s="69">
        <f>INDEX('ورقة 1'!$A$2:$AX$61,MATCH(I20,'ورقة 1'!$A$2:$A$61,0),MATCH(H35&amp;" - "&amp;J$5,'ورقة 1'!$A$2:$AX$2,0))</f>
        <v>0</v>
      </c>
      <c r="K35" s="69">
        <f>INDEX('ورقة 1'!$A$2:$AX$61,MATCH(I20,'ورقة 1'!$A$2:$A$61,0),MATCH(H35&amp;" - "&amp;K$5,'ورقة 1'!$A$2:$AX$2,0))</f>
        <v>0</v>
      </c>
      <c r="L35" s="70" t="str">
        <f>INDEX('ورقة 1'!$A$2:$AX$61,MATCH(I20,'ورقة 1'!$A$2:$A$61,0),MATCH(H35&amp;" - "&amp;L$5,'ورقة 1'!$A$2:$AX$2,0))</f>
        <v/>
      </c>
      <c r="M35" s="180"/>
    </row>
    <row r="37" spans="1:13" ht="19.5" thickBot="1">
      <c r="H37" s="59"/>
    </row>
    <row r="38" spans="1:13" ht="19.5" thickBot="1">
      <c r="A38" s="55" t="s">
        <v>36</v>
      </c>
      <c r="B38" s="176">
        <v>5</v>
      </c>
      <c r="C38" s="177"/>
      <c r="H38" s="55" t="s">
        <v>36</v>
      </c>
      <c r="I38" s="176">
        <v>6</v>
      </c>
      <c r="J38" s="177"/>
    </row>
    <row r="39" spans="1:13" ht="19.5" thickBot="1">
      <c r="A39" s="55" t="s">
        <v>37</v>
      </c>
      <c r="B39" s="173" t="str">
        <f>VLOOKUP(B38,'ورقة 1'!$A$5:$B$57,2,0)</f>
        <v>حسين علي كاظم هويدي</v>
      </c>
      <c r="C39" s="174"/>
      <c r="D39" s="174"/>
      <c r="E39" s="174"/>
      <c r="F39" s="175"/>
      <c r="H39" s="55" t="s">
        <v>37</v>
      </c>
      <c r="I39" s="173" t="str">
        <f>VLOOKUP(I38,'ورقة 1'!$A$5:$B$57,2,0)</f>
        <v>حسين مالك محسن معيوف</v>
      </c>
      <c r="J39" s="174"/>
      <c r="K39" s="174"/>
      <c r="L39" s="174"/>
      <c r="M39" s="175"/>
    </row>
    <row r="40" spans="1:13" ht="19.5" thickBot="1">
      <c r="A40" s="62"/>
      <c r="B40" s="63"/>
      <c r="C40" s="63"/>
      <c r="D40" s="63"/>
      <c r="E40" s="63"/>
      <c r="F40" s="63"/>
      <c r="H40" s="62"/>
      <c r="I40" s="63"/>
      <c r="J40" s="63"/>
      <c r="K40" s="63"/>
      <c r="L40" s="63"/>
      <c r="M40" s="63"/>
    </row>
    <row r="41" spans="1:13" ht="64.5" thickBot="1">
      <c r="A41" s="56" t="s">
        <v>23</v>
      </c>
      <c r="B41" s="64" t="s">
        <v>1</v>
      </c>
      <c r="C41" s="65" t="s">
        <v>2</v>
      </c>
      <c r="D41" s="65" t="s">
        <v>3</v>
      </c>
      <c r="E41" s="65" t="s">
        <v>24</v>
      </c>
      <c r="F41" s="66" t="s">
        <v>25</v>
      </c>
      <c r="H41" s="56" t="s">
        <v>23</v>
      </c>
      <c r="I41" s="64" t="s">
        <v>1</v>
      </c>
      <c r="J41" s="65" t="s">
        <v>2</v>
      </c>
      <c r="K41" s="65" t="s">
        <v>3</v>
      </c>
      <c r="L41" s="65" t="s">
        <v>24</v>
      </c>
      <c r="M41" s="66" t="s">
        <v>25</v>
      </c>
    </row>
    <row r="42" spans="1:13" ht="19.5" thickBot="1">
      <c r="A42" s="57" t="s">
        <v>26</v>
      </c>
      <c r="B42" s="67">
        <f>INDEX('ورقة 1'!$A$2:$AX$61,MATCH(B38,'ورقة 1'!$A$2:$A$61,0),MATCH(A42&amp;" - "&amp;B$5,'ورقة 1'!$A$2:$AX$2,0))</f>
        <v>0</v>
      </c>
      <c r="C42" s="67">
        <f>INDEX('ورقة 1'!$A$2:$AX$61,MATCH(B38,'ورقة 1'!$A$2:$A$61,0),MATCH(A42&amp;" - "&amp;C$5,'ورقة 1'!$A$2:$AX$2,0))</f>
        <v>0</v>
      </c>
      <c r="D42" s="67">
        <f>INDEX('ورقة 1'!$A$2:$AX$61,MATCH(B38,'ورقة 1'!$A$2:$A$61,0),MATCH(A42&amp;" - "&amp;D$5,'ورقة 1'!$A$2:$AX$2,0))</f>
        <v>0</v>
      </c>
      <c r="E42" s="68">
        <f>INDEX('ورقة 1'!$A$2:$AX$61,MATCH(B38,'ورقة 1'!$A$2:$A$61,0),MATCH(A42&amp;" - "&amp;E$5,'ورقة 1'!$A$2:$AX$2,0))</f>
        <v>0</v>
      </c>
      <c r="F42" s="178" t="str">
        <f>IF(COUNTIF(E42:E53,"&gt;"&amp;50)=12,"ناجح",IF(COUNTIF(E42:E53,"&lt;"&amp;50)&lt;4,"مكمل","راسب"))</f>
        <v>مكمل</v>
      </c>
      <c r="H42" s="57" t="s">
        <v>26</v>
      </c>
      <c r="I42" s="67">
        <f>INDEX('ورقة 1'!$A$2:$AX$61,MATCH(I38,'ورقة 1'!$A$2:$A$61,0),MATCH(H42&amp;" - "&amp;I$5,'ورقة 1'!$A$2:$AX$2,0))</f>
        <v>0</v>
      </c>
      <c r="J42" s="67">
        <f>INDEX('ورقة 1'!$A$2:$AX$61,MATCH(I38,'ورقة 1'!$A$2:$A$61,0),MATCH(H42&amp;" - "&amp;J$5,'ورقة 1'!$A$2:$AX$2,0))</f>
        <v>0</v>
      </c>
      <c r="K42" s="67">
        <f>INDEX('ورقة 1'!$A$2:$AX$61,MATCH(I38,'ورقة 1'!$A$2:$A$61,0),MATCH(H42&amp;" - "&amp;K$5,'ورقة 1'!$A$2:$AX$2,0))</f>
        <v>0</v>
      </c>
      <c r="L42" s="68">
        <f>INDEX('ورقة 1'!$A$2:$AX$61,MATCH(I38,'ورقة 1'!$A$2:$A$61,0),MATCH(H42&amp;" - "&amp;L$5,'ورقة 1'!$A$2:$AX$2,0))</f>
        <v>0</v>
      </c>
      <c r="M42" s="178" t="str">
        <f>IF(COUNTIF(L42:L53,"&gt;"&amp;50)=12,"ناجح",IF(COUNTIF(L42:L53,"&lt;"&amp;50)&lt;4,"مكمل","راسب"))</f>
        <v>مكمل</v>
      </c>
    </row>
    <row r="43" spans="1:13" ht="19.5" thickBot="1">
      <c r="A43" s="57" t="s">
        <v>5</v>
      </c>
      <c r="B43" s="67">
        <f>INDEX('ورقة 1'!$A$2:$AX$61,MATCH(B38,'ورقة 1'!$A$2:$A$61,0),MATCH(A43&amp;" - "&amp;B$5,'ورقة 1'!$A$2:$AX$2,0))</f>
        <v>0</v>
      </c>
      <c r="C43" s="67">
        <f>INDEX('ورقة 1'!$A$2:$AX$61,MATCH(B38,'ورقة 1'!$A$2:$A$61,0),MATCH(A43&amp;" - "&amp;C$5,'ورقة 1'!$A$2:$AX$2,0))</f>
        <v>0</v>
      </c>
      <c r="D43" s="67">
        <f>INDEX('ورقة 1'!$A$2:$AX$61,MATCH(B38,'ورقة 1'!$A$2:$A$61,0),MATCH(A43&amp;" - "&amp;D$5,'ورقة 1'!$A$2:$AX$2,0))</f>
        <v>0</v>
      </c>
      <c r="E43" s="68" t="str">
        <f>INDEX('ورقة 1'!$A$2:$AX$61,MATCH(B38,'ورقة 1'!$A$2:$A$61,0),MATCH(A43&amp;" - "&amp;E$5,'ورقة 1'!$A$2:$AX$2,0))</f>
        <v/>
      </c>
      <c r="F43" s="179"/>
      <c r="H43" s="57" t="s">
        <v>5</v>
      </c>
      <c r="I43" s="67">
        <f>INDEX('ورقة 1'!$A$2:$AX$61,MATCH(I38,'ورقة 1'!$A$2:$A$61,0),MATCH(H43&amp;" - "&amp;I$5,'ورقة 1'!$A$2:$AX$2,0))</f>
        <v>0</v>
      </c>
      <c r="J43" s="67">
        <f>INDEX('ورقة 1'!$A$2:$AX$61,MATCH(I38,'ورقة 1'!$A$2:$A$61,0),MATCH(H43&amp;" - "&amp;J$5,'ورقة 1'!$A$2:$AX$2,0))</f>
        <v>0</v>
      </c>
      <c r="K43" s="67">
        <f>INDEX('ورقة 1'!$A$2:$AX$61,MATCH(I38,'ورقة 1'!$A$2:$A$61,0),MATCH(H43&amp;" - "&amp;K$5,'ورقة 1'!$A$2:$AX$2,0))</f>
        <v>0</v>
      </c>
      <c r="L43" s="68" t="str">
        <f>INDEX('ورقة 1'!$A$2:$AX$61,MATCH(I38,'ورقة 1'!$A$2:$A$61,0),MATCH(H43&amp;" - "&amp;L$5,'ورقة 1'!$A$2:$AX$2,0))</f>
        <v/>
      </c>
      <c r="M43" s="179"/>
    </row>
    <row r="44" spans="1:13" ht="19.5" thickBot="1">
      <c r="A44" s="57" t="s">
        <v>28</v>
      </c>
      <c r="B44" s="67">
        <f>INDEX('ورقة 1'!$A$2:$AX$61,MATCH(B38,'ورقة 1'!$A$2:$A$61,0),MATCH(A44&amp;" - "&amp;B$5,'ورقة 1'!$A$2:$AX$2,0))</f>
        <v>0</v>
      </c>
      <c r="C44" s="67">
        <f>INDEX('ورقة 1'!$A$2:$AX$61,MATCH(B38,'ورقة 1'!$A$2:$A$61,0),MATCH(A44&amp;" - "&amp;C$5,'ورقة 1'!$A$2:$AX$2,0))</f>
        <v>0</v>
      </c>
      <c r="D44" s="67">
        <f>INDEX('ورقة 1'!$A$2:$AX$61,MATCH(B38,'ورقة 1'!$A$2:$A$61,0),MATCH(A44&amp;" - "&amp;D$5,'ورقة 1'!$A$2:$AX$2,0))</f>
        <v>0</v>
      </c>
      <c r="E44" s="68" t="str">
        <f>INDEX('ورقة 1'!$A$2:$AX$61,MATCH(B38,'ورقة 1'!$A$2:$A$61,0),MATCH(A44&amp;" - "&amp;E$5,'ورقة 1'!$A$2:$AX$2,0))</f>
        <v/>
      </c>
      <c r="F44" s="179"/>
      <c r="H44" s="57" t="s">
        <v>28</v>
      </c>
      <c r="I44" s="67">
        <f>INDEX('ورقة 1'!$A$2:$AX$61,MATCH(I38,'ورقة 1'!$A$2:$A$61,0),MATCH(H44&amp;" - "&amp;I$5,'ورقة 1'!$A$2:$AX$2,0))</f>
        <v>0</v>
      </c>
      <c r="J44" s="67">
        <f>INDEX('ورقة 1'!$A$2:$AX$61,MATCH(I38,'ورقة 1'!$A$2:$A$61,0),MATCH(H44&amp;" - "&amp;J$5,'ورقة 1'!$A$2:$AX$2,0))</f>
        <v>0</v>
      </c>
      <c r="K44" s="67">
        <f>INDEX('ورقة 1'!$A$2:$AX$61,MATCH(I38,'ورقة 1'!$A$2:$A$61,0),MATCH(H44&amp;" - "&amp;K$5,'ورقة 1'!$A$2:$AX$2,0))</f>
        <v>0</v>
      </c>
      <c r="L44" s="68" t="str">
        <f>INDEX('ورقة 1'!$A$2:$AX$61,MATCH(I38,'ورقة 1'!$A$2:$A$61,0),MATCH(H44&amp;" - "&amp;L$5,'ورقة 1'!$A$2:$AX$2,0))</f>
        <v/>
      </c>
      <c r="M44" s="179"/>
    </row>
    <row r="45" spans="1:13" ht="19.5" thickBot="1">
      <c r="A45" s="57" t="s">
        <v>9</v>
      </c>
      <c r="B45" s="67">
        <f>INDEX('ورقة 1'!$A$2:$AX$61,MATCH(B38,'ورقة 1'!$A$2:$A$61,0),MATCH(A45&amp;" - "&amp;B$5,'ورقة 1'!$A$2:$AX$2,0))</f>
        <v>0</v>
      </c>
      <c r="C45" s="67">
        <f>INDEX('ورقة 1'!$A$2:$AX$61,MATCH(B38,'ورقة 1'!$A$2:$A$61,0),MATCH(A45&amp;" - "&amp;C$5,'ورقة 1'!$A$2:$AX$2,0))</f>
        <v>0</v>
      </c>
      <c r="D45" s="67">
        <f>INDEX('ورقة 1'!$A$2:$AX$61,MATCH(B38,'ورقة 1'!$A$2:$A$61,0),MATCH(A45&amp;" - "&amp;D$5,'ورقة 1'!$A$2:$AX$2,0))</f>
        <v>0</v>
      </c>
      <c r="E45" s="68" t="str">
        <f>INDEX('ورقة 1'!$A$2:$AX$61,MATCH(B38,'ورقة 1'!$A$2:$A$61,0),MATCH(A45&amp;" - "&amp;E$5,'ورقة 1'!$A$2:$AX$2,0))</f>
        <v/>
      </c>
      <c r="F45" s="179"/>
      <c r="H45" s="57" t="s">
        <v>9</v>
      </c>
      <c r="I45" s="67">
        <f>INDEX('ورقة 1'!$A$2:$AX$61,MATCH(I38,'ورقة 1'!$A$2:$A$61,0),MATCH(H45&amp;" - "&amp;I$5,'ورقة 1'!$A$2:$AX$2,0))</f>
        <v>0</v>
      </c>
      <c r="J45" s="67">
        <f>INDEX('ورقة 1'!$A$2:$AX$61,MATCH(I38,'ورقة 1'!$A$2:$A$61,0),MATCH(H45&amp;" - "&amp;J$5,'ورقة 1'!$A$2:$AX$2,0))</f>
        <v>0</v>
      </c>
      <c r="K45" s="67">
        <f>INDEX('ورقة 1'!$A$2:$AX$61,MATCH(I38,'ورقة 1'!$A$2:$A$61,0),MATCH(H45&amp;" - "&amp;K$5,'ورقة 1'!$A$2:$AX$2,0))</f>
        <v>0</v>
      </c>
      <c r="L45" s="68" t="str">
        <f>INDEX('ورقة 1'!$A$2:$AX$61,MATCH(I38,'ورقة 1'!$A$2:$A$61,0),MATCH(H45&amp;" - "&amp;L$5,'ورقة 1'!$A$2:$AX$2,0))</f>
        <v/>
      </c>
      <c r="M45" s="179"/>
    </row>
    <row r="46" spans="1:13" ht="19.5" thickBot="1">
      <c r="A46" s="57" t="s">
        <v>10</v>
      </c>
      <c r="B46" s="67">
        <f>INDEX('ورقة 1'!$A$2:$AX$61,MATCH(B38,'ورقة 1'!$A$2:$A$61,0),MATCH(A46&amp;" - "&amp;B$5,'ورقة 1'!$A$2:$AX$2,0))</f>
        <v>0</v>
      </c>
      <c r="C46" s="67">
        <f>INDEX('ورقة 1'!$A$2:$AX$61,MATCH(B38,'ورقة 1'!$A$2:$A$61,0),MATCH(A46&amp;" - "&amp;C$5,'ورقة 1'!$A$2:$AX$2,0))</f>
        <v>0</v>
      </c>
      <c r="D46" s="67">
        <f>INDEX('ورقة 1'!$A$2:$AX$61,MATCH(B38,'ورقة 1'!$A$2:$A$61,0),MATCH(A46&amp;" - "&amp;D$5,'ورقة 1'!$A$2:$AX$2,0))</f>
        <v>0</v>
      </c>
      <c r="E46" s="68" t="str">
        <f>INDEX('ورقة 1'!$A$2:$AX$61,MATCH(B38,'ورقة 1'!$A$2:$A$61,0),MATCH(A46&amp;" - "&amp;E$5,'ورقة 1'!$A$2:$AX$2,0))</f>
        <v/>
      </c>
      <c r="F46" s="179"/>
      <c r="H46" s="57" t="s">
        <v>10</v>
      </c>
      <c r="I46" s="67">
        <f>INDEX('ورقة 1'!$A$2:$AX$61,MATCH(I38,'ورقة 1'!$A$2:$A$61,0),MATCH(H46&amp;" - "&amp;I$5,'ورقة 1'!$A$2:$AX$2,0))</f>
        <v>0</v>
      </c>
      <c r="J46" s="67">
        <f>INDEX('ورقة 1'!$A$2:$AX$61,MATCH(I38,'ورقة 1'!$A$2:$A$61,0),MATCH(H46&amp;" - "&amp;J$5,'ورقة 1'!$A$2:$AX$2,0))</f>
        <v>0</v>
      </c>
      <c r="K46" s="67">
        <f>INDEX('ورقة 1'!$A$2:$AX$61,MATCH(I38,'ورقة 1'!$A$2:$A$61,0),MATCH(H46&amp;" - "&amp;K$5,'ورقة 1'!$A$2:$AX$2,0))</f>
        <v>0</v>
      </c>
      <c r="L46" s="68" t="str">
        <f>INDEX('ورقة 1'!$A$2:$AX$61,MATCH(I38,'ورقة 1'!$A$2:$A$61,0),MATCH(H46&amp;" - "&amp;L$5,'ورقة 1'!$A$2:$AX$2,0))</f>
        <v/>
      </c>
      <c r="M46" s="179"/>
    </row>
    <row r="47" spans="1:13" ht="19.5" thickBot="1">
      <c r="A47" s="57" t="s">
        <v>12</v>
      </c>
      <c r="B47" s="67">
        <f>INDEX('ورقة 1'!$A$2:$AX$61,MATCH(B38,'ورقة 1'!$A$2:$A$61,0),MATCH(A47&amp;" - "&amp;B$5,'ورقة 1'!$A$2:$AX$2,0))</f>
        <v>0</v>
      </c>
      <c r="C47" s="67">
        <f>INDEX('ورقة 1'!$A$2:$AX$61,MATCH(B38,'ورقة 1'!$A$2:$A$61,0),MATCH(A47&amp;" - "&amp;C$5,'ورقة 1'!$A$2:$AX$2,0))</f>
        <v>0</v>
      </c>
      <c r="D47" s="67">
        <f>INDEX('ورقة 1'!$A$2:$AX$61,MATCH(B38,'ورقة 1'!$A$2:$A$61,0),MATCH(A47&amp;" - "&amp;D$5,'ورقة 1'!$A$2:$AX$2,0))</f>
        <v>0</v>
      </c>
      <c r="E47" s="68" t="str">
        <f>INDEX('ورقة 1'!$A$2:$AX$61,MATCH(B38,'ورقة 1'!$A$2:$A$61,0),MATCH(A47&amp;" - "&amp;E$5,'ورقة 1'!$A$2:$AX$2,0))</f>
        <v/>
      </c>
      <c r="F47" s="179"/>
      <c r="H47" s="57" t="s">
        <v>12</v>
      </c>
      <c r="I47" s="67">
        <f>INDEX('ورقة 1'!$A$2:$AX$61,MATCH(I38,'ورقة 1'!$A$2:$A$61,0),MATCH(H47&amp;" - "&amp;I$5,'ورقة 1'!$A$2:$AX$2,0))</f>
        <v>0</v>
      </c>
      <c r="J47" s="67">
        <f>INDEX('ورقة 1'!$A$2:$AX$61,MATCH(I38,'ورقة 1'!$A$2:$A$61,0),MATCH(H47&amp;" - "&amp;J$5,'ورقة 1'!$A$2:$AX$2,0))</f>
        <v>0</v>
      </c>
      <c r="K47" s="67">
        <f>INDEX('ورقة 1'!$A$2:$AX$61,MATCH(I38,'ورقة 1'!$A$2:$A$61,0),MATCH(H47&amp;" - "&amp;K$5,'ورقة 1'!$A$2:$AX$2,0))</f>
        <v>0</v>
      </c>
      <c r="L47" s="68" t="str">
        <f>INDEX('ورقة 1'!$A$2:$AX$61,MATCH(I38,'ورقة 1'!$A$2:$A$61,0),MATCH(H47&amp;" - "&amp;L$5,'ورقة 1'!$A$2:$AX$2,0))</f>
        <v/>
      </c>
      <c r="M47" s="179"/>
    </row>
    <row r="48" spans="1:13" ht="19.5" thickBot="1">
      <c r="A48" s="57" t="s">
        <v>0</v>
      </c>
      <c r="B48" s="67">
        <f>INDEX('ورقة 1'!$A$2:$AX$61,MATCH(B38,'ورقة 1'!$A$2:$A$61,0),MATCH(A48&amp;" - "&amp;B$5,'ورقة 1'!$A$2:$AX$2,0))</f>
        <v>0</v>
      </c>
      <c r="C48" s="67">
        <f>INDEX('ورقة 1'!$A$2:$AX$61,MATCH(B38,'ورقة 1'!$A$2:$A$61,0),MATCH(A48&amp;" - "&amp;C$5,'ورقة 1'!$A$2:$AX$2,0))</f>
        <v>0</v>
      </c>
      <c r="D48" s="67">
        <f>INDEX('ورقة 1'!$A$2:$AX$61,MATCH(B38,'ورقة 1'!$A$2:$A$61,0),MATCH(A48&amp;" - "&amp;D$5,'ورقة 1'!$A$2:$AX$2,0))</f>
        <v>0</v>
      </c>
      <c r="E48" s="68" t="str">
        <f>INDEX('ورقة 1'!$A$2:$AX$61,MATCH(B38,'ورقة 1'!$A$2:$A$61,0),MATCH(A48&amp;" - "&amp;E$5,'ورقة 1'!$A$2:$AX$2,0))</f>
        <v/>
      </c>
      <c r="F48" s="179"/>
      <c r="H48" s="57" t="s">
        <v>0</v>
      </c>
      <c r="I48" s="67">
        <f>INDEX('ورقة 1'!$A$2:$AX$61,MATCH(I38,'ورقة 1'!$A$2:$A$61,0),MATCH(H48&amp;" - "&amp;I$5,'ورقة 1'!$A$2:$AX$2,0))</f>
        <v>0</v>
      </c>
      <c r="J48" s="67">
        <f>INDEX('ورقة 1'!$A$2:$AX$61,MATCH(I38,'ورقة 1'!$A$2:$A$61,0),MATCH(H48&amp;" - "&amp;J$5,'ورقة 1'!$A$2:$AX$2,0))</f>
        <v>0</v>
      </c>
      <c r="K48" s="67">
        <f>INDEX('ورقة 1'!$A$2:$AX$61,MATCH(I38,'ورقة 1'!$A$2:$A$61,0),MATCH(H48&amp;" - "&amp;K$5,'ورقة 1'!$A$2:$AX$2,0))</f>
        <v>0</v>
      </c>
      <c r="L48" s="68" t="str">
        <f>INDEX('ورقة 1'!$A$2:$AX$61,MATCH(I38,'ورقة 1'!$A$2:$A$61,0),MATCH(H48&amp;" - "&amp;L$5,'ورقة 1'!$A$2:$AX$2,0))</f>
        <v/>
      </c>
      <c r="M48" s="179"/>
    </row>
    <row r="49" spans="1:13" ht="19.5" thickBot="1">
      <c r="A49" s="57" t="s">
        <v>15</v>
      </c>
      <c r="B49" s="67">
        <f>INDEX('ورقة 1'!$A$2:$AX$61,MATCH(B38,'ورقة 1'!$A$2:$A$61,0),MATCH(A49&amp;" - "&amp;B$5,'ورقة 1'!$A$2:$AX$2,0))</f>
        <v>0</v>
      </c>
      <c r="C49" s="67">
        <f>INDEX('ورقة 1'!$A$2:$AX$61,MATCH(B38,'ورقة 1'!$A$2:$A$61,0),MATCH(A49&amp;" - "&amp;C$5,'ورقة 1'!$A$2:$AX$2,0))</f>
        <v>0</v>
      </c>
      <c r="D49" s="67">
        <f>INDEX('ورقة 1'!$A$2:$AX$61,MATCH(B38,'ورقة 1'!$A$2:$A$61,0),MATCH(A49&amp;" - "&amp;D$5,'ورقة 1'!$A$2:$AX$2,0))</f>
        <v>0</v>
      </c>
      <c r="E49" s="68" t="str">
        <f>INDEX('ورقة 1'!$A$2:$AX$61,MATCH(B38,'ورقة 1'!$A$2:$A$61,0),MATCH(A49&amp;" - "&amp;E$5,'ورقة 1'!$A$2:$AX$2,0))</f>
        <v/>
      </c>
      <c r="F49" s="179"/>
      <c r="H49" s="57" t="s">
        <v>15</v>
      </c>
      <c r="I49" s="67">
        <f>INDEX('ورقة 1'!$A$2:$AX$61,MATCH(I38,'ورقة 1'!$A$2:$A$61,0),MATCH(H49&amp;" - "&amp;I$5,'ورقة 1'!$A$2:$AX$2,0))</f>
        <v>0</v>
      </c>
      <c r="J49" s="67">
        <f>INDEX('ورقة 1'!$A$2:$AX$61,MATCH(I38,'ورقة 1'!$A$2:$A$61,0),MATCH(H49&amp;" - "&amp;J$5,'ورقة 1'!$A$2:$AX$2,0))</f>
        <v>0</v>
      </c>
      <c r="K49" s="67">
        <f>INDEX('ورقة 1'!$A$2:$AX$61,MATCH(I38,'ورقة 1'!$A$2:$A$61,0),MATCH(H49&amp;" - "&amp;K$5,'ورقة 1'!$A$2:$AX$2,0))</f>
        <v>0</v>
      </c>
      <c r="L49" s="68" t="str">
        <f>INDEX('ورقة 1'!$A$2:$AX$61,MATCH(I38,'ورقة 1'!$A$2:$A$61,0),MATCH(H49&amp;" - "&amp;L$5,'ورقة 1'!$A$2:$AX$2,0))</f>
        <v/>
      </c>
      <c r="M49" s="179"/>
    </row>
    <row r="50" spans="1:13" ht="19.5" thickBot="1">
      <c r="A50" s="57" t="s">
        <v>13</v>
      </c>
      <c r="B50" s="67">
        <f>INDEX('ورقة 1'!$A$2:$AX$61,MATCH(B38,'ورقة 1'!$A$2:$A$61,0),MATCH(A50&amp;" - "&amp;B$5,'ورقة 1'!$A$2:$AX$2,0))</f>
        <v>0</v>
      </c>
      <c r="C50" s="67">
        <f>INDEX('ورقة 1'!$A$2:$AX$61,MATCH(B38,'ورقة 1'!$A$2:$A$61,0),MATCH(A50&amp;" - "&amp;C$5,'ورقة 1'!$A$2:$AX$2,0))</f>
        <v>0</v>
      </c>
      <c r="D50" s="67">
        <f>INDEX('ورقة 1'!$A$2:$AX$61,MATCH(B38,'ورقة 1'!$A$2:$A$61,0),MATCH(A50&amp;" - "&amp;D$5,'ورقة 1'!$A$2:$AX$2,0))</f>
        <v>0</v>
      </c>
      <c r="E50" s="68" t="str">
        <f>INDEX('ورقة 1'!$A$2:$AX$61,MATCH(B38,'ورقة 1'!$A$2:$A$61,0),MATCH(A50&amp;" - "&amp;E$5,'ورقة 1'!$A$2:$AX$2,0))</f>
        <v/>
      </c>
      <c r="F50" s="179"/>
      <c r="H50" s="57" t="s">
        <v>13</v>
      </c>
      <c r="I50" s="67">
        <f>INDEX('ورقة 1'!$A$2:$AX$61,MATCH(I38,'ورقة 1'!$A$2:$A$61,0),MATCH(H50&amp;" - "&amp;I$5,'ورقة 1'!$A$2:$AX$2,0))</f>
        <v>0</v>
      </c>
      <c r="J50" s="67">
        <f>INDEX('ورقة 1'!$A$2:$AX$61,MATCH(I38,'ورقة 1'!$A$2:$A$61,0),MATCH(H50&amp;" - "&amp;J$5,'ورقة 1'!$A$2:$AX$2,0))</f>
        <v>0</v>
      </c>
      <c r="K50" s="67">
        <f>INDEX('ورقة 1'!$A$2:$AX$61,MATCH(I38,'ورقة 1'!$A$2:$A$61,0),MATCH(H50&amp;" - "&amp;K$5,'ورقة 1'!$A$2:$AX$2,0))</f>
        <v>0</v>
      </c>
      <c r="L50" s="68" t="str">
        <f>INDEX('ورقة 1'!$A$2:$AX$61,MATCH(I38,'ورقة 1'!$A$2:$A$61,0),MATCH(H50&amp;" - "&amp;L$5,'ورقة 1'!$A$2:$AX$2,0))</f>
        <v/>
      </c>
      <c r="M50" s="179"/>
    </row>
    <row r="51" spans="1:13" ht="19.5" thickBot="1">
      <c r="A51" s="57" t="s">
        <v>14</v>
      </c>
      <c r="B51" s="67">
        <f>INDEX('ورقة 1'!$A$2:$AX$61,MATCH(B38,'ورقة 1'!$A$2:$A$61,0),MATCH(A51&amp;" - "&amp;B$5,'ورقة 1'!$A$2:$AX$2,0))</f>
        <v>0</v>
      </c>
      <c r="C51" s="67">
        <f>INDEX('ورقة 1'!$A$2:$AX$61,MATCH(B38,'ورقة 1'!$A$2:$A$61,0),MATCH(A51&amp;" - "&amp;C$5,'ورقة 1'!$A$2:$AX$2,0))</f>
        <v>0</v>
      </c>
      <c r="D51" s="67">
        <f>INDEX('ورقة 1'!$A$2:$AX$61,MATCH(B38,'ورقة 1'!$A$2:$A$61,0),MATCH(A51&amp;" - "&amp;D$5,'ورقة 1'!$A$2:$AX$2,0))</f>
        <v>0</v>
      </c>
      <c r="E51" s="68" t="str">
        <f>INDEX('ورقة 1'!$A$2:$AX$61,MATCH(B38,'ورقة 1'!$A$2:$A$61,0),MATCH(A51&amp;" - "&amp;E$5,'ورقة 1'!$A$2:$AX$2,0))</f>
        <v/>
      </c>
      <c r="F51" s="179"/>
      <c r="H51" s="57" t="s">
        <v>14</v>
      </c>
      <c r="I51" s="67">
        <f>INDEX('ورقة 1'!$A$2:$AX$61,MATCH(I38,'ورقة 1'!$A$2:$A$61,0),MATCH(H51&amp;" - "&amp;I$5,'ورقة 1'!$A$2:$AX$2,0))</f>
        <v>0</v>
      </c>
      <c r="J51" s="67">
        <f>INDEX('ورقة 1'!$A$2:$AX$61,MATCH(I38,'ورقة 1'!$A$2:$A$61,0),MATCH(H51&amp;" - "&amp;J$5,'ورقة 1'!$A$2:$AX$2,0))</f>
        <v>0</v>
      </c>
      <c r="K51" s="67">
        <f>INDEX('ورقة 1'!$A$2:$AX$61,MATCH(I38,'ورقة 1'!$A$2:$A$61,0),MATCH(H51&amp;" - "&amp;K$5,'ورقة 1'!$A$2:$AX$2,0))</f>
        <v>0</v>
      </c>
      <c r="L51" s="68" t="str">
        <f>INDEX('ورقة 1'!$A$2:$AX$61,MATCH(I38,'ورقة 1'!$A$2:$A$61,0),MATCH(H51&amp;" - "&amp;L$5,'ورقة 1'!$A$2:$AX$2,0))</f>
        <v/>
      </c>
      <c r="M51" s="179"/>
    </row>
    <row r="52" spans="1:13" ht="19.5" thickBot="1">
      <c r="A52" s="57" t="s">
        <v>16</v>
      </c>
      <c r="B52" s="67">
        <f>INDEX('ورقة 1'!$A$2:$AX$61,MATCH(B38,'ورقة 1'!$A$2:$A$61,0),MATCH(A52&amp;" - "&amp;B$5,'ورقة 1'!$A$2:$AX$2,0))</f>
        <v>0</v>
      </c>
      <c r="C52" s="67">
        <f>INDEX('ورقة 1'!$A$2:$AX$61,MATCH(B38,'ورقة 1'!$A$2:$A$61,0),MATCH(A52&amp;" - "&amp;C$5,'ورقة 1'!$A$2:$AX$2,0))</f>
        <v>0</v>
      </c>
      <c r="D52" s="67">
        <f>INDEX('ورقة 1'!$A$2:$AX$61,MATCH(B38,'ورقة 1'!$A$2:$A$61,0),MATCH(A52&amp;" - "&amp;D$5,'ورقة 1'!$A$2:$AX$2,0))</f>
        <v>0</v>
      </c>
      <c r="E52" s="68" t="str">
        <f>INDEX('ورقة 1'!$A$2:$AX$61,MATCH(B38,'ورقة 1'!$A$2:$A$61,0),MATCH(A52&amp;" - "&amp;E$5,'ورقة 1'!$A$2:$AX$2,0))</f>
        <v/>
      </c>
      <c r="F52" s="179"/>
      <c r="H52" s="57" t="s">
        <v>16</v>
      </c>
      <c r="I52" s="67">
        <f>INDEX('ورقة 1'!$A$2:$AX$61,MATCH(I38,'ورقة 1'!$A$2:$A$61,0),MATCH(H52&amp;" - "&amp;I$5,'ورقة 1'!$A$2:$AX$2,0))</f>
        <v>0</v>
      </c>
      <c r="J52" s="67">
        <f>INDEX('ورقة 1'!$A$2:$AX$61,MATCH(I38,'ورقة 1'!$A$2:$A$61,0),MATCH(H52&amp;" - "&amp;J$5,'ورقة 1'!$A$2:$AX$2,0))</f>
        <v>0</v>
      </c>
      <c r="K52" s="67">
        <f>INDEX('ورقة 1'!$A$2:$AX$61,MATCH(I38,'ورقة 1'!$A$2:$A$61,0),MATCH(H52&amp;" - "&amp;K$5,'ورقة 1'!$A$2:$AX$2,0))</f>
        <v>0</v>
      </c>
      <c r="L52" s="68" t="str">
        <f>INDEX('ورقة 1'!$A$2:$AX$61,MATCH(I38,'ورقة 1'!$A$2:$A$61,0),MATCH(H52&amp;" - "&amp;L$5,'ورقة 1'!$A$2:$AX$2,0))</f>
        <v/>
      </c>
      <c r="M52" s="179"/>
    </row>
    <row r="53" spans="1:13" ht="19.5" thickBot="1">
      <c r="A53" s="58" t="s">
        <v>17</v>
      </c>
      <c r="B53" s="69">
        <f>INDEX('ورقة 1'!$A$2:$AX$61,MATCH(B38,'ورقة 1'!$A$2:$A$61,0),MATCH(A53&amp;" - "&amp;B$5,'ورقة 1'!$A$2:$AX$2,0))</f>
        <v>0</v>
      </c>
      <c r="C53" s="69">
        <f>INDEX('ورقة 1'!$A$2:$AX$61,MATCH(B38,'ورقة 1'!$A$2:$A$61,0),MATCH(A53&amp;" - "&amp;C$5,'ورقة 1'!$A$2:$AX$2,0))</f>
        <v>0</v>
      </c>
      <c r="D53" s="69">
        <f>INDEX('ورقة 1'!$A$2:$AX$61,MATCH(B38,'ورقة 1'!$A$2:$A$61,0),MATCH(A53&amp;" - "&amp;D$5,'ورقة 1'!$A$2:$AX$2,0))</f>
        <v>0</v>
      </c>
      <c r="E53" s="70" t="str">
        <f>INDEX('ورقة 1'!$A$2:$AX$61,MATCH(B38,'ورقة 1'!$A$2:$A$61,0),MATCH(A53&amp;" - "&amp;E$5,'ورقة 1'!$A$2:$AX$2,0))</f>
        <v/>
      </c>
      <c r="F53" s="180"/>
      <c r="H53" s="58" t="s">
        <v>17</v>
      </c>
      <c r="I53" s="69">
        <f>INDEX('ورقة 1'!$A$2:$AX$61,MATCH(I38,'ورقة 1'!$A$2:$A$61,0),MATCH(H53&amp;" - "&amp;I$5,'ورقة 1'!$A$2:$AX$2,0))</f>
        <v>0</v>
      </c>
      <c r="J53" s="69">
        <f>INDEX('ورقة 1'!$A$2:$AX$61,MATCH(I38,'ورقة 1'!$A$2:$A$61,0),MATCH(H53&amp;" - "&amp;J$5,'ورقة 1'!$A$2:$AX$2,0))</f>
        <v>0</v>
      </c>
      <c r="K53" s="69">
        <f>INDEX('ورقة 1'!$A$2:$AX$61,MATCH(I38,'ورقة 1'!$A$2:$A$61,0),MATCH(H53&amp;" - "&amp;K$5,'ورقة 1'!$A$2:$AX$2,0))</f>
        <v>0</v>
      </c>
      <c r="L53" s="70" t="str">
        <f>INDEX('ورقة 1'!$A$2:$AX$61,MATCH(I38,'ورقة 1'!$A$2:$A$61,0),MATCH(H53&amp;" - "&amp;L$5,'ورقة 1'!$A$2:$AX$2,0))</f>
        <v/>
      </c>
      <c r="M53" s="180"/>
    </row>
    <row r="55" spans="1:13" ht="19.5" thickBot="1">
      <c r="H55" s="59"/>
    </row>
    <row r="56" spans="1:13" ht="19.5" thickBot="1">
      <c r="A56" s="55" t="s">
        <v>36</v>
      </c>
      <c r="B56" s="176">
        <v>3</v>
      </c>
      <c r="C56" s="177"/>
      <c r="H56" s="55" t="s">
        <v>36</v>
      </c>
      <c r="I56" s="176">
        <v>4</v>
      </c>
      <c r="J56" s="177"/>
    </row>
    <row r="57" spans="1:13" ht="19.5" thickBot="1">
      <c r="A57" s="55" t="s">
        <v>37</v>
      </c>
      <c r="B57" s="173" t="str">
        <f>VLOOKUP(B56,'ورقة 1'!$A$5:$B$57,2,0)</f>
        <v>باقر جواد عبادي حساني</v>
      </c>
      <c r="C57" s="174"/>
      <c r="D57" s="174"/>
      <c r="E57" s="174"/>
      <c r="F57" s="175"/>
      <c r="H57" s="55" t="s">
        <v>37</v>
      </c>
      <c r="I57" s="173" t="str">
        <f>VLOOKUP(I56,'ورقة 1'!$A$5:$B$57,2,0)</f>
        <v>حسين شمخي جبار عبدالله</v>
      </c>
      <c r="J57" s="174"/>
      <c r="K57" s="174"/>
      <c r="L57" s="174"/>
      <c r="M57" s="175"/>
    </row>
    <row r="58" spans="1:13" ht="19.5" thickBot="1">
      <c r="A58" s="62"/>
      <c r="B58" s="63"/>
      <c r="C58" s="63"/>
      <c r="D58" s="63"/>
      <c r="E58" s="63"/>
      <c r="F58" s="63"/>
      <c r="H58" s="62"/>
      <c r="I58" s="63"/>
      <c r="J58" s="63"/>
      <c r="K58" s="63"/>
      <c r="L58" s="63"/>
      <c r="M58" s="63"/>
    </row>
    <row r="59" spans="1:13" ht="64.5" thickBot="1">
      <c r="A59" s="56" t="s">
        <v>23</v>
      </c>
      <c r="B59" s="64" t="s">
        <v>1</v>
      </c>
      <c r="C59" s="65" t="s">
        <v>2</v>
      </c>
      <c r="D59" s="65" t="s">
        <v>3</v>
      </c>
      <c r="E59" s="65" t="s">
        <v>24</v>
      </c>
      <c r="F59" s="66" t="s">
        <v>25</v>
      </c>
      <c r="H59" s="56" t="s">
        <v>23</v>
      </c>
      <c r="I59" s="64" t="s">
        <v>1</v>
      </c>
      <c r="J59" s="65" t="s">
        <v>2</v>
      </c>
      <c r="K59" s="65" t="s">
        <v>3</v>
      </c>
      <c r="L59" s="65" t="s">
        <v>24</v>
      </c>
      <c r="M59" s="66" t="s">
        <v>25</v>
      </c>
    </row>
    <row r="60" spans="1:13" ht="19.5" thickBot="1">
      <c r="A60" s="57" t="s">
        <v>26</v>
      </c>
      <c r="B60" s="67">
        <f>INDEX('ورقة 1'!$A$2:$AX$61,MATCH(B56,'ورقة 1'!$A$2:$A$61,0),MATCH(A60&amp;" - "&amp;B$5,'ورقة 1'!$A$2:$AX$2,0))</f>
        <v>77</v>
      </c>
      <c r="C60" s="67">
        <f>INDEX('ورقة 1'!$A$2:$AX$61,MATCH(B56,'ورقة 1'!$A$2:$A$61,0),MATCH(A60&amp;" - "&amp;C$5,'ورقة 1'!$A$2:$AX$2,0))</f>
        <v>77</v>
      </c>
      <c r="D60" s="67">
        <f>INDEX('ورقة 1'!$A$2:$AX$61,MATCH(B56,'ورقة 1'!$A$2:$A$61,0),MATCH(A60&amp;" - "&amp;D$5,'ورقة 1'!$A$2:$AX$2,0))</f>
        <v>77</v>
      </c>
      <c r="E60" s="68">
        <f>INDEX('ورقة 1'!$A$2:$AX$61,MATCH(B56,'ورقة 1'!$A$2:$A$61,0),MATCH(A60&amp;" - "&amp;E$5,'ورقة 1'!$A$2:$AX$2,0))</f>
        <v>77</v>
      </c>
      <c r="F60" s="178" t="str">
        <f>IF(COUNTIF(E60:E71,"&gt;"&amp;50)=12,"ناجح",IF(COUNTIF(E60:E71,"&lt;"&amp;50)&lt;4,"مكمل","راسب"))</f>
        <v>مكمل</v>
      </c>
      <c r="H60" s="57" t="s">
        <v>26</v>
      </c>
      <c r="I60" s="67">
        <f>INDEX('ورقة 1'!$A$2:$AX$61,MATCH(I56,'ورقة 1'!$A$2:$A$61,0),MATCH(H60&amp;" - "&amp;I$5,'ورقة 1'!$A$2:$AX$2,0))</f>
        <v>0</v>
      </c>
      <c r="J60" s="67">
        <f>INDEX('ورقة 1'!$A$2:$AX$61,MATCH(I56,'ورقة 1'!$A$2:$A$61,0),MATCH(H60&amp;" - "&amp;J$5,'ورقة 1'!$A$2:$AX$2,0))</f>
        <v>0</v>
      </c>
      <c r="K60" s="67">
        <f>INDEX('ورقة 1'!$A$2:$AX$61,MATCH(I56,'ورقة 1'!$A$2:$A$61,0),MATCH(H60&amp;" - "&amp;K$5,'ورقة 1'!$A$2:$AX$2,0))</f>
        <v>0</v>
      </c>
      <c r="L60" s="68">
        <f>INDEX('ورقة 1'!$A$2:$AX$61,MATCH(I56,'ورقة 1'!$A$2:$A$61,0),MATCH(H60&amp;" - "&amp;L$5,'ورقة 1'!$A$2:$AX$2,0))</f>
        <v>0</v>
      </c>
      <c r="M60" s="178" t="str">
        <f>IF(COUNTIF(L60:L71,"&gt;"&amp;50)=12,"ناجح",IF(COUNTIF(L60:L71,"&lt;"&amp;50)&lt;4,"مكمل","راسب"))</f>
        <v>مكمل</v>
      </c>
    </row>
    <row r="61" spans="1:13" ht="19.5" thickBot="1">
      <c r="A61" s="57" t="s">
        <v>5</v>
      </c>
      <c r="B61" s="67">
        <f>INDEX('ورقة 1'!$A$2:$AX$61,MATCH(B56,'ورقة 1'!$A$2:$A$61,0),MATCH(A61&amp;" - "&amp;B$5,'ورقة 1'!$A$2:$AX$2,0))</f>
        <v>55</v>
      </c>
      <c r="C61" s="67">
        <f>INDEX('ورقة 1'!$A$2:$AX$61,MATCH(B56,'ورقة 1'!$A$2:$A$61,0),MATCH(A61&amp;" - "&amp;C$5,'ورقة 1'!$A$2:$AX$2,0))</f>
        <v>45</v>
      </c>
      <c r="D61" s="67">
        <f>INDEX('ورقة 1'!$A$2:$AX$61,MATCH(B56,'ورقة 1'!$A$2:$A$61,0),MATCH(A61&amp;" - "&amp;D$5,'ورقة 1'!$A$2:$AX$2,0))</f>
        <v>34</v>
      </c>
      <c r="E61" s="68">
        <f>INDEX('ورقة 1'!$A$2:$AX$61,MATCH(B56,'ورقة 1'!$A$2:$A$61,0),MATCH(A61&amp;" - "&amp;E$5,'ورقة 1'!$A$2:$AX$2,0))</f>
        <v>44.666666666666664</v>
      </c>
      <c r="F61" s="179"/>
      <c r="H61" s="57" t="s">
        <v>5</v>
      </c>
      <c r="I61" s="67">
        <f>INDEX('ورقة 1'!$A$2:$AX$61,MATCH(I56,'ورقة 1'!$A$2:$A$61,0),MATCH(H61&amp;" - "&amp;I$5,'ورقة 1'!$A$2:$AX$2,0))</f>
        <v>0</v>
      </c>
      <c r="J61" s="67">
        <f>INDEX('ورقة 1'!$A$2:$AX$61,MATCH(I56,'ورقة 1'!$A$2:$A$61,0),MATCH(H61&amp;" - "&amp;J$5,'ورقة 1'!$A$2:$AX$2,0))</f>
        <v>0</v>
      </c>
      <c r="K61" s="67">
        <f>INDEX('ورقة 1'!$A$2:$AX$61,MATCH(I56,'ورقة 1'!$A$2:$A$61,0),MATCH(H61&amp;" - "&amp;K$5,'ورقة 1'!$A$2:$AX$2,0))</f>
        <v>0</v>
      </c>
      <c r="L61" s="68" t="str">
        <f>INDEX('ورقة 1'!$A$2:$AX$61,MATCH(I56,'ورقة 1'!$A$2:$A$61,0),MATCH(H61&amp;" - "&amp;L$5,'ورقة 1'!$A$2:$AX$2,0))</f>
        <v/>
      </c>
      <c r="M61" s="179"/>
    </row>
    <row r="62" spans="1:13" ht="19.5" thickBot="1">
      <c r="A62" s="57" t="s">
        <v>28</v>
      </c>
      <c r="B62" s="67">
        <f>INDEX('ورقة 1'!$A$2:$AX$61,MATCH(B56,'ورقة 1'!$A$2:$A$61,0),MATCH(A62&amp;" - "&amp;B$5,'ورقة 1'!$A$2:$AX$2,0))</f>
        <v>22</v>
      </c>
      <c r="C62" s="67">
        <f>INDEX('ورقة 1'!$A$2:$AX$61,MATCH(B56,'ورقة 1'!$A$2:$A$61,0),MATCH(A62&amp;" - "&amp;C$5,'ورقة 1'!$A$2:$AX$2,0))</f>
        <v>33</v>
      </c>
      <c r="D62" s="67">
        <f>INDEX('ورقة 1'!$A$2:$AX$61,MATCH(B56,'ورقة 1'!$A$2:$A$61,0),MATCH(A62&amp;" - "&amp;D$5,'ورقة 1'!$A$2:$AX$2,0))</f>
        <v>44</v>
      </c>
      <c r="E62" s="68">
        <f>INDEX('ورقة 1'!$A$2:$AX$61,MATCH(B56,'ورقة 1'!$A$2:$A$61,0),MATCH(A62&amp;" - "&amp;E$5,'ورقة 1'!$A$2:$AX$2,0))</f>
        <v>33</v>
      </c>
      <c r="F62" s="179"/>
      <c r="H62" s="57" t="s">
        <v>28</v>
      </c>
      <c r="I62" s="67">
        <f>INDEX('ورقة 1'!$A$2:$AX$61,MATCH(I56,'ورقة 1'!$A$2:$A$61,0),MATCH(H62&amp;" - "&amp;I$5,'ورقة 1'!$A$2:$AX$2,0))</f>
        <v>0</v>
      </c>
      <c r="J62" s="67">
        <f>INDEX('ورقة 1'!$A$2:$AX$61,MATCH(I56,'ورقة 1'!$A$2:$A$61,0),MATCH(H62&amp;" - "&amp;J$5,'ورقة 1'!$A$2:$AX$2,0))</f>
        <v>0</v>
      </c>
      <c r="K62" s="67">
        <f>INDEX('ورقة 1'!$A$2:$AX$61,MATCH(I56,'ورقة 1'!$A$2:$A$61,0),MATCH(H62&amp;" - "&amp;K$5,'ورقة 1'!$A$2:$AX$2,0))</f>
        <v>0</v>
      </c>
      <c r="L62" s="68" t="str">
        <f>INDEX('ورقة 1'!$A$2:$AX$61,MATCH(I56,'ورقة 1'!$A$2:$A$61,0),MATCH(H62&amp;" - "&amp;L$5,'ورقة 1'!$A$2:$AX$2,0))</f>
        <v/>
      </c>
      <c r="M62" s="179"/>
    </row>
    <row r="63" spans="1:13" ht="19.5" thickBot="1">
      <c r="A63" s="57" t="s">
        <v>9</v>
      </c>
      <c r="B63" s="67">
        <f>INDEX('ورقة 1'!$A$2:$AX$61,MATCH(B56,'ورقة 1'!$A$2:$A$61,0),MATCH(A63&amp;" - "&amp;B$5,'ورقة 1'!$A$2:$AX$2,0))</f>
        <v>0</v>
      </c>
      <c r="C63" s="67">
        <f>INDEX('ورقة 1'!$A$2:$AX$61,MATCH(B56,'ورقة 1'!$A$2:$A$61,0),MATCH(A63&amp;" - "&amp;C$5,'ورقة 1'!$A$2:$AX$2,0))</f>
        <v>0</v>
      </c>
      <c r="D63" s="67">
        <f>INDEX('ورقة 1'!$A$2:$AX$61,MATCH(B56,'ورقة 1'!$A$2:$A$61,0),MATCH(A63&amp;" - "&amp;D$5,'ورقة 1'!$A$2:$AX$2,0))</f>
        <v>0</v>
      </c>
      <c r="E63" s="68" t="str">
        <f>INDEX('ورقة 1'!$A$2:$AX$61,MATCH(B56,'ورقة 1'!$A$2:$A$61,0),MATCH(A63&amp;" - "&amp;E$5,'ورقة 1'!$A$2:$AX$2,0))</f>
        <v/>
      </c>
      <c r="F63" s="179"/>
      <c r="H63" s="57" t="s">
        <v>9</v>
      </c>
      <c r="I63" s="67">
        <f>INDEX('ورقة 1'!$A$2:$AX$61,MATCH(I56,'ورقة 1'!$A$2:$A$61,0),MATCH(H63&amp;" - "&amp;I$5,'ورقة 1'!$A$2:$AX$2,0))</f>
        <v>0</v>
      </c>
      <c r="J63" s="67">
        <f>INDEX('ورقة 1'!$A$2:$AX$61,MATCH(I56,'ورقة 1'!$A$2:$A$61,0),MATCH(H63&amp;" - "&amp;J$5,'ورقة 1'!$A$2:$AX$2,0))</f>
        <v>0</v>
      </c>
      <c r="K63" s="67">
        <f>INDEX('ورقة 1'!$A$2:$AX$61,MATCH(I56,'ورقة 1'!$A$2:$A$61,0),MATCH(H63&amp;" - "&amp;K$5,'ورقة 1'!$A$2:$AX$2,0))</f>
        <v>0</v>
      </c>
      <c r="L63" s="68" t="str">
        <f>INDEX('ورقة 1'!$A$2:$AX$61,MATCH(I56,'ورقة 1'!$A$2:$A$61,0),MATCH(H63&amp;" - "&amp;L$5,'ورقة 1'!$A$2:$AX$2,0))</f>
        <v/>
      </c>
      <c r="M63" s="179"/>
    </row>
    <row r="64" spans="1:13" ht="19.5" thickBot="1">
      <c r="A64" s="57" t="s">
        <v>10</v>
      </c>
      <c r="B64" s="67">
        <f>INDEX('ورقة 1'!$A$2:$AX$61,MATCH(B56,'ورقة 1'!$A$2:$A$61,0),MATCH(A64&amp;" - "&amp;B$5,'ورقة 1'!$A$2:$AX$2,0))</f>
        <v>0</v>
      </c>
      <c r="C64" s="67">
        <f>INDEX('ورقة 1'!$A$2:$AX$61,MATCH(B56,'ورقة 1'!$A$2:$A$61,0),MATCH(A64&amp;" - "&amp;C$5,'ورقة 1'!$A$2:$AX$2,0))</f>
        <v>0</v>
      </c>
      <c r="D64" s="67">
        <f>INDEX('ورقة 1'!$A$2:$AX$61,MATCH(B56,'ورقة 1'!$A$2:$A$61,0),MATCH(A64&amp;" - "&amp;D$5,'ورقة 1'!$A$2:$AX$2,0))</f>
        <v>0</v>
      </c>
      <c r="E64" s="68" t="str">
        <f>INDEX('ورقة 1'!$A$2:$AX$61,MATCH(B56,'ورقة 1'!$A$2:$A$61,0),MATCH(A64&amp;" - "&amp;E$5,'ورقة 1'!$A$2:$AX$2,0))</f>
        <v/>
      </c>
      <c r="F64" s="179"/>
      <c r="H64" s="57" t="s">
        <v>10</v>
      </c>
      <c r="I64" s="67">
        <f>INDEX('ورقة 1'!$A$2:$AX$61,MATCH(I56,'ورقة 1'!$A$2:$A$61,0),MATCH(H64&amp;" - "&amp;I$5,'ورقة 1'!$A$2:$AX$2,0))</f>
        <v>0</v>
      </c>
      <c r="J64" s="67">
        <f>INDEX('ورقة 1'!$A$2:$AX$61,MATCH(I56,'ورقة 1'!$A$2:$A$61,0),MATCH(H64&amp;" - "&amp;J$5,'ورقة 1'!$A$2:$AX$2,0))</f>
        <v>0</v>
      </c>
      <c r="K64" s="67">
        <f>INDEX('ورقة 1'!$A$2:$AX$61,MATCH(I56,'ورقة 1'!$A$2:$A$61,0),MATCH(H64&amp;" - "&amp;K$5,'ورقة 1'!$A$2:$AX$2,0))</f>
        <v>0</v>
      </c>
      <c r="L64" s="68" t="str">
        <f>INDEX('ورقة 1'!$A$2:$AX$61,MATCH(I56,'ورقة 1'!$A$2:$A$61,0),MATCH(H64&amp;" - "&amp;L$5,'ورقة 1'!$A$2:$AX$2,0))</f>
        <v/>
      </c>
      <c r="M64" s="179"/>
    </row>
    <row r="65" spans="1:13" ht="19.5" thickBot="1">
      <c r="A65" s="57" t="s">
        <v>12</v>
      </c>
      <c r="B65" s="67">
        <f>INDEX('ورقة 1'!$A$2:$AX$61,MATCH(B56,'ورقة 1'!$A$2:$A$61,0),MATCH(A65&amp;" - "&amp;B$5,'ورقة 1'!$A$2:$AX$2,0))</f>
        <v>0</v>
      </c>
      <c r="C65" s="67">
        <f>INDEX('ورقة 1'!$A$2:$AX$61,MATCH(B56,'ورقة 1'!$A$2:$A$61,0),MATCH(A65&amp;" - "&amp;C$5,'ورقة 1'!$A$2:$AX$2,0))</f>
        <v>0</v>
      </c>
      <c r="D65" s="67">
        <f>INDEX('ورقة 1'!$A$2:$AX$61,MATCH(B56,'ورقة 1'!$A$2:$A$61,0),MATCH(A65&amp;" - "&amp;D$5,'ورقة 1'!$A$2:$AX$2,0))</f>
        <v>0</v>
      </c>
      <c r="E65" s="68" t="str">
        <f>INDEX('ورقة 1'!$A$2:$AX$61,MATCH(B56,'ورقة 1'!$A$2:$A$61,0),MATCH(A65&amp;" - "&amp;E$5,'ورقة 1'!$A$2:$AX$2,0))</f>
        <v/>
      </c>
      <c r="F65" s="179"/>
      <c r="H65" s="57" t="s">
        <v>12</v>
      </c>
      <c r="I65" s="67">
        <f>INDEX('ورقة 1'!$A$2:$AX$61,MATCH(I56,'ورقة 1'!$A$2:$A$61,0),MATCH(H65&amp;" - "&amp;I$5,'ورقة 1'!$A$2:$AX$2,0))</f>
        <v>0</v>
      </c>
      <c r="J65" s="67">
        <f>INDEX('ورقة 1'!$A$2:$AX$61,MATCH(I56,'ورقة 1'!$A$2:$A$61,0),MATCH(H65&amp;" - "&amp;J$5,'ورقة 1'!$A$2:$AX$2,0))</f>
        <v>0</v>
      </c>
      <c r="K65" s="67">
        <f>INDEX('ورقة 1'!$A$2:$AX$61,MATCH(I56,'ورقة 1'!$A$2:$A$61,0),MATCH(H65&amp;" - "&amp;K$5,'ورقة 1'!$A$2:$AX$2,0))</f>
        <v>0</v>
      </c>
      <c r="L65" s="68" t="str">
        <f>INDEX('ورقة 1'!$A$2:$AX$61,MATCH(I56,'ورقة 1'!$A$2:$A$61,0),MATCH(H65&amp;" - "&amp;L$5,'ورقة 1'!$A$2:$AX$2,0))</f>
        <v/>
      </c>
      <c r="M65" s="179"/>
    </row>
    <row r="66" spans="1:13" ht="19.5" thickBot="1">
      <c r="A66" s="57" t="s">
        <v>0</v>
      </c>
      <c r="B66" s="67">
        <f>INDEX('ورقة 1'!$A$2:$AX$61,MATCH(B56,'ورقة 1'!$A$2:$A$61,0),MATCH(A66&amp;" - "&amp;B$5,'ورقة 1'!$A$2:$AX$2,0))</f>
        <v>0</v>
      </c>
      <c r="C66" s="67">
        <f>INDEX('ورقة 1'!$A$2:$AX$61,MATCH(B56,'ورقة 1'!$A$2:$A$61,0),MATCH(A66&amp;" - "&amp;C$5,'ورقة 1'!$A$2:$AX$2,0))</f>
        <v>0</v>
      </c>
      <c r="D66" s="67">
        <f>INDEX('ورقة 1'!$A$2:$AX$61,MATCH(B56,'ورقة 1'!$A$2:$A$61,0),MATCH(A66&amp;" - "&amp;D$5,'ورقة 1'!$A$2:$AX$2,0))</f>
        <v>0</v>
      </c>
      <c r="E66" s="68" t="str">
        <f>INDEX('ورقة 1'!$A$2:$AX$61,MATCH(B56,'ورقة 1'!$A$2:$A$61,0),MATCH(A66&amp;" - "&amp;E$5,'ورقة 1'!$A$2:$AX$2,0))</f>
        <v/>
      </c>
      <c r="F66" s="179"/>
      <c r="H66" s="57" t="s">
        <v>0</v>
      </c>
      <c r="I66" s="67">
        <f>INDEX('ورقة 1'!$A$2:$AX$61,MATCH(I56,'ورقة 1'!$A$2:$A$61,0),MATCH(H66&amp;" - "&amp;I$5,'ورقة 1'!$A$2:$AX$2,0))</f>
        <v>0</v>
      </c>
      <c r="J66" s="67">
        <f>INDEX('ورقة 1'!$A$2:$AX$61,MATCH(I56,'ورقة 1'!$A$2:$A$61,0),MATCH(H66&amp;" - "&amp;J$5,'ورقة 1'!$A$2:$AX$2,0))</f>
        <v>0</v>
      </c>
      <c r="K66" s="67">
        <f>INDEX('ورقة 1'!$A$2:$AX$61,MATCH(I56,'ورقة 1'!$A$2:$A$61,0),MATCH(H66&amp;" - "&amp;K$5,'ورقة 1'!$A$2:$AX$2,0))</f>
        <v>0</v>
      </c>
      <c r="L66" s="68" t="str">
        <f>INDEX('ورقة 1'!$A$2:$AX$61,MATCH(I56,'ورقة 1'!$A$2:$A$61,0),MATCH(H66&amp;" - "&amp;L$5,'ورقة 1'!$A$2:$AX$2,0))</f>
        <v/>
      </c>
      <c r="M66" s="179"/>
    </row>
    <row r="67" spans="1:13" ht="19.5" thickBot="1">
      <c r="A67" s="57" t="s">
        <v>15</v>
      </c>
      <c r="B67" s="67">
        <f>INDEX('ورقة 1'!$A$2:$AX$61,MATCH(B56,'ورقة 1'!$A$2:$A$61,0),MATCH(A67&amp;" - "&amp;B$5,'ورقة 1'!$A$2:$AX$2,0))</f>
        <v>0</v>
      </c>
      <c r="C67" s="67">
        <f>INDEX('ورقة 1'!$A$2:$AX$61,MATCH(B56,'ورقة 1'!$A$2:$A$61,0),MATCH(A67&amp;" - "&amp;C$5,'ورقة 1'!$A$2:$AX$2,0))</f>
        <v>0</v>
      </c>
      <c r="D67" s="67">
        <f>INDEX('ورقة 1'!$A$2:$AX$61,MATCH(B56,'ورقة 1'!$A$2:$A$61,0),MATCH(A67&amp;" - "&amp;D$5,'ورقة 1'!$A$2:$AX$2,0))</f>
        <v>0</v>
      </c>
      <c r="E67" s="68" t="str">
        <f>INDEX('ورقة 1'!$A$2:$AX$61,MATCH(B56,'ورقة 1'!$A$2:$A$61,0),MATCH(A67&amp;" - "&amp;E$5,'ورقة 1'!$A$2:$AX$2,0))</f>
        <v/>
      </c>
      <c r="F67" s="179"/>
      <c r="H67" s="57" t="s">
        <v>15</v>
      </c>
      <c r="I67" s="67">
        <f>INDEX('ورقة 1'!$A$2:$AX$61,MATCH(I56,'ورقة 1'!$A$2:$A$61,0),MATCH(H67&amp;" - "&amp;I$5,'ورقة 1'!$A$2:$AX$2,0))</f>
        <v>0</v>
      </c>
      <c r="J67" s="67">
        <f>INDEX('ورقة 1'!$A$2:$AX$61,MATCH(I56,'ورقة 1'!$A$2:$A$61,0),MATCH(H67&amp;" - "&amp;J$5,'ورقة 1'!$A$2:$AX$2,0))</f>
        <v>0</v>
      </c>
      <c r="K67" s="67">
        <f>INDEX('ورقة 1'!$A$2:$AX$61,MATCH(I56,'ورقة 1'!$A$2:$A$61,0),MATCH(H67&amp;" - "&amp;K$5,'ورقة 1'!$A$2:$AX$2,0))</f>
        <v>0</v>
      </c>
      <c r="L67" s="68" t="str">
        <f>INDEX('ورقة 1'!$A$2:$AX$61,MATCH(I56,'ورقة 1'!$A$2:$A$61,0),MATCH(H67&amp;" - "&amp;L$5,'ورقة 1'!$A$2:$AX$2,0))</f>
        <v/>
      </c>
      <c r="M67" s="179"/>
    </row>
    <row r="68" spans="1:13" ht="19.5" thickBot="1">
      <c r="A68" s="57" t="s">
        <v>13</v>
      </c>
      <c r="B68" s="67">
        <f>INDEX('ورقة 1'!$A$2:$AX$61,MATCH(B56,'ورقة 1'!$A$2:$A$61,0),MATCH(A68&amp;" - "&amp;B$5,'ورقة 1'!$A$2:$AX$2,0))</f>
        <v>0</v>
      </c>
      <c r="C68" s="67">
        <f>INDEX('ورقة 1'!$A$2:$AX$61,MATCH(B56,'ورقة 1'!$A$2:$A$61,0),MATCH(A68&amp;" - "&amp;C$5,'ورقة 1'!$A$2:$AX$2,0))</f>
        <v>0</v>
      </c>
      <c r="D68" s="67">
        <f>INDEX('ورقة 1'!$A$2:$AX$61,MATCH(B56,'ورقة 1'!$A$2:$A$61,0),MATCH(A68&amp;" - "&amp;D$5,'ورقة 1'!$A$2:$AX$2,0))</f>
        <v>0</v>
      </c>
      <c r="E68" s="68" t="str">
        <f>INDEX('ورقة 1'!$A$2:$AX$61,MATCH(B56,'ورقة 1'!$A$2:$A$61,0),MATCH(A68&amp;" - "&amp;E$5,'ورقة 1'!$A$2:$AX$2,0))</f>
        <v/>
      </c>
      <c r="F68" s="179"/>
      <c r="H68" s="57" t="s">
        <v>13</v>
      </c>
      <c r="I68" s="67">
        <f>INDEX('ورقة 1'!$A$2:$AX$61,MATCH(I56,'ورقة 1'!$A$2:$A$61,0),MATCH(H68&amp;" - "&amp;I$5,'ورقة 1'!$A$2:$AX$2,0))</f>
        <v>0</v>
      </c>
      <c r="J68" s="67">
        <f>INDEX('ورقة 1'!$A$2:$AX$61,MATCH(I56,'ورقة 1'!$A$2:$A$61,0),MATCH(H68&amp;" - "&amp;J$5,'ورقة 1'!$A$2:$AX$2,0))</f>
        <v>0</v>
      </c>
      <c r="K68" s="67">
        <f>INDEX('ورقة 1'!$A$2:$AX$61,MATCH(I56,'ورقة 1'!$A$2:$A$61,0),MATCH(H68&amp;" - "&amp;K$5,'ورقة 1'!$A$2:$AX$2,0))</f>
        <v>0</v>
      </c>
      <c r="L68" s="68" t="str">
        <f>INDEX('ورقة 1'!$A$2:$AX$61,MATCH(I56,'ورقة 1'!$A$2:$A$61,0),MATCH(H68&amp;" - "&amp;L$5,'ورقة 1'!$A$2:$AX$2,0))</f>
        <v/>
      </c>
      <c r="M68" s="179"/>
    </row>
    <row r="69" spans="1:13" ht="19.5" thickBot="1">
      <c r="A69" s="57" t="s">
        <v>14</v>
      </c>
      <c r="B69" s="67">
        <f>INDEX('ورقة 1'!$A$2:$AX$61,MATCH(B56,'ورقة 1'!$A$2:$A$61,0),MATCH(A69&amp;" - "&amp;B$5,'ورقة 1'!$A$2:$AX$2,0))</f>
        <v>0</v>
      </c>
      <c r="C69" s="67">
        <f>INDEX('ورقة 1'!$A$2:$AX$61,MATCH(B56,'ورقة 1'!$A$2:$A$61,0),MATCH(A69&amp;" - "&amp;C$5,'ورقة 1'!$A$2:$AX$2,0))</f>
        <v>0</v>
      </c>
      <c r="D69" s="67">
        <f>INDEX('ورقة 1'!$A$2:$AX$61,MATCH(B56,'ورقة 1'!$A$2:$A$61,0),MATCH(A69&amp;" - "&amp;D$5,'ورقة 1'!$A$2:$AX$2,0))</f>
        <v>0</v>
      </c>
      <c r="E69" s="68" t="str">
        <f>INDEX('ورقة 1'!$A$2:$AX$61,MATCH(B56,'ورقة 1'!$A$2:$A$61,0),MATCH(A69&amp;" - "&amp;E$5,'ورقة 1'!$A$2:$AX$2,0))</f>
        <v/>
      </c>
      <c r="F69" s="179"/>
      <c r="H69" s="57" t="s">
        <v>14</v>
      </c>
      <c r="I69" s="67">
        <f>INDEX('ورقة 1'!$A$2:$AX$61,MATCH(I56,'ورقة 1'!$A$2:$A$61,0),MATCH(H69&amp;" - "&amp;I$5,'ورقة 1'!$A$2:$AX$2,0))</f>
        <v>0</v>
      </c>
      <c r="J69" s="67">
        <f>INDEX('ورقة 1'!$A$2:$AX$61,MATCH(I56,'ورقة 1'!$A$2:$A$61,0),MATCH(H69&amp;" - "&amp;J$5,'ورقة 1'!$A$2:$AX$2,0))</f>
        <v>0</v>
      </c>
      <c r="K69" s="67">
        <f>INDEX('ورقة 1'!$A$2:$AX$61,MATCH(I56,'ورقة 1'!$A$2:$A$61,0),MATCH(H69&amp;" - "&amp;K$5,'ورقة 1'!$A$2:$AX$2,0))</f>
        <v>0</v>
      </c>
      <c r="L69" s="68" t="str">
        <f>INDEX('ورقة 1'!$A$2:$AX$61,MATCH(I56,'ورقة 1'!$A$2:$A$61,0),MATCH(H69&amp;" - "&amp;L$5,'ورقة 1'!$A$2:$AX$2,0))</f>
        <v/>
      </c>
      <c r="M69" s="179"/>
    </row>
    <row r="70" spans="1:13" ht="19.5" thickBot="1">
      <c r="A70" s="57" t="s">
        <v>16</v>
      </c>
      <c r="B70" s="67">
        <f>INDEX('ورقة 1'!$A$2:$AX$61,MATCH(B56,'ورقة 1'!$A$2:$A$61,0),MATCH(A70&amp;" - "&amp;B$5,'ورقة 1'!$A$2:$AX$2,0))</f>
        <v>0</v>
      </c>
      <c r="C70" s="67">
        <f>INDEX('ورقة 1'!$A$2:$AX$61,MATCH(B56,'ورقة 1'!$A$2:$A$61,0),MATCH(A70&amp;" - "&amp;C$5,'ورقة 1'!$A$2:$AX$2,0))</f>
        <v>0</v>
      </c>
      <c r="D70" s="67">
        <f>INDEX('ورقة 1'!$A$2:$AX$61,MATCH(B56,'ورقة 1'!$A$2:$A$61,0),MATCH(A70&amp;" - "&amp;D$5,'ورقة 1'!$A$2:$AX$2,0))</f>
        <v>0</v>
      </c>
      <c r="E70" s="68" t="str">
        <f>INDEX('ورقة 1'!$A$2:$AX$61,MATCH(B56,'ورقة 1'!$A$2:$A$61,0),MATCH(A70&amp;" - "&amp;E$5,'ورقة 1'!$A$2:$AX$2,0))</f>
        <v/>
      </c>
      <c r="F70" s="179"/>
      <c r="H70" s="57" t="s">
        <v>16</v>
      </c>
      <c r="I70" s="67">
        <f>INDEX('ورقة 1'!$A$2:$AX$61,MATCH(I56,'ورقة 1'!$A$2:$A$61,0),MATCH(H70&amp;" - "&amp;I$5,'ورقة 1'!$A$2:$AX$2,0))</f>
        <v>0</v>
      </c>
      <c r="J70" s="67">
        <f>INDEX('ورقة 1'!$A$2:$AX$61,MATCH(I56,'ورقة 1'!$A$2:$A$61,0),MATCH(H70&amp;" - "&amp;J$5,'ورقة 1'!$A$2:$AX$2,0))</f>
        <v>0</v>
      </c>
      <c r="K70" s="67">
        <f>INDEX('ورقة 1'!$A$2:$AX$61,MATCH(I56,'ورقة 1'!$A$2:$A$61,0),MATCH(H70&amp;" - "&amp;K$5,'ورقة 1'!$A$2:$AX$2,0))</f>
        <v>0</v>
      </c>
      <c r="L70" s="68" t="str">
        <f>INDEX('ورقة 1'!$A$2:$AX$61,MATCH(I56,'ورقة 1'!$A$2:$A$61,0),MATCH(H70&amp;" - "&amp;L$5,'ورقة 1'!$A$2:$AX$2,0))</f>
        <v/>
      </c>
      <c r="M70" s="179"/>
    </row>
    <row r="71" spans="1:13" ht="19.5" thickBot="1">
      <c r="A71" s="58" t="s">
        <v>17</v>
      </c>
      <c r="B71" s="69">
        <f>INDEX('ورقة 1'!$A$2:$AX$61,MATCH(B56,'ورقة 1'!$A$2:$A$61,0),MATCH(A71&amp;" - "&amp;B$5,'ورقة 1'!$A$2:$AX$2,0))</f>
        <v>0</v>
      </c>
      <c r="C71" s="69">
        <f>INDEX('ورقة 1'!$A$2:$AX$61,MATCH(B56,'ورقة 1'!$A$2:$A$61,0),MATCH(A71&amp;" - "&amp;C$5,'ورقة 1'!$A$2:$AX$2,0))</f>
        <v>0</v>
      </c>
      <c r="D71" s="69">
        <f>INDEX('ورقة 1'!$A$2:$AX$61,MATCH(B56,'ورقة 1'!$A$2:$A$61,0),MATCH(A71&amp;" - "&amp;D$5,'ورقة 1'!$A$2:$AX$2,0))</f>
        <v>0</v>
      </c>
      <c r="E71" s="70" t="str">
        <f>INDEX('ورقة 1'!$A$2:$AX$61,MATCH(B56,'ورقة 1'!$A$2:$A$61,0),MATCH(A71&amp;" - "&amp;E$5,'ورقة 1'!$A$2:$AX$2,0))</f>
        <v/>
      </c>
      <c r="F71" s="180"/>
      <c r="H71" s="58" t="s">
        <v>17</v>
      </c>
      <c r="I71" s="69">
        <f>INDEX('ورقة 1'!$A$2:$AX$61,MATCH(I56,'ورقة 1'!$A$2:$A$61,0),MATCH(H71&amp;" - "&amp;I$5,'ورقة 1'!$A$2:$AX$2,0))</f>
        <v>0</v>
      </c>
      <c r="J71" s="69">
        <f>INDEX('ورقة 1'!$A$2:$AX$61,MATCH(I56,'ورقة 1'!$A$2:$A$61,0),MATCH(H71&amp;" - "&amp;J$5,'ورقة 1'!$A$2:$AX$2,0))</f>
        <v>0</v>
      </c>
      <c r="K71" s="69">
        <f>INDEX('ورقة 1'!$A$2:$AX$61,MATCH(I56,'ورقة 1'!$A$2:$A$61,0),MATCH(H71&amp;" - "&amp;K$5,'ورقة 1'!$A$2:$AX$2,0))</f>
        <v>0</v>
      </c>
      <c r="L71" s="70" t="str">
        <f>INDEX('ورقة 1'!$A$2:$AX$61,MATCH(I56,'ورقة 1'!$A$2:$A$61,0),MATCH(H71&amp;" - "&amp;L$5,'ورقة 1'!$A$2:$AX$2,0))</f>
        <v/>
      </c>
      <c r="M71" s="180"/>
    </row>
    <row r="73" spans="1:13" ht="19.5" thickBot="1">
      <c r="H73" s="59"/>
    </row>
    <row r="74" spans="1:13" ht="19.5" thickBot="1">
      <c r="A74" s="55" t="s">
        <v>36</v>
      </c>
      <c r="B74" s="176">
        <v>7</v>
      </c>
      <c r="C74" s="177"/>
      <c r="H74" s="55" t="s">
        <v>36</v>
      </c>
      <c r="I74" s="176">
        <v>8</v>
      </c>
      <c r="J74" s="177"/>
    </row>
    <row r="75" spans="1:13" ht="19.5" thickBot="1">
      <c r="A75" s="55" t="s">
        <v>37</v>
      </c>
      <c r="B75" s="173" t="str">
        <f>VLOOKUP(B74,'ورقة 1'!$A$5:$B$57,2,0)</f>
        <v>حسين هاشم عطية مشخول</v>
      </c>
      <c r="C75" s="174"/>
      <c r="D75" s="174"/>
      <c r="E75" s="174"/>
      <c r="F75" s="175"/>
      <c r="H75" s="55" t="s">
        <v>37</v>
      </c>
      <c r="I75" s="173" t="str">
        <f>VLOOKUP(I74,'ورقة 1'!$A$5:$B$57,2,0)</f>
        <v>حمزه حسين منذور داخل</v>
      </c>
      <c r="J75" s="174"/>
      <c r="K75" s="174"/>
      <c r="L75" s="174"/>
      <c r="M75" s="175"/>
    </row>
    <row r="76" spans="1:13" ht="19.5" thickBot="1">
      <c r="A76" s="62"/>
      <c r="B76" s="63"/>
      <c r="C76" s="63"/>
      <c r="D76" s="63"/>
      <c r="E76" s="63"/>
      <c r="F76" s="63"/>
      <c r="H76" s="62"/>
      <c r="I76" s="63"/>
      <c r="J76" s="63"/>
      <c r="K76" s="63"/>
      <c r="L76" s="63"/>
      <c r="M76" s="63"/>
    </row>
    <row r="77" spans="1:13" ht="64.5" thickBot="1">
      <c r="A77" s="56" t="s">
        <v>23</v>
      </c>
      <c r="B77" s="64" t="s">
        <v>1</v>
      </c>
      <c r="C77" s="65" t="s">
        <v>2</v>
      </c>
      <c r="D77" s="65" t="s">
        <v>3</v>
      </c>
      <c r="E77" s="65" t="s">
        <v>24</v>
      </c>
      <c r="F77" s="66" t="s">
        <v>25</v>
      </c>
      <c r="H77" s="56" t="s">
        <v>23</v>
      </c>
      <c r="I77" s="64" t="s">
        <v>1</v>
      </c>
      <c r="J77" s="65" t="s">
        <v>2</v>
      </c>
      <c r="K77" s="65" t="s">
        <v>3</v>
      </c>
      <c r="L77" s="65" t="s">
        <v>24</v>
      </c>
      <c r="M77" s="66" t="s">
        <v>25</v>
      </c>
    </row>
    <row r="78" spans="1:13" ht="19.5" thickBot="1">
      <c r="A78" s="57" t="s">
        <v>26</v>
      </c>
      <c r="B78" s="67">
        <f>INDEX('ورقة 1'!$A$2:$AX$61,MATCH(B74,'ورقة 1'!$A$2:$A$61,0),MATCH(A78&amp;" - "&amp;B$5,'ورقة 1'!$A$2:$AX$2,0))</f>
        <v>0</v>
      </c>
      <c r="C78" s="67">
        <f>INDEX('ورقة 1'!$A$2:$AX$61,MATCH(B74,'ورقة 1'!$A$2:$A$61,0),MATCH(A78&amp;" - "&amp;C$5,'ورقة 1'!$A$2:$AX$2,0))</f>
        <v>0</v>
      </c>
      <c r="D78" s="67">
        <f>INDEX('ورقة 1'!$A$2:$AX$61,MATCH(B74,'ورقة 1'!$A$2:$A$61,0),MATCH(A78&amp;" - "&amp;D$5,'ورقة 1'!$A$2:$AX$2,0))</f>
        <v>0</v>
      </c>
      <c r="E78" s="68">
        <f>INDEX('ورقة 1'!$A$2:$AX$61,MATCH(B74,'ورقة 1'!$A$2:$A$61,0),MATCH(A78&amp;" - "&amp;E$5,'ورقة 1'!$A$2:$AX$2,0))</f>
        <v>0</v>
      </c>
      <c r="F78" s="178" t="str">
        <f>IF(COUNTIF(E78:E89,"&gt;"&amp;50)=12,"ناجح",IF(COUNTIF(E78:E89,"&lt;"&amp;50)&lt;4,"مكمل","راسب"))</f>
        <v>مكمل</v>
      </c>
      <c r="H78" s="57" t="s">
        <v>26</v>
      </c>
      <c r="I78" s="67">
        <f>INDEX('ورقة 1'!$A$2:$AX$61,MATCH(I74,'ورقة 1'!$A$2:$A$61,0),MATCH(H78&amp;" - "&amp;I$5,'ورقة 1'!$A$2:$AX$2,0))</f>
        <v>0</v>
      </c>
      <c r="J78" s="67">
        <f>INDEX('ورقة 1'!$A$2:$AX$61,MATCH(I74,'ورقة 1'!$A$2:$A$61,0),MATCH(H78&amp;" - "&amp;J$5,'ورقة 1'!$A$2:$AX$2,0))</f>
        <v>0</v>
      </c>
      <c r="K78" s="67">
        <f>INDEX('ورقة 1'!$A$2:$AX$61,MATCH(I74,'ورقة 1'!$A$2:$A$61,0),MATCH(H78&amp;" - "&amp;K$5,'ورقة 1'!$A$2:$AX$2,0))</f>
        <v>0</v>
      </c>
      <c r="L78" s="68">
        <f>INDEX('ورقة 1'!$A$2:$AX$61,MATCH(I74,'ورقة 1'!$A$2:$A$61,0),MATCH(H78&amp;" - "&amp;L$5,'ورقة 1'!$A$2:$AX$2,0))</f>
        <v>0</v>
      </c>
      <c r="M78" s="178" t="str">
        <f>IF(COUNTIF(L78:L89,"&gt;"&amp;50)=12,"ناجح",IF(COUNTIF(L78:L89,"&lt;"&amp;50)&lt;4,"مكمل","راسب"))</f>
        <v>مكمل</v>
      </c>
    </row>
    <row r="79" spans="1:13" ht="19.5" thickBot="1">
      <c r="A79" s="57" t="s">
        <v>5</v>
      </c>
      <c r="B79" s="67">
        <f>INDEX('ورقة 1'!$A$2:$AX$61,MATCH(B74,'ورقة 1'!$A$2:$A$61,0),MATCH(A79&amp;" - "&amp;B$5,'ورقة 1'!$A$2:$AX$2,0))</f>
        <v>0</v>
      </c>
      <c r="C79" s="67">
        <f>INDEX('ورقة 1'!$A$2:$AX$61,MATCH(B74,'ورقة 1'!$A$2:$A$61,0),MATCH(A79&amp;" - "&amp;C$5,'ورقة 1'!$A$2:$AX$2,0))</f>
        <v>0</v>
      </c>
      <c r="D79" s="67">
        <f>INDEX('ورقة 1'!$A$2:$AX$61,MATCH(B74,'ورقة 1'!$A$2:$A$61,0),MATCH(A79&amp;" - "&amp;D$5,'ورقة 1'!$A$2:$AX$2,0))</f>
        <v>0</v>
      </c>
      <c r="E79" s="68" t="str">
        <f>INDEX('ورقة 1'!$A$2:$AX$61,MATCH(B74,'ورقة 1'!$A$2:$A$61,0),MATCH(A79&amp;" - "&amp;E$5,'ورقة 1'!$A$2:$AX$2,0))</f>
        <v/>
      </c>
      <c r="F79" s="179"/>
      <c r="H79" s="57" t="s">
        <v>5</v>
      </c>
      <c r="I79" s="67">
        <f>INDEX('ورقة 1'!$A$2:$AX$61,MATCH(I74,'ورقة 1'!$A$2:$A$61,0),MATCH(H79&amp;" - "&amp;I$5,'ورقة 1'!$A$2:$AX$2,0))</f>
        <v>0</v>
      </c>
      <c r="J79" s="67">
        <f>INDEX('ورقة 1'!$A$2:$AX$61,MATCH(I74,'ورقة 1'!$A$2:$A$61,0),MATCH(H79&amp;" - "&amp;J$5,'ورقة 1'!$A$2:$AX$2,0))</f>
        <v>0</v>
      </c>
      <c r="K79" s="67">
        <f>INDEX('ورقة 1'!$A$2:$AX$61,MATCH(I74,'ورقة 1'!$A$2:$A$61,0),MATCH(H79&amp;" - "&amp;K$5,'ورقة 1'!$A$2:$AX$2,0))</f>
        <v>0</v>
      </c>
      <c r="L79" s="68" t="str">
        <f>INDEX('ورقة 1'!$A$2:$AX$61,MATCH(I74,'ورقة 1'!$A$2:$A$61,0),MATCH(H79&amp;" - "&amp;L$5,'ورقة 1'!$A$2:$AX$2,0))</f>
        <v/>
      </c>
      <c r="M79" s="179"/>
    </row>
    <row r="80" spans="1:13" ht="19.5" thickBot="1">
      <c r="A80" s="57" t="s">
        <v>28</v>
      </c>
      <c r="B80" s="67">
        <f>INDEX('ورقة 1'!$A$2:$AX$61,MATCH(B74,'ورقة 1'!$A$2:$A$61,0),MATCH(A80&amp;" - "&amp;B$5,'ورقة 1'!$A$2:$AX$2,0))</f>
        <v>0</v>
      </c>
      <c r="C80" s="67">
        <f>INDEX('ورقة 1'!$A$2:$AX$61,MATCH(B74,'ورقة 1'!$A$2:$A$61,0),MATCH(A80&amp;" - "&amp;C$5,'ورقة 1'!$A$2:$AX$2,0))</f>
        <v>0</v>
      </c>
      <c r="D80" s="67">
        <f>INDEX('ورقة 1'!$A$2:$AX$61,MATCH(B74,'ورقة 1'!$A$2:$A$61,0),MATCH(A80&amp;" - "&amp;D$5,'ورقة 1'!$A$2:$AX$2,0))</f>
        <v>0</v>
      </c>
      <c r="E80" s="68" t="str">
        <f>INDEX('ورقة 1'!$A$2:$AX$61,MATCH(B74,'ورقة 1'!$A$2:$A$61,0),MATCH(A80&amp;" - "&amp;E$5,'ورقة 1'!$A$2:$AX$2,0))</f>
        <v/>
      </c>
      <c r="F80" s="179"/>
      <c r="H80" s="57" t="s">
        <v>28</v>
      </c>
      <c r="I80" s="67">
        <f>INDEX('ورقة 1'!$A$2:$AX$61,MATCH(I74,'ورقة 1'!$A$2:$A$61,0),MATCH(H80&amp;" - "&amp;I$5,'ورقة 1'!$A$2:$AX$2,0))</f>
        <v>0</v>
      </c>
      <c r="J80" s="67">
        <f>INDEX('ورقة 1'!$A$2:$AX$61,MATCH(I74,'ورقة 1'!$A$2:$A$61,0),MATCH(H80&amp;" - "&amp;J$5,'ورقة 1'!$A$2:$AX$2,0))</f>
        <v>0</v>
      </c>
      <c r="K80" s="67">
        <f>INDEX('ورقة 1'!$A$2:$AX$61,MATCH(I74,'ورقة 1'!$A$2:$A$61,0),MATCH(H80&amp;" - "&amp;K$5,'ورقة 1'!$A$2:$AX$2,0))</f>
        <v>0</v>
      </c>
      <c r="L80" s="68" t="str">
        <f>INDEX('ورقة 1'!$A$2:$AX$61,MATCH(I74,'ورقة 1'!$A$2:$A$61,0),MATCH(H80&amp;" - "&amp;L$5,'ورقة 1'!$A$2:$AX$2,0))</f>
        <v/>
      </c>
      <c r="M80" s="179"/>
    </row>
    <row r="81" spans="1:13" ht="19.5" thickBot="1">
      <c r="A81" s="57" t="s">
        <v>9</v>
      </c>
      <c r="B81" s="67">
        <f>INDEX('ورقة 1'!$A$2:$AX$61,MATCH(B74,'ورقة 1'!$A$2:$A$61,0),MATCH(A81&amp;" - "&amp;B$5,'ورقة 1'!$A$2:$AX$2,0))</f>
        <v>0</v>
      </c>
      <c r="C81" s="67">
        <f>INDEX('ورقة 1'!$A$2:$AX$61,MATCH(B74,'ورقة 1'!$A$2:$A$61,0),MATCH(A81&amp;" - "&amp;C$5,'ورقة 1'!$A$2:$AX$2,0))</f>
        <v>0</v>
      </c>
      <c r="D81" s="67">
        <f>INDEX('ورقة 1'!$A$2:$AX$61,MATCH(B74,'ورقة 1'!$A$2:$A$61,0),MATCH(A81&amp;" - "&amp;D$5,'ورقة 1'!$A$2:$AX$2,0))</f>
        <v>0</v>
      </c>
      <c r="E81" s="68" t="str">
        <f>INDEX('ورقة 1'!$A$2:$AX$61,MATCH(B74,'ورقة 1'!$A$2:$A$61,0),MATCH(A81&amp;" - "&amp;E$5,'ورقة 1'!$A$2:$AX$2,0))</f>
        <v/>
      </c>
      <c r="F81" s="179"/>
      <c r="H81" s="57" t="s">
        <v>9</v>
      </c>
      <c r="I81" s="67">
        <f>INDEX('ورقة 1'!$A$2:$AX$61,MATCH(I74,'ورقة 1'!$A$2:$A$61,0),MATCH(H81&amp;" - "&amp;I$5,'ورقة 1'!$A$2:$AX$2,0))</f>
        <v>0</v>
      </c>
      <c r="J81" s="67">
        <f>INDEX('ورقة 1'!$A$2:$AX$61,MATCH(I74,'ورقة 1'!$A$2:$A$61,0),MATCH(H81&amp;" - "&amp;J$5,'ورقة 1'!$A$2:$AX$2,0))</f>
        <v>0</v>
      </c>
      <c r="K81" s="67">
        <f>INDEX('ورقة 1'!$A$2:$AX$61,MATCH(I74,'ورقة 1'!$A$2:$A$61,0),MATCH(H81&amp;" - "&amp;K$5,'ورقة 1'!$A$2:$AX$2,0))</f>
        <v>0</v>
      </c>
      <c r="L81" s="68" t="str">
        <f>INDEX('ورقة 1'!$A$2:$AX$61,MATCH(I74,'ورقة 1'!$A$2:$A$61,0),MATCH(H81&amp;" - "&amp;L$5,'ورقة 1'!$A$2:$AX$2,0))</f>
        <v/>
      </c>
      <c r="M81" s="179"/>
    </row>
    <row r="82" spans="1:13" ht="19.5" thickBot="1">
      <c r="A82" s="57" t="s">
        <v>10</v>
      </c>
      <c r="B82" s="67">
        <f>INDEX('ورقة 1'!$A$2:$AX$61,MATCH(B74,'ورقة 1'!$A$2:$A$61,0),MATCH(A82&amp;" - "&amp;B$5,'ورقة 1'!$A$2:$AX$2,0))</f>
        <v>0</v>
      </c>
      <c r="C82" s="67">
        <f>INDEX('ورقة 1'!$A$2:$AX$61,MATCH(B74,'ورقة 1'!$A$2:$A$61,0),MATCH(A82&amp;" - "&amp;C$5,'ورقة 1'!$A$2:$AX$2,0))</f>
        <v>0</v>
      </c>
      <c r="D82" s="67">
        <f>INDEX('ورقة 1'!$A$2:$AX$61,MATCH(B74,'ورقة 1'!$A$2:$A$61,0),MATCH(A82&amp;" - "&amp;D$5,'ورقة 1'!$A$2:$AX$2,0))</f>
        <v>0</v>
      </c>
      <c r="E82" s="68" t="str">
        <f>INDEX('ورقة 1'!$A$2:$AX$61,MATCH(B74,'ورقة 1'!$A$2:$A$61,0),MATCH(A82&amp;" - "&amp;E$5,'ورقة 1'!$A$2:$AX$2,0))</f>
        <v/>
      </c>
      <c r="F82" s="179"/>
      <c r="H82" s="57" t="s">
        <v>10</v>
      </c>
      <c r="I82" s="67">
        <f>INDEX('ورقة 1'!$A$2:$AX$61,MATCH(I74,'ورقة 1'!$A$2:$A$61,0),MATCH(H82&amp;" - "&amp;I$5,'ورقة 1'!$A$2:$AX$2,0))</f>
        <v>0</v>
      </c>
      <c r="J82" s="67">
        <f>INDEX('ورقة 1'!$A$2:$AX$61,MATCH(I74,'ورقة 1'!$A$2:$A$61,0),MATCH(H82&amp;" - "&amp;J$5,'ورقة 1'!$A$2:$AX$2,0))</f>
        <v>0</v>
      </c>
      <c r="K82" s="67">
        <f>INDEX('ورقة 1'!$A$2:$AX$61,MATCH(I74,'ورقة 1'!$A$2:$A$61,0),MATCH(H82&amp;" - "&amp;K$5,'ورقة 1'!$A$2:$AX$2,0))</f>
        <v>0</v>
      </c>
      <c r="L82" s="68" t="str">
        <f>INDEX('ورقة 1'!$A$2:$AX$61,MATCH(I74,'ورقة 1'!$A$2:$A$61,0),MATCH(H82&amp;" - "&amp;L$5,'ورقة 1'!$A$2:$AX$2,0))</f>
        <v/>
      </c>
      <c r="M82" s="179"/>
    </row>
    <row r="83" spans="1:13" ht="19.5" thickBot="1">
      <c r="A83" s="57" t="s">
        <v>12</v>
      </c>
      <c r="B83" s="67">
        <f>INDEX('ورقة 1'!$A$2:$AX$61,MATCH(B74,'ورقة 1'!$A$2:$A$61,0),MATCH(A83&amp;" - "&amp;B$5,'ورقة 1'!$A$2:$AX$2,0))</f>
        <v>0</v>
      </c>
      <c r="C83" s="67">
        <f>INDEX('ورقة 1'!$A$2:$AX$61,MATCH(B74,'ورقة 1'!$A$2:$A$61,0),MATCH(A83&amp;" - "&amp;C$5,'ورقة 1'!$A$2:$AX$2,0))</f>
        <v>0</v>
      </c>
      <c r="D83" s="67">
        <f>INDEX('ورقة 1'!$A$2:$AX$61,MATCH(B74,'ورقة 1'!$A$2:$A$61,0),MATCH(A83&amp;" - "&amp;D$5,'ورقة 1'!$A$2:$AX$2,0))</f>
        <v>0</v>
      </c>
      <c r="E83" s="68" t="str">
        <f>INDEX('ورقة 1'!$A$2:$AX$61,MATCH(B74,'ورقة 1'!$A$2:$A$61,0),MATCH(A83&amp;" - "&amp;E$5,'ورقة 1'!$A$2:$AX$2,0))</f>
        <v/>
      </c>
      <c r="F83" s="179"/>
      <c r="H83" s="57" t="s">
        <v>12</v>
      </c>
      <c r="I83" s="67">
        <f>INDEX('ورقة 1'!$A$2:$AX$61,MATCH(I74,'ورقة 1'!$A$2:$A$61,0),MATCH(H83&amp;" - "&amp;I$5,'ورقة 1'!$A$2:$AX$2,0))</f>
        <v>0</v>
      </c>
      <c r="J83" s="67">
        <f>INDEX('ورقة 1'!$A$2:$AX$61,MATCH(I74,'ورقة 1'!$A$2:$A$61,0),MATCH(H83&amp;" - "&amp;J$5,'ورقة 1'!$A$2:$AX$2,0))</f>
        <v>0</v>
      </c>
      <c r="K83" s="67">
        <f>INDEX('ورقة 1'!$A$2:$AX$61,MATCH(I74,'ورقة 1'!$A$2:$A$61,0),MATCH(H83&amp;" - "&amp;K$5,'ورقة 1'!$A$2:$AX$2,0))</f>
        <v>0</v>
      </c>
      <c r="L83" s="68" t="str">
        <f>INDEX('ورقة 1'!$A$2:$AX$61,MATCH(I74,'ورقة 1'!$A$2:$A$61,0),MATCH(H83&amp;" - "&amp;L$5,'ورقة 1'!$A$2:$AX$2,0))</f>
        <v/>
      </c>
      <c r="M83" s="179"/>
    </row>
    <row r="84" spans="1:13" ht="19.5" thickBot="1">
      <c r="A84" s="57" t="s">
        <v>0</v>
      </c>
      <c r="B84" s="67">
        <f>INDEX('ورقة 1'!$A$2:$AX$61,MATCH(B74,'ورقة 1'!$A$2:$A$61,0),MATCH(A84&amp;" - "&amp;B$5,'ورقة 1'!$A$2:$AX$2,0))</f>
        <v>0</v>
      </c>
      <c r="C84" s="67">
        <f>INDEX('ورقة 1'!$A$2:$AX$61,MATCH(B74,'ورقة 1'!$A$2:$A$61,0),MATCH(A84&amp;" - "&amp;C$5,'ورقة 1'!$A$2:$AX$2,0))</f>
        <v>0</v>
      </c>
      <c r="D84" s="67">
        <f>INDEX('ورقة 1'!$A$2:$AX$61,MATCH(B74,'ورقة 1'!$A$2:$A$61,0),MATCH(A84&amp;" - "&amp;D$5,'ورقة 1'!$A$2:$AX$2,0))</f>
        <v>0</v>
      </c>
      <c r="E84" s="68" t="str">
        <f>INDEX('ورقة 1'!$A$2:$AX$61,MATCH(B74,'ورقة 1'!$A$2:$A$61,0),MATCH(A84&amp;" - "&amp;E$5,'ورقة 1'!$A$2:$AX$2,0))</f>
        <v/>
      </c>
      <c r="F84" s="179"/>
      <c r="H84" s="57" t="s">
        <v>0</v>
      </c>
      <c r="I84" s="67">
        <f>INDEX('ورقة 1'!$A$2:$AX$61,MATCH(I74,'ورقة 1'!$A$2:$A$61,0),MATCH(H84&amp;" - "&amp;I$5,'ورقة 1'!$A$2:$AX$2,0))</f>
        <v>0</v>
      </c>
      <c r="J84" s="67">
        <f>INDEX('ورقة 1'!$A$2:$AX$61,MATCH(I74,'ورقة 1'!$A$2:$A$61,0),MATCH(H84&amp;" - "&amp;J$5,'ورقة 1'!$A$2:$AX$2,0))</f>
        <v>0</v>
      </c>
      <c r="K84" s="67">
        <f>INDEX('ورقة 1'!$A$2:$AX$61,MATCH(I74,'ورقة 1'!$A$2:$A$61,0),MATCH(H84&amp;" - "&amp;K$5,'ورقة 1'!$A$2:$AX$2,0))</f>
        <v>0</v>
      </c>
      <c r="L84" s="68" t="str">
        <f>INDEX('ورقة 1'!$A$2:$AX$61,MATCH(I74,'ورقة 1'!$A$2:$A$61,0),MATCH(H84&amp;" - "&amp;L$5,'ورقة 1'!$A$2:$AX$2,0))</f>
        <v/>
      </c>
      <c r="M84" s="179"/>
    </row>
    <row r="85" spans="1:13" ht="19.5" thickBot="1">
      <c r="A85" s="57" t="s">
        <v>15</v>
      </c>
      <c r="B85" s="67">
        <f>INDEX('ورقة 1'!$A$2:$AX$61,MATCH(B74,'ورقة 1'!$A$2:$A$61,0),MATCH(A85&amp;" - "&amp;B$5,'ورقة 1'!$A$2:$AX$2,0))</f>
        <v>0</v>
      </c>
      <c r="C85" s="67">
        <f>INDEX('ورقة 1'!$A$2:$AX$61,MATCH(B74,'ورقة 1'!$A$2:$A$61,0),MATCH(A85&amp;" - "&amp;C$5,'ورقة 1'!$A$2:$AX$2,0))</f>
        <v>0</v>
      </c>
      <c r="D85" s="67">
        <f>INDEX('ورقة 1'!$A$2:$AX$61,MATCH(B74,'ورقة 1'!$A$2:$A$61,0),MATCH(A85&amp;" - "&amp;D$5,'ورقة 1'!$A$2:$AX$2,0))</f>
        <v>0</v>
      </c>
      <c r="E85" s="68" t="str">
        <f>INDEX('ورقة 1'!$A$2:$AX$61,MATCH(B74,'ورقة 1'!$A$2:$A$61,0),MATCH(A85&amp;" - "&amp;E$5,'ورقة 1'!$A$2:$AX$2,0))</f>
        <v/>
      </c>
      <c r="F85" s="179"/>
      <c r="H85" s="57" t="s">
        <v>15</v>
      </c>
      <c r="I85" s="67">
        <f>INDEX('ورقة 1'!$A$2:$AX$61,MATCH(I74,'ورقة 1'!$A$2:$A$61,0),MATCH(H85&amp;" - "&amp;I$5,'ورقة 1'!$A$2:$AX$2,0))</f>
        <v>0</v>
      </c>
      <c r="J85" s="67">
        <f>INDEX('ورقة 1'!$A$2:$AX$61,MATCH(I74,'ورقة 1'!$A$2:$A$61,0),MATCH(H85&amp;" - "&amp;J$5,'ورقة 1'!$A$2:$AX$2,0))</f>
        <v>0</v>
      </c>
      <c r="K85" s="67">
        <f>INDEX('ورقة 1'!$A$2:$AX$61,MATCH(I74,'ورقة 1'!$A$2:$A$61,0),MATCH(H85&amp;" - "&amp;K$5,'ورقة 1'!$A$2:$AX$2,0))</f>
        <v>0</v>
      </c>
      <c r="L85" s="68" t="str">
        <f>INDEX('ورقة 1'!$A$2:$AX$61,MATCH(I74,'ورقة 1'!$A$2:$A$61,0),MATCH(H85&amp;" - "&amp;L$5,'ورقة 1'!$A$2:$AX$2,0))</f>
        <v/>
      </c>
      <c r="M85" s="179"/>
    </row>
    <row r="86" spans="1:13" ht="19.5" thickBot="1">
      <c r="A86" s="57" t="s">
        <v>13</v>
      </c>
      <c r="B86" s="67">
        <f>INDEX('ورقة 1'!$A$2:$AX$61,MATCH(B74,'ورقة 1'!$A$2:$A$61,0),MATCH(A86&amp;" - "&amp;B$5,'ورقة 1'!$A$2:$AX$2,0))</f>
        <v>0</v>
      </c>
      <c r="C86" s="67">
        <f>INDEX('ورقة 1'!$A$2:$AX$61,MATCH(B74,'ورقة 1'!$A$2:$A$61,0),MATCH(A86&amp;" - "&amp;C$5,'ورقة 1'!$A$2:$AX$2,0))</f>
        <v>0</v>
      </c>
      <c r="D86" s="67">
        <f>INDEX('ورقة 1'!$A$2:$AX$61,MATCH(B74,'ورقة 1'!$A$2:$A$61,0),MATCH(A86&amp;" - "&amp;D$5,'ورقة 1'!$A$2:$AX$2,0))</f>
        <v>0</v>
      </c>
      <c r="E86" s="68" t="str">
        <f>INDEX('ورقة 1'!$A$2:$AX$61,MATCH(B74,'ورقة 1'!$A$2:$A$61,0),MATCH(A86&amp;" - "&amp;E$5,'ورقة 1'!$A$2:$AX$2,0))</f>
        <v/>
      </c>
      <c r="F86" s="179"/>
      <c r="H86" s="57" t="s">
        <v>13</v>
      </c>
      <c r="I86" s="67">
        <f>INDEX('ورقة 1'!$A$2:$AX$61,MATCH(I74,'ورقة 1'!$A$2:$A$61,0),MATCH(H86&amp;" - "&amp;I$5,'ورقة 1'!$A$2:$AX$2,0))</f>
        <v>0</v>
      </c>
      <c r="J86" s="67">
        <f>INDEX('ورقة 1'!$A$2:$AX$61,MATCH(I74,'ورقة 1'!$A$2:$A$61,0),MATCH(H86&amp;" - "&amp;J$5,'ورقة 1'!$A$2:$AX$2,0))</f>
        <v>0</v>
      </c>
      <c r="K86" s="67">
        <f>INDEX('ورقة 1'!$A$2:$AX$61,MATCH(I74,'ورقة 1'!$A$2:$A$61,0),MATCH(H86&amp;" - "&amp;K$5,'ورقة 1'!$A$2:$AX$2,0))</f>
        <v>0</v>
      </c>
      <c r="L86" s="68" t="str">
        <f>INDEX('ورقة 1'!$A$2:$AX$61,MATCH(I74,'ورقة 1'!$A$2:$A$61,0),MATCH(H86&amp;" - "&amp;L$5,'ورقة 1'!$A$2:$AX$2,0))</f>
        <v/>
      </c>
      <c r="M86" s="179"/>
    </row>
    <row r="87" spans="1:13" ht="19.5" thickBot="1">
      <c r="A87" s="57" t="s">
        <v>14</v>
      </c>
      <c r="B87" s="67">
        <f>INDEX('ورقة 1'!$A$2:$AX$61,MATCH(B74,'ورقة 1'!$A$2:$A$61,0),MATCH(A87&amp;" - "&amp;B$5,'ورقة 1'!$A$2:$AX$2,0))</f>
        <v>0</v>
      </c>
      <c r="C87" s="67">
        <f>INDEX('ورقة 1'!$A$2:$AX$61,MATCH(B74,'ورقة 1'!$A$2:$A$61,0),MATCH(A87&amp;" - "&amp;C$5,'ورقة 1'!$A$2:$AX$2,0))</f>
        <v>0</v>
      </c>
      <c r="D87" s="67">
        <f>INDEX('ورقة 1'!$A$2:$AX$61,MATCH(B74,'ورقة 1'!$A$2:$A$61,0),MATCH(A87&amp;" - "&amp;D$5,'ورقة 1'!$A$2:$AX$2,0))</f>
        <v>0</v>
      </c>
      <c r="E87" s="68" t="str">
        <f>INDEX('ورقة 1'!$A$2:$AX$61,MATCH(B74,'ورقة 1'!$A$2:$A$61,0),MATCH(A87&amp;" - "&amp;E$5,'ورقة 1'!$A$2:$AX$2,0))</f>
        <v/>
      </c>
      <c r="F87" s="179"/>
      <c r="H87" s="57" t="s">
        <v>14</v>
      </c>
      <c r="I87" s="67">
        <f>INDEX('ورقة 1'!$A$2:$AX$61,MATCH(I74,'ورقة 1'!$A$2:$A$61,0),MATCH(H87&amp;" - "&amp;I$5,'ورقة 1'!$A$2:$AX$2,0))</f>
        <v>0</v>
      </c>
      <c r="J87" s="67">
        <f>INDEX('ورقة 1'!$A$2:$AX$61,MATCH(I74,'ورقة 1'!$A$2:$A$61,0),MATCH(H87&amp;" - "&amp;J$5,'ورقة 1'!$A$2:$AX$2,0))</f>
        <v>0</v>
      </c>
      <c r="K87" s="67">
        <f>INDEX('ورقة 1'!$A$2:$AX$61,MATCH(I74,'ورقة 1'!$A$2:$A$61,0),MATCH(H87&amp;" - "&amp;K$5,'ورقة 1'!$A$2:$AX$2,0))</f>
        <v>0</v>
      </c>
      <c r="L87" s="68" t="str">
        <f>INDEX('ورقة 1'!$A$2:$AX$61,MATCH(I74,'ورقة 1'!$A$2:$A$61,0),MATCH(H87&amp;" - "&amp;L$5,'ورقة 1'!$A$2:$AX$2,0))</f>
        <v/>
      </c>
      <c r="M87" s="179"/>
    </row>
    <row r="88" spans="1:13" ht="19.5" thickBot="1">
      <c r="A88" s="57" t="s">
        <v>16</v>
      </c>
      <c r="B88" s="67">
        <f>INDEX('ورقة 1'!$A$2:$AX$61,MATCH(B74,'ورقة 1'!$A$2:$A$61,0),MATCH(A88&amp;" - "&amp;B$5,'ورقة 1'!$A$2:$AX$2,0))</f>
        <v>0</v>
      </c>
      <c r="C88" s="67">
        <f>INDEX('ورقة 1'!$A$2:$AX$61,MATCH(B74,'ورقة 1'!$A$2:$A$61,0),MATCH(A88&amp;" - "&amp;C$5,'ورقة 1'!$A$2:$AX$2,0))</f>
        <v>0</v>
      </c>
      <c r="D88" s="67">
        <f>INDEX('ورقة 1'!$A$2:$AX$61,MATCH(B74,'ورقة 1'!$A$2:$A$61,0),MATCH(A88&amp;" - "&amp;D$5,'ورقة 1'!$A$2:$AX$2,0))</f>
        <v>0</v>
      </c>
      <c r="E88" s="68" t="str">
        <f>INDEX('ورقة 1'!$A$2:$AX$61,MATCH(B74,'ورقة 1'!$A$2:$A$61,0),MATCH(A88&amp;" - "&amp;E$5,'ورقة 1'!$A$2:$AX$2,0))</f>
        <v/>
      </c>
      <c r="F88" s="179"/>
      <c r="H88" s="57" t="s">
        <v>16</v>
      </c>
      <c r="I88" s="67">
        <f>INDEX('ورقة 1'!$A$2:$AX$61,MATCH(I74,'ورقة 1'!$A$2:$A$61,0),MATCH(H88&amp;" - "&amp;I$5,'ورقة 1'!$A$2:$AX$2,0))</f>
        <v>0</v>
      </c>
      <c r="J88" s="67">
        <f>INDEX('ورقة 1'!$A$2:$AX$61,MATCH(I74,'ورقة 1'!$A$2:$A$61,0),MATCH(H88&amp;" - "&amp;J$5,'ورقة 1'!$A$2:$AX$2,0))</f>
        <v>0</v>
      </c>
      <c r="K88" s="67">
        <f>INDEX('ورقة 1'!$A$2:$AX$61,MATCH(I74,'ورقة 1'!$A$2:$A$61,0),MATCH(H88&amp;" - "&amp;K$5,'ورقة 1'!$A$2:$AX$2,0))</f>
        <v>0</v>
      </c>
      <c r="L88" s="68" t="str">
        <f>INDEX('ورقة 1'!$A$2:$AX$61,MATCH(I74,'ورقة 1'!$A$2:$A$61,0),MATCH(H88&amp;" - "&amp;L$5,'ورقة 1'!$A$2:$AX$2,0))</f>
        <v/>
      </c>
      <c r="M88" s="179"/>
    </row>
    <row r="89" spans="1:13" ht="19.5" thickBot="1">
      <c r="A89" s="58" t="s">
        <v>17</v>
      </c>
      <c r="B89" s="69">
        <f>INDEX('ورقة 1'!$A$2:$AX$61,MATCH(B74,'ورقة 1'!$A$2:$A$61,0),MATCH(A89&amp;" - "&amp;B$5,'ورقة 1'!$A$2:$AX$2,0))</f>
        <v>0</v>
      </c>
      <c r="C89" s="69">
        <f>INDEX('ورقة 1'!$A$2:$AX$61,MATCH(B74,'ورقة 1'!$A$2:$A$61,0),MATCH(A89&amp;" - "&amp;C$5,'ورقة 1'!$A$2:$AX$2,0))</f>
        <v>0</v>
      </c>
      <c r="D89" s="69">
        <f>INDEX('ورقة 1'!$A$2:$AX$61,MATCH(B74,'ورقة 1'!$A$2:$A$61,0),MATCH(A89&amp;" - "&amp;D$5,'ورقة 1'!$A$2:$AX$2,0))</f>
        <v>0</v>
      </c>
      <c r="E89" s="70" t="str">
        <f>INDEX('ورقة 1'!$A$2:$AX$61,MATCH(B74,'ورقة 1'!$A$2:$A$61,0),MATCH(A89&amp;" - "&amp;E$5,'ورقة 1'!$A$2:$AX$2,0))</f>
        <v/>
      </c>
      <c r="F89" s="180"/>
      <c r="H89" s="58" t="s">
        <v>17</v>
      </c>
      <c r="I89" s="69">
        <f>INDEX('ورقة 1'!$A$2:$AX$61,MATCH(I74,'ورقة 1'!$A$2:$A$61,0),MATCH(H89&amp;" - "&amp;I$5,'ورقة 1'!$A$2:$AX$2,0))</f>
        <v>0</v>
      </c>
      <c r="J89" s="69">
        <f>INDEX('ورقة 1'!$A$2:$AX$61,MATCH(I74,'ورقة 1'!$A$2:$A$61,0),MATCH(H89&amp;" - "&amp;J$5,'ورقة 1'!$A$2:$AX$2,0))</f>
        <v>0</v>
      </c>
      <c r="K89" s="69">
        <f>INDEX('ورقة 1'!$A$2:$AX$61,MATCH(I74,'ورقة 1'!$A$2:$A$61,0),MATCH(H89&amp;" - "&amp;K$5,'ورقة 1'!$A$2:$AX$2,0))</f>
        <v>0</v>
      </c>
      <c r="L89" s="70" t="str">
        <f>INDEX('ورقة 1'!$A$2:$AX$61,MATCH(I74,'ورقة 1'!$A$2:$A$61,0),MATCH(H89&amp;" - "&amp;L$5,'ورقة 1'!$A$2:$AX$2,0))</f>
        <v/>
      </c>
      <c r="M89" s="180"/>
    </row>
    <row r="91" spans="1:13" ht="19.5" thickBot="1">
      <c r="H91" s="59"/>
    </row>
    <row r="92" spans="1:13" ht="19.5" thickBot="1">
      <c r="A92" s="55" t="s">
        <v>36</v>
      </c>
      <c r="B92" s="176">
        <v>9</v>
      </c>
      <c r="C92" s="177"/>
      <c r="H92" s="55" t="s">
        <v>36</v>
      </c>
      <c r="I92" s="176">
        <v>10</v>
      </c>
      <c r="J92" s="177"/>
    </row>
    <row r="93" spans="1:13" ht="19.5" thickBot="1">
      <c r="A93" s="55" t="s">
        <v>37</v>
      </c>
      <c r="B93" s="173" t="str">
        <f>VLOOKUP(B92,'ورقة 1'!$A$5:$B$57,2,0)</f>
        <v>خالد عدنان والي عويز</v>
      </c>
      <c r="C93" s="174"/>
      <c r="D93" s="174"/>
      <c r="E93" s="174"/>
      <c r="F93" s="175"/>
      <c r="H93" s="55" t="s">
        <v>37</v>
      </c>
      <c r="I93" s="173" t="str">
        <f>VLOOKUP(I92,'ورقة 1'!$A$5:$B$57,2,0)</f>
        <v>رضا عبدالمحسن مطرود كاظم</v>
      </c>
      <c r="J93" s="174"/>
      <c r="K93" s="174"/>
      <c r="L93" s="174"/>
      <c r="M93" s="175"/>
    </row>
    <row r="94" spans="1:13" ht="19.5" thickBot="1">
      <c r="A94" s="62"/>
      <c r="B94" s="63"/>
      <c r="C94" s="63"/>
      <c r="D94" s="63"/>
      <c r="E94" s="63"/>
      <c r="F94" s="63"/>
      <c r="H94" s="62"/>
      <c r="I94" s="63"/>
      <c r="J94" s="63"/>
      <c r="K94" s="63"/>
      <c r="L94" s="63"/>
      <c r="M94" s="63"/>
    </row>
    <row r="95" spans="1:13" ht="64.5" thickBot="1">
      <c r="A95" s="56" t="s">
        <v>23</v>
      </c>
      <c r="B95" s="64" t="s">
        <v>1</v>
      </c>
      <c r="C95" s="65" t="s">
        <v>2</v>
      </c>
      <c r="D95" s="65" t="s">
        <v>3</v>
      </c>
      <c r="E95" s="65" t="s">
        <v>24</v>
      </c>
      <c r="F95" s="66" t="s">
        <v>25</v>
      </c>
      <c r="H95" s="56" t="s">
        <v>23</v>
      </c>
      <c r="I95" s="64" t="s">
        <v>1</v>
      </c>
      <c r="J95" s="65" t="s">
        <v>2</v>
      </c>
      <c r="K95" s="65" t="s">
        <v>3</v>
      </c>
      <c r="L95" s="65" t="s">
        <v>24</v>
      </c>
      <c r="M95" s="66" t="s">
        <v>25</v>
      </c>
    </row>
    <row r="96" spans="1:13" ht="19.5" thickBot="1">
      <c r="A96" s="57" t="s">
        <v>26</v>
      </c>
      <c r="B96" s="67">
        <f>INDEX('ورقة 1'!$A$2:$AX$61,MATCH(B92,'ورقة 1'!$A$2:$A$61,0),MATCH(A96&amp;" - "&amp;B$5,'ورقة 1'!$A$2:$AX$2,0))</f>
        <v>0</v>
      </c>
      <c r="C96" s="67">
        <f>INDEX('ورقة 1'!$A$2:$AX$61,MATCH(B92,'ورقة 1'!$A$2:$A$61,0),MATCH(A96&amp;" - "&amp;C$5,'ورقة 1'!$A$2:$AX$2,0))</f>
        <v>0</v>
      </c>
      <c r="D96" s="67">
        <f>INDEX('ورقة 1'!$A$2:$AX$61,MATCH(B92,'ورقة 1'!$A$2:$A$61,0),MATCH(A96&amp;" - "&amp;D$5,'ورقة 1'!$A$2:$AX$2,0))</f>
        <v>0</v>
      </c>
      <c r="E96" s="68">
        <f>INDEX('ورقة 1'!$A$2:$AX$61,MATCH(B92,'ورقة 1'!$A$2:$A$61,0),MATCH(A96&amp;" - "&amp;E$5,'ورقة 1'!$A$2:$AX$2,0))</f>
        <v>0</v>
      </c>
      <c r="F96" s="178" t="str">
        <f>IF(COUNTIF(E96:E107,"&gt;"&amp;50)=12,"ناجح",IF(COUNTIF(E96:E107,"&lt;"&amp;50)&lt;4,"مكمل","راسب"))</f>
        <v>مكمل</v>
      </c>
      <c r="H96" s="57" t="s">
        <v>26</v>
      </c>
      <c r="I96" s="67">
        <f>INDEX('ورقة 1'!$A$2:$AX$61,MATCH(I92,'ورقة 1'!$A$2:$A$61,0),MATCH(H96&amp;" - "&amp;I$5,'ورقة 1'!$A$2:$AX$2,0))</f>
        <v>0</v>
      </c>
      <c r="J96" s="67">
        <f>INDEX('ورقة 1'!$A$2:$AX$61,MATCH(I92,'ورقة 1'!$A$2:$A$61,0),MATCH(H96&amp;" - "&amp;J$5,'ورقة 1'!$A$2:$AX$2,0))</f>
        <v>0</v>
      </c>
      <c r="K96" s="67">
        <f>INDEX('ورقة 1'!$A$2:$AX$61,MATCH(I92,'ورقة 1'!$A$2:$A$61,0),MATCH(H96&amp;" - "&amp;K$5,'ورقة 1'!$A$2:$AX$2,0))</f>
        <v>0</v>
      </c>
      <c r="L96" s="68">
        <f>INDEX('ورقة 1'!$A$2:$AX$61,MATCH(I92,'ورقة 1'!$A$2:$A$61,0),MATCH(H96&amp;" - "&amp;L$5,'ورقة 1'!$A$2:$AX$2,0))</f>
        <v>0</v>
      </c>
      <c r="M96" s="178" t="str">
        <f>IF(COUNTIF(L96:L107,"&gt;"&amp;50)=12,"ناجح",IF(COUNTIF(L96:L107,"&lt;"&amp;50)&lt;4,"مكمل","راسب"))</f>
        <v>مكمل</v>
      </c>
    </row>
    <row r="97" spans="1:13" ht="19.5" thickBot="1">
      <c r="A97" s="57" t="s">
        <v>5</v>
      </c>
      <c r="B97" s="67">
        <f>INDEX('ورقة 1'!$A$2:$AX$61,MATCH(B92,'ورقة 1'!$A$2:$A$61,0),MATCH(A97&amp;" - "&amp;B$5,'ورقة 1'!$A$2:$AX$2,0))</f>
        <v>0</v>
      </c>
      <c r="C97" s="67">
        <f>INDEX('ورقة 1'!$A$2:$AX$61,MATCH(B92,'ورقة 1'!$A$2:$A$61,0),MATCH(A97&amp;" - "&amp;C$5,'ورقة 1'!$A$2:$AX$2,0))</f>
        <v>0</v>
      </c>
      <c r="D97" s="67">
        <f>INDEX('ورقة 1'!$A$2:$AX$61,MATCH(B92,'ورقة 1'!$A$2:$A$61,0),MATCH(A97&amp;" - "&amp;D$5,'ورقة 1'!$A$2:$AX$2,0))</f>
        <v>0</v>
      </c>
      <c r="E97" s="68" t="str">
        <f>INDEX('ورقة 1'!$A$2:$AX$61,MATCH(B92,'ورقة 1'!$A$2:$A$61,0),MATCH(A97&amp;" - "&amp;E$5,'ورقة 1'!$A$2:$AX$2,0))</f>
        <v/>
      </c>
      <c r="F97" s="179"/>
      <c r="H97" s="57" t="s">
        <v>5</v>
      </c>
      <c r="I97" s="67">
        <f>INDEX('ورقة 1'!$A$2:$AX$61,MATCH(I92,'ورقة 1'!$A$2:$A$61,0),MATCH(H97&amp;" - "&amp;I$5,'ورقة 1'!$A$2:$AX$2,0))</f>
        <v>0</v>
      </c>
      <c r="J97" s="67">
        <f>INDEX('ورقة 1'!$A$2:$AX$61,MATCH(I92,'ورقة 1'!$A$2:$A$61,0),MATCH(H97&amp;" - "&amp;J$5,'ورقة 1'!$A$2:$AX$2,0))</f>
        <v>0</v>
      </c>
      <c r="K97" s="67">
        <f>INDEX('ورقة 1'!$A$2:$AX$61,MATCH(I92,'ورقة 1'!$A$2:$A$61,0),MATCH(H97&amp;" - "&amp;K$5,'ورقة 1'!$A$2:$AX$2,0))</f>
        <v>0</v>
      </c>
      <c r="L97" s="68" t="str">
        <f>INDEX('ورقة 1'!$A$2:$AX$61,MATCH(I92,'ورقة 1'!$A$2:$A$61,0),MATCH(H97&amp;" - "&amp;L$5,'ورقة 1'!$A$2:$AX$2,0))</f>
        <v/>
      </c>
      <c r="M97" s="179"/>
    </row>
    <row r="98" spans="1:13" ht="19.5" thickBot="1">
      <c r="A98" s="57" t="s">
        <v>28</v>
      </c>
      <c r="B98" s="67">
        <f>INDEX('ورقة 1'!$A$2:$AX$61,MATCH(B92,'ورقة 1'!$A$2:$A$61,0),MATCH(A98&amp;" - "&amp;B$5,'ورقة 1'!$A$2:$AX$2,0))</f>
        <v>0</v>
      </c>
      <c r="C98" s="67">
        <f>INDEX('ورقة 1'!$A$2:$AX$61,MATCH(B92,'ورقة 1'!$A$2:$A$61,0),MATCH(A98&amp;" - "&amp;C$5,'ورقة 1'!$A$2:$AX$2,0))</f>
        <v>0</v>
      </c>
      <c r="D98" s="67">
        <f>INDEX('ورقة 1'!$A$2:$AX$61,MATCH(B92,'ورقة 1'!$A$2:$A$61,0),MATCH(A98&amp;" - "&amp;D$5,'ورقة 1'!$A$2:$AX$2,0))</f>
        <v>0</v>
      </c>
      <c r="E98" s="68" t="str">
        <f>INDEX('ورقة 1'!$A$2:$AX$61,MATCH(B92,'ورقة 1'!$A$2:$A$61,0),MATCH(A98&amp;" - "&amp;E$5,'ورقة 1'!$A$2:$AX$2,0))</f>
        <v/>
      </c>
      <c r="F98" s="179"/>
      <c r="H98" s="57" t="s">
        <v>28</v>
      </c>
      <c r="I98" s="67">
        <f>INDEX('ورقة 1'!$A$2:$AX$61,MATCH(I92,'ورقة 1'!$A$2:$A$61,0),MATCH(H98&amp;" - "&amp;I$5,'ورقة 1'!$A$2:$AX$2,0))</f>
        <v>0</v>
      </c>
      <c r="J98" s="67">
        <f>INDEX('ورقة 1'!$A$2:$AX$61,MATCH(I92,'ورقة 1'!$A$2:$A$61,0),MATCH(H98&amp;" - "&amp;J$5,'ورقة 1'!$A$2:$AX$2,0))</f>
        <v>0</v>
      </c>
      <c r="K98" s="67">
        <f>INDEX('ورقة 1'!$A$2:$AX$61,MATCH(I92,'ورقة 1'!$A$2:$A$61,0),MATCH(H98&amp;" - "&amp;K$5,'ورقة 1'!$A$2:$AX$2,0))</f>
        <v>0</v>
      </c>
      <c r="L98" s="68" t="str">
        <f>INDEX('ورقة 1'!$A$2:$AX$61,MATCH(I92,'ورقة 1'!$A$2:$A$61,0),MATCH(H98&amp;" - "&amp;L$5,'ورقة 1'!$A$2:$AX$2,0))</f>
        <v/>
      </c>
      <c r="M98" s="179"/>
    </row>
    <row r="99" spans="1:13" ht="19.5" thickBot="1">
      <c r="A99" s="57" t="s">
        <v>9</v>
      </c>
      <c r="B99" s="67">
        <f>INDEX('ورقة 1'!$A$2:$AX$61,MATCH(B92,'ورقة 1'!$A$2:$A$61,0),MATCH(A99&amp;" - "&amp;B$5,'ورقة 1'!$A$2:$AX$2,0))</f>
        <v>0</v>
      </c>
      <c r="C99" s="67">
        <f>INDEX('ورقة 1'!$A$2:$AX$61,MATCH(B92,'ورقة 1'!$A$2:$A$61,0),MATCH(A99&amp;" - "&amp;C$5,'ورقة 1'!$A$2:$AX$2,0))</f>
        <v>0</v>
      </c>
      <c r="D99" s="67">
        <f>INDEX('ورقة 1'!$A$2:$AX$61,MATCH(B92,'ورقة 1'!$A$2:$A$61,0),MATCH(A99&amp;" - "&amp;D$5,'ورقة 1'!$A$2:$AX$2,0))</f>
        <v>0</v>
      </c>
      <c r="E99" s="68" t="str">
        <f>INDEX('ورقة 1'!$A$2:$AX$61,MATCH(B92,'ورقة 1'!$A$2:$A$61,0),MATCH(A99&amp;" - "&amp;E$5,'ورقة 1'!$A$2:$AX$2,0))</f>
        <v/>
      </c>
      <c r="F99" s="179"/>
      <c r="H99" s="57" t="s">
        <v>9</v>
      </c>
      <c r="I99" s="67">
        <f>INDEX('ورقة 1'!$A$2:$AX$61,MATCH(I92,'ورقة 1'!$A$2:$A$61,0),MATCH(H99&amp;" - "&amp;I$5,'ورقة 1'!$A$2:$AX$2,0))</f>
        <v>0</v>
      </c>
      <c r="J99" s="67">
        <f>INDEX('ورقة 1'!$A$2:$AX$61,MATCH(I92,'ورقة 1'!$A$2:$A$61,0),MATCH(H99&amp;" - "&amp;J$5,'ورقة 1'!$A$2:$AX$2,0))</f>
        <v>0</v>
      </c>
      <c r="K99" s="67">
        <f>INDEX('ورقة 1'!$A$2:$AX$61,MATCH(I92,'ورقة 1'!$A$2:$A$61,0),MATCH(H99&amp;" - "&amp;K$5,'ورقة 1'!$A$2:$AX$2,0))</f>
        <v>0</v>
      </c>
      <c r="L99" s="68" t="str">
        <f>INDEX('ورقة 1'!$A$2:$AX$61,MATCH(I92,'ورقة 1'!$A$2:$A$61,0),MATCH(H99&amp;" - "&amp;L$5,'ورقة 1'!$A$2:$AX$2,0))</f>
        <v/>
      </c>
      <c r="M99" s="179"/>
    </row>
    <row r="100" spans="1:13" ht="19.5" thickBot="1">
      <c r="A100" s="57" t="s">
        <v>10</v>
      </c>
      <c r="B100" s="67">
        <f>INDEX('ورقة 1'!$A$2:$AX$61,MATCH(B92,'ورقة 1'!$A$2:$A$61,0),MATCH(A100&amp;" - "&amp;B$5,'ورقة 1'!$A$2:$AX$2,0))</f>
        <v>0</v>
      </c>
      <c r="C100" s="67">
        <f>INDEX('ورقة 1'!$A$2:$AX$61,MATCH(B92,'ورقة 1'!$A$2:$A$61,0),MATCH(A100&amp;" - "&amp;C$5,'ورقة 1'!$A$2:$AX$2,0))</f>
        <v>0</v>
      </c>
      <c r="D100" s="67">
        <f>INDEX('ورقة 1'!$A$2:$AX$61,MATCH(B92,'ورقة 1'!$A$2:$A$61,0),MATCH(A100&amp;" - "&amp;D$5,'ورقة 1'!$A$2:$AX$2,0))</f>
        <v>0</v>
      </c>
      <c r="E100" s="68" t="str">
        <f>INDEX('ورقة 1'!$A$2:$AX$61,MATCH(B92,'ورقة 1'!$A$2:$A$61,0),MATCH(A100&amp;" - "&amp;E$5,'ورقة 1'!$A$2:$AX$2,0))</f>
        <v/>
      </c>
      <c r="F100" s="179"/>
      <c r="H100" s="57" t="s">
        <v>10</v>
      </c>
      <c r="I100" s="67">
        <f>INDEX('ورقة 1'!$A$2:$AX$61,MATCH(I92,'ورقة 1'!$A$2:$A$61,0),MATCH(H100&amp;" - "&amp;I$5,'ورقة 1'!$A$2:$AX$2,0))</f>
        <v>0</v>
      </c>
      <c r="J100" s="67">
        <f>INDEX('ورقة 1'!$A$2:$AX$61,MATCH(I92,'ورقة 1'!$A$2:$A$61,0),MATCH(H100&amp;" - "&amp;J$5,'ورقة 1'!$A$2:$AX$2,0))</f>
        <v>0</v>
      </c>
      <c r="K100" s="67">
        <f>INDEX('ورقة 1'!$A$2:$AX$61,MATCH(I92,'ورقة 1'!$A$2:$A$61,0),MATCH(H100&amp;" - "&amp;K$5,'ورقة 1'!$A$2:$AX$2,0))</f>
        <v>0</v>
      </c>
      <c r="L100" s="68" t="str">
        <f>INDEX('ورقة 1'!$A$2:$AX$61,MATCH(I92,'ورقة 1'!$A$2:$A$61,0),MATCH(H100&amp;" - "&amp;L$5,'ورقة 1'!$A$2:$AX$2,0))</f>
        <v/>
      </c>
      <c r="M100" s="179"/>
    </row>
    <row r="101" spans="1:13" ht="19.5" thickBot="1">
      <c r="A101" s="57" t="s">
        <v>12</v>
      </c>
      <c r="B101" s="67">
        <f>INDEX('ورقة 1'!$A$2:$AX$61,MATCH(B92,'ورقة 1'!$A$2:$A$61,0),MATCH(A101&amp;" - "&amp;B$5,'ورقة 1'!$A$2:$AX$2,0))</f>
        <v>0</v>
      </c>
      <c r="C101" s="67">
        <f>INDEX('ورقة 1'!$A$2:$AX$61,MATCH(B92,'ورقة 1'!$A$2:$A$61,0),MATCH(A101&amp;" - "&amp;C$5,'ورقة 1'!$A$2:$AX$2,0))</f>
        <v>0</v>
      </c>
      <c r="D101" s="67">
        <f>INDEX('ورقة 1'!$A$2:$AX$61,MATCH(B92,'ورقة 1'!$A$2:$A$61,0),MATCH(A101&amp;" - "&amp;D$5,'ورقة 1'!$A$2:$AX$2,0))</f>
        <v>0</v>
      </c>
      <c r="E101" s="68" t="str">
        <f>INDEX('ورقة 1'!$A$2:$AX$61,MATCH(B92,'ورقة 1'!$A$2:$A$61,0),MATCH(A101&amp;" - "&amp;E$5,'ورقة 1'!$A$2:$AX$2,0))</f>
        <v/>
      </c>
      <c r="F101" s="179"/>
      <c r="H101" s="57" t="s">
        <v>12</v>
      </c>
      <c r="I101" s="67">
        <f>INDEX('ورقة 1'!$A$2:$AX$61,MATCH(I92,'ورقة 1'!$A$2:$A$61,0),MATCH(H101&amp;" - "&amp;I$5,'ورقة 1'!$A$2:$AX$2,0))</f>
        <v>0</v>
      </c>
      <c r="J101" s="67">
        <f>INDEX('ورقة 1'!$A$2:$AX$61,MATCH(I92,'ورقة 1'!$A$2:$A$61,0),MATCH(H101&amp;" - "&amp;J$5,'ورقة 1'!$A$2:$AX$2,0))</f>
        <v>0</v>
      </c>
      <c r="K101" s="67">
        <f>INDEX('ورقة 1'!$A$2:$AX$61,MATCH(I92,'ورقة 1'!$A$2:$A$61,0),MATCH(H101&amp;" - "&amp;K$5,'ورقة 1'!$A$2:$AX$2,0))</f>
        <v>0</v>
      </c>
      <c r="L101" s="68" t="str">
        <f>INDEX('ورقة 1'!$A$2:$AX$61,MATCH(I92,'ورقة 1'!$A$2:$A$61,0),MATCH(H101&amp;" - "&amp;L$5,'ورقة 1'!$A$2:$AX$2,0))</f>
        <v/>
      </c>
      <c r="M101" s="179"/>
    </row>
    <row r="102" spans="1:13" ht="19.5" thickBot="1">
      <c r="A102" s="57" t="s">
        <v>0</v>
      </c>
      <c r="B102" s="67">
        <f>INDEX('ورقة 1'!$A$2:$AX$61,MATCH(B92,'ورقة 1'!$A$2:$A$61,0),MATCH(A102&amp;" - "&amp;B$5,'ورقة 1'!$A$2:$AX$2,0))</f>
        <v>0</v>
      </c>
      <c r="C102" s="67">
        <f>INDEX('ورقة 1'!$A$2:$AX$61,MATCH(B92,'ورقة 1'!$A$2:$A$61,0),MATCH(A102&amp;" - "&amp;C$5,'ورقة 1'!$A$2:$AX$2,0))</f>
        <v>0</v>
      </c>
      <c r="D102" s="67">
        <f>INDEX('ورقة 1'!$A$2:$AX$61,MATCH(B92,'ورقة 1'!$A$2:$A$61,0),MATCH(A102&amp;" - "&amp;D$5,'ورقة 1'!$A$2:$AX$2,0))</f>
        <v>0</v>
      </c>
      <c r="E102" s="68" t="str">
        <f>INDEX('ورقة 1'!$A$2:$AX$61,MATCH(B92,'ورقة 1'!$A$2:$A$61,0),MATCH(A102&amp;" - "&amp;E$5,'ورقة 1'!$A$2:$AX$2,0))</f>
        <v/>
      </c>
      <c r="F102" s="179"/>
      <c r="H102" s="57" t="s">
        <v>0</v>
      </c>
      <c r="I102" s="67">
        <f>INDEX('ورقة 1'!$A$2:$AX$61,MATCH(I92,'ورقة 1'!$A$2:$A$61,0),MATCH(H102&amp;" - "&amp;I$5,'ورقة 1'!$A$2:$AX$2,0))</f>
        <v>0</v>
      </c>
      <c r="J102" s="67">
        <f>INDEX('ورقة 1'!$A$2:$AX$61,MATCH(I92,'ورقة 1'!$A$2:$A$61,0),MATCH(H102&amp;" - "&amp;J$5,'ورقة 1'!$A$2:$AX$2,0))</f>
        <v>0</v>
      </c>
      <c r="K102" s="67">
        <f>INDEX('ورقة 1'!$A$2:$AX$61,MATCH(I92,'ورقة 1'!$A$2:$A$61,0),MATCH(H102&amp;" - "&amp;K$5,'ورقة 1'!$A$2:$AX$2,0))</f>
        <v>0</v>
      </c>
      <c r="L102" s="68" t="str">
        <f>INDEX('ورقة 1'!$A$2:$AX$61,MATCH(I92,'ورقة 1'!$A$2:$A$61,0),MATCH(H102&amp;" - "&amp;L$5,'ورقة 1'!$A$2:$AX$2,0))</f>
        <v/>
      </c>
      <c r="M102" s="179"/>
    </row>
    <row r="103" spans="1:13" ht="19.5" thickBot="1">
      <c r="A103" s="57" t="s">
        <v>15</v>
      </c>
      <c r="B103" s="67">
        <f>INDEX('ورقة 1'!$A$2:$AX$61,MATCH(B92,'ورقة 1'!$A$2:$A$61,0),MATCH(A103&amp;" - "&amp;B$5,'ورقة 1'!$A$2:$AX$2,0))</f>
        <v>0</v>
      </c>
      <c r="C103" s="67">
        <f>INDEX('ورقة 1'!$A$2:$AX$61,MATCH(B92,'ورقة 1'!$A$2:$A$61,0),MATCH(A103&amp;" - "&amp;C$5,'ورقة 1'!$A$2:$AX$2,0))</f>
        <v>0</v>
      </c>
      <c r="D103" s="67">
        <f>INDEX('ورقة 1'!$A$2:$AX$61,MATCH(B92,'ورقة 1'!$A$2:$A$61,0),MATCH(A103&amp;" - "&amp;D$5,'ورقة 1'!$A$2:$AX$2,0))</f>
        <v>0</v>
      </c>
      <c r="E103" s="68" t="str">
        <f>INDEX('ورقة 1'!$A$2:$AX$61,MATCH(B92,'ورقة 1'!$A$2:$A$61,0),MATCH(A103&amp;" - "&amp;E$5,'ورقة 1'!$A$2:$AX$2,0))</f>
        <v/>
      </c>
      <c r="F103" s="179"/>
      <c r="H103" s="57" t="s">
        <v>15</v>
      </c>
      <c r="I103" s="67">
        <f>INDEX('ورقة 1'!$A$2:$AX$61,MATCH(I92,'ورقة 1'!$A$2:$A$61,0),MATCH(H103&amp;" - "&amp;I$5,'ورقة 1'!$A$2:$AX$2,0))</f>
        <v>0</v>
      </c>
      <c r="J103" s="67">
        <f>INDEX('ورقة 1'!$A$2:$AX$61,MATCH(I92,'ورقة 1'!$A$2:$A$61,0),MATCH(H103&amp;" - "&amp;J$5,'ورقة 1'!$A$2:$AX$2,0))</f>
        <v>0</v>
      </c>
      <c r="K103" s="67">
        <f>INDEX('ورقة 1'!$A$2:$AX$61,MATCH(I92,'ورقة 1'!$A$2:$A$61,0),MATCH(H103&amp;" - "&amp;K$5,'ورقة 1'!$A$2:$AX$2,0))</f>
        <v>0</v>
      </c>
      <c r="L103" s="68" t="str">
        <f>INDEX('ورقة 1'!$A$2:$AX$61,MATCH(I92,'ورقة 1'!$A$2:$A$61,0),MATCH(H103&amp;" - "&amp;L$5,'ورقة 1'!$A$2:$AX$2,0))</f>
        <v/>
      </c>
      <c r="M103" s="179"/>
    </row>
    <row r="104" spans="1:13" ht="19.5" thickBot="1">
      <c r="A104" s="57" t="s">
        <v>13</v>
      </c>
      <c r="B104" s="67">
        <f>INDEX('ورقة 1'!$A$2:$AX$61,MATCH(B92,'ورقة 1'!$A$2:$A$61,0),MATCH(A104&amp;" - "&amp;B$5,'ورقة 1'!$A$2:$AX$2,0))</f>
        <v>0</v>
      </c>
      <c r="C104" s="67">
        <f>INDEX('ورقة 1'!$A$2:$AX$61,MATCH(B92,'ورقة 1'!$A$2:$A$61,0),MATCH(A104&amp;" - "&amp;C$5,'ورقة 1'!$A$2:$AX$2,0))</f>
        <v>0</v>
      </c>
      <c r="D104" s="67">
        <f>INDEX('ورقة 1'!$A$2:$AX$61,MATCH(B92,'ورقة 1'!$A$2:$A$61,0),MATCH(A104&amp;" - "&amp;D$5,'ورقة 1'!$A$2:$AX$2,0))</f>
        <v>0</v>
      </c>
      <c r="E104" s="68" t="str">
        <f>INDEX('ورقة 1'!$A$2:$AX$61,MATCH(B92,'ورقة 1'!$A$2:$A$61,0),MATCH(A104&amp;" - "&amp;E$5,'ورقة 1'!$A$2:$AX$2,0))</f>
        <v/>
      </c>
      <c r="F104" s="179"/>
      <c r="H104" s="57" t="s">
        <v>13</v>
      </c>
      <c r="I104" s="67">
        <f>INDEX('ورقة 1'!$A$2:$AX$61,MATCH(I92,'ورقة 1'!$A$2:$A$61,0),MATCH(H104&amp;" - "&amp;I$5,'ورقة 1'!$A$2:$AX$2,0))</f>
        <v>0</v>
      </c>
      <c r="J104" s="67">
        <f>INDEX('ورقة 1'!$A$2:$AX$61,MATCH(I92,'ورقة 1'!$A$2:$A$61,0),MATCH(H104&amp;" - "&amp;J$5,'ورقة 1'!$A$2:$AX$2,0))</f>
        <v>0</v>
      </c>
      <c r="K104" s="67">
        <f>INDEX('ورقة 1'!$A$2:$AX$61,MATCH(I92,'ورقة 1'!$A$2:$A$61,0),MATCH(H104&amp;" - "&amp;K$5,'ورقة 1'!$A$2:$AX$2,0))</f>
        <v>0</v>
      </c>
      <c r="L104" s="68" t="str">
        <f>INDEX('ورقة 1'!$A$2:$AX$61,MATCH(I92,'ورقة 1'!$A$2:$A$61,0),MATCH(H104&amp;" - "&amp;L$5,'ورقة 1'!$A$2:$AX$2,0))</f>
        <v/>
      </c>
      <c r="M104" s="179"/>
    </row>
    <row r="105" spans="1:13" ht="19.5" thickBot="1">
      <c r="A105" s="57" t="s">
        <v>14</v>
      </c>
      <c r="B105" s="67">
        <f>INDEX('ورقة 1'!$A$2:$AX$61,MATCH(B92,'ورقة 1'!$A$2:$A$61,0),MATCH(A105&amp;" - "&amp;B$5,'ورقة 1'!$A$2:$AX$2,0))</f>
        <v>0</v>
      </c>
      <c r="C105" s="67">
        <f>INDEX('ورقة 1'!$A$2:$AX$61,MATCH(B92,'ورقة 1'!$A$2:$A$61,0),MATCH(A105&amp;" - "&amp;C$5,'ورقة 1'!$A$2:$AX$2,0))</f>
        <v>0</v>
      </c>
      <c r="D105" s="67">
        <f>INDEX('ورقة 1'!$A$2:$AX$61,MATCH(B92,'ورقة 1'!$A$2:$A$61,0),MATCH(A105&amp;" - "&amp;D$5,'ورقة 1'!$A$2:$AX$2,0))</f>
        <v>0</v>
      </c>
      <c r="E105" s="68" t="str">
        <f>INDEX('ورقة 1'!$A$2:$AX$61,MATCH(B92,'ورقة 1'!$A$2:$A$61,0),MATCH(A105&amp;" - "&amp;E$5,'ورقة 1'!$A$2:$AX$2,0))</f>
        <v/>
      </c>
      <c r="F105" s="179"/>
      <c r="H105" s="57" t="s">
        <v>14</v>
      </c>
      <c r="I105" s="67">
        <f>INDEX('ورقة 1'!$A$2:$AX$61,MATCH(I92,'ورقة 1'!$A$2:$A$61,0),MATCH(H105&amp;" - "&amp;I$5,'ورقة 1'!$A$2:$AX$2,0))</f>
        <v>0</v>
      </c>
      <c r="J105" s="67">
        <f>INDEX('ورقة 1'!$A$2:$AX$61,MATCH(I92,'ورقة 1'!$A$2:$A$61,0),MATCH(H105&amp;" - "&amp;J$5,'ورقة 1'!$A$2:$AX$2,0))</f>
        <v>0</v>
      </c>
      <c r="K105" s="67">
        <f>INDEX('ورقة 1'!$A$2:$AX$61,MATCH(I92,'ورقة 1'!$A$2:$A$61,0),MATCH(H105&amp;" - "&amp;K$5,'ورقة 1'!$A$2:$AX$2,0))</f>
        <v>0</v>
      </c>
      <c r="L105" s="68" t="str">
        <f>INDEX('ورقة 1'!$A$2:$AX$61,MATCH(I92,'ورقة 1'!$A$2:$A$61,0),MATCH(H105&amp;" - "&amp;L$5,'ورقة 1'!$A$2:$AX$2,0))</f>
        <v/>
      </c>
      <c r="M105" s="179"/>
    </row>
    <row r="106" spans="1:13" ht="19.5" thickBot="1">
      <c r="A106" s="57" t="s">
        <v>16</v>
      </c>
      <c r="B106" s="67">
        <f>INDEX('ورقة 1'!$A$2:$AX$61,MATCH(B92,'ورقة 1'!$A$2:$A$61,0),MATCH(A106&amp;" - "&amp;B$5,'ورقة 1'!$A$2:$AX$2,0))</f>
        <v>0</v>
      </c>
      <c r="C106" s="67">
        <f>INDEX('ورقة 1'!$A$2:$AX$61,MATCH(B92,'ورقة 1'!$A$2:$A$61,0),MATCH(A106&amp;" - "&amp;C$5,'ورقة 1'!$A$2:$AX$2,0))</f>
        <v>0</v>
      </c>
      <c r="D106" s="67">
        <f>INDEX('ورقة 1'!$A$2:$AX$61,MATCH(B92,'ورقة 1'!$A$2:$A$61,0),MATCH(A106&amp;" - "&amp;D$5,'ورقة 1'!$A$2:$AX$2,0))</f>
        <v>0</v>
      </c>
      <c r="E106" s="68" t="str">
        <f>INDEX('ورقة 1'!$A$2:$AX$61,MATCH(B92,'ورقة 1'!$A$2:$A$61,0),MATCH(A106&amp;" - "&amp;E$5,'ورقة 1'!$A$2:$AX$2,0))</f>
        <v/>
      </c>
      <c r="F106" s="179"/>
      <c r="H106" s="57" t="s">
        <v>16</v>
      </c>
      <c r="I106" s="67">
        <f>INDEX('ورقة 1'!$A$2:$AX$61,MATCH(I92,'ورقة 1'!$A$2:$A$61,0),MATCH(H106&amp;" - "&amp;I$5,'ورقة 1'!$A$2:$AX$2,0))</f>
        <v>0</v>
      </c>
      <c r="J106" s="67">
        <f>INDEX('ورقة 1'!$A$2:$AX$61,MATCH(I92,'ورقة 1'!$A$2:$A$61,0),MATCH(H106&amp;" - "&amp;J$5,'ورقة 1'!$A$2:$AX$2,0))</f>
        <v>0</v>
      </c>
      <c r="K106" s="67">
        <f>INDEX('ورقة 1'!$A$2:$AX$61,MATCH(I92,'ورقة 1'!$A$2:$A$61,0),MATCH(H106&amp;" - "&amp;K$5,'ورقة 1'!$A$2:$AX$2,0))</f>
        <v>0</v>
      </c>
      <c r="L106" s="68" t="str">
        <f>INDEX('ورقة 1'!$A$2:$AX$61,MATCH(I92,'ورقة 1'!$A$2:$A$61,0),MATCH(H106&amp;" - "&amp;L$5,'ورقة 1'!$A$2:$AX$2,0))</f>
        <v/>
      </c>
      <c r="M106" s="179"/>
    </row>
    <row r="107" spans="1:13" ht="19.5" thickBot="1">
      <c r="A107" s="58" t="s">
        <v>17</v>
      </c>
      <c r="B107" s="69">
        <f>INDEX('ورقة 1'!$A$2:$AX$61,MATCH(B92,'ورقة 1'!$A$2:$A$61,0),MATCH(A107&amp;" - "&amp;B$5,'ورقة 1'!$A$2:$AX$2,0))</f>
        <v>0</v>
      </c>
      <c r="C107" s="69">
        <f>INDEX('ورقة 1'!$A$2:$AX$61,MATCH(B92,'ورقة 1'!$A$2:$A$61,0),MATCH(A107&amp;" - "&amp;C$5,'ورقة 1'!$A$2:$AX$2,0))</f>
        <v>0</v>
      </c>
      <c r="D107" s="69">
        <f>INDEX('ورقة 1'!$A$2:$AX$61,MATCH(B92,'ورقة 1'!$A$2:$A$61,0),MATCH(A107&amp;" - "&amp;D$5,'ورقة 1'!$A$2:$AX$2,0))</f>
        <v>0</v>
      </c>
      <c r="E107" s="70" t="str">
        <f>INDEX('ورقة 1'!$A$2:$AX$61,MATCH(B92,'ورقة 1'!$A$2:$A$61,0),MATCH(A107&amp;" - "&amp;E$5,'ورقة 1'!$A$2:$AX$2,0))</f>
        <v/>
      </c>
      <c r="F107" s="180"/>
      <c r="H107" s="58" t="s">
        <v>17</v>
      </c>
      <c r="I107" s="69">
        <f>INDEX('ورقة 1'!$A$2:$AX$61,MATCH(I92,'ورقة 1'!$A$2:$A$61,0),MATCH(H107&amp;" - "&amp;I$5,'ورقة 1'!$A$2:$AX$2,0))</f>
        <v>0</v>
      </c>
      <c r="J107" s="69">
        <f>INDEX('ورقة 1'!$A$2:$AX$61,MATCH(I92,'ورقة 1'!$A$2:$A$61,0),MATCH(H107&amp;" - "&amp;J$5,'ورقة 1'!$A$2:$AX$2,0))</f>
        <v>0</v>
      </c>
      <c r="K107" s="69">
        <f>INDEX('ورقة 1'!$A$2:$AX$61,MATCH(I92,'ورقة 1'!$A$2:$A$61,0),MATCH(H107&amp;" - "&amp;K$5,'ورقة 1'!$A$2:$AX$2,0))</f>
        <v>0</v>
      </c>
      <c r="L107" s="70" t="str">
        <f>INDEX('ورقة 1'!$A$2:$AX$61,MATCH(I92,'ورقة 1'!$A$2:$A$61,0),MATCH(H107&amp;" - "&amp;L$5,'ورقة 1'!$A$2:$AX$2,0))</f>
        <v/>
      </c>
      <c r="M107" s="180"/>
    </row>
    <row r="109" spans="1:13" ht="19.5" thickBot="1">
      <c r="H109" s="59"/>
    </row>
    <row r="110" spans="1:13" ht="19.5" thickBot="1">
      <c r="A110" s="55" t="s">
        <v>36</v>
      </c>
      <c r="B110" s="176">
        <v>11</v>
      </c>
      <c r="C110" s="177"/>
      <c r="H110" s="55" t="s">
        <v>36</v>
      </c>
      <c r="I110" s="176">
        <v>12</v>
      </c>
      <c r="J110" s="177"/>
    </row>
    <row r="111" spans="1:13" ht="19.5" thickBot="1">
      <c r="A111" s="55" t="s">
        <v>37</v>
      </c>
      <c r="B111" s="173" t="str">
        <f>VLOOKUP(B110,'ورقة 1'!$A$5:$B$57,2,0)</f>
        <v>زهراء رزاق منشد طالب</v>
      </c>
      <c r="C111" s="174"/>
      <c r="D111" s="174"/>
      <c r="E111" s="174"/>
      <c r="F111" s="175"/>
      <c r="H111" s="55" t="s">
        <v>37</v>
      </c>
      <c r="I111" s="173" t="str">
        <f>VLOOKUP(I110,'ورقة 1'!$A$5:$B$57,2,0)</f>
        <v>زهراء سامي محسن رهيف</v>
      </c>
      <c r="J111" s="174"/>
      <c r="K111" s="174"/>
      <c r="L111" s="174"/>
      <c r="M111" s="175"/>
    </row>
    <row r="112" spans="1:13" ht="19.5" thickBot="1">
      <c r="A112" s="62"/>
      <c r="B112" s="63"/>
      <c r="C112" s="63"/>
      <c r="D112" s="63"/>
      <c r="E112" s="63"/>
      <c r="F112" s="63"/>
      <c r="H112" s="62"/>
      <c r="I112" s="63"/>
      <c r="J112" s="63"/>
      <c r="K112" s="63"/>
      <c r="L112" s="63"/>
      <c r="M112" s="63"/>
    </row>
    <row r="113" spans="1:13" ht="64.5" thickBot="1">
      <c r="A113" s="56" t="s">
        <v>23</v>
      </c>
      <c r="B113" s="64" t="s">
        <v>1</v>
      </c>
      <c r="C113" s="65" t="s">
        <v>2</v>
      </c>
      <c r="D113" s="65" t="s">
        <v>3</v>
      </c>
      <c r="E113" s="65" t="s">
        <v>24</v>
      </c>
      <c r="F113" s="66" t="s">
        <v>25</v>
      </c>
      <c r="H113" s="56" t="s">
        <v>23</v>
      </c>
      <c r="I113" s="64" t="s">
        <v>1</v>
      </c>
      <c r="J113" s="65" t="s">
        <v>2</v>
      </c>
      <c r="K113" s="65" t="s">
        <v>3</v>
      </c>
      <c r="L113" s="65" t="s">
        <v>24</v>
      </c>
      <c r="M113" s="66" t="s">
        <v>25</v>
      </c>
    </row>
    <row r="114" spans="1:13" ht="19.5" thickBot="1">
      <c r="A114" s="57" t="s">
        <v>26</v>
      </c>
      <c r="B114" s="67">
        <f>INDEX('ورقة 1'!$A$2:$AX$61,MATCH(B110,'ورقة 1'!$A$2:$A$61,0),MATCH(A114&amp;" - "&amp;B$5,'ورقة 1'!$A$2:$AX$2,0))</f>
        <v>0</v>
      </c>
      <c r="C114" s="67">
        <f>INDEX('ورقة 1'!$A$2:$AX$61,MATCH(B110,'ورقة 1'!$A$2:$A$61,0),MATCH(A114&amp;" - "&amp;C$5,'ورقة 1'!$A$2:$AX$2,0))</f>
        <v>0</v>
      </c>
      <c r="D114" s="67">
        <f>INDEX('ورقة 1'!$A$2:$AX$61,MATCH(B110,'ورقة 1'!$A$2:$A$61,0),MATCH(A114&amp;" - "&amp;D$5,'ورقة 1'!$A$2:$AX$2,0))</f>
        <v>0</v>
      </c>
      <c r="E114" s="68">
        <f>INDEX('ورقة 1'!$A$2:$AX$61,MATCH(B110,'ورقة 1'!$A$2:$A$61,0),MATCH(A114&amp;" - "&amp;E$5,'ورقة 1'!$A$2:$AX$2,0))</f>
        <v>0</v>
      </c>
      <c r="F114" s="178" t="str">
        <f>IF(COUNTIF(E114:E125,"&gt;"&amp;50)=12,"ناجح",IF(COUNTIF(E114:E125,"&lt;"&amp;50)&lt;4,"مكمل","راسب"))</f>
        <v>مكمل</v>
      </c>
      <c r="H114" s="57" t="s">
        <v>26</v>
      </c>
      <c r="I114" s="67">
        <f>INDEX('ورقة 1'!$A$2:$AX$61,MATCH(I110,'ورقة 1'!$A$2:$A$61,0),MATCH(H114&amp;" - "&amp;I$5,'ورقة 1'!$A$2:$AX$2,0))</f>
        <v>0</v>
      </c>
      <c r="J114" s="67">
        <f>INDEX('ورقة 1'!$A$2:$AX$61,MATCH(I110,'ورقة 1'!$A$2:$A$61,0),MATCH(H114&amp;" - "&amp;J$5,'ورقة 1'!$A$2:$AX$2,0))</f>
        <v>0</v>
      </c>
      <c r="K114" s="67">
        <f>INDEX('ورقة 1'!$A$2:$AX$61,MATCH(I110,'ورقة 1'!$A$2:$A$61,0),MATCH(H114&amp;" - "&amp;K$5,'ورقة 1'!$A$2:$AX$2,0))</f>
        <v>0</v>
      </c>
      <c r="L114" s="68">
        <f>INDEX('ورقة 1'!$A$2:$AX$61,MATCH(I110,'ورقة 1'!$A$2:$A$61,0),MATCH(H114&amp;" - "&amp;L$5,'ورقة 1'!$A$2:$AX$2,0))</f>
        <v>0</v>
      </c>
      <c r="M114" s="178" t="str">
        <f>IF(COUNTIF(L114:L125,"&gt;"&amp;50)=12,"ناجح",IF(COUNTIF(L114:L125,"&lt;"&amp;50)&lt;4,"مكمل","راسب"))</f>
        <v>مكمل</v>
      </c>
    </row>
    <row r="115" spans="1:13" ht="19.5" thickBot="1">
      <c r="A115" s="57" t="s">
        <v>5</v>
      </c>
      <c r="B115" s="67">
        <f>INDEX('ورقة 1'!$A$2:$AX$61,MATCH(B110,'ورقة 1'!$A$2:$A$61,0),MATCH(A115&amp;" - "&amp;B$5,'ورقة 1'!$A$2:$AX$2,0))</f>
        <v>0</v>
      </c>
      <c r="C115" s="67">
        <f>INDEX('ورقة 1'!$A$2:$AX$61,MATCH(B110,'ورقة 1'!$A$2:$A$61,0),MATCH(A115&amp;" - "&amp;C$5,'ورقة 1'!$A$2:$AX$2,0))</f>
        <v>0</v>
      </c>
      <c r="D115" s="67">
        <f>INDEX('ورقة 1'!$A$2:$AX$61,MATCH(B110,'ورقة 1'!$A$2:$A$61,0),MATCH(A115&amp;" - "&amp;D$5,'ورقة 1'!$A$2:$AX$2,0))</f>
        <v>0</v>
      </c>
      <c r="E115" s="68" t="str">
        <f>INDEX('ورقة 1'!$A$2:$AX$61,MATCH(B110,'ورقة 1'!$A$2:$A$61,0),MATCH(A115&amp;" - "&amp;E$5,'ورقة 1'!$A$2:$AX$2,0))</f>
        <v/>
      </c>
      <c r="F115" s="179"/>
      <c r="H115" s="57" t="s">
        <v>5</v>
      </c>
      <c r="I115" s="67">
        <f>INDEX('ورقة 1'!$A$2:$AX$61,MATCH(I110,'ورقة 1'!$A$2:$A$61,0),MATCH(H115&amp;" - "&amp;I$5,'ورقة 1'!$A$2:$AX$2,0))</f>
        <v>0</v>
      </c>
      <c r="J115" s="67">
        <f>INDEX('ورقة 1'!$A$2:$AX$61,MATCH(I110,'ورقة 1'!$A$2:$A$61,0),MATCH(H115&amp;" - "&amp;J$5,'ورقة 1'!$A$2:$AX$2,0))</f>
        <v>0</v>
      </c>
      <c r="K115" s="67">
        <f>INDEX('ورقة 1'!$A$2:$AX$61,MATCH(I110,'ورقة 1'!$A$2:$A$61,0),MATCH(H115&amp;" - "&amp;K$5,'ورقة 1'!$A$2:$AX$2,0))</f>
        <v>0</v>
      </c>
      <c r="L115" s="68" t="str">
        <f>INDEX('ورقة 1'!$A$2:$AX$61,MATCH(I110,'ورقة 1'!$A$2:$A$61,0),MATCH(H115&amp;" - "&amp;L$5,'ورقة 1'!$A$2:$AX$2,0))</f>
        <v/>
      </c>
      <c r="M115" s="179"/>
    </row>
    <row r="116" spans="1:13" ht="19.5" thickBot="1">
      <c r="A116" s="57" t="s">
        <v>28</v>
      </c>
      <c r="B116" s="67">
        <f>INDEX('ورقة 1'!$A$2:$AX$61,MATCH(B110,'ورقة 1'!$A$2:$A$61,0),MATCH(A116&amp;" - "&amp;B$5,'ورقة 1'!$A$2:$AX$2,0))</f>
        <v>0</v>
      </c>
      <c r="C116" s="67">
        <f>INDEX('ورقة 1'!$A$2:$AX$61,MATCH(B110,'ورقة 1'!$A$2:$A$61,0),MATCH(A116&amp;" - "&amp;C$5,'ورقة 1'!$A$2:$AX$2,0))</f>
        <v>0</v>
      </c>
      <c r="D116" s="67">
        <f>INDEX('ورقة 1'!$A$2:$AX$61,MATCH(B110,'ورقة 1'!$A$2:$A$61,0),MATCH(A116&amp;" - "&amp;D$5,'ورقة 1'!$A$2:$AX$2,0))</f>
        <v>0</v>
      </c>
      <c r="E116" s="68" t="str">
        <f>INDEX('ورقة 1'!$A$2:$AX$61,MATCH(B110,'ورقة 1'!$A$2:$A$61,0),MATCH(A116&amp;" - "&amp;E$5,'ورقة 1'!$A$2:$AX$2,0))</f>
        <v/>
      </c>
      <c r="F116" s="179"/>
      <c r="H116" s="57" t="s">
        <v>28</v>
      </c>
      <c r="I116" s="67">
        <f>INDEX('ورقة 1'!$A$2:$AX$61,MATCH(I110,'ورقة 1'!$A$2:$A$61,0),MATCH(H116&amp;" - "&amp;I$5,'ورقة 1'!$A$2:$AX$2,0))</f>
        <v>0</v>
      </c>
      <c r="J116" s="67">
        <f>INDEX('ورقة 1'!$A$2:$AX$61,MATCH(I110,'ورقة 1'!$A$2:$A$61,0),MATCH(H116&amp;" - "&amp;J$5,'ورقة 1'!$A$2:$AX$2,0))</f>
        <v>0</v>
      </c>
      <c r="K116" s="67">
        <f>INDEX('ورقة 1'!$A$2:$AX$61,MATCH(I110,'ورقة 1'!$A$2:$A$61,0),MATCH(H116&amp;" - "&amp;K$5,'ورقة 1'!$A$2:$AX$2,0))</f>
        <v>0</v>
      </c>
      <c r="L116" s="68" t="str">
        <f>INDEX('ورقة 1'!$A$2:$AX$61,MATCH(I110,'ورقة 1'!$A$2:$A$61,0),MATCH(H116&amp;" - "&amp;L$5,'ورقة 1'!$A$2:$AX$2,0))</f>
        <v/>
      </c>
      <c r="M116" s="179"/>
    </row>
    <row r="117" spans="1:13" ht="19.5" thickBot="1">
      <c r="A117" s="57" t="s">
        <v>9</v>
      </c>
      <c r="B117" s="67">
        <f>INDEX('ورقة 1'!$A$2:$AX$61,MATCH(B110,'ورقة 1'!$A$2:$A$61,0),MATCH(A117&amp;" - "&amp;B$5,'ورقة 1'!$A$2:$AX$2,0))</f>
        <v>0</v>
      </c>
      <c r="C117" s="67">
        <f>INDEX('ورقة 1'!$A$2:$AX$61,MATCH(B110,'ورقة 1'!$A$2:$A$61,0),MATCH(A117&amp;" - "&amp;C$5,'ورقة 1'!$A$2:$AX$2,0))</f>
        <v>0</v>
      </c>
      <c r="D117" s="67">
        <f>INDEX('ورقة 1'!$A$2:$AX$61,MATCH(B110,'ورقة 1'!$A$2:$A$61,0),MATCH(A117&amp;" - "&amp;D$5,'ورقة 1'!$A$2:$AX$2,0))</f>
        <v>0</v>
      </c>
      <c r="E117" s="68" t="str">
        <f>INDEX('ورقة 1'!$A$2:$AX$61,MATCH(B110,'ورقة 1'!$A$2:$A$61,0),MATCH(A117&amp;" - "&amp;E$5,'ورقة 1'!$A$2:$AX$2,0))</f>
        <v/>
      </c>
      <c r="F117" s="179"/>
      <c r="H117" s="57" t="s">
        <v>9</v>
      </c>
      <c r="I117" s="67">
        <f>INDEX('ورقة 1'!$A$2:$AX$61,MATCH(I110,'ورقة 1'!$A$2:$A$61,0),MATCH(H117&amp;" - "&amp;I$5,'ورقة 1'!$A$2:$AX$2,0))</f>
        <v>0</v>
      </c>
      <c r="J117" s="67">
        <f>INDEX('ورقة 1'!$A$2:$AX$61,MATCH(I110,'ورقة 1'!$A$2:$A$61,0),MATCH(H117&amp;" - "&amp;J$5,'ورقة 1'!$A$2:$AX$2,0))</f>
        <v>0</v>
      </c>
      <c r="K117" s="67">
        <f>INDEX('ورقة 1'!$A$2:$AX$61,MATCH(I110,'ورقة 1'!$A$2:$A$61,0),MATCH(H117&amp;" - "&amp;K$5,'ورقة 1'!$A$2:$AX$2,0))</f>
        <v>0</v>
      </c>
      <c r="L117" s="68" t="str">
        <f>INDEX('ورقة 1'!$A$2:$AX$61,MATCH(I110,'ورقة 1'!$A$2:$A$61,0),MATCH(H117&amp;" - "&amp;L$5,'ورقة 1'!$A$2:$AX$2,0))</f>
        <v/>
      </c>
      <c r="M117" s="179"/>
    </row>
    <row r="118" spans="1:13" ht="19.5" thickBot="1">
      <c r="A118" s="57" t="s">
        <v>10</v>
      </c>
      <c r="B118" s="67">
        <f>INDEX('ورقة 1'!$A$2:$AX$61,MATCH(B110,'ورقة 1'!$A$2:$A$61,0),MATCH(A118&amp;" - "&amp;B$5,'ورقة 1'!$A$2:$AX$2,0))</f>
        <v>0</v>
      </c>
      <c r="C118" s="67">
        <f>INDEX('ورقة 1'!$A$2:$AX$61,MATCH(B110,'ورقة 1'!$A$2:$A$61,0),MATCH(A118&amp;" - "&amp;C$5,'ورقة 1'!$A$2:$AX$2,0))</f>
        <v>0</v>
      </c>
      <c r="D118" s="67">
        <f>INDEX('ورقة 1'!$A$2:$AX$61,MATCH(B110,'ورقة 1'!$A$2:$A$61,0),MATCH(A118&amp;" - "&amp;D$5,'ورقة 1'!$A$2:$AX$2,0))</f>
        <v>0</v>
      </c>
      <c r="E118" s="68" t="str">
        <f>INDEX('ورقة 1'!$A$2:$AX$61,MATCH(B110,'ورقة 1'!$A$2:$A$61,0),MATCH(A118&amp;" - "&amp;E$5,'ورقة 1'!$A$2:$AX$2,0))</f>
        <v/>
      </c>
      <c r="F118" s="179"/>
      <c r="H118" s="57" t="s">
        <v>10</v>
      </c>
      <c r="I118" s="67">
        <f>INDEX('ورقة 1'!$A$2:$AX$61,MATCH(I110,'ورقة 1'!$A$2:$A$61,0),MATCH(H118&amp;" - "&amp;I$5,'ورقة 1'!$A$2:$AX$2,0))</f>
        <v>0</v>
      </c>
      <c r="J118" s="67">
        <f>INDEX('ورقة 1'!$A$2:$AX$61,MATCH(I110,'ورقة 1'!$A$2:$A$61,0),MATCH(H118&amp;" - "&amp;J$5,'ورقة 1'!$A$2:$AX$2,0))</f>
        <v>0</v>
      </c>
      <c r="K118" s="67">
        <f>INDEX('ورقة 1'!$A$2:$AX$61,MATCH(I110,'ورقة 1'!$A$2:$A$61,0),MATCH(H118&amp;" - "&amp;K$5,'ورقة 1'!$A$2:$AX$2,0))</f>
        <v>0</v>
      </c>
      <c r="L118" s="68" t="str">
        <f>INDEX('ورقة 1'!$A$2:$AX$61,MATCH(I110,'ورقة 1'!$A$2:$A$61,0),MATCH(H118&amp;" - "&amp;L$5,'ورقة 1'!$A$2:$AX$2,0))</f>
        <v/>
      </c>
      <c r="M118" s="179"/>
    </row>
    <row r="119" spans="1:13" ht="19.5" thickBot="1">
      <c r="A119" s="57" t="s">
        <v>12</v>
      </c>
      <c r="B119" s="67">
        <f>INDEX('ورقة 1'!$A$2:$AX$61,MATCH(B110,'ورقة 1'!$A$2:$A$61,0),MATCH(A119&amp;" - "&amp;B$5,'ورقة 1'!$A$2:$AX$2,0))</f>
        <v>0</v>
      </c>
      <c r="C119" s="67">
        <f>INDEX('ورقة 1'!$A$2:$AX$61,MATCH(B110,'ورقة 1'!$A$2:$A$61,0),MATCH(A119&amp;" - "&amp;C$5,'ورقة 1'!$A$2:$AX$2,0))</f>
        <v>0</v>
      </c>
      <c r="D119" s="67">
        <f>INDEX('ورقة 1'!$A$2:$AX$61,MATCH(B110,'ورقة 1'!$A$2:$A$61,0),MATCH(A119&amp;" - "&amp;D$5,'ورقة 1'!$A$2:$AX$2,0))</f>
        <v>0</v>
      </c>
      <c r="E119" s="68" t="str">
        <f>INDEX('ورقة 1'!$A$2:$AX$61,MATCH(B110,'ورقة 1'!$A$2:$A$61,0),MATCH(A119&amp;" - "&amp;E$5,'ورقة 1'!$A$2:$AX$2,0))</f>
        <v/>
      </c>
      <c r="F119" s="179"/>
      <c r="H119" s="57" t="s">
        <v>12</v>
      </c>
      <c r="I119" s="67">
        <f>INDEX('ورقة 1'!$A$2:$AX$61,MATCH(I110,'ورقة 1'!$A$2:$A$61,0),MATCH(H119&amp;" - "&amp;I$5,'ورقة 1'!$A$2:$AX$2,0))</f>
        <v>0</v>
      </c>
      <c r="J119" s="67">
        <f>INDEX('ورقة 1'!$A$2:$AX$61,MATCH(I110,'ورقة 1'!$A$2:$A$61,0),MATCH(H119&amp;" - "&amp;J$5,'ورقة 1'!$A$2:$AX$2,0))</f>
        <v>0</v>
      </c>
      <c r="K119" s="67">
        <f>INDEX('ورقة 1'!$A$2:$AX$61,MATCH(I110,'ورقة 1'!$A$2:$A$61,0),MATCH(H119&amp;" - "&amp;K$5,'ورقة 1'!$A$2:$AX$2,0))</f>
        <v>0</v>
      </c>
      <c r="L119" s="68" t="str">
        <f>INDEX('ورقة 1'!$A$2:$AX$61,MATCH(I110,'ورقة 1'!$A$2:$A$61,0),MATCH(H119&amp;" - "&amp;L$5,'ورقة 1'!$A$2:$AX$2,0))</f>
        <v/>
      </c>
      <c r="M119" s="179"/>
    </row>
    <row r="120" spans="1:13" ht="19.5" thickBot="1">
      <c r="A120" s="57" t="s">
        <v>0</v>
      </c>
      <c r="B120" s="67">
        <f>INDEX('ورقة 1'!$A$2:$AX$61,MATCH(B110,'ورقة 1'!$A$2:$A$61,0),MATCH(A120&amp;" - "&amp;B$5,'ورقة 1'!$A$2:$AX$2,0))</f>
        <v>0</v>
      </c>
      <c r="C120" s="67">
        <f>INDEX('ورقة 1'!$A$2:$AX$61,MATCH(B110,'ورقة 1'!$A$2:$A$61,0),MATCH(A120&amp;" - "&amp;C$5,'ورقة 1'!$A$2:$AX$2,0))</f>
        <v>0</v>
      </c>
      <c r="D120" s="67">
        <f>INDEX('ورقة 1'!$A$2:$AX$61,MATCH(B110,'ورقة 1'!$A$2:$A$61,0),MATCH(A120&amp;" - "&amp;D$5,'ورقة 1'!$A$2:$AX$2,0))</f>
        <v>0</v>
      </c>
      <c r="E120" s="68" t="str">
        <f>INDEX('ورقة 1'!$A$2:$AX$61,MATCH(B110,'ورقة 1'!$A$2:$A$61,0),MATCH(A120&amp;" - "&amp;E$5,'ورقة 1'!$A$2:$AX$2,0))</f>
        <v/>
      </c>
      <c r="F120" s="179"/>
      <c r="H120" s="57" t="s">
        <v>0</v>
      </c>
      <c r="I120" s="67">
        <f>INDEX('ورقة 1'!$A$2:$AX$61,MATCH(I110,'ورقة 1'!$A$2:$A$61,0),MATCH(H120&amp;" - "&amp;I$5,'ورقة 1'!$A$2:$AX$2,0))</f>
        <v>0</v>
      </c>
      <c r="J120" s="67">
        <f>INDEX('ورقة 1'!$A$2:$AX$61,MATCH(I110,'ورقة 1'!$A$2:$A$61,0),MATCH(H120&amp;" - "&amp;J$5,'ورقة 1'!$A$2:$AX$2,0))</f>
        <v>0</v>
      </c>
      <c r="K120" s="67">
        <f>INDEX('ورقة 1'!$A$2:$AX$61,MATCH(I110,'ورقة 1'!$A$2:$A$61,0),MATCH(H120&amp;" - "&amp;K$5,'ورقة 1'!$A$2:$AX$2,0))</f>
        <v>0</v>
      </c>
      <c r="L120" s="68" t="str">
        <f>INDEX('ورقة 1'!$A$2:$AX$61,MATCH(I110,'ورقة 1'!$A$2:$A$61,0),MATCH(H120&amp;" - "&amp;L$5,'ورقة 1'!$A$2:$AX$2,0))</f>
        <v/>
      </c>
      <c r="M120" s="179"/>
    </row>
    <row r="121" spans="1:13" ht="19.5" thickBot="1">
      <c r="A121" s="57" t="s">
        <v>15</v>
      </c>
      <c r="B121" s="67">
        <f>INDEX('ورقة 1'!$A$2:$AX$61,MATCH(B110,'ورقة 1'!$A$2:$A$61,0),MATCH(A121&amp;" - "&amp;B$5,'ورقة 1'!$A$2:$AX$2,0))</f>
        <v>0</v>
      </c>
      <c r="C121" s="67">
        <f>INDEX('ورقة 1'!$A$2:$AX$61,MATCH(B110,'ورقة 1'!$A$2:$A$61,0),MATCH(A121&amp;" - "&amp;C$5,'ورقة 1'!$A$2:$AX$2,0))</f>
        <v>0</v>
      </c>
      <c r="D121" s="67">
        <f>INDEX('ورقة 1'!$A$2:$AX$61,MATCH(B110,'ورقة 1'!$A$2:$A$61,0),MATCH(A121&amp;" - "&amp;D$5,'ورقة 1'!$A$2:$AX$2,0))</f>
        <v>0</v>
      </c>
      <c r="E121" s="68" t="str">
        <f>INDEX('ورقة 1'!$A$2:$AX$61,MATCH(B110,'ورقة 1'!$A$2:$A$61,0),MATCH(A121&amp;" - "&amp;E$5,'ورقة 1'!$A$2:$AX$2,0))</f>
        <v/>
      </c>
      <c r="F121" s="179"/>
      <c r="H121" s="57" t="s">
        <v>15</v>
      </c>
      <c r="I121" s="67">
        <f>INDEX('ورقة 1'!$A$2:$AX$61,MATCH(I110,'ورقة 1'!$A$2:$A$61,0),MATCH(H121&amp;" - "&amp;I$5,'ورقة 1'!$A$2:$AX$2,0))</f>
        <v>0</v>
      </c>
      <c r="J121" s="67">
        <f>INDEX('ورقة 1'!$A$2:$AX$61,MATCH(I110,'ورقة 1'!$A$2:$A$61,0),MATCH(H121&amp;" - "&amp;J$5,'ورقة 1'!$A$2:$AX$2,0))</f>
        <v>0</v>
      </c>
      <c r="K121" s="67">
        <f>INDEX('ورقة 1'!$A$2:$AX$61,MATCH(I110,'ورقة 1'!$A$2:$A$61,0),MATCH(H121&amp;" - "&amp;K$5,'ورقة 1'!$A$2:$AX$2,0))</f>
        <v>0</v>
      </c>
      <c r="L121" s="68" t="str">
        <f>INDEX('ورقة 1'!$A$2:$AX$61,MATCH(I110,'ورقة 1'!$A$2:$A$61,0),MATCH(H121&amp;" - "&amp;L$5,'ورقة 1'!$A$2:$AX$2,0))</f>
        <v/>
      </c>
      <c r="M121" s="179"/>
    </row>
    <row r="122" spans="1:13" ht="19.5" thickBot="1">
      <c r="A122" s="57" t="s">
        <v>13</v>
      </c>
      <c r="B122" s="67">
        <f>INDEX('ورقة 1'!$A$2:$AX$61,MATCH(B110,'ورقة 1'!$A$2:$A$61,0),MATCH(A122&amp;" - "&amp;B$5,'ورقة 1'!$A$2:$AX$2,0))</f>
        <v>0</v>
      </c>
      <c r="C122" s="67">
        <f>INDEX('ورقة 1'!$A$2:$AX$61,MATCH(B110,'ورقة 1'!$A$2:$A$61,0),MATCH(A122&amp;" - "&amp;C$5,'ورقة 1'!$A$2:$AX$2,0))</f>
        <v>0</v>
      </c>
      <c r="D122" s="67">
        <f>INDEX('ورقة 1'!$A$2:$AX$61,MATCH(B110,'ورقة 1'!$A$2:$A$61,0),MATCH(A122&amp;" - "&amp;D$5,'ورقة 1'!$A$2:$AX$2,0))</f>
        <v>0</v>
      </c>
      <c r="E122" s="68" t="str">
        <f>INDEX('ورقة 1'!$A$2:$AX$61,MATCH(B110,'ورقة 1'!$A$2:$A$61,0),MATCH(A122&amp;" - "&amp;E$5,'ورقة 1'!$A$2:$AX$2,0))</f>
        <v/>
      </c>
      <c r="F122" s="179"/>
      <c r="H122" s="57" t="s">
        <v>13</v>
      </c>
      <c r="I122" s="67">
        <f>INDEX('ورقة 1'!$A$2:$AX$61,MATCH(I110,'ورقة 1'!$A$2:$A$61,0),MATCH(H122&amp;" - "&amp;I$5,'ورقة 1'!$A$2:$AX$2,0))</f>
        <v>0</v>
      </c>
      <c r="J122" s="67">
        <f>INDEX('ورقة 1'!$A$2:$AX$61,MATCH(I110,'ورقة 1'!$A$2:$A$61,0),MATCH(H122&amp;" - "&amp;J$5,'ورقة 1'!$A$2:$AX$2,0))</f>
        <v>0</v>
      </c>
      <c r="K122" s="67">
        <f>INDEX('ورقة 1'!$A$2:$AX$61,MATCH(I110,'ورقة 1'!$A$2:$A$61,0),MATCH(H122&amp;" - "&amp;K$5,'ورقة 1'!$A$2:$AX$2,0))</f>
        <v>0</v>
      </c>
      <c r="L122" s="68" t="str">
        <f>INDEX('ورقة 1'!$A$2:$AX$61,MATCH(I110,'ورقة 1'!$A$2:$A$61,0),MATCH(H122&amp;" - "&amp;L$5,'ورقة 1'!$A$2:$AX$2,0))</f>
        <v/>
      </c>
      <c r="M122" s="179"/>
    </row>
    <row r="123" spans="1:13" ht="19.5" thickBot="1">
      <c r="A123" s="57" t="s">
        <v>14</v>
      </c>
      <c r="B123" s="67">
        <f>INDEX('ورقة 1'!$A$2:$AX$61,MATCH(B110,'ورقة 1'!$A$2:$A$61,0),MATCH(A123&amp;" - "&amp;B$5,'ورقة 1'!$A$2:$AX$2,0))</f>
        <v>0</v>
      </c>
      <c r="C123" s="67">
        <f>INDEX('ورقة 1'!$A$2:$AX$61,MATCH(B110,'ورقة 1'!$A$2:$A$61,0),MATCH(A123&amp;" - "&amp;C$5,'ورقة 1'!$A$2:$AX$2,0))</f>
        <v>0</v>
      </c>
      <c r="D123" s="67">
        <f>INDEX('ورقة 1'!$A$2:$AX$61,MATCH(B110,'ورقة 1'!$A$2:$A$61,0),MATCH(A123&amp;" - "&amp;D$5,'ورقة 1'!$A$2:$AX$2,0))</f>
        <v>0</v>
      </c>
      <c r="E123" s="68" t="str">
        <f>INDEX('ورقة 1'!$A$2:$AX$61,MATCH(B110,'ورقة 1'!$A$2:$A$61,0),MATCH(A123&amp;" - "&amp;E$5,'ورقة 1'!$A$2:$AX$2,0))</f>
        <v/>
      </c>
      <c r="F123" s="179"/>
      <c r="H123" s="57" t="s">
        <v>14</v>
      </c>
      <c r="I123" s="67">
        <f>INDEX('ورقة 1'!$A$2:$AX$61,MATCH(I110,'ورقة 1'!$A$2:$A$61,0),MATCH(H123&amp;" - "&amp;I$5,'ورقة 1'!$A$2:$AX$2,0))</f>
        <v>0</v>
      </c>
      <c r="J123" s="67">
        <f>INDEX('ورقة 1'!$A$2:$AX$61,MATCH(I110,'ورقة 1'!$A$2:$A$61,0),MATCH(H123&amp;" - "&amp;J$5,'ورقة 1'!$A$2:$AX$2,0))</f>
        <v>0</v>
      </c>
      <c r="K123" s="67">
        <f>INDEX('ورقة 1'!$A$2:$AX$61,MATCH(I110,'ورقة 1'!$A$2:$A$61,0),MATCH(H123&amp;" - "&amp;K$5,'ورقة 1'!$A$2:$AX$2,0))</f>
        <v>0</v>
      </c>
      <c r="L123" s="68" t="str">
        <f>INDEX('ورقة 1'!$A$2:$AX$61,MATCH(I110,'ورقة 1'!$A$2:$A$61,0),MATCH(H123&amp;" - "&amp;L$5,'ورقة 1'!$A$2:$AX$2,0))</f>
        <v/>
      </c>
      <c r="M123" s="179"/>
    </row>
    <row r="124" spans="1:13" ht="19.5" thickBot="1">
      <c r="A124" s="57" t="s">
        <v>16</v>
      </c>
      <c r="B124" s="67">
        <f>INDEX('ورقة 1'!$A$2:$AX$61,MATCH(B110,'ورقة 1'!$A$2:$A$61,0),MATCH(A124&amp;" - "&amp;B$5,'ورقة 1'!$A$2:$AX$2,0))</f>
        <v>0</v>
      </c>
      <c r="C124" s="67">
        <f>INDEX('ورقة 1'!$A$2:$AX$61,MATCH(B110,'ورقة 1'!$A$2:$A$61,0),MATCH(A124&amp;" - "&amp;C$5,'ورقة 1'!$A$2:$AX$2,0))</f>
        <v>0</v>
      </c>
      <c r="D124" s="67">
        <f>INDEX('ورقة 1'!$A$2:$AX$61,MATCH(B110,'ورقة 1'!$A$2:$A$61,0),MATCH(A124&amp;" - "&amp;D$5,'ورقة 1'!$A$2:$AX$2,0))</f>
        <v>0</v>
      </c>
      <c r="E124" s="68" t="str">
        <f>INDEX('ورقة 1'!$A$2:$AX$61,MATCH(B110,'ورقة 1'!$A$2:$A$61,0),MATCH(A124&amp;" - "&amp;E$5,'ورقة 1'!$A$2:$AX$2,0))</f>
        <v/>
      </c>
      <c r="F124" s="179"/>
      <c r="H124" s="57" t="s">
        <v>16</v>
      </c>
      <c r="I124" s="67">
        <f>INDEX('ورقة 1'!$A$2:$AX$61,MATCH(I110,'ورقة 1'!$A$2:$A$61,0),MATCH(H124&amp;" - "&amp;I$5,'ورقة 1'!$A$2:$AX$2,0))</f>
        <v>0</v>
      </c>
      <c r="J124" s="67">
        <f>INDEX('ورقة 1'!$A$2:$AX$61,MATCH(I110,'ورقة 1'!$A$2:$A$61,0),MATCH(H124&amp;" - "&amp;J$5,'ورقة 1'!$A$2:$AX$2,0))</f>
        <v>0</v>
      </c>
      <c r="K124" s="67">
        <f>INDEX('ورقة 1'!$A$2:$AX$61,MATCH(I110,'ورقة 1'!$A$2:$A$61,0),MATCH(H124&amp;" - "&amp;K$5,'ورقة 1'!$A$2:$AX$2,0))</f>
        <v>0</v>
      </c>
      <c r="L124" s="68" t="str">
        <f>INDEX('ورقة 1'!$A$2:$AX$61,MATCH(I110,'ورقة 1'!$A$2:$A$61,0),MATCH(H124&amp;" - "&amp;L$5,'ورقة 1'!$A$2:$AX$2,0))</f>
        <v/>
      </c>
      <c r="M124" s="179"/>
    </row>
    <row r="125" spans="1:13" ht="19.5" thickBot="1">
      <c r="A125" s="58" t="s">
        <v>17</v>
      </c>
      <c r="B125" s="69">
        <f>INDEX('ورقة 1'!$A$2:$AX$61,MATCH(B110,'ورقة 1'!$A$2:$A$61,0),MATCH(A125&amp;" - "&amp;B$5,'ورقة 1'!$A$2:$AX$2,0))</f>
        <v>0</v>
      </c>
      <c r="C125" s="69">
        <f>INDEX('ورقة 1'!$A$2:$AX$61,MATCH(B110,'ورقة 1'!$A$2:$A$61,0),MATCH(A125&amp;" - "&amp;C$5,'ورقة 1'!$A$2:$AX$2,0))</f>
        <v>0</v>
      </c>
      <c r="D125" s="69">
        <f>INDEX('ورقة 1'!$A$2:$AX$61,MATCH(B110,'ورقة 1'!$A$2:$A$61,0),MATCH(A125&amp;" - "&amp;D$5,'ورقة 1'!$A$2:$AX$2,0))</f>
        <v>0</v>
      </c>
      <c r="E125" s="70" t="str">
        <f>INDEX('ورقة 1'!$A$2:$AX$61,MATCH(B110,'ورقة 1'!$A$2:$A$61,0),MATCH(A125&amp;" - "&amp;E$5,'ورقة 1'!$A$2:$AX$2,0))</f>
        <v/>
      </c>
      <c r="F125" s="180"/>
      <c r="H125" s="58" t="s">
        <v>17</v>
      </c>
      <c r="I125" s="69">
        <f>INDEX('ورقة 1'!$A$2:$AX$61,MATCH(I110,'ورقة 1'!$A$2:$A$61,0),MATCH(H125&amp;" - "&amp;I$5,'ورقة 1'!$A$2:$AX$2,0))</f>
        <v>0</v>
      </c>
      <c r="J125" s="69">
        <f>INDEX('ورقة 1'!$A$2:$AX$61,MATCH(I110,'ورقة 1'!$A$2:$A$61,0),MATCH(H125&amp;" - "&amp;J$5,'ورقة 1'!$A$2:$AX$2,0))</f>
        <v>0</v>
      </c>
      <c r="K125" s="69">
        <f>INDEX('ورقة 1'!$A$2:$AX$61,MATCH(I110,'ورقة 1'!$A$2:$A$61,0),MATCH(H125&amp;" - "&amp;K$5,'ورقة 1'!$A$2:$AX$2,0))</f>
        <v>0</v>
      </c>
      <c r="L125" s="70" t="str">
        <f>INDEX('ورقة 1'!$A$2:$AX$61,MATCH(I110,'ورقة 1'!$A$2:$A$61,0),MATCH(H125&amp;" - "&amp;L$5,'ورقة 1'!$A$2:$AX$2,0))</f>
        <v/>
      </c>
      <c r="M125" s="180"/>
    </row>
    <row r="127" spans="1:13" ht="19.5" thickBot="1">
      <c r="H127" s="59"/>
    </row>
    <row r="128" spans="1:13" ht="19.5" thickBot="1">
      <c r="A128" s="55" t="s">
        <v>36</v>
      </c>
      <c r="B128" s="176">
        <v>13</v>
      </c>
      <c r="C128" s="177"/>
      <c r="H128" s="55" t="s">
        <v>36</v>
      </c>
      <c r="I128" s="176">
        <v>14</v>
      </c>
      <c r="J128" s="177"/>
    </row>
    <row r="129" spans="1:13" ht="19.5" thickBot="1">
      <c r="A129" s="55" t="s">
        <v>37</v>
      </c>
      <c r="B129" s="173" t="str">
        <f>VLOOKUP(B128,'ورقة 1'!$A$5:$B$57,2,0)</f>
        <v>زهراء محسن يوسف فضاله</v>
      </c>
      <c r="C129" s="174"/>
      <c r="D129" s="174"/>
      <c r="E129" s="174"/>
      <c r="F129" s="175"/>
      <c r="H129" s="55" t="s">
        <v>37</v>
      </c>
      <c r="I129" s="173" t="str">
        <f>VLOOKUP(I128,'ورقة 1'!$A$5:$B$57,2,0)</f>
        <v>زين العابدين حسين فرحان راشد</v>
      </c>
      <c r="J129" s="174"/>
      <c r="K129" s="174"/>
      <c r="L129" s="174"/>
      <c r="M129" s="175"/>
    </row>
    <row r="130" spans="1:13" ht="19.5" thickBot="1">
      <c r="A130" s="62"/>
      <c r="B130" s="63"/>
      <c r="C130" s="63"/>
      <c r="D130" s="63"/>
      <c r="E130" s="63"/>
      <c r="F130" s="63"/>
      <c r="H130" s="62"/>
      <c r="I130" s="63"/>
      <c r="J130" s="63"/>
      <c r="K130" s="63"/>
      <c r="L130" s="63"/>
      <c r="M130" s="63"/>
    </row>
    <row r="131" spans="1:13" ht="64.5" thickBot="1">
      <c r="A131" s="56" t="s">
        <v>23</v>
      </c>
      <c r="B131" s="64" t="s">
        <v>1</v>
      </c>
      <c r="C131" s="65" t="s">
        <v>2</v>
      </c>
      <c r="D131" s="65" t="s">
        <v>3</v>
      </c>
      <c r="E131" s="65" t="s">
        <v>24</v>
      </c>
      <c r="F131" s="66" t="s">
        <v>25</v>
      </c>
      <c r="H131" s="56" t="s">
        <v>23</v>
      </c>
      <c r="I131" s="64" t="s">
        <v>1</v>
      </c>
      <c r="J131" s="65" t="s">
        <v>2</v>
      </c>
      <c r="K131" s="65" t="s">
        <v>3</v>
      </c>
      <c r="L131" s="65" t="s">
        <v>24</v>
      </c>
      <c r="M131" s="66" t="s">
        <v>25</v>
      </c>
    </row>
    <row r="132" spans="1:13" ht="19.5" thickBot="1">
      <c r="A132" s="57" t="s">
        <v>26</v>
      </c>
      <c r="B132" s="67">
        <f>INDEX('ورقة 1'!$A$2:$AX$61,MATCH(B128,'ورقة 1'!$A$2:$A$61,0),MATCH(A132&amp;" - "&amp;B$5,'ورقة 1'!$A$2:$AX$2,0))</f>
        <v>0</v>
      </c>
      <c r="C132" s="67">
        <f>INDEX('ورقة 1'!$A$2:$AX$61,MATCH(B128,'ورقة 1'!$A$2:$A$61,0),MATCH(A132&amp;" - "&amp;C$5,'ورقة 1'!$A$2:$AX$2,0))</f>
        <v>0</v>
      </c>
      <c r="D132" s="67">
        <f>INDEX('ورقة 1'!$A$2:$AX$61,MATCH(B128,'ورقة 1'!$A$2:$A$61,0),MATCH(A132&amp;" - "&amp;D$5,'ورقة 1'!$A$2:$AX$2,0))</f>
        <v>0</v>
      </c>
      <c r="E132" s="68">
        <f>INDEX('ورقة 1'!$A$2:$AX$61,MATCH(B128,'ورقة 1'!$A$2:$A$61,0),MATCH(A132&amp;" - "&amp;E$5,'ورقة 1'!$A$2:$AX$2,0))</f>
        <v>0</v>
      </c>
      <c r="F132" s="178" t="str">
        <f>IF(COUNTIF(E132:E143,"&gt;"&amp;50)=12,"ناجح",IF(COUNTIF(E132:E143,"&lt;"&amp;50)&lt;4,"مكمل","راسب"))</f>
        <v>مكمل</v>
      </c>
      <c r="H132" s="57" t="s">
        <v>26</v>
      </c>
      <c r="I132" s="67">
        <f>INDEX('ورقة 1'!$A$2:$AX$61,MATCH(I128,'ورقة 1'!$A$2:$A$61,0),MATCH(H132&amp;" - "&amp;I$5,'ورقة 1'!$A$2:$AX$2,0))</f>
        <v>0</v>
      </c>
      <c r="J132" s="67">
        <f>INDEX('ورقة 1'!$A$2:$AX$61,MATCH(I128,'ورقة 1'!$A$2:$A$61,0),MATCH(H132&amp;" - "&amp;J$5,'ورقة 1'!$A$2:$AX$2,0))</f>
        <v>0</v>
      </c>
      <c r="K132" s="67">
        <f>INDEX('ورقة 1'!$A$2:$AX$61,MATCH(I128,'ورقة 1'!$A$2:$A$61,0),MATCH(H132&amp;" - "&amp;K$5,'ورقة 1'!$A$2:$AX$2,0))</f>
        <v>0</v>
      </c>
      <c r="L132" s="68">
        <f>INDEX('ورقة 1'!$A$2:$AX$61,MATCH(I128,'ورقة 1'!$A$2:$A$61,0),MATCH(H132&amp;" - "&amp;L$5,'ورقة 1'!$A$2:$AX$2,0))</f>
        <v>0</v>
      </c>
      <c r="M132" s="178" t="str">
        <f>IF(COUNTIF(L132:L143,"&gt;"&amp;50)=12,"ناجح",IF(COUNTIF(L132:L143,"&lt;"&amp;50)&lt;4,"مكمل","راسب"))</f>
        <v>مكمل</v>
      </c>
    </row>
    <row r="133" spans="1:13" ht="19.5" thickBot="1">
      <c r="A133" s="57" t="s">
        <v>5</v>
      </c>
      <c r="B133" s="67">
        <f>INDEX('ورقة 1'!$A$2:$AX$61,MATCH(B128,'ورقة 1'!$A$2:$A$61,0),MATCH(A133&amp;" - "&amp;B$5,'ورقة 1'!$A$2:$AX$2,0))</f>
        <v>0</v>
      </c>
      <c r="C133" s="67">
        <f>INDEX('ورقة 1'!$A$2:$AX$61,MATCH(B128,'ورقة 1'!$A$2:$A$61,0),MATCH(A133&amp;" - "&amp;C$5,'ورقة 1'!$A$2:$AX$2,0))</f>
        <v>0</v>
      </c>
      <c r="D133" s="67">
        <f>INDEX('ورقة 1'!$A$2:$AX$61,MATCH(B128,'ورقة 1'!$A$2:$A$61,0),MATCH(A133&amp;" - "&amp;D$5,'ورقة 1'!$A$2:$AX$2,0))</f>
        <v>0</v>
      </c>
      <c r="E133" s="68" t="str">
        <f>INDEX('ورقة 1'!$A$2:$AX$61,MATCH(B128,'ورقة 1'!$A$2:$A$61,0),MATCH(A133&amp;" - "&amp;E$5,'ورقة 1'!$A$2:$AX$2,0))</f>
        <v/>
      </c>
      <c r="F133" s="179"/>
      <c r="H133" s="57" t="s">
        <v>5</v>
      </c>
      <c r="I133" s="67">
        <f>INDEX('ورقة 1'!$A$2:$AX$61,MATCH(I128,'ورقة 1'!$A$2:$A$61,0),MATCH(H133&amp;" - "&amp;I$5,'ورقة 1'!$A$2:$AX$2,0))</f>
        <v>0</v>
      </c>
      <c r="J133" s="67">
        <f>INDEX('ورقة 1'!$A$2:$AX$61,MATCH(I128,'ورقة 1'!$A$2:$A$61,0),MATCH(H133&amp;" - "&amp;J$5,'ورقة 1'!$A$2:$AX$2,0))</f>
        <v>0</v>
      </c>
      <c r="K133" s="67">
        <f>INDEX('ورقة 1'!$A$2:$AX$61,MATCH(I128,'ورقة 1'!$A$2:$A$61,0),MATCH(H133&amp;" - "&amp;K$5,'ورقة 1'!$A$2:$AX$2,0))</f>
        <v>0</v>
      </c>
      <c r="L133" s="68" t="str">
        <f>INDEX('ورقة 1'!$A$2:$AX$61,MATCH(I128,'ورقة 1'!$A$2:$A$61,0),MATCH(H133&amp;" - "&amp;L$5,'ورقة 1'!$A$2:$AX$2,0))</f>
        <v/>
      </c>
      <c r="M133" s="179"/>
    </row>
    <row r="134" spans="1:13" ht="19.5" thickBot="1">
      <c r="A134" s="57" t="s">
        <v>28</v>
      </c>
      <c r="B134" s="67">
        <f>INDEX('ورقة 1'!$A$2:$AX$61,MATCH(B128,'ورقة 1'!$A$2:$A$61,0),MATCH(A134&amp;" - "&amp;B$5,'ورقة 1'!$A$2:$AX$2,0))</f>
        <v>0</v>
      </c>
      <c r="C134" s="67">
        <f>INDEX('ورقة 1'!$A$2:$AX$61,MATCH(B128,'ورقة 1'!$A$2:$A$61,0),MATCH(A134&amp;" - "&amp;C$5,'ورقة 1'!$A$2:$AX$2,0))</f>
        <v>0</v>
      </c>
      <c r="D134" s="67">
        <f>INDEX('ورقة 1'!$A$2:$AX$61,MATCH(B128,'ورقة 1'!$A$2:$A$61,0),MATCH(A134&amp;" - "&amp;D$5,'ورقة 1'!$A$2:$AX$2,0))</f>
        <v>0</v>
      </c>
      <c r="E134" s="68" t="str">
        <f>INDEX('ورقة 1'!$A$2:$AX$61,MATCH(B128,'ورقة 1'!$A$2:$A$61,0),MATCH(A134&amp;" - "&amp;E$5,'ورقة 1'!$A$2:$AX$2,0))</f>
        <v/>
      </c>
      <c r="F134" s="179"/>
      <c r="H134" s="57" t="s">
        <v>28</v>
      </c>
      <c r="I134" s="67">
        <f>INDEX('ورقة 1'!$A$2:$AX$61,MATCH(I128,'ورقة 1'!$A$2:$A$61,0),MATCH(H134&amp;" - "&amp;I$5,'ورقة 1'!$A$2:$AX$2,0))</f>
        <v>0</v>
      </c>
      <c r="J134" s="67">
        <f>INDEX('ورقة 1'!$A$2:$AX$61,MATCH(I128,'ورقة 1'!$A$2:$A$61,0),MATCH(H134&amp;" - "&amp;J$5,'ورقة 1'!$A$2:$AX$2,0))</f>
        <v>0</v>
      </c>
      <c r="K134" s="67">
        <f>INDEX('ورقة 1'!$A$2:$AX$61,MATCH(I128,'ورقة 1'!$A$2:$A$61,0),MATCH(H134&amp;" - "&amp;K$5,'ورقة 1'!$A$2:$AX$2,0))</f>
        <v>0</v>
      </c>
      <c r="L134" s="68" t="str">
        <f>INDEX('ورقة 1'!$A$2:$AX$61,MATCH(I128,'ورقة 1'!$A$2:$A$61,0),MATCH(H134&amp;" - "&amp;L$5,'ورقة 1'!$A$2:$AX$2,0))</f>
        <v/>
      </c>
      <c r="M134" s="179"/>
    </row>
    <row r="135" spans="1:13" ht="19.5" thickBot="1">
      <c r="A135" s="57" t="s">
        <v>9</v>
      </c>
      <c r="B135" s="67">
        <f>INDEX('ورقة 1'!$A$2:$AX$61,MATCH(B128,'ورقة 1'!$A$2:$A$61,0),MATCH(A135&amp;" - "&amp;B$5,'ورقة 1'!$A$2:$AX$2,0))</f>
        <v>0</v>
      </c>
      <c r="C135" s="67">
        <f>INDEX('ورقة 1'!$A$2:$AX$61,MATCH(B128,'ورقة 1'!$A$2:$A$61,0),MATCH(A135&amp;" - "&amp;C$5,'ورقة 1'!$A$2:$AX$2,0))</f>
        <v>0</v>
      </c>
      <c r="D135" s="67">
        <f>INDEX('ورقة 1'!$A$2:$AX$61,MATCH(B128,'ورقة 1'!$A$2:$A$61,0),MATCH(A135&amp;" - "&amp;D$5,'ورقة 1'!$A$2:$AX$2,0))</f>
        <v>0</v>
      </c>
      <c r="E135" s="68" t="str">
        <f>INDEX('ورقة 1'!$A$2:$AX$61,MATCH(B128,'ورقة 1'!$A$2:$A$61,0),MATCH(A135&amp;" - "&amp;E$5,'ورقة 1'!$A$2:$AX$2,0))</f>
        <v/>
      </c>
      <c r="F135" s="179"/>
      <c r="H135" s="57" t="s">
        <v>9</v>
      </c>
      <c r="I135" s="67">
        <f>INDEX('ورقة 1'!$A$2:$AX$61,MATCH(I128,'ورقة 1'!$A$2:$A$61,0),MATCH(H135&amp;" - "&amp;I$5,'ورقة 1'!$A$2:$AX$2,0))</f>
        <v>0</v>
      </c>
      <c r="J135" s="67">
        <f>INDEX('ورقة 1'!$A$2:$AX$61,MATCH(I128,'ورقة 1'!$A$2:$A$61,0),MATCH(H135&amp;" - "&amp;J$5,'ورقة 1'!$A$2:$AX$2,0))</f>
        <v>0</v>
      </c>
      <c r="K135" s="67">
        <f>INDEX('ورقة 1'!$A$2:$AX$61,MATCH(I128,'ورقة 1'!$A$2:$A$61,0),MATCH(H135&amp;" - "&amp;K$5,'ورقة 1'!$A$2:$AX$2,0))</f>
        <v>0</v>
      </c>
      <c r="L135" s="68" t="str">
        <f>INDEX('ورقة 1'!$A$2:$AX$61,MATCH(I128,'ورقة 1'!$A$2:$A$61,0),MATCH(H135&amp;" - "&amp;L$5,'ورقة 1'!$A$2:$AX$2,0))</f>
        <v/>
      </c>
      <c r="M135" s="179"/>
    </row>
    <row r="136" spans="1:13" ht="19.5" thickBot="1">
      <c r="A136" s="57" t="s">
        <v>10</v>
      </c>
      <c r="B136" s="67">
        <f>INDEX('ورقة 1'!$A$2:$AX$61,MATCH(B128,'ورقة 1'!$A$2:$A$61,0),MATCH(A136&amp;" - "&amp;B$5,'ورقة 1'!$A$2:$AX$2,0))</f>
        <v>0</v>
      </c>
      <c r="C136" s="67">
        <f>INDEX('ورقة 1'!$A$2:$AX$61,MATCH(B128,'ورقة 1'!$A$2:$A$61,0),MATCH(A136&amp;" - "&amp;C$5,'ورقة 1'!$A$2:$AX$2,0))</f>
        <v>0</v>
      </c>
      <c r="D136" s="67">
        <f>INDEX('ورقة 1'!$A$2:$AX$61,MATCH(B128,'ورقة 1'!$A$2:$A$61,0),MATCH(A136&amp;" - "&amp;D$5,'ورقة 1'!$A$2:$AX$2,0))</f>
        <v>0</v>
      </c>
      <c r="E136" s="68" t="str">
        <f>INDEX('ورقة 1'!$A$2:$AX$61,MATCH(B128,'ورقة 1'!$A$2:$A$61,0),MATCH(A136&amp;" - "&amp;E$5,'ورقة 1'!$A$2:$AX$2,0))</f>
        <v/>
      </c>
      <c r="F136" s="179"/>
      <c r="H136" s="57" t="s">
        <v>10</v>
      </c>
      <c r="I136" s="67">
        <f>INDEX('ورقة 1'!$A$2:$AX$61,MATCH(I128,'ورقة 1'!$A$2:$A$61,0),MATCH(H136&amp;" - "&amp;I$5,'ورقة 1'!$A$2:$AX$2,0))</f>
        <v>0</v>
      </c>
      <c r="J136" s="67">
        <f>INDEX('ورقة 1'!$A$2:$AX$61,MATCH(I128,'ورقة 1'!$A$2:$A$61,0),MATCH(H136&amp;" - "&amp;J$5,'ورقة 1'!$A$2:$AX$2,0))</f>
        <v>0</v>
      </c>
      <c r="K136" s="67">
        <f>INDEX('ورقة 1'!$A$2:$AX$61,MATCH(I128,'ورقة 1'!$A$2:$A$61,0),MATCH(H136&amp;" - "&amp;K$5,'ورقة 1'!$A$2:$AX$2,0))</f>
        <v>0</v>
      </c>
      <c r="L136" s="68" t="str">
        <f>INDEX('ورقة 1'!$A$2:$AX$61,MATCH(I128,'ورقة 1'!$A$2:$A$61,0),MATCH(H136&amp;" - "&amp;L$5,'ورقة 1'!$A$2:$AX$2,0))</f>
        <v/>
      </c>
      <c r="M136" s="179"/>
    </row>
    <row r="137" spans="1:13" ht="19.5" thickBot="1">
      <c r="A137" s="57" t="s">
        <v>12</v>
      </c>
      <c r="B137" s="67">
        <f>INDEX('ورقة 1'!$A$2:$AX$61,MATCH(B128,'ورقة 1'!$A$2:$A$61,0),MATCH(A137&amp;" - "&amp;B$5,'ورقة 1'!$A$2:$AX$2,0))</f>
        <v>0</v>
      </c>
      <c r="C137" s="67">
        <f>INDEX('ورقة 1'!$A$2:$AX$61,MATCH(B128,'ورقة 1'!$A$2:$A$61,0),MATCH(A137&amp;" - "&amp;C$5,'ورقة 1'!$A$2:$AX$2,0))</f>
        <v>0</v>
      </c>
      <c r="D137" s="67">
        <f>INDEX('ورقة 1'!$A$2:$AX$61,MATCH(B128,'ورقة 1'!$A$2:$A$61,0),MATCH(A137&amp;" - "&amp;D$5,'ورقة 1'!$A$2:$AX$2,0))</f>
        <v>0</v>
      </c>
      <c r="E137" s="68" t="str">
        <f>INDEX('ورقة 1'!$A$2:$AX$61,MATCH(B128,'ورقة 1'!$A$2:$A$61,0),MATCH(A137&amp;" - "&amp;E$5,'ورقة 1'!$A$2:$AX$2,0))</f>
        <v/>
      </c>
      <c r="F137" s="179"/>
      <c r="H137" s="57" t="s">
        <v>12</v>
      </c>
      <c r="I137" s="67">
        <f>INDEX('ورقة 1'!$A$2:$AX$61,MATCH(I128,'ورقة 1'!$A$2:$A$61,0),MATCH(H137&amp;" - "&amp;I$5,'ورقة 1'!$A$2:$AX$2,0))</f>
        <v>0</v>
      </c>
      <c r="J137" s="67">
        <f>INDEX('ورقة 1'!$A$2:$AX$61,MATCH(I128,'ورقة 1'!$A$2:$A$61,0),MATCH(H137&amp;" - "&amp;J$5,'ورقة 1'!$A$2:$AX$2,0))</f>
        <v>0</v>
      </c>
      <c r="K137" s="67">
        <f>INDEX('ورقة 1'!$A$2:$AX$61,MATCH(I128,'ورقة 1'!$A$2:$A$61,0),MATCH(H137&amp;" - "&amp;K$5,'ورقة 1'!$A$2:$AX$2,0))</f>
        <v>0</v>
      </c>
      <c r="L137" s="68" t="str">
        <f>INDEX('ورقة 1'!$A$2:$AX$61,MATCH(I128,'ورقة 1'!$A$2:$A$61,0),MATCH(H137&amp;" - "&amp;L$5,'ورقة 1'!$A$2:$AX$2,0))</f>
        <v/>
      </c>
      <c r="M137" s="179"/>
    </row>
    <row r="138" spans="1:13" ht="19.5" thickBot="1">
      <c r="A138" s="57" t="s">
        <v>0</v>
      </c>
      <c r="B138" s="67">
        <f>INDEX('ورقة 1'!$A$2:$AX$61,MATCH(B128,'ورقة 1'!$A$2:$A$61,0),MATCH(A138&amp;" - "&amp;B$5,'ورقة 1'!$A$2:$AX$2,0))</f>
        <v>0</v>
      </c>
      <c r="C138" s="67">
        <f>INDEX('ورقة 1'!$A$2:$AX$61,MATCH(B128,'ورقة 1'!$A$2:$A$61,0),MATCH(A138&amp;" - "&amp;C$5,'ورقة 1'!$A$2:$AX$2,0))</f>
        <v>0</v>
      </c>
      <c r="D138" s="67">
        <f>INDEX('ورقة 1'!$A$2:$AX$61,MATCH(B128,'ورقة 1'!$A$2:$A$61,0),MATCH(A138&amp;" - "&amp;D$5,'ورقة 1'!$A$2:$AX$2,0))</f>
        <v>0</v>
      </c>
      <c r="E138" s="68" t="str">
        <f>INDEX('ورقة 1'!$A$2:$AX$61,MATCH(B128,'ورقة 1'!$A$2:$A$61,0),MATCH(A138&amp;" - "&amp;E$5,'ورقة 1'!$A$2:$AX$2,0))</f>
        <v/>
      </c>
      <c r="F138" s="179"/>
      <c r="H138" s="57" t="s">
        <v>0</v>
      </c>
      <c r="I138" s="67">
        <f>INDEX('ورقة 1'!$A$2:$AX$61,MATCH(I128,'ورقة 1'!$A$2:$A$61,0),MATCH(H138&amp;" - "&amp;I$5,'ورقة 1'!$A$2:$AX$2,0))</f>
        <v>0</v>
      </c>
      <c r="J138" s="67">
        <f>INDEX('ورقة 1'!$A$2:$AX$61,MATCH(I128,'ورقة 1'!$A$2:$A$61,0),MATCH(H138&amp;" - "&amp;J$5,'ورقة 1'!$A$2:$AX$2,0))</f>
        <v>0</v>
      </c>
      <c r="K138" s="67">
        <f>INDEX('ورقة 1'!$A$2:$AX$61,MATCH(I128,'ورقة 1'!$A$2:$A$61,0),MATCH(H138&amp;" - "&amp;K$5,'ورقة 1'!$A$2:$AX$2,0))</f>
        <v>0</v>
      </c>
      <c r="L138" s="68" t="str">
        <f>INDEX('ورقة 1'!$A$2:$AX$61,MATCH(I128,'ورقة 1'!$A$2:$A$61,0),MATCH(H138&amp;" - "&amp;L$5,'ورقة 1'!$A$2:$AX$2,0))</f>
        <v/>
      </c>
      <c r="M138" s="179"/>
    </row>
    <row r="139" spans="1:13" ht="19.5" thickBot="1">
      <c r="A139" s="57" t="s">
        <v>15</v>
      </c>
      <c r="B139" s="67">
        <f>INDEX('ورقة 1'!$A$2:$AX$61,MATCH(B128,'ورقة 1'!$A$2:$A$61,0),MATCH(A139&amp;" - "&amp;B$5,'ورقة 1'!$A$2:$AX$2,0))</f>
        <v>0</v>
      </c>
      <c r="C139" s="67">
        <f>INDEX('ورقة 1'!$A$2:$AX$61,MATCH(B128,'ورقة 1'!$A$2:$A$61,0),MATCH(A139&amp;" - "&amp;C$5,'ورقة 1'!$A$2:$AX$2,0))</f>
        <v>0</v>
      </c>
      <c r="D139" s="67">
        <f>INDEX('ورقة 1'!$A$2:$AX$61,MATCH(B128,'ورقة 1'!$A$2:$A$61,0),MATCH(A139&amp;" - "&amp;D$5,'ورقة 1'!$A$2:$AX$2,0))</f>
        <v>0</v>
      </c>
      <c r="E139" s="68" t="str">
        <f>INDEX('ورقة 1'!$A$2:$AX$61,MATCH(B128,'ورقة 1'!$A$2:$A$61,0),MATCH(A139&amp;" - "&amp;E$5,'ورقة 1'!$A$2:$AX$2,0))</f>
        <v/>
      </c>
      <c r="F139" s="179"/>
      <c r="H139" s="57" t="s">
        <v>15</v>
      </c>
      <c r="I139" s="67">
        <f>INDEX('ورقة 1'!$A$2:$AX$61,MATCH(I128,'ورقة 1'!$A$2:$A$61,0),MATCH(H139&amp;" - "&amp;I$5,'ورقة 1'!$A$2:$AX$2,0))</f>
        <v>0</v>
      </c>
      <c r="J139" s="67">
        <f>INDEX('ورقة 1'!$A$2:$AX$61,MATCH(I128,'ورقة 1'!$A$2:$A$61,0),MATCH(H139&amp;" - "&amp;J$5,'ورقة 1'!$A$2:$AX$2,0))</f>
        <v>0</v>
      </c>
      <c r="K139" s="67">
        <f>INDEX('ورقة 1'!$A$2:$AX$61,MATCH(I128,'ورقة 1'!$A$2:$A$61,0),MATCH(H139&amp;" - "&amp;K$5,'ورقة 1'!$A$2:$AX$2,0))</f>
        <v>0</v>
      </c>
      <c r="L139" s="68" t="str">
        <f>INDEX('ورقة 1'!$A$2:$AX$61,MATCH(I128,'ورقة 1'!$A$2:$A$61,0),MATCH(H139&amp;" - "&amp;L$5,'ورقة 1'!$A$2:$AX$2,0))</f>
        <v/>
      </c>
      <c r="M139" s="179"/>
    </row>
    <row r="140" spans="1:13" ht="19.5" thickBot="1">
      <c r="A140" s="57" t="s">
        <v>13</v>
      </c>
      <c r="B140" s="67">
        <f>INDEX('ورقة 1'!$A$2:$AX$61,MATCH(B128,'ورقة 1'!$A$2:$A$61,0),MATCH(A140&amp;" - "&amp;B$5,'ورقة 1'!$A$2:$AX$2,0))</f>
        <v>0</v>
      </c>
      <c r="C140" s="67">
        <f>INDEX('ورقة 1'!$A$2:$AX$61,MATCH(B128,'ورقة 1'!$A$2:$A$61,0),MATCH(A140&amp;" - "&amp;C$5,'ورقة 1'!$A$2:$AX$2,0))</f>
        <v>0</v>
      </c>
      <c r="D140" s="67">
        <f>INDEX('ورقة 1'!$A$2:$AX$61,MATCH(B128,'ورقة 1'!$A$2:$A$61,0),MATCH(A140&amp;" - "&amp;D$5,'ورقة 1'!$A$2:$AX$2,0))</f>
        <v>0</v>
      </c>
      <c r="E140" s="68" t="str">
        <f>INDEX('ورقة 1'!$A$2:$AX$61,MATCH(B128,'ورقة 1'!$A$2:$A$61,0),MATCH(A140&amp;" - "&amp;E$5,'ورقة 1'!$A$2:$AX$2,0))</f>
        <v/>
      </c>
      <c r="F140" s="179"/>
      <c r="H140" s="57" t="s">
        <v>13</v>
      </c>
      <c r="I140" s="67">
        <f>INDEX('ورقة 1'!$A$2:$AX$61,MATCH(I128,'ورقة 1'!$A$2:$A$61,0),MATCH(H140&amp;" - "&amp;I$5,'ورقة 1'!$A$2:$AX$2,0))</f>
        <v>0</v>
      </c>
      <c r="J140" s="67">
        <f>INDEX('ورقة 1'!$A$2:$AX$61,MATCH(I128,'ورقة 1'!$A$2:$A$61,0),MATCH(H140&amp;" - "&amp;J$5,'ورقة 1'!$A$2:$AX$2,0))</f>
        <v>0</v>
      </c>
      <c r="K140" s="67">
        <f>INDEX('ورقة 1'!$A$2:$AX$61,MATCH(I128,'ورقة 1'!$A$2:$A$61,0),MATCH(H140&amp;" - "&amp;K$5,'ورقة 1'!$A$2:$AX$2,0))</f>
        <v>0</v>
      </c>
      <c r="L140" s="68" t="str">
        <f>INDEX('ورقة 1'!$A$2:$AX$61,MATCH(I128,'ورقة 1'!$A$2:$A$61,0),MATCH(H140&amp;" - "&amp;L$5,'ورقة 1'!$A$2:$AX$2,0))</f>
        <v/>
      </c>
      <c r="M140" s="179"/>
    </row>
    <row r="141" spans="1:13" ht="19.5" thickBot="1">
      <c r="A141" s="57" t="s">
        <v>14</v>
      </c>
      <c r="B141" s="67">
        <f>INDEX('ورقة 1'!$A$2:$AX$61,MATCH(B128,'ورقة 1'!$A$2:$A$61,0),MATCH(A141&amp;" - "&amp;B$5,'ورقة 1'!$A$2:$AX$2,0))</f>
        <v>0</v>
      </c>
      <c r="C141" s="67">
        <f>INDEX('ورقة 1'!$A$2:$AX$61,MATCH(B128,'ورقة 1'!$A$2:$A$61,0),MATCH(A141&amp;" - "&amp;C$5,'ورقة 1'!$A$2:$AX$2,0))</f>
        <v>0</v>
      </c>
      <c r="D141" s="67">
        <f>INDEX('ورقة 1'!$A$2:$AX$61,MATCH(B128,'ورقة 1'!$A$2:$A$61,0),MATCH(A141&amp;" - "&amp;D$5,'ورقة 1'!$A$2:$AX$2,0))</f>
        <v>0</v>
      </c>
      <c r="E141" s="68" t="str">
        <f>INDEX('ورقة 1'!$A$2:$AX$61,MATCH(B128,'ورقة 1'!$A$2:$A$61,0),MATCH(A141&amp;" - "&amp;E$5,'ورقة 1'!$A$2:$AX$2,0))</f>
        <v/>
      </c>
      <c r="F141" s="179"/>
      <c r="H141" s="57" t="s">
        <v>14</v>
      </c>
      <c r="I141" s="67">
        <f>INDEX('ورقة 1'!$A$2:$AX$61,MATCH(I128,'ورقة 1'!$A$2:$A$61,0),MATCH(H141&amp;" - "&amp;I$5,'ورقة 1'!$A$2:$AX$2,0))</f>
        <v>0</v>
      </c>
      <c r="J141" s="67">
        <f>INDEX('ورقة 1'!$A$2:$AX$61,MATCH(I128,'ورقة 1'!$A$2:$A$61,0),MATCH(H141&amp;" - "&amp;J$5,'ورقة 1'!$A$2:$AX$2,0))</f>
        <v>0</v>
      </c>
      <c r="K141" s="67">
        <f>INDEX('ورقة 1'!$A$2:$AX$61,MATCH(I128,'ورقة 1'!$A$2:$A$61,0),MATCH(H141&amp;" - "&amp;K$5,'ورقة 1'!$A$2:$AX$2,0))</f>
        <v>0</v>
      </c>
      <c r="L141" s="68" t="str">
        <f>INDEX('ورقة 1'!$A$2:$AX$61,MATCH(I128,'ورقة 1'!$A$2:$A$61,0),MATCH(H141&amp;" - "&amp;L$5,'ورقة 1'!$A$2:$AX$2,0))</f>
        <v/>
      </c>
      <c r="M141" s="179"/>
    </row>
    <row r="142" spans="1:13" ht="19.5" thickBot="1">
      <c r="A142" s="57" t="s">
        <v>16</v>
      </c>
      <c r="B142" s="67">
        <f>INDEX('ورقة 1'!$A$2:$AX$61,MATCH(B128,'ورقة 1'!$A$2:$A$61,0),MATCH(A142&amp;" - "&amp;B$5,'ورقة 1'!$A$2:$AX$2,0))</f>
        <v>0</v>
      </c>
      <c r="C142" s="67">
        <f>INDEX('ورقة 1'!$A$2:$AX$61,MATCH(B128,'ورقة 1'!$A$2:$A$61,0),MATCH(A142&amp;" - "&amp;C$5,'ورقة 1'!$A$2:$AX$2,0))</f>
        <v>0</v>
      </c>
      <c r="D142" s="67">
        <f>INDEX('ورقة 1'!$A$2:$AX$61,MATCH(B128,'ورقة 1'!$A$2:$A$61,0),MATCH(A142&amp;" - "&amp;D$5,'ورقة 1'!$A$2:$AX$2,0))</f>
        <v>0</v>
      </c>
      <c r="E142" s="68" t="str">
        <f>INDEX('ورقة 1'!$A$2:$AX$61,MATCH(B128,'ورقة 1'!$A$2:$A$61,0),MATCH(A142&amp;" - "&amp;E$5,'ورقة 1'!$A$2:$AX$2,0))</f>
        <v/>
      </c>
      <c r="F142" s="179"/>
      <c r="H142" s="57" t="s">
        <v>16</v>
      </c>
      <c r="I142" s="67">
        <f>INDEX('ورقة 1'!$A$2:$AX$61,MATCH(I128,'ورقة 1'!$A$2:$A$61,0),MATCH(H142&amp;" - "&amp;I$5,'ورقة 1'!$A$2:$AX$2,0))</f>
        <v>0</v>
      </c>
      <c r="J142" s="67">
        <f>INDEX('ورقة 1'!$A$2:$AX$61,MATCH(I128,'ورقة 1'!$A$2:$A$61,0),MATCH(H142&amp;" - "&amp;J$5,'ورقة 1'!$A$2:$AX$2,0))</f>
        <v>0</v>
      </c>
      <c r="K142" s="67">
        <f>INDEX('ورقة 1'!$A$2:$AX$61,MATCH(I128,'ورقة 1'!$A$2:$A$61,0),MATCH(H142&amp;" - "&amp;K$5,'ورقة 1'!$A$2:$AX$2,0))</f>
        <v>0</v>
      </c>
      <c r="L142" s="68" t="str">
        <f>INDEX('ورقة 1'!$A$2:$AX$61,MATCH(I128,'ورقة 1'!$A$2:$A$61,0),MATCH(H142&amp;" - "&amp;L$5,'ورقة 1'!$A$2:$AX$2,0))</f>
        <v/>
      </c>
      <c r="M142" s="179"/>
    </row>
    <row r="143" spans="1:13" ht="19.5" thickBot="1">
      <c r="A143" s="58" t="s">
        <v>17</v>
      </c>
      <c r="B143" s="69">
        <f>INDEX('ورقة 1'!$A$2:$AX$61,MATCH(B128,'ورقة 1'!$A$2:$A$61,0),MATCH(A143&amp;" - "&amp;B$5,'ورقة 1'!$A$2:$AX$2,0))</f>
        <v>0</v>
      </c>
      <c r="C143" s="69">
        <f>INDEX('ورقة 1'!$A$2:$AX$61,MATCH(B128,'ورقة 1'!$A$2:$A$61,0),MATCH(A143&amp;" - "&amp;C$5,'ورقة 1'!$A$2:$AX$2,0))</f>
        <v>0</v>
      </c>
      <c r="D143" s="69">
        <f>INDEX('ورقة 1'!$A$2:$AX$61,MATCH(B128,'ورقة 1'!$A$2:$A$61,0),MATCH(A143&amp;" - "&amp;D$5,'ورقة 1'!$A$2:$AX$2,0))</f>
        <v>0</v>
      </c>
      <c r="E143" s="70" t="str">
        <f>INDEX('ورقة 1'!$A$2:$AX$61,MATCH(B128,'ورقة 1'!$A$2:$A$61,0),MATCH(A143&amp;" - "&amp;E$5,'ورقة 1'!$A$2:$AX$2,0))</f>
        <v/>
      </c>
      <c r="F143" s="180"/>
      <c r="H143" s="58" t="s">
        <v>17</v>
      </c>
      <c r="I143" s="69">
        <f>INDEX('ورقة 1'!$A$2:$AX$61,MATCH(I128,'ورقة 1'!$A$2:$A$61,0),MATCH(H143&amp;" - "&amp;I$5,'ورقة 1'!$A$2:$AX$2,0))</f>
        <v>0</v>
      </c>
      <c r="J143" s="69">
        <f>INDEX('ورقة 1'!$A$2:$AX$61,MATCH(I128,'ورقة 1'!$A$2:$A$61,0),MATCH(H143&amp;" - "&amp;J$5,'ورقة 1'!$A$2:$AX$2,0))</f>
        <v>0</v>
      </c>
      <c r="K143" s="69">
        <f>INDEX('ورقة 1'!$A$2:$AX$61,MATCH(I128,'ورقة 1'!$A$2:$A$61,0),MATCH(H143&amp;" - "&amp;K$5,'ورقة 1'!$A$2:$AX$2,0))</f>
        <v>0</v>
      </c>
      <c r="L143" s="70" t="str">
        <f>INDEX('ورقة 1'!$A$2:$AX$61,MATCH(I128,'ورقة 1'!$A$2:$A$61,0),MATCH(H143&amp;" - "&amp;L$5,'ورقة 1'!$A$2:$AX$2,0))</f>
        <v/>
      </c>
      <c r="M143" s="180"/>
    </row>
    <row r="145" spans="1:13" ht="19.5" thickBot="1">
      <c r="H145" s="59"/>
    </row>
    <row r="146" spans="1:13" ht="19.5" thickBot="1">
      <c r="A146" s="55" t="s">
        <v>36</v>
      </c>
      <c r="B146" s="176">
        <v>15</v>
      </c>
      <c r="C146" s="177"/>
      <c r="H146" s="55" t="s">
        <v>36</v>
      </c>
      <c r="I146" s="176">
        <v>16</v>
      </c>
      <c r="J146" s="177"/>
    </row>
    <row r="147" spans="1:13" ht="19.5" thickBot="1">
      <c r="A147" s="55" t="s">
        <v>37</v>
      </c>
      <c r="B147" s="173" t="str">
        <f>VLOOKUP(B146,'ورقة 1'!$A$5:$B$57,2,0)</f>
        <v>ساره نهير عبد ذياب</v>
      </c>
      <c r="C147" s="174"/>
      <c r="D147" s="174"/>
      <c r="E147" s="174"/>
      <c r="F147" s="175"/>
      <c r="H147" s="55" t="s">
        <v>37</v>
      </c>
      <c r="I147" s="173" t="str">
        <f>VLOOKUP(I146,'ورقة 1'!$A$5:$B$57,2,0)</f>
        <v>سجاد علي محسن رهيف</v>
      </c>
      <c r="J147" s="174"/>
      <c r="K147" s="174"/>
      <c r="L147" s="174"/>
      <c r="M147" s="175"/>
    </row>
    <row r="148" spans="1:13" ht="19.5" thickBot="1">
      <c r="A148" s="62"/>
      <c r="B148" s="63"/>
      <c r="C148" s="63"/>
      <c r="D148" s="63"/>
      <c r="E148" s="63"/>
      <c r="F148" s="63"/>
      <c r="H148" s="62"/>
      <c r="I148" s="63"/>
      <c r="J148" s="63"/>
      <c r="K148" s="63"/>
      <c r="L148" s="63"/>
      <c r="M148" s="63"/>
    </row>
    <row r="149" spans="1:13" ht="64.5" thickBot="1">
      <c r="A149" s="56" t="s">
        <v>23</v>
      </c>
      <c r="B149" s="64" t="s">
        <v>1</v>
      </c>
      <c r="C149" s="65" t="s">
        <v>2</v>
      </c>
      <c r="D149" s="65" t="s">
        <v>3</v>
      </c>
      <c r="E149" s="65" t="s">
        <v>24</v>
      </c>
      <c r="F149" s="66" t="s">
        <v>25</v>
      </c>
      <c r="H149" s="56" t="s">
        <v>23</v>
      </c>
      <c r="I149" s="64" t="s">
        <v>1</v>
      </c>
      <c r="J149" s="65" t="s">
        <v>2</v>
      </c>
      <c r="K149" s="65" t="s">
        <v>3</v>
      </c>
      <c r="L149" s="65" t="s">
        <v>24</v>
      </c>
      <c r="M149" s="66" t="s">
        <v>25</v>
      </c>
    </row>
    <row r="150" spans="1:13" ht="19.5" thickBot="1">
      <c r="A150" s="57" t="s">
        <v>26</v>
      </c>
      <c r="B150" s="67">
        <f>INDEX('ورقة 1'!$A$2:$AX$61,MATCH(B146,'ورقة 1'!$A$2:$A$61,0),MATCH(A150&amp;" - "&amp;B$5,'ورقة 1'!$A$2:$AX$2,0))</f>
        <v>0</v>
      </c>
      <c r="C150" s="67">
        <f>INDEX('ورقة 1'!$A$2:$AX$61,MATCH(B146,'ورقة 1'!$A$2:$A$61,0),MATCH(A150&amp;" - "&amp;C$5,'ورقة 1'!$A$2:$AX$2,0))</f>
        <v>0</v>
      </c>
      <c r="D150" s="67">
        <f>INDEX('ورقة 1'!$A$2:$AX$61,MATCH(B146,'ورقة 1'!$A$2:$A$61,0),MATCH(A150&amp;" - "&amp;D$5,'ورقة 1'!$A$2:$AX$2,0))</f>
        <v>0</v>
      </c>
      <c r="E150" s="68">
        <f>INDEX('ورقة 1'!$A$2:$AX$61,MATCH(B146,'ورقة 1'!$A$2:$A$61,0),MATCH(A150&amp;" - "&amp;E$5,'ورقة 1'!$A$2:$AX$2,0))</f>
        <v>0</v>
      </c>
      <c r="F150" s="178" t="str">
        <f>IF(COUNTIF(E150:E161,"&gt;"&amp;50)=12,"ناجح",IF(COUNTIF(E150:E161,"&lt;"&amp;50)&lt;4,"مكمل","راسب"))</f>
        <v>مكمل</v>
      </c>
      <c r="H150" s="57" t="s">
        <v>26</v>
      </c>
      <c r="I150" s="67">
        <f>INDEX('ورقة 1'!$A$2:$AX$61,MATCH(I146,'ورقة 1'!$A$2:$A$61,0),MATCH(H150&amp;" - "&amp;I$5,'ورقة 1'!$A$2:$AX$2,0))</f>
        <v>0</v>
      </c>
      <c r="J150" s="67">
        <f>INDEX('ورقة 1'!$A$2:$AX$61,MATCH(I146,'ورقة 1'!$A$2:$A$61,0),MATCH(H150&amp;" - "&amp;J$5,'ورقة 1'!$A$2:$AX$2,0))</f>
        <v>0</v>
      </c>
      <c r="K150" s="67">
        <f>INDEX('ورقة 1'!$A$2:$AX$61,MATCH(I146,'ورقة 1'!$A$2:$A$61,0),MATCH(H150&amp;" - "&amp;K$5,'ورقة 1'!$A$2:$AX$2,0))</f>
        <v>0</v>
      </c>
      <c r="L150" s="68">
        <f>INDEX('ورقة 1'!$A$2:$AX$61,MATCH(I146,'ورقة 1'!$A$2:$A$61,0),MATCH(H150&amp;" - "&amp;L$5,'ورقة 1'!$A$2:$AX$2,0))</f>
        <v>0</v>
      </c>
      <c r="M150" s="178" t="str">
        <f>IF(COUNTIF(L150:L161,"&gt;"&amp;50)=12,"ناجح",IF(COUNTIF(L150:L161,"&lt;"&amp;50)&lt;4,"مكمل","راسب"))</f>
        <v>مكمل</v>
      </c>
    </row>
    <row r="151" spans="1:13" ht="19.5" thickBot="1">
      <c r="A151" s="57" t="s">
        <v>5</v>
      </c>
      <c r="B151" s="67">
        <f>INDEX('ورقة 1'!$A$2:$AX$61,MATCH(B146,'ورقة 1'!$A$2:$A$61,0),MATCH(A151&amp;" - "&amp;B$5,'ورقة 1'!$A$2:$AX$2,0))</f>
        <v>0</v>
      </c>
      <c r="C151" s="67">
        <f>INDEX('ورقة 1'!$A$2:$AX$61,MATCH(B146,'ورقة 1'!$A$2:$A$61,0),MATCH(A151&amp;" - "&amp;C$5,'ورقة 1'!$A$2:$AX$2,0))</f>
        <v>0</v>
      </c>
      <c r="D151" s="67">
        <f>INDEX('ورقة 1'!$A$2:$AX$61,MATCH(B146,'ورقة 1'!$A$2:$A$61,0),MATCH(A151&amp;" - "&amp;D$5,'ورقة 1'!$A$2:$AX$2,0))</f>
        <v>0</v>
      </c>
      <c r="E151" s="68" t="str">
        <f>INDEX('ورقة 1'!$A$2:$AX$61,MATCH(B146,'ورقة 1'!$A$2:$A$61,0),MATCH(A151&amp;" - "&amp;E$5,'ورقة 1'!$A$2:$AX$2,0))</f>
        <v/>
      </c>
      <c r="F151" s="179"/>
      <c r="H151" s="57" t="s">
        <v>5</v>
      </c>
      <c r="I151" s="67">
        <f>INDEX('ورقة 1'!$A$2:$AX$61,MATCH(I146,'ورقة 1'!$A$2:$A$61,0),MATCH(H151&amp;" - "&amp;I$5,'ورقة 1'!$A$2:$AX$2,0))</f>
        <v>0</v>
      </c>
      <c r="J151" s="67">
        <f>INDEX('ورقة 1'!$A$2:$AX$61,MATCH(I146,'ورقة 1'!$A$2:$A$61,0),MATCH(H151&amp;" - "&amp;J$5,'ورقة 1'!$A$2:$AX$2,0))</f>
        <v>0</v>
      </c>
      <c r="K151" s="67">
        <f>INDEX('ورقة 1'!$A$2:$AX$61,MATCH(I146,'ورقة 1'!$A$2:$A$61,0),MATCH(H151&amp;" - "&amp;K$5,'ورقة 1'!$A$2:$AX$2,0))</f>
        <v>0</v>
      </c>
      <c r="L151" s="68" t="str">
        <f>INDEX('ورقة 1'!$A$2:$AX$61,MATCH(I146,'ورقة 1'!$A$2:$A$61,0),MATCH(H151&amp;" - "&amp;L$5,'ورقة 1'!$A$2:$AX$2,0))</f>
        <v/>
      </c>
      <c r="M151" s="179"/>
    </row>
    <row r="152" spans="1:13" ht="19.5" thickBot="1">
      <c r="A152" s="57" t="s">
        <v>28</v>
      </c>
      <c r="B152" s="67">
        <f>INDEX('ورقة 1'!$A$2:$AX$61,MATCH(B146,'ورقة 1'!$A$2:$A$61,0),MATCH(A152&amp;" - "&amp;B$5,'ورقة 1'!$A$2:$AX$2,0))</f>
        <v>0</v>
      </c>
      <c r="C152" s="67">
        <f>INDEX('ورقة 1'!$A$2:$AX$61,MATCH(B146,'ورقة 1'!$A$2:$A$61,0),MATCH(A152&amp;" - "&amp;C$5,'ورقة 1'!$A$2:$AX$2,0))</f>
        <v>0</v>
      </c>
      <c r="D152" s="67">
        <f>INDEX('ورقة 1'!$A$2:$AX$61,MATCH(B146,'ورقة 1'!$A$2:$A$61,0),MATCH(A152&amp;" - "&amp;D$5,'ورقة 1'!$A$2:$AX$2,0))</f>
        <v>0</v>
      </c>
      <c r="E152" s="68" t="str">
        <f>INDEX('ورقة 1'!$A$2:$AX$61,MATCH(B146,'ورقة 1'!$A$2:$A$61,0),MATCH(A152&amp;" - "&amp;E$5,'ورقة 1'!$A$2:$AX$2,0))</f>
        <v/>
      </c>
      <c r="F152" s="179"/>
      <c r="H152" s="57" t="s">
        <v>28</v>
      </c>
      <c r="I152" s="67">
        <f>INDEX('ورقة 1'!$A$2:$AX$61,MATCH(I146,'ورقة 1'!$A$2:$A$61,0),MATCH(H152&amp;" - "&amp;I$5,'ورقة 1'!$A$2:$AX$2,0))</f>
        <v>0</v>
      </c>
      <c r="J152" s="67">
        <f>INDEX('ورقة 1'!$A$2:$AX$61,MATCH(I146,'ورقة 1'!$A$2:$A$61,0),MATCH(H152&amp;" - "&amp;J$5,'ورقة 1'!$A$2:$AX$2,0))</f>
        <v>0</v>
      </c>
      <c r="K152" s="67">
        <f>INDEX('ورقة 1'!$A$2:$AX$61,MATCH(I146,'ورقة 1'!$A$2:$A$61,0),MATCH(H152&amp;" - "&amp;K$5,'ورقة 1'!$A$2:$AX$2,0))</f>
        <v>0</v>
      </c>
      <c r="L152" s="68" t="str">
        <f>INDEX('ورقة 1'!$A$2:$AX$61,MATCH(I146,'ورقة 1'!$A$2:$A$61,0),MATCH(H152&amp;" - "&amp;L$5,'ورقة 1'!$A$2:$AX$2,0))</f>
        <v/>
      </c>
      <c r="M152" s="179"/>
    </row>
    <row r="153" spans="1:13" ht="19.5" thickBot="1">
      <c r="A153" s="57" t="s">
        <v>9</v>
      </c>
      <c r="B153" s="67">
        <f>INDEX('ورقة 1'!$A$2:$AX$61,MATCH(B146,'ورقة 1'!$A$2:$A$61,0),MATCH(A153&amp;" - "&amp;B$5,'ورقة 1'!$A$2:$AX$2,0))</f>
        <v>0</v>
      </c>
      <c r="C153" s="67">
        <f>INDEX('ورقة 1'!$A$2:$AX$61,MATCH(B146,'ورقة 1'!$A$2:$A$61,0),MATCH(A153&amp;" - "&amp;C$5,'ورقة 1'!$A$2:$AX$2,0))</f>
        <v>0</v>
      </c>
      <c r="D153" s="67">
        <f>INDEX('ورقة 1'!$A$2:$AX$61,MATCH(B146,'ورقة 1'!$A$2:$A$61,0),MATCH(A153&amp;" - "&amp;D$5,'ورقة 1'!$A$2:$AX$2,0))</f>
        <v>0</v>
      </c>
      <c r="E153" s="68" t="str">
        <f>INDEX('ورقة 1'!$A$2:$AX$61,MATCH(B146,'ورقة 1'!$A$2:$A$61,0),MATCH(A153&amp;" - "&amp;E$5,'ورقة 1'!$A$2:$AX$2,0))</f>
        <v/>
      </c>
      <c r="F153" s="179"/>
      <c r="H153" s="57" t="s">
        <v>9</v>
      </c>
      <c r="I153" s="67">
        <f>INDEX('ورقة 1'!$A$2:$AX$61,MATCH(I146,'ورقة 1'!$A$2:$A$61,0),MATCH(H153&amp;" - "&amp;I$5,'ورقة 1'!$A$2:$AX$2,0))</f>
        <v>0</v>
      </c>
      <c r="J153" s="67">
        <f>INDEX('ورقة 1'!$A$2:$AX$61,MATCH(I146,'ورقة 1'!$A$2:$A$61,0),MATCH(H153&amp;" - "&amp;J$5,'ورقة 1'!$A$2:$AX$2,0))</f>
        <v>0</v>
      </c>
      <c r="K153" s="67">
        <f>INDEX('ورقة 1'!$A$2:$AX$61,MATCH(I146,'ورقة 1'!$A$2:$A$61,0),MATCH(H153&amp;" - "&amp;K$5,'ورقة 1'!$A$2:$AX$2,0))</f>
        <v>0</v>
      </c>
      <c r="L153" s="68" t="str">
        <f>INDEX('ورقة 1'!$A$2:$AX$61,MATCH(I146,'ورقة 1'!$A$2:$A$61,0),MATCH(H153&amp;" - "&amp;L$5,'ورقة 1'!$A$2:$AX$2,0))</f>
        <v/>
      </c>
      <c r="M153" s="179"/>
    </row>
    <row r="154" spans="1:13" ht="19.5" thickBot="1">
      <c r="A154" s="57" t="s">
        <v>10</v>
      </c>
      <c r="B154" s="67">
        <f>INDEX('ورقة 1'!$A$2:$AX$61,MATCH(B146,'ورقة 1'!$A$2:$A$61,0),MATCH(A154&amp;" - "&amp;B$5,'ورقة 1'!$A$2:$AX$2,0))</f>
        <v>0</v>
      </c>
      <c r="C154" s="67">
        <f>INDEX('ورقة 1'!$A$2:$AX$61,MATCH(B146,'ورقة 1'!$A$2:$A$61,0),MATCH(A154&amp;" - "&amp;C$5,'ورقة 1'!$A$2:$AX$2,0))</f>
        <v>0</v>
      </c>
      <c r="D154" s="67">
        <f>INDEX('ورقة 1'!$A$2:$AX$61,MATCH(B146,'ورقة 1'!$A$2:$A$61,0),MATCH(A154&amp;" - "&amp;D$5,'ورقة 1'!$A$2:$AX$2,0))</f>
        <v>0</v>
      </c>
      <c r="E154" s="68" t="str">
        <f>INDEX('ورقة 1'!$A$2:$AX$61,MATCH(B146,'ورقة 1'!$A$2:$A$61,0),MATCH(A154&amp;" - "&amp;E$5,'ورقة 1'!$A$2:$AX$2,0))</f>
        <v/>
      </c>
      <c r="F154" s="179"/>
      <c r="H154" s="57" t="s">
        <v>10</v>
      </c>
      <c r="I154" s="67">
        <f>INDEX('ورقة 1'!$A$2:$AX$61,MATCH(I146,'ورقة 1'!$A$2:$A$61,0),MATCH(H154&amp;" - "&amp;I$5,'ورقة 1'!$A$2:$AX$2,0))</f>
        <v>0</v>
      </c>
      <c r="J154" s="67">
        <f>INDEX('ورقة 1'!$A$2:$AX$61,MATCH(I146,'ورقة 1'!$A$2:$A$61,0),MATCH(H154&amp;" - "&amp;J$5,'ورقة 1'!$A$2:$AX$2,0))</f>
        <v>0</v>
      </c>
      <c r="K154" s="67">
        <f>INDEX('ورقة 1'!$A$2:$AX$61,MATCH(I146,'ورقة 1'!$A$2:$A$61,0),MATCH(H154&amp;" - "&amp;K$5,'ورقة 1'!$A$2:$AX$2,0))</f>
        <v>0</v>
      </c>
      <c r="L154" s="68" t="str">
        <f>INDEX('ورقة 1'!$A$2:$AX$61,MATCH(I146,'ورقة 1'!$A$2:$A$61,0),MATCH(H154&amp;" - "&amp;L$5,'ورقة 1'!$A$2:$AX$2,0))</f>
        <v/>
      </c>
      <c r="M154" s="179"/>
    </row>
    <row r="155" spans="1:13" ht="19.5" thickBot="1">
      <c r="A155" s="57" t="s">
        <v>12</v>
      </c>
      <c r="B155" s="67">
        <f>INDEX('ورقة 1'!$A$2:$AX$61,MATCH(B146,'ورقة 1'!$A$2:$A$61,0),MATCH(A155&amp;" - "&amp;B$5,'ورقة 1'!$A$2:$AX$2,0))</f>
        <v>0</v>
      </c>
      <c r="C155" s="67">
        <f>INDEX('ورقة 1'!$A$2:$AX$61,MATCH(B146,'ورقة 1'!$A$2:$A$61,0),MATCH(A155&amp;" - "&amp;C$5,'ورقة 1'!$A$2:$AX$2,0))</f>
        <v>0</v>
      </c>
      <c r="D155" s="67">
        <f>INDEX('ورقة 1'!$A$2:$AX$61,MATCH(B146,'ورقة 1'!$A$2:$A$61,0),MATCH(A155&amp;" - "&amp;D$5,'ورقة 1'!$A$2:$AX$2,0))</f>
        <v>0</v>
      </c>
      <c r="E155" s="68" t="str">
        <f>INDEX('ورقة 1'!$A$2:$AX$61,MATCH(B146,'ورقة 1'!$A$2:$A$61,0),MATCH(A155&amp;" - "&amp;E$5,'ورقة 1'!$A$2:$AX$2,0))</f>
        <v/>
      </c>
      <c r="F155" s="179"/>
      <c r="H155" s="57" t="s">
        <v>12</v>
      </c>
      <c r="I155" s="67">
        <f>INDEX('ورقة 1'!$A$2:$AX$61,MATCH(I146,'ورقة 1'!$A$2:$A$61,0),MATCH(H155&amp;" - "&amp;I$5,'ورقة 1'!$A$2:$AX$2,0))</f>
        <v>0</v>
      </c>
      <c r="J155" s="67">
        <f>INDEX('ورقة 1'!$A$2:$AX$61,MATCH(I146,'ورقة 1'!$A$2:$A$61,0),MATCH(H155&amp;" - "&amp;J$5,'ورقة 1'!$A$2:$AX$2,0))</f>
        <v>0</v>
      </c>
      <c r="K155" s="67">
        <f>INDEX('ورقة 1'!$A$2:$AX$61,MATCH(I146,'ورقة 1'!$A$2:$A$61,0),MATCH(H155&amp;" - "&amp;K$5,'ورقة 1'!$A$2:$AX$2,0))</f>
        <v>0</v>
      </c>
      <c r="L155" s="68" t="str">
        <f>INDEX('ورقة 1'!$A$2:$AX$61,MATCH(I146,'ورقة 1'!$A$2:$A$61,0),MATCH(H155&amp;" - "&amp;L$5,'ورقة 1'!$A$2:$AX$2,0))</f>
        <v/>
      </c>
      <c r="M155" s="179"/>
    </row>
    <row r="156" spans="1:13" ht="19.5" thickBot="1">
      <c r="A156" s="57" t="s">
        <v>0</v>
      </c>
      <c r="B156" s="67">
        <f>INDEX('ورقة 1'!$A$2:$AX$61,MATCH(B146,'ورقة 1'!$A$2:$A$61,0),MATCH(A156&amp;" - "&amp;B$5,'ورقة 1'!$A$2:$AX$2,0))</f>
        <v>0</v>
      </c>
      <c r="C156" s="67">
        <f>INDEX('ورقة 1'!$A$2:$AX$61,MATCH(B146,'ورقة 1'!$A$2:$A$61,0),MATCH(A156&amp;" - "&amp;C$5,'ورقة 1'!$A$2:$AX$2,0))</f>
        <v>0</v>
      </c>
      <c r="D156" s="67">
        <f>INDEX('ورقة 1'!$A$2:$AX$61,MATCH(B146,'ورقة 1'!$A$2:$A$61,0),MATCH(A156&amp;" - "&amp;D$5,'ورقة 1'!$A$2:$AX$2,0))</f>
        <v>0</v>
      </c>
      <c r="E156" s="68" t="str">
        <f>INDEX('ورقة 1'!$A$2:$AX$61,MATCH(B146,'ورقة 1'!$A$2:$A$61,0),MATCH(A156&amp;" - "&amp;E$5,'ورقة 1'!$A$2:$AX$2,0))</f>
        <v/>
      </c>
      <c r="F156" s="179"/>
      <c r="H156" s="57" t="s">
        <v>0</v>
      </c>
      <c r="I156" s="67">
        <f>INDEX('ورقة 1'!$A$2:$AX$61,MATCH(I146,'ورقة 1'!$A$2:$A$61,0),MATCH(H156&amp;" - "&amp;I$5,'ورقة 1'!$A$2:$AX$2,0))</f>
        <v>0</v>
      </c>
      <c r="J156" s="67">
        <f>INDEX('ورقة 1'!$A$2:$AX$61,MATCH(I146,'ورقة 1'!$A$2:$A$61,0),MATCH(H156&amp;" - "&amp;J$5,'ورقة 1'!$A$2:$AX$2,0))</f>
        <v>0</v>
      </c>
      <c r="K156" s="67">
        <f>INDEX('ورقة 1'!$A$2:$AX$61,MATCH(I146,'ورقة 1'!$A$2:$A$61,0),MATCH(H156&amp;" - "&amp;K$5,'ورقة 1'!$A$2:$AX$2,0))</f>
        <v>0</v>
      </c>
      <c r="L156" s="68" t="str">
        <f>INDEX('ورقة 1'!$A$2:$AX$61,MATCH(I146,'ورقة 1'!$A$2:$A$61,0),MATCH(H156&amp;" - "&amp;L$5,'ورقة 1'!$A$2:$AX$2,0))</f>
        <v/>
      </c>
      <c r="M156" s="179"/>
    </row>
    <row r="157" spans="1:13" ht="19.5" thickBot="1">
      <c r="A157" s="57" t="s">
        <v>15</v>
      </c>
      <c r="B157" s="67">
        <f>INDEX('ورقة 1'!$A$2:$AX$61,MATCH(B146,'ورقة 1'!$A$2:$A$61,0),MATCH(A157&amp;" - "&amp;B$5,'ورقة 1'!$A$2:$AX$2,0))</f>
        <v>0</v>
      </c>
      <c r="C157" s="67">
        <f>INDEX('ورقة 1'!$A$2:$AX$61,MATCH(B146,'ورقة 1'!$A$2:$A$61,0),MATCH(A157&amp;" - "&amp;C$5,'ورقة 1'!$A$2:$AX$2,0))</f>
        <v>0</v>
      </c>
      <c r="D157" s="67">
        <f>INDEX('ورقة 1'!$A$2:$AX$61,MATCH(B146,'ورقة 1'!$A$2:$A$61,0),MATCH(A157&amp;" - "&amp;D$5,'ورقة 1'!$A$2:$AX$2,0))</f>
        <v>0</v>
      </c>
      <c r="E157" s="68" t="str">
        <f>INDEX('ورقة 1'!$A$2:$AX$61,MATCH(B146,'ورقة 1'!$A$2:$A$61,0),MATCH(A157&amp;" - "&amp;E$5,'ورقة 1'!$A$2:$AX$2,0))</f>
        <v/>
      </c>
      <c r="F157" s="179"/>
      <c r="H157" s="57" t="s">
        <v>15</v>
      </c>
      <c r="I157" s="67">
        <f>INDEX('ورقة 1'!$A$2:$AX$61,MATCH(I146,'ورقة 1'!$A$2:$A$61,0),MATCH(H157&amp;" - "&amp;I$5,'ورقة 1'!$A$2:$AX$2,0))</f>
        <v>0</v>
      </c>
      <c r="J157" s="67">
        <f>INDEX('ورقة 1'!$A$2:$AX$61,MATCH(I146,'ورقة 1'!$A$2:$A$61,0),MATCH(H157&amp;" - "&amp;J$5,'ورقة 1'!$A$2:$AX$2,0))</f>
        <v>0</v>
      </c>
      <c r="K157" s="67">
        <f>INDEX('ورقة 1'!$A$2:$AX$61,MATCH(I146,'ورقة 1'!$A$2:$A$61,0),MATCH(H157&amp;" - "&amp;K$5,'ورقة 1'!$A$2:$AX$2,0))</f>
        <v>0</v>
      </c>
      <c r="L157" s="68" t="str">
        <f>INDEX('ورقة 1'!$A$2:$AX$61,MATCH(I146,'ورقة 1'!$A$2:$A$61,0),MATCH(H157&amp;" - "&amp;L$5,'ورقة 1'!$A$2:$AX$2,0))</f>
        <v/>
      </c>
      <c r="M157" s="179"/>
    </row>
    <row r="158" spans="1:13" ht="19.5" thickBot="1">
      <c r="A158" s="57" t="s">
        <v>13</v>
      </c>
      <c r="B158" s="67">
        <f>INDEX('ورقة 1'!$A$2:$AX$61,MATCH(B146,'ورقة 1'!$A$2:$A$61,0),MATCH(A158&amp;" - "&amp;B$5,'ورقة 1'!$A$2:$AX$2,0))</f>
        <v>0</v>
      </c>
      <c r="C158" s="67">
        <f>INDEX('ورقة 1'!$A$2:$AX$61,MATCH(B146,'ورقة 1'!$A$2:$A$61,0),MATCH(A158&amp;" - "&amp;C$5,'ورقة 1'!$A$2:$AX$2,0))</f>
        <v>0</v>
      </c>
      <c r="D158" s="67">
        <f>INDEX('ورقة 1'!$A$2:$AX$61,MATCH(B146,'ورقة 1'!$A$2:$A$61,0),MATCH(A158&amp;" - "&amp;D$5,'ورقة 1'!$A$2:$AX$2,0))</f>
        <v>0</v>
      </c>
      <c r="E158" s="68" t="str">
        <f>INDEX('ورقة 1'!$A$2:$AX$61,MATCH(B146,'ورقة 1'!$A$2:$A$61,0),MATCH(A158&amp;" - "&amp;E$5,'ورقة 1'!$A$2:$AX$2,0))</f>
        <v/>
      </c>
      <c r="F158" s="179"/>
      <c r="H158" s="57" t="s">
        <v>13</v>
      </c>
      <c r="I158" s="67">
        <f>INDEX('ورقة 1'!$A$2:$AX$61,MATCH(I146,'ورقة 1'!$A$2:$A$61,0),MATCH(H158&amp;" - "&amp;I$5,'ورقة 1'!$A$2:$AX$2,0))</f>
        <v>0</v>
      </c>
      <c r="J158" s="67">
        <f>INDEX('ورقة 1'!$A$2:$AX$61,MATCH(I146,'ورقة 1'!$A$2:$A$61,0),MATCH(H158&amp;" - "&amp;J$5,'ورقة 1'!$A$2:$AX$2,0))</f>
        <v>0</v>
      </c>
      <c r="K158" s="67">
        <f>INDEX('ورقة 1'!$A$2:$AX$61,MATCH(I146,'ورقة 1'!$A$2:$A$61,0),MATCH(H158&amp;" - "&amp;K$5,'ورقة 1'!$A$2:$AX$2,0))</f>
        <v>0</v>
      </c>
      <c r="L158" s="68" t="str">
        <f>INDEX('ورقة 1'!$A$2:$AX$61,MATCH(I146,'ورقة 1'!$A$2:$A$61,0),MATCH(H158&amp;" - "&amp;L$5,'ورقة 1'!$A$2:$AX$2,0))</f>
        <v/>
      </c>
      <c r="M158" s="179"/>
    </row>
    <row r="159" spans="1:13" ht="19.5" thickBot="1">
      <c r="A159" s="57" t="s">
        <v>14</v>
      </c>
      <c r="B159" s="67">
        <f>INDEX('ورقة 1'!$A$2:$AX$61,MATCH(B146,'ورقة 1'!$A$2:$A$61,0),MATCH(A159&amp;" - "&amp;B$5,'ورقة 1'!$A$2:$AX$2,0))</f>
        <v>0</v>
      </c>
      <c r="C159" s="67">
        <f>INDEX('ورقة 1'!$A$2:$AX$61,MATCH(B146,'ورقة 1'!$A$2:$A$61,0),MATCH(A159&amp;" - "&amp;C$5,'ورقة 1'!$A$2:$AX$2,0))</f>
        <v>0</v>
      </c>
      <c r="D159" s="67">
        <f>INDEX('ورقة 1'!$A$2:$AX$61,MATCH(B146,'ورقة 1'!$A$2:$A$61,0),MATCH(A159&amp;" - "&amp;D$5,'ورقة 1'!$A$2:$AX$2,0))</f>
        <v>0</v>
      </c>
      <c r="E159" s="68" t="str">
        <f>INDEX('ورقة 1'!$A$2:$AX$61,MATCH(B146,'ورقة 1'!$A$2:$A$61,0),MATCH(A159&amp;" - "&amp;E$5,'ورقة 1'!$A$2:$AX$2,0))</f>
        <v/>
      </c>
      <c r="F159" s="179"/>
      <c r="H159" s="57" t="s">
        <v>14</v>
      </c>
      <c r="I159" s="67">
        <f>INDEX('ورقة 1'!$A$2:$AX$61,MATCH(I146,'ورقة 1'!$A$2:$A$61,0),MATCH(H159&amp;" - "&amp;I$5,'ورقة 1'!$A$2:$AX$2,0))</f>
        <v>0</v>
      </c>
      <c r="J159" s="67">
        <f>INDEX('ورقة 1'!$A$2:$AX$61,MATCH(I146,'ورقة 1'!$A$2:$A$61,0),MATCH(H159&amp;" - "&amp;J$5,'ورقة 1'!$A$2:$AX$2,0))</f>
        <v>0</v>
      </c>
      <c r="K159" s="67">
        <f>INDEX('ورقة 1'!$A$2:$AX$61,MATCH(I146,'ورقة 1'!$A$2:$A$61,0),MATCH(H159&amp;" - "&amp;K$5,'ورقة 1'!$A$2:$AX$2,0))</f>
        <v>0</v>
      </c>
      <c r="L159" s="68" t="str">
        <f>INDEX('ورقة 1'!$A$2:$AX$61,MATCH(I146,'ورقة 1'!$A$2:$A$61,0),MATCH(H159&amp;" - "&amp;L$5,'ورقة 1'!$A$2:$AX$2,0))</f>
        <v/>
      </c>
      <c r="M159" s="179"/>
    </row>
    <row r="160" spans="1:13" ht="19.5" thickBot="1">
      <c r="A160" s="57" t="s">
        <v>16</v>
      </c>
      <c r="B160" s="67">
        <f>INDEX('ورقة 1'!$A$2:$AX$61,MATCH(B146,'ورقة 1'!$A$2:$A$61,0),MATCH(A160&amp;" - "&amp;B$5,'ورقة 1'!$A$2:$AX$2,0))</f>
        <v>0</v>
      </c>
      <c r="C160" s="67">
        <f>INDEX('ورقة 1'!$A$2:$AX$61,MATCH(B146,'ورقة 1'!$A$2:$A$61,0),MATCH(A160&amp;" - "&amp;C$5,'ورقة 1'!$A$2:$AX$2,0))</f>
        <v>0</v>
      </c>
      <c r="D160" s="67">
        <f>INDEX('ورقة 1'!$A$2:$AX$61,MATCH(B146,'ورقة 1'!$A$2:$A$61,0),MATCH(A160&amp;" - "&amp;D$5,'ورقة 1'!$A$2:$AX$2,0))</f>
        <v>0</v>
      </c>
      <c r="E160" s="68" t="str">
        <f>INDEX('ورقة 1'!$A$2:$AX$61,MATCH(B146,'ورقة 1'!$A$2:$A$61,0),MATCH(A160&amp;" - "&amp;E$5,'ورقة 1'!$A$2:$AX$2,0))</f>
        <v/>
      </c>
      <c r="F160" s="179"/>
      <c r="H160" s="57" t="s">
        <v>16</v>
      </c>
      <c r="I160" s="67">
        <f>INDEX('ورقة 1'!$A$2:$AX$61,MATCH(I146,'ورقة 1'!$A$2:$A$61,0),MATCH(H160&amp;" - "&amp;I$5,'ورقة 1'!$A$2:$AX$2,0))</f>
        <v>0</v>
      </c>
      <c r="J160" s="67">
        <f>INDEX('ورقة 1'!$A$2:$AX$61,MATCH(I146,'ورقة 1'!$A$2:$A$61,0),MATCH(H160&amp;" - "&amp;J$5,'ورقة 1'!$A$2:$AX$2,0))</f>
        <v>0</v>
      </c>
      <c r="K160" s="67">
        <f>INDEX('ورقة 1'!$A$2:$AX$61,MATCH(I146,'ورقة 1'!$A$2:$A$61,0),MATCH(H160&amp;" - "&amp;K$5,'ورقة 1'!$A$2:$AX$2,0))</f>
        <v>0</v>
      </c>
      <c r="L160" s="68" t="str">
        <f>INDEX('ورقة 1'!$A$2:$AX$61,MATCH(I146,'ورقة 1'!$A$2:$A$61,0),MATCH(H160&amp;" - "&amp;L$5,'ورقة 1'!$A$2:$AX$2,0))</f>
        <v/>
      </c>
      <c r="M160" s="179"/>
    </row>
    <row r="161" spans="1:13" ht="19.5" thickBot="1">
      <c r="A161" s="58" t="s">
        <v>17</v>
      </c>
      <c r="B161" s="69">
        <f>INDEX('ورقة 1'!$A$2:$AX$61,MATCH(B146,'ورقة 1'!$A$2:$A$61,0),MATCH(A161&amp;" - "&amp;B$5,'ورقة 1'!$A$2:$AX$2,0))</f>
        <v>0</v>
      </c>
      <c r="C161" s="69">
        <f>INDEX('ورقة 1'!$A$2:$AX$61,MATCH(B146,'ورقة 1'!$A$2:$A$61,0),MATCH(A161&amp;" - "&amp;C$5,'ورقة 1'!$A$2:$AX$2,0))</f>
        <v>0</v>
      </c>
      <c r="D161" s="69">
        <f>INDEX('ورقة 1'!$A$2:$AX$61,MATCH(B146,'ورقة 1'!$A$2:$A$61,0),MATCH(A161&amp;" - "&amp;D$5,'ورقة 1'!$A$2:$AX$2,0))</f>
        <v>0</v>
      </c>
      <c r="E161" s="70" t="str">
        <f>INDEX('ورقة 1'!$A$2:$AX$61,MATCH(B146,'ورقة 1'!$A$2:$A$61,0),MATCH(A161&amp;" - "&amp;E$5,'ورقة 1'!$A$2:$AX$2,0))</f>
        <v/>
      </c>
      <c r="F161" s="180"/>
      <c r="H161" s="58" t="s">
        <v>17</v>
      </c>
      <c r="I161" s="69">
        <f>INDEX('ورقة 1'!$A$2:$AX$61,MATCH(I146,'ورقة 1'!$A$2:$A$61,0),MATCH(H161&amp;" - "&amp;I$5,'ورقة 1'!$A$2:$AX$2,0))</f>
        <v>0</v>
      </c>
      <c r="J161" s="69">
        <f>INDEX('ورقة 1'!$A$2:$AX$61,MATCH(I146,'ورقة 1'!$A$2:$A$61,0),MATCH(H161&amp;" - "&amp;J$5,'ورقة 1'!$A$2:$AX$2,0))</f>
        <v>0</v>
      </c>
      <c r="K161" s="69">
        <f>INDEX('ورقة 1'!$A$2:$AX$61,MATCH(I146,'ورقة 1'!$A$2:$A$61,0),MATCH(H161&amp;" - "&amp;K$5,'ورقة 1'!$A$2:$AX$2,0))</f>
        <v>0</v>
      </c>
      <c r="L161" s="70" t="str">
        <f>INDEX('ورقة 1'!$A$2:$AX$61,MATCH(I146,'ورقة 1'!$A$2:$A$61,0),MATCH(H161&amp;" - "&amp;L$5,'ورقة 1'!$A$2:$AX$2,0))</f>
        <v/>
      </c>
      <c r="M161" s="180"/>
    </row>
    <row r="163" spans="1:13" ht="19.5" thickBot="1">
      <c r="H163" s="59"/>
    </row>
    <row r="164" spans="1:13" ht="19.5" thickBot="1">
      <c r="A164" s="55" t="s">
        <v>36</v>
      </c>
      <c r="B164" s="176">
        <v>17</v>
      </c>
      <c r="C164" s="177"/>
      <c r="H164" s="55" t="s">
        <v>36</v>
      </c>
      <c r="I164" s="176">
        <v>18</v>
      </c>
      <c r="J164" s="177"/>
    </row>
    <row r="165" spans="1:13" ht="19.5" thickBot="1">
      <c r="A165" s="55" t="s">
        <v>37</v>
      </c>
      <c r="B165" s="173" t="str">
        <f>VLOOKUP(B164,'ورقة 1'!$A$5:$B$57,2,0)</f>
        <v>سعد حامد حمزه شلاكه</v>
      </c>
      <c r="C165" s="174"/>
      <c r="D165" s="174"/>
      <c r="E165" s="174"/>
      <c r="F165" s="175"/>
      <c r="H165" s="55" t="s">
        <v>37</v>
      </c>
      <c r="I165" s="173" t="str">
        <f>VLOOKUP(I164,'ورقة 1'!$A$5:$B$57,2,0)</f>
        <v>سلام حمزه مزعير ثاني</v>
      </c>
      <c r="J165" s="174"/>
      <c r="K165" s="174"/>
      <c r="L165" s="174"/>
      <c r="M165" s="175"/>
    </row>
    <row r="166" spans="1:13" ht="19.5" thickBot="1">
      <c r="A166" s="62"/>
      <c r="B166" s="63"/>
      <c r="C166" s="63"/>
      <c r="D166" s="63"/>
      <c r="E166" s="63"/>
      <c r="F166" s="63"/>
      <c r="H166" s="62"/>
      <c r="I166" s="63"/>
      <c r="J166" s="63"/>
      <c r="K166" s="63"/>
      <c r="L166" s="63"/>
      <c r="M166" s="63"/>
    </row>
    <row r="167" spans="1:13" ht="64.5" thickBot="1">
      <c r="A167" s="56" t="s">
        <v>23</v>
      </c>
      <c r="B167" s="64" t="s">
        <v>1</v>
      </c>
      <c r="C167" s="65" t="s">
        <v>2</v>
      </c>
      <c r="D167" s="65" t="s">
        <v>3</v>
      </c>
      <c r="E167" s="65" t="s">
        <v>24</v>
      </c>
      <c r="F167" s="66" t="s">
        <v>25</v>
      </c>
      <c r="H167" s="56" t="s">
        <v>23</v>
      </c>
      <c r="I167" s="64" t="s">
        <v>1</v>
      </c>
      <c r="J167" s="65" t="s">
        <v>2</v>
      </c>
      <c r="K167" s="65" t="s">
        <v>3</v>
      </c>
      <c r="L167" s="65" t="s">
        <v>24</v>
      </c>
      <c r="M167" s="66" t="s">
        <v>25</v>
      </c>
    </row>
    <row r="168" spans="1:13" ht="19.5" thickBot="1">
      <c r="A168" s="57" t="s">
        <v>26</v>
      </c>
      <c r="B168" s="67">
        <f>INDEX('ورقة 1'!$A$2:$AX$61,MATCH(B164,'ورقة 1'!$A$2:$A$61,0),MATCH(A168&amp;" - "&amp;B$5,'ورقة 1'!$A$2:$AX$2,0))</f>
        <v>0</v>
      </c>
      <c r="C168" s="67">
        <f>INDEX('ورقة 1'!$A$2:$AX$61,MATCH(B164,'ورقة 1'!$A$2:$A$61,0),MATCH(A168&amp;" - "&amp;C$5,'ورقة 1'!$A$2:$AX$2,0))</f>
        <v>0</v>
      </c>
      <c r="D168" s="67">
        <f>INDEX('ورقة 1'!$A$2:$AX$61,MATCH(B164,'ورقة 1'!$A$2:$A$61,0),MATCH(A168&amp;" - "&amp;D$5,'ورقة 1'!$A$2:$AX$2,0))</f>
        <v>0</v>
      </c>
      <c r="E168" s="68">
        <f>INDEX('ورقة 1'!$A$2:$AX$61,MATCH(B164,'ورقة 1'!$A$2:$A$61,0),MATCH(A168&amp;" - "&amp;E$5,'ورقة 1'!$A$2:$AX$2,0))</f>
        <v>0</v>
      </c>
      <c r="F168" s="178" t="str">
        <f>IF(COUNTIF(E168:E179,"&gt;"&amp;50)=12,"ناجح",IF(COUNTIF(E168:E179,"&lt;"&amp;50)&lt;4,"مكمل","راسب"))</f>
        <v>مكمل</v>
      </c>
      <c r="H168" s="57" t="s">
        <v>26</v>
      </c>
      <c r="I168" s="67">
        <f>INDEX('ورقة 1'!$A$2:$AX$61,MATCH(I164,'ورقة 1'!$A$2:$A$61,0),MATCH(H168&amp;" - "&amp;I$5,'ورقة 1'!$A$2:$AX$2,0))</f>
        <v>0</v>
      </c>
      <c r="J168" s="67">
        <f>INDEX('ورقة 1'!$A$2:$AX$61,MATCH(I164,'ورقة 1'!$A$2:$A$61,0),MATCH(H168&amp;" - "&amp;J$5,'ورقة 1'!$A$2:$AX$2,0))</f>
        <v>0</v>
      </c>
      <c r="K168" s="67">
        <f>INDEX('ورقة 1'!$A$2:$AX$61,MATCH(I164,'ورقة 1'!$A$2:$A$61,0),MATCH(H168&amp;" - "&amp;K$5,'ورقة 1'!$A$2:$AX$2,0))</f>
        <v>0</v>
      </c>
      <c r="L168" s="68" t="str">
        <f>INDEX('ورقة 1'!$A$2:$AX$61,MATCH(I164,'ورقة 1'!$A$2:$A$61,0),MATCH(H168&amp;" - "&amp;L$5,'ورقة 1'!$A$2:$AX$2,0))</f>
        <v/>
      </c>
      <c r="M168" s="178" t="str">
        <f>IF(COUNTIF(L168:L179,"&gt;"&amp;50)=12,"ناجح",IF(COUNTIF(L168:L179,"&lt;"&amp;50)&lt;4,"مكمل","راسب"))</f>
        <v>مكمل</v>
      </c>
    </row>
    <row r="169" spans="1:13" ht="19.5" thickBot="1">
      <c r="A169" s="57" t="s">
        <v>5</v>
      </c>
      <c r="B169" s="67">
        <f>INDEX('ورقة 1'!$A$2:$AX$61,MATCH(B164,'ورقة 1'!$A$2:$A$61,0),MATCH(A169&amp;" - "&amp;B$5,'ورقة 1'!$A$2:$AX$2,0))</f>
        <v>0</v>
      </c>
      <c r="C169" s="67">
        <f>INDEX('ورقة 1'!$A$2:$AX$61,MATCH(B164,'ورقة 1'!$A$2:$A$61,0),MATCH(A169&amp;" - "&amp;C$5,'ورقة 1'!$A$2:$AX$2,0))</f>
        <v>0</v>
      </c>
      <c r="D169" s="67">
        <f>INDEX('ورقة 1'!$A$2:$AX$61,MATCH(B164,'ورقة 1'!$A$2:$A$61,0),MATCH(A169&amp;" - "&amp;D$5,'ورقة 1'!$A$2:$AX$2,0))</f>
        <v>0</v>
      </c>
      <c r="E169" s="68" t="str">
        <f>INDEX('ورقة 1'!$A$2:$AX$61,MATCH(B164,'ورقة 1'!$A$2:$A$61,0),MATCH(A169&amp;" - "&amp;E$5,'ورقة 1'!$A$2:$AX$2,0))</f>
        <v/>
      </c>
      <c r="F169" s="179"/>
      <c r="H169" s="57" t="s">
        <v>5</v>
      </c>
      <c r="I169" s="67">
        <f>INDEX('ورقة 1'!$A$2:$AX$61,MATCH(I164,'ورقة 1'!$A$2:$A$61,0),MATCH(H169&amp;" - "&amp;I$5,'ورقة 1'!$A$2:$AX$2,0))</f>
        <v>0</v>
      </c>
      <c r="J169" s="67">
        <f>INDEX('ورقة 1'!$A$2:$AX$61,MATCH(I164,'ورقة 1'!$A$2:$A$61,0),MATCH(H169&amp;" - "&amp;J$5,'ورقة 1'!$A$2:$AX$2,0))</f>
        <v>0</v>
      </c>
      <c r="K169" s="67">
        <f>INDEX('ورقة 1'!$A$2:$AX$61,MATCH(I164,'ورقة 1'!$A$2:$A$61,0),MATCH(H169&amp;" - "&amp;K$5,'ورقة 1'!$A$2:$AX$2,0))</f>
        <v>0</v>
      </c>
      <c r="L169" s="68" t="str">
        <f>INDEX('ورقة 1'!$A$2:$AX$61,MATCH(I164,'ورقة 1'!$A$2:$A$61,0),MATCH(H169&amp;" - "&amp;L$5,'ورقة 1'!$A$2:$AX$2,0))</f>
        <v/>
      </c>
      <c r="M169" s="179"/>
    </row>
    <row r="170" spans="1:13" ht="19.5" thickBot="1">
      <c r="A170" s="57" t="s">
        <v>28</v>
      </c>
      <c r="B170" s="67">
        <f>INDEX('ورقة 1'!$A$2:$AX$61,MATCH(B164,'ورقة 1'!$A$2:$A$61,0),MATCH(A170&amp;" - "&amp;B$5,'ورقة 1'!$A$2:$AX$2,0))</f>
        <v>0</v>
      </c>
      <c r="C170" s="67">
        <f>INDEX('ورقة 1'!$A$2:$AX$61,MATCH(B164,'ورقة 1'!$A$2:$A$61,0),MATCH(A170&amp;" - "&amp;C$5,'ورقة 1'!$A$2:$AX$2,0))</f>
        <v>0</v>
      </c>
      <c r="D170" s="67">
        <f>INDEX('ورقة 1'!$A$2:$AX$61,MATCH(B164,'ورقة 1'!$A$2:$A$61,0),MATCH(A170&amp;" - "&amp;D$5,'ورقة 1'!$A$2:$AX$2,0))</f>
        <v>0</v>
      </c>
      <c r="E170" s="68" t="str">
        <f>INDEX('ورقة 1'!$A$2:$AX$61,MATCH(B164,'ورقة 1'!$A$2:$A$61,0),MATCH(A170&amp;" - "&amp;E$5,'ورقة 1'!$A$2:$AX$2,0))</f>
        <v/>
      </c>
      <c r="F170" s="179"/>
      <c r="H170" s="57" t="s">
        <v>28</v>
      </c>
      <c r="I170" s="67">
        <f>INDEX('ورقة 1'!$A$2:$AX$61,MATCH(I164,'ورقة 1'!$A$2:$A$61,0),MATCH(H170&amp;" - "&amp;I$5,'ورقة 1'!$A$2:$AX$2,0))</f>
        <v>0</v>
      </c>
      <c r="J170" s="67">
        <f>INDEX('ورقة 1'!$A$2:$AX$61,MATCH(I164,'ورقة 1'!$A$2:$A$61,0),MATCH(H170&amp;" - "&amp;J$5,'ورقة 1'!$A$2:$AX$2,0))</f>
        <v>0</v>
      </c>
      <c r="K170" s="67">
        <f>INDEX('ورقة 1'!$A$2:$AX$61,MATCH(I164,'ورقة 1'!$A$2:$A$61,0),MATCH(H170&amp;" - "&amp;K$5,'ورقة 1'!$A$2:$AX$2,0))</f>
        <v>0</v>
      </c>
      <c r="L170" s="68" t="str">
        <f>INDEX('ورقة 1'!$A$2:$AX$61,MATCH(I164,'ورقة 1'!$A$2:$A$61,0),MATCH(H170&amp;" - "&amp;L$5,'ورقة 1'!$A$2:$AX$2,0))</f>
        <v/>
      </c>
      <c r="M170" s="179"/>
    </row>
    <row r="171" spans="1:13" ht="19.5" thickBot="1">
      <c r="A171" s="57" t="s">
        <v>9</v>
      </c>
      <c r="B171" s="67">
        <f>INDEX('ورقة 1'!$A$2:$AX$61,MATCH(B164,'ورقة 1'!$A$2:$A$61,0),MATCH(A171&amp;" - "&amp;B$5,'ورقة 1'!$A$2:$AX$2,0))</f>
        <v>0</v>
      </c>
      <c r="C171" s="67">
        <f>INDEX('ورقة 1'!$A$2:$AX$61,MATCH(B164,'ورقة 1'!$A$2:$A$61,0),MATCH(A171&amp;" - "&amp;C$5,'ورقة 1'!$A$2:$AX$2,0))</f>
        <v>0</v>
      </c>
      <c r="D171" s="67">
        <f>INDEX('ورقة 1'!$A$2:$AX$61,MATCH(B164,'ورقة 1'!$A$2:$A$61,0),MATCH(A171&amp;" - "&amp;D$5,'ورقة 1'!$A$2:$AX$2,0))</f>
        <v>0</v>
      </c>
      <c r="E171" s="68" t="str">
        <f>INDEX('ورقة 1'!$A$2:$AX$61,MATCH(B164,'ورقة 1'!$A$2:$A$61,0),MATCH(A171&amp;" - "&amp;E$5,'ورقة 1'!$A$2:$AX$2,0))</f>
        <v/>
      </c>
      <c r="F171" s="179"/>
      <c r="H171" s="57" t="s">
        <v>9</v>
      </c>
      <c r="I171" s="67">
        <f>INDEX('ورقة 1'!$A$2:$AX$61,MATCH(I164,'ورقة 1'!$A$2:$A$61,0),MATCH(H171&amp;" - "&amp;I$5,'ورقة 1'!$A$2:$AX$2,0))</f>
        <v>0</v>
      </c>
      <c r="J171" s="67">
        <f>INDEX('ورقة 1'!$A$2:$AX$61,MATCH(I164,'ورقة 1'!$A$2:$A$61,0),MATCH(H171&amp;" - "&amp;J$5,'ورقة 1'!$A$2:$AX$2,0))</f>
        <v>0</v>
      </c>
      <c r="K171" s="67">
        <f>INDEX('ورقة 1'!$A$2:$AX$61,MATCH(I164,'ورقة 1'!$A$2:$A$61,0),MATCH(H171&amp;" - "&amp;K$5,'ورقة 1'!$A$2:$AX$2,0))</f>
        <v>0</v>
      </c>
      <c r="L171" s="68" t="str">
        <f>INDEX('ورقة 1'!$A$2:$AX$61,MATCH(I164,'ورقة 1'!$A$2:$A$61,0),MATCH(H171&amp;" - "&amp;L$5,'ورقة 1'!$A$2:$AX$2,0))</f>
        <v/>
      </c>
      <c r="M171" s="179"/>
    </row>
    <row r="172" spans="1:13" ht="19.5" thickBot="1">
      <c r="A172" s="57" t="s">
        <v>10</v>
      </c>
      <c r="B172" s="67">
        <f>INDEX('ورقة 1'!$A$2:$AX$61,MATCH(B164,'ورقة 1'!$A$2:$A$61,0),MATCH(A172&amp;" - "&amp;B$5,'ورقة 1'!$A$2:$AX$2,0))</f>
        <v>0</v>
      </c>
      <c r="C172" s="67">
        <f>INDEX('ورقة 1'!$A$2:$AX$61,MATCH(B164,'ورقة 1'!$A$2:$A$61,0),MATCH(A172&amp;" - "&amp;C$5,'ورقة 1'!$A$2:$AX$2,0))</f>
        <v>0</v>
      </c>
      <c r="D172" s="67">
        <f>INDEX('ورقة 1'!$A$2:$AX$61,MATCH(B164,'ورقة 1'!$A$2:$A$61,0),MATCH(A172&amp;" - "&amp;D$5,'ورقة 1'!$A$2:$AX$2,0))</f>
        <v>0</v>
      </c>
      <c r="E172" s="68" t="str">
        <f>INDEX('ورقة 1'!$A$2:$AX$61,MATCH(B164,'ورقة 1'!$A$2:$A$61,0),MATCH(A172&amp;" - "&amp;E$5,'ورقة 1'!$A$2:$AX$2,0))</f>
        <v/>
      </c>
      <c r="F172" s="179"/>
      <c r="H172" s="57" t="s">
        <v>10</v>
      </c>
      <c r="I172" s="67">
        <f>INDEX('ورقة 1'!$A$2:$AX$61,MATCH(I164,'ورقة 1'!$A$2:$A$61,0),MATCH(H172&amp;" - "&amp;I$5,'ورقة 1'!$A$2:$AX$2,0))</f>
        <v>0</v>
      </c>
      <c r="J172" s="67">
        <f>INDEX('ورقة 1'!$A$2:$AX$61,MATCH(I164,'ورقة 1'!$A$2:$A$61,0),MATCH(H172&amp;" - "&amp;J$5,'ورقة 1'!$A$2:$AX$2,0))</f>
        <v>0</v>
      </c>
      <c r="K172" s="67">
        <f>INDEX('ورقة 1'!$A$2:$AX$61,MATCH(I164,'ورقة 1'!$A$2:$A$61,0),MATCH(H172&amp;" - "&amp;K$5,'ورقة 1'!$A$2:$AX$2,0))</f>
        <v>0</v>
      </c>
      <c r="L172" s="68" t="str">
        <f>INDEX('ورقة 1'!$A$2:$AX$61,MATCH(I164,'ورقة 1'!$A$2:$A$61,0),MATCH(H172&amp;" - "&amp;L$5,'ورقة 1'!$A$2:$AX$2,0))</f>
        <v/>
      </c>
      <c r="M172" s="179"/>
    </row>
    <row r="173" spans="1:13" ht="19.5" thickBot="1">
      <c r="A173" s="57" t="s">
        <v>12</v>
      </c>
      <c r="B173" s="67">
        <f>INDEX('ورقة 1'!$A$2:$AX$61,MATCH(B164,'ورقة 1'!$A$2:$A$61,0),MATCH(A173&amp;" - "&amp;B$5,'ورقة 1'!$A$2:$AX$2,0))</f>
        <v>0</v>
      </c>
      <c r="C173" s="67">
        <f>INDEX('ورقة 1'!$A$2:$AX$61,MATCH(B164,'ورقة 1'!$A$2:$A$61,0),MATCH(A173&amp;" - "&amp;C$5,'ورقة 1'!$A$2:$AX$2,0))</f>
        <v>0</v>
      </c>
      <c r="D173" s="67">
        <f>INDEX('ورقة 1'!$A$2:$AX$61,MATCH(B164,'ورقة 1'!$A$2:$A$61,0),MATCH(A173&amp;" - "&amp;D$5,'ورقة 1'!$A$2:$AX$2,0))</f>
        <v>0</v>
      </c>
      <c r="E173" s="68" t="str">
        <f>INDEX('ورقة 1'!$A$2:$AX$61,MATCH(B164,'ورقة 1'!$A$2:$A$61,0),MATCH(A173&amp;" - "&amp;E$5,'ورقة 1'!$A$2:$AX$2,0))</f>
        <v/>
      </c>
      <c r="F173" s="179"/>
      <c r="H173" s="57" t="s">
        <v>12</v>
      </c>
      <c r="I173" s="67">
        <f>INDEX('ورقة 1'!$A$2:$AX$61,MATCH(I164,'ورقة 1'!$A$2:$A$61,0),MATCH(H173&amp;" - "&amp;I$5,'ورقة 1'!$A$2:$AX$2,0))</f>
        <v>0</v>
      </c>
      <c r="J173" s="67">
        <f>INDEX('ورقة 1'!$A$2:$AX$61,MATCH(I164,'ورقة 1'!$A$2:$A$61,0),MATCH(H173&amp;" - "&amp;J$5,'ورقة 1'!$A$2:$AX$2,0))</f>
        <v>0</v>
      </c>
      <c r="K173" s="67">
        <f>INDEX('ورقة 1'!$A$2:$AX$61,MATCH(I164,'ورقة 1'!$A$2:$A$61,0),MATCH(H173&amp;" - "&amp;K$5,'ورقة 1'!$A$2:$AX$2,0))</f>
        <v>0</v>
      </c>
      <c r="L173" s="68" t="str">
        <f>INDEX('ورقة 1'!$A$2:$AX$61,MATCH(I164,'ورقة 1'!$A$2:$A$61,0),MATCH(H173&amp;" - "&amp;L$5,'ورقة 1'!$A$2:$AX$2,0))</f>
        <v/>
      </c>
      <c r="M173" s="179"/>
    </row>
    <row r="174" spans="1:13" ht="19.5" thickBot="1">
      <c r="A174" s="57" t="s">
        <v>0</v>
      </c>
      <c r="B174" s="67">
        <f>INDEX('ورقة 1'!$A$2:$AX$61,MATCH(B164,'ورقة 1'!$A$2:$A$61,0),MATCH(A174&amp;" - "&amp;B$5,'ورقة 1'!$A$2:$AX$2,0))</f>
        <v>0</v>
      </c>
      <c r="C174" s="67">
        <f>INDEX('ورقة 1'!$A$2:$AX$61,MATCH(B164,'ورقة 1'!$A$2:$A$61,0),MATCH(A174&amp;" - "&amp;C$5,'ورقة 1'!$A$2:$AX$2,0))</f>
        <v>0</v>
      </c>
      <c r="D174" s="67">
        <f>INDEX('ورقة 1'!$A$2:$AX$61,MATCH(B164,'ورقة 1'!$A$2:$A$61,0),MATCH(A174&amp;" - "&amp;D$5,'ورقة 1'!$A$2:$AX$2,0))</f>
        <v>0</v>
      </c>
      <c r="E174" s="68" t="str">
        <f>INDEX('ورقة 1'!$A$2:$AX$61,MATCH(B164,'ورقة 1'!$A$2:$A$61,0),MATCH(A174&amp;" - "&amp;E$5,'ورقة 1'!$A$2:$AX$2,0))</f>
        <v/>
      </c>
      <c r="F174" s="179"/>
      <c r="H174" s="57" t="s">
        <v>0</v>
      </c>
      <c r="I174" s="67">
        <f>INDEX('ورقة 1'!$A$2:$AX$61,MATCH(I164,'ورقة 1'!$A$2:$A$61,0),MATCH(H174&amp;" - "&amp;I$5,'ورقة 1'!$A$2:$AX$2,0))</f>
        <v>0</v>
      </c>
      <c r="J174" s="67">
        <f>INDEX('ورقة 1'!$A$2:$AX$61,MATCH(I164,'ورقة 1'!$A$2:$A$61,0),MATCH(H174&amp;" - "&amp;J$5,'ورقة 1'!$A$2:$AX$2,0))</f>
        <v>0</v>
      </c>
      <c r="K174" s="67">
        <f>INDEX('ورقة 1'!$A$2:$AX$61,MATCH(I164,'ورقة 1'!$A$2:$A$61,0),MATCH(H174&amp;" - "&amp;K$5,'ورقة 1'!$A$2:$AX$2,0))</f>
        <v>0</v>
      </c>
      <c r="L174" s="68" t="str">
        <f>INDEX('ورقة 1'!$A$2:$AX$61,MATCH(I164,'ورقة 1'!$A$2:$A$61,0),MATCH(H174&amp;" - "&amp;L$5,'ورقة 1'!$A$2:$AX$2,0))</f>
        <v/>
      </c>
      <c r="M174" s="179"/>
    </row>
    <row r="175" spans="1:13" ht="19.5" thickBot="1">
      <c r="A175" s="57" t="s">
        <v>15</v>
      </c>
      <c r="B175" s="67">
        <f>INDEX('ورقة 1'!$A$2:$AX$61,MATCH(B164,'ورقة 1'!$A$2:$A$61,0),MATCH(A175&amp;" - "&amp;B$5,'ورقة 1'!$A$2:$AX$2,0))</f>
        <v>0</v>
      </c>
      <c r="C175" s="67">
        <f>INDEX('ورقة 1'!$A$2:$AX$61,MATCH(B164,'ورقة 1'!$A$2:$A$61,0),MATCH(A175&amp;" - "&amp;C$5,'ورقة 1'!$A$2:$AX$2,0))</f>
        <v>0</v>
      </c>
      <c r="D175" s="67">
        <f>INDEX('ورقة 1'!$A$2:$AX$61,MATCH(B164,'ورقة 1'!$A$2:$A$61,0),MATCH(A175&amp;" - "&amp;D$5,'ورقة 1'!$A$2:$AX$2,0))</f>
        <v>0</v>
      </c>
      <c r="E175" s="68" t="str">
        <f>INDEX('ورقة 1'!$A$2:$AX$61,MATCH(B164,'ورقة 1'!$A$2:$A$61,0),MATCH(A175&amp;" - "&amp;E$5,'ورقة 1'!$A$2:$AX$2,0))</f>
        <v/>
      </c>
      <c r="F175" s="179"/>
      <c r="H175" s="57" t="s">
        <v>15</v>
      </c>
      <c r="I175" s="67">
        <f>INDEX('ورقة 1'!$A$2:$AX$61,MATCH(I164,'ورقة 1'!$A$2:$A$61,0),MATCH(H175&amp;" - "&amp;I$5,'ورقة 1'!$A$2:$AX$2,0))</f>
        <v>0</v>
      </c>
      <c r="J175" s="67">
        <f>INDEX('ورقة 1'!$A$2:$AX$61,MATCH(I164,'ورقة 1'!$A$2:$A$61,0),MATCH(H175&amp;" - "&amp;J$5,'ورقة 1'!$A$2:$AX$2,0))</f>
        <v>0</v>
      </c>
      <c r="K175" s="67">
        <f>INDEX('ورقة 1'!$A$2:$AX$61,MATCH(I164,'ورقة 1'!$A$2:$A$61,0),MATCH(H175&amp;" - "&amp;K$5,'ورقة 1'!$A$2:$AX$2,0))</f>
        <v>0</v>
      </c>
      <c r="L175" s="68" t="str">
        <f>INDEX('ورقة 1'!$A$2:$AX$61,MATCH(I164,'ورقة 1'!$A$2:$A$61,0),MATCH(H175&amp;" - "&amp;L$5,'ورقة 1'!$A$2:$AX$2,0))</f>
        <v/>
      </c>
      <c r="M175" s="179"/>
    </row>
    <row r="176" spans="1:13" ht="19.5" thickBot="1">
      <c r="A176" s="57" t="s">
        <v>13</v>
      </c>
      <c r="B176" s="67">
        <f>INDEX('ورقة 1'!$A$2:$AX$61,MATCH(B164,'ورقة 1'!$A$2:$A$61,0),MATCH(A176&amp;" - "&amp;B$5,'ورقة 1'!$A$2:$AX$2,0))</f>
        <v>0</v>
      </c>
      <c r="C176" s="67">
        <f>INDEX('ورقة 1'!$A$2:$AX$61,MATCH(B164,'ورقة 1'!$A$2:$A$61,0),MATCH(A176&amp;" - "&amp;C$5,'ورقة 1'!$A$2:$AX$2,0))</f>
        <v>0</v>
      </c>
      <c r="D176" s="67">
        <f>INDEX('ورقة 1'!$A$2:$AX$61,MATCH(B164,'ورقة 1'!$A$2:$A$61,0),MATCH(A176&amp;" - "&amp;D$5,'ورقة 1'!$A$2:$AX$2,0))</f>
        <v>0</v>
      </c>
      <c r="E176" s="68" t="str">
        <f>INDEX('ورقة 1'!$A$2:$AX$61,MATCH(B164,'ورقة 1'!$A$2:$A$61,0),MATCH(A176&amp;" - "&amp;E$5,'ورقة 1'!$A$2:$AX$2,0))</f>
        <v/>
      </c>
      <c r="F176" s="179"/>
      <c r="H176" s="57" t="s">
        <v>13</v>
      </c>
      <c r="I176" s="67">
        <f>INDEX('ورقة 1'!$A$2:$AX$61,MATCH(I164,'ورقة 1'!$A$2:$A$61,0),MATCH(H176&amp;" - "&amp;I$5,'ورقة 1'!$A$2:$AX$2,0))</f>
        <v>0</v>
      </c>
      <c r="J176" s="67">
        <f>INDEX('ورقة 1'!$A$2:$AX$61,MATCH(I164,'ورقة 1'!$A$2:$A$61,0),MATCH(H176&amp;" - "&amp;J$5,'ورقة 1'!$A$2:$AX$2,0))</f>
        <v>0</v>
      </c>
      <c r="K176" s="67">
        <f>INDEX('ورقة 1'!$A$2:$AX$61,MATCH(I164,'ورقة 1'!$A$2:$A$61,0),MATCH(H176&amp;" - "&amp;K$5,'ورقة 1'!$A$2:$AX$2,0))</f>
        <v>0</v>
      </c>
      <c r="L176" s="68" t="str">
        <f>INDEX('ورقة 1'!$A$2:$AX$61,MATCH(I164,'ورقة 1'!$A$2:$A$61,0),MATCH(H176&amp;" - "&amp;L$5,'ورقة 1'!$A$2:$AX$2,0))</f>
        <v/>
      </c>
      <c r="M176" s="179"/>
    </row>
    <row r="177" spans="1:13" ht="19.5" thickBot="1">
      <c r="A177" s="57" t="s">
        <v>14</v>
      </c>
      <c r="B177" s="67">
        <f>INDEX('ورقة 1'!$A$2:$AX$61,MATCH(B164,'ورقة 1'!$A$2:$A$61,0),MATCH(A177&amp;" - "&amp;B$5,'ورقة 1'!$A$2:$AX$2,0))</f>
        <v>0</v>
      </c>
      <c r="C177" s="67">
        <f>INDEX('ورقة 1'!$A$2:$AX$61,MATCH(B164,'ورقة 1'!$A$2:$A$61,0),MATCH(A177&amp;" - "&amp;C$5,'ورقة 1'!$A$2:$AX$2,0))</f>
        <v>0</v>
      </c>
      <c r="D177" s="67">
        <f>INDEX('ورقة 1'!$A$2:$AX$61,MATCH(B164,'ورقة 1'!$A$2:$A$61,0),MATCH(A177&amp;" - "&amp;D$5,'ورقة 1'!$A$2:$AX$2,0))</f>
        <v>0</v>
      </c>
      <c r="E177" s="68" t="str">
        <f>INDEX('ورقة 1'!$A$2:$AX$61,MATCH(B164,'ورقة 1'!$A$2:$A$61,0),MATCH(A177&amp;" - "&amp;E$5,'ورقة 1'!$A$2:$AX$2,0))</f>
        <v/>
      </c>
      <c r="F177" s="179"/>
      <c r="H177" s="57" t="s">
        <v>14</v>
      </c>
      <c r="I177" s="67">
        <f>INDEX('ورقة 1'!$A$2:$AX$61,MATCH(I164,'ورقة 1'!$A$2:$A$61,0),MATCH(H177&amp;" - "&amp;I$5,'ورقة 1'!$A$2:$AX$2,0))</f>
        <v>0</v>
      </c>
      <c r="J177" s="67">
        <f>INDEX('ورقة 1'!$A$2:$AX$61,MATCH(I164,'ورقة 1'!$A$2:$A$61,0),MATCH(H177&amp;" - "&amp;J$5,'ورقة 1'!$A$2:$AX$2,0))</f>
        <v>0</v>
      </c>
      <c r="K177" s="67">
        <f>INDEX('ورقة 1'!$A$2:$AX$61,MATCH(I164,'ورقة 1'!$A$2:$A$61,0),MATCH(H177&amp;" - "&amp;K$5,'ورقة 1'!$A$2:$AX$2,0))</f>
        <v>0</v>
      </c>
      <c r="L177" s="68" t="str">
        <f>INDEX('ورقة 1'!$A$2:$AX$61,MATCH(I164,'ورقة 1'!$A$2:$A$61,0),MATCH(H177&amp;" - "&amp;L$5,'ورقة 1'!$A$2:$AX$2,0))</f>
        <v/>
      </c>
      <c r="M177" s="179"/>
    </row>
    <row r="178" spans="1:13" ht="19.5" thickBot="1">
      <c r="A178" s="57" t="s">
        <v>16</v>
      </c>
      <c r="B178" s="67">
        <f>INDEX('ورقة 1'!$A$2:$AX$61,MATCH(B164,'ورقة 1'!$A$2:$A$61,0),MATCH(A178&amp;" - "&amp;B$5,'ورقة 1'!$A$2:$AX$2,0))</f>
        <v>0</v>
      </c>
      <c r="C178" s="67">
        <f>INDEX('ورقة 1'!$A$2:$AX$61,MATCH(B164,'ورقة 1'!$A$2:$A$61,0),MATCH(A178&amp;" - "&amp;C$5,'ورقة 1'!$A$2:$AX$2,0))</f>
        <v>0</v>
      </c>
      <c r="D178" s="67">
        <f>INDEX('ورقة 1'!$A$2:$AX$61,MATCH(B164,'ورقة 1'!$A$2:$A$61,0),MATCH(A178&amp;" - "&amp;D$5,'ورقة 1'!$A$2:$AX$2,0))</f>
        <v>0</v>
      </c>
      <c r="E178" s="68" t="str">
        <f>INDEX('ورقة 1'!$A$2:$AX$61,MATCH(B164,'ورقة 1'!$A$2:$A$61,0),MATCH(A178&amp;" - "&amp;E$5,'ورقة 1'!$A$2:$AX$2,0))</f>
        <v/>
      </c>
      <c r="F178" s="179"/>
      <c r="H178" s="57" t="s">
        <v>16</v>
      </c>
      <c r="I178" s="67">
        <f>INDEX('ورقة 1'!$A$2:$AX$61,MATCH(I164,'ورقة 1'!$A$2:$A$61,0),MATCH(H178&amp;" - "&amp;I$5,'ورقة 1'!$A$2:$AX$2,0))</f>
        <v>0</v>
      </c>
      <c r="J178" s="67">
        <f>INDEX('ورقة 1'!$A$2:$AX$61,MATCH(I164,'ورقة 1'!$A$2:$A$61,0),MATCH(H178&amp;" - "&amp;J$5,'ورقة 1'!$A$2:$AX$2,0))</f>
        <v>0</v>
      </c>
      <c r="K178" s="67">
        <f>INDEX('ورقة 1'!$A$2:$AX$61,MATCH(I164,'ورقة 1'!$A$2:$A$61,0),MATCH(H178&amp;" - "&amp;K$5,'ورقة 1'!$A$2:$AX$2,0))</f>
        <v>0</v>
      </c>
      <c r="L178" s="68" t="str">
        <f>INDEX('ورقة 1'!$A$2:$AX$61,MATCH(I164,'ورقة 1'!$A$2:$A$61,0),MATCH(H178&amp;" - "&amp;L$5,'ورقة 1'!$A$2:$AX$2,0))</f>
        <v/>
      </c>
      <c r="M178" s="179"/>
    </row>
    <row r="179" spans="1:13" ht="19.5" thickBot="1">
      <c r="A179" s="58" t="s">
        <v>17</v>
      </c>
      <c r="B179" s="69">
        <f>INDEX('ورقة 1'!$A$2:$AX$61,MATCH(B164,'ورقة 1'!$A$2:$A$61,0),MATCH(A179&amp;" - "&amp;B$5,'ورقة 1'!$A$2:$AX$2,0))</f>
        <v>0</v>
      </c>
      <c r="C179" s="69">
        <f>INDEX('ورقة 1'!$A$2:$AX$61,MATCH(B164,'ورقة 1'!$A$2:$A$61,0),MATCH(A179&amp;" - "&amp;C$5,'ورقة 1'!$A$2:$AX$2,0))</f>
        <v>0</v>
      </c>
      <c r="D179" s="69">
        <f>INDEX('ورقة 1'!$A$2:$AX$61,MATCH(B164,'ورقة 1'!$A$2:$A$61,0),MATCH(A179&amp;" - "&amp;D$5,'ورقة 1'!$A$2:$AX$2,0))</f>
        <v>0</v>
      </c>
      <c r="E179" s="70" t="str">
        <f>INDEX('ورقة 1'!$A$2:$AX$61,MATCH(B164,'ورقة 1'!$A$2:$A$61,0),MATCH(A179&amp;" - "&amp;E$5,'ورقة 1'!$A$2:$AX$2,0))</f>
        <v/>
      </c>
      <c r="F179" s="180"/>
      <c r="H179" s="58" t="s">
        <v>17</v>
      </c>
      <c r="I179" s="69">
        <f>INDEX('ورقة 1'!$A$2:$AX$61,MATCH(I164,'ورقة 1'!$A$2:$A$61,0),MATCH(H179&amp;" - "&amp;I$5,'ورقة 1'!$A$2:$AX$2,0))</f>
        <v>0</v>
      </c>
      <c r="J179" s="69">
        <f>INDEX('ورقة 1'!$A$2:$AX$61,MATCH(I164,'ورقة 1'!$A$2:$A$61,0),MATCH(H179&amp;" - "&amp;J$5,'ورقة 1'!$A$2:$AX$2,0))</f>
        <v>0</v>
      </c>
      <c r="K179" s="69">
        <f>INDEX('ورقة 1'!$A$2:$AX$61,MATCH(I164,'ورقة 1'!$A$2:$A$61,0),MATCH(H179&amp;" - "&amp;K$5,'ورقة 1'!$A$2:$AX$2,0))</f>
        <v>0</v>
      </c>
      <c r="L179" s="70" t="str">
        <f>INDEX('ورقة 1'!$A$2:$AX$61,MATCH(I164,'ورقة 1'!$A$2:$A$61,0),MATCH(H179&amp;" - "&amp;L$5,'ورقة 1'!$A$2:$AX$2,0))</f>
        <v/>
      </c>
      <c r="M179" s="180"/>
    </row>
    <row r="181" spans="1:13" ht="19.5" thickBot="1">
      <c r="H181" s="59"/>
    </row>
    <row r="182" spans="1:13" ht="19.5" thickBot="1">
      <c r="A182" s="55" t="s">
        <v>36</v>
      </c>
      <c r="B182" s="176">
        <v>19</v>
      </c>
      <c r="C182" s="177"/>
      <c r="H182" s="55" t="s">
        <v>36</v>
      </c>
      <c r="I182" s="176">
        <v>20</v>
      </c>
      <c r="J182" s="177"/>
    </row>
    <row r="183" spans="1:13" ht="19.5" thickBot="1">
      <c r="A183" s="55" t="s">
        <v>37</v>
      </c>
      <c r="B183" s="173" t="str">
        <f>VLOOKUP(B182,'ورقة 1'!$A$5:$B$57,2,0)</f>
        <v>عبدالله حسين عذافه عبدالنبي</v>
      </c>
      <c r="C183" s="174"/>
      <c r="D183" s="174"/>
      <c r="E183" s="174"/>
      <c r="F183" s="175"/>
      <c r="H183" s="55" t="s">
        <v>37</v>
      </c>
      <c r="I183" s="173" t="str">
        <f>VLOOKUP(I182,'ورقة 1'!$A$5:$B$57,2,0)</f>
        <v>عقيل سالم يعقوب محمد</v>
      </c>
      <c r="J183" s="174"/>
      <c r="K183" s="174"/>
      <c r="L183" s="174"/>
      <c r="M183" s="175"/>
    </row>
    <row r="184" spans="1:13" ht="19.5" thickBot="1">
      <c r="A184" s="62"/>
      <c r="B184" s="63"/>
      <c r="C184" s="63"/>
      <c r="D184" s="63"/>
      <c r="E184" s="63"/>
      <c r="F184" s="63"/>
      <c r="H184" s="62"/>
      <c r="I184" s="63"/>
      <c r="J184" s="63"/>
      <c r="K184" s="63"/>
      <c r="L184" s="63"/>
      <c r="M184" s="63"/>
    </row>
    <row r="185" spans="1:13" ht="64.5" thickBot="1">
      <c r="A185" s="56" t="s">
        <v>23</v>
      </c>
      <c r="B185" s="64" t="s">
        <v>1</v>
      </c>
      <c r="C185" s="65" t="s">
        <v>2</v>
      </c>
      <c r="D185" s="65" t="s">
        <v>3</v>
      </c>
      <c r="E185" s="65" t="s">
        <v>24</v>
      </c>
      <c r="F185" s="66" t="s">
        <v>25</v>
      </c>
      <c r="H185" s="56" t="s">
        <v>23</v>
      </c>
      <c r="I185" s="64" t="s">
        <v>1</v>
      </c>
      <c r="J185" s="65" t="s">
        <v>2</v>
      </c>
      <c r="K185" s="65" t="s">
        <v>3</v>
      </c>
      <c r="L185" s="65" t="s">
        <v>24</v>
      </c>
      <c r="M185" s="66" t="s">
        <v>25</v>
      </c>
    </row>
    <row r="186" spans="1:13" ht="19.5" thickBot="1">
      <c r="A186" s="57" t="s">
        <v>26</v>
      </c>
      <c r="B186" s="67">
        <f>INDEX('ورقة 1'!$A$2:$AX$61,MATCH(B182,'ورقة 1'!$A$2:$A$61,0),MATCH(A186&amp;" - "&amp;B$5,'ورقة 1'!$A$2:$AX$2,0))</f>
        <v>0</v>
      </c>
      <c r="C186" s="67">
        <f>INDEX('ورقة 1'!$A$2:$AX$61,MATCH(B182,'ورقة 1'!$A$2:$A$61,0),MATCH(A186&amp;" - "&amp;C$5,'ورقة 1'!$A$2:$AX$2,0))</f>
        <v>0</v>
      </c>
      <c r="D186" s="67">
        <f>INDEX('ورقة 1'!$A$2:$AX$61,MATCH(B182,'ورقة 1'!$A$2:$A$61,0),MATCH(A186&amp;" - "&amp;D$5,'ورقة 1'!$A$2:$AX$2,0))</f>
        <v>0</v>
      </c>
      <c r="E186" s="68" t="str">
        <f>INDEX('ورقة 1'!$A$2:$AX$61,MATCH(B182,'ورقة 1'!$A$2:$A$61,0),MATCH(A186&amp;" - "&amp;E$5,'ورقة 1'!$A$2:$AX$2,0))</f>
        <v/>
      </c>
      <c r="F186" s="178" t="str">
        <f>IF(COUNTIF(E186:E197,"&gt;"&amp;50)=12,"ناجح",IF(COUNTIF(E186:E197,"&lt;"&amp;50)&lt;4,"مكمل","راسب"))</f>
        <v>مكمل</v>
      </c>
      <c r="H186" s="57" t="s">
        <v>26</v>
      </c>
      <c r="I186" s="67">
        <f>INDEX('ورقة 1'!$A$2:$AX$61,MATCH(I182,'ورقة 1'!$A$2:$A$61,0),MATCH(H186&amp;" - "&amp;I$5,'ورقة 1'!$A$2:$AX$2,0))</f>
        <v>0</v>
      </c>
      <c r="J186" s="67">
        <f>INDEX('ورقة 1'!$A$2:$AX$61,MATCH(I182,'ورقة 1'!$A$2:$A$61,0),MATCH(H186&amp;" - "&amp;J$5,'ورقة 1'!$A$2:$AX$2,0))</f>
        <v>0</v>
      </c>
      <c r="K186" s="67">
        <f>INDEX('ورقة 1'!$A$2:$AX$61,MATCH(I182,'ورقة 1'!$A$2:$A$61,0),MATCH(H186&amp;" - "&amp;K$5,'ورقة 1'!$A$2:$AX$2,0))</f>
        <v>0</v>
      </c>
      <c r="L186" s="68" t="str">
        <f>INDEX('ورقة 1'!$A$2:$AX$61,MATCH(I182,'ورقة 1'!$A$2:$A$61,0),MATCH(H186&amp;" - "&amp;L$5,'ورقة 1'!$A$2:$AX$2,0))</f>
        <v/>
      </c>
      <c r="M186" s="178" t="str">
        <f>IF(COUNTIF(L186:L197,"&gt;"&amp;50)=12,"ناجح",IF(COUNTIF(L186:L197,"&lt;"&amp;50)&lt;4,"مكمل","راسب"))</f>
        <v>مكمل</v>
      </c>
    </row>
    <row r="187" spans="1:13" ht="19.5" thickBot="1">
      <c r="A187" s="57" t="s">
        <v>5</v>
      </c>
      <c r="B187" s="67">
        <f>INDEX('ورقة 1'!$A$2:$AX$61,MATCH(B182,'ورقة 1'!$A$2:$A$61,0),MATCH(A187&amp;" - "&amp;B$5,'ورقة 1'!$A$2:$AX$2,0))</f>
        <v>0</v>
      </c>
      <c r="C187" s="67">
        <f>INDEX('ورقة 1'!$A$2:$AX$61,MATCH(B182,'ورقة 1'!$A$2:$A$61,0),MATCH(A187&amp;" - "&amp;C$5,'ورقة 1'!$A$2:$AX$2,0))</f>
        <v>0</v>
      </c>
      <c r="D187" s="67">
        <f>INDEX('ورقة 1'!$A$2:$AX$61,MATCH(B182,'ورقة 1'!$A$2:$A$61,0),MATCH(A187&amp;" - "&amp;D$5,'ورقة 1'!$A$2:$AX$2,0))</f>
        <v>0</v>
      </c>
      <c r="E187" s="68" t="str">
        <f>INDEX('ورقة 1'!$A$2:$AX$61,MATCH(B182,'ورقة 1'!$A$2:$A$61,0),MATCH(A187&amp;" - "&amp;E$5,'ورقة 1'!$A$2:$AX$2,0))</f>
        <v/>
      </c>
      <c r="F187" s="179"/>
      <c r="H187" s="57" t="s">
        <v>5</v>
      </c>
      <c r="I187" s="67">
        <f>INDEX('ورقة 1'!$A$2:$AX$61,MATCH(I182,'ورقة 1'!$A$2:$A$61,0),MATCH(H187&amp;" - "&amp;I$5,'ورقة 1'!$A$2:$AX$2,0))</f>
        <v>0</v>
      </c>
      <c r="J187" s="67">
        <f>INDEX('ورقة 1'!$A$2:$AX$61,MATCH(I182,'ورقة 1'!$A$2:$A$61,0),MATCH(H187&amp;" - "&amp;J$5,'ورقة 1'!$A$2:$AX$2,0))</f>
        <v>0</v>
      </c>
      <c r="K187" s="67">
        <f>INDEX('ورقة 1'!$A$2:$AX$61,MATCH(I182,'ورقة 1'!$A$2:$A$61,0),MATCH(H187&amp;" - "&amp;K$5,'ورقة 1'!$A$2:$AX$2,0))</f>
        <v>0</v>
      </c>
      <c r="L187" s="68" t="str">
        <f>INDEX('ورقة 1'!$A$2:$AX$61,MATCH(I182,'ورقة 1'!$A$2:$A$61,0),MATCH(H187&amp;" - "&amp;L$5,'ورقة 1'!$A$2:$AX$2,0))</f>
        <v/>
      </c>
      <c r="M187" s="179"/>
    </row>
    <row r="188" spans="1:13" ht="19.5" thickBot="1">
      <c r="A188" s="57" t="s">
        <v>28</v>
      </c>
      <c r="B188" s="67">
        <f>INDEX('ورقة 1'!$A$2:$AX$61,MATCH(B182,'ورقة 1'!$A$2:$A$61,0),MATCH(A188&amp;" - "&amp;B$5,'ورقة 1'!$A$2:$AX$2,0))</f>
        <v>0</v>
      </c>
      <c r="C188" s="67">
        <f>INDEX('ورقة 1'!$A$2:$AX$61,MATCH(B182,'ورقة 1'!$A$2:$A$61,0),MATCH(A188&amp;" - "&amp;C$5,'ورقة 1'!$A$2:$AX$2,0))</f>
        <v>0</v>
      </c>
      <c r="D188" s="67">
        <f>INDEX('ورقة 1'!$A$2:$AX$61,MATCH(B182,'ورقة 1'!$A$2:$A$61,0),MATCH(A188&amp;" - "&amp;D$5,'ورقة 1'!$A$2:$AX$2,0))</f>
        <v>0</v>
      </c>
      <c r="E188" s="68" t="str">
        <f>INDEX('ورقة 1'!$A$2:$AX$61,MATCH(B182,'ورقة 1'!$A$2:$A$61,0),MATCH(A188&amp;" - "&amp;E$5,'ورقة 1'!$A$2:$AX$2,0))</f>
        <v/>
      </c>
      <c r="F188" s="179"/>
      <c r="H188" s="57" t="s">
        <v>28</v>
      </c>
      <c r="I188" s="67">
        <f>INDEX('ورقة 1'!$A$2:$AX$61,MATCH(I182,'ورقة 1'!$A$2:$A$61,0),MATCH(H188&amp;" - "&amp;I$5,'ورقة 1'!$A$2:$AX$2,0))</f>
        <v>0</v>
      </c>
      <c r="J188" s="67">
        <f>INDEX('ورقة 1'!$A$2:$AX$61,MATCH(I182,'ورقة 1'!$A$2:$A$61,0),MATCH(H188&amp;" - "&amp;J$5,'ورقة 1'!$A$2:$AX$2,0))</f>
        <v>0</v>
      </c>
      <c r="K188" s="67">
        <f>INDEX('ورقة 1'!$A$2:$AX$61,MATCH(I182,'ورقة 1'!$A$2:$A$61,0),MATCH(H188&amp;" - "&amp;K$5,'ورقة 1'!$A$2:$AX$2,0))</f>
        <v>0</v>
      </c>
      <c r="L188" s="68" t="str">
        <f>INDEX('ورقة 1'!$A$2:$AX$61,MATCH(I182,'ورقة 1'!$A$2:$A$61,0),MATCH(H188&amp;" - "&amp;L$5,'ورقة 1'!$A$2:$AX$2,0))</f>
        <v/>
      </c>
      <c r="M188" s="179"/>
    </row>
    <row r="189" spans="1:13" ht="19.5" thickBot="1">
      <c r="A189" s="57" t="s">
        <v>9</v>
      </c>
      <c r="B189" s="67">
        <f>INDEX('ورقة 1'!$A$2:$AX$61,MATCH(B182,'ورقة 1'!$A$2:$A$61,0),MATCH(A189&amp;" - "&amp;B$5,'ورقة 1'!$A$2:$AX$2,0))</f>
        <v>0</v>
      </c>
      <c r="C189" s="67">
        <f>INDEX('ورقة 1'!$A$2:$AX$61,MATCH(B182,'ورقة 1'!$A$2:$A$61,0),MATCH(A189&amp;" - "&amp;C$5,'ورقة 1'!$A$2:$AX$2,0))</f>
        <v>0</v>
      </c>
      <c r="D189" s="67">
        <f>INDEX('ورقة 1'!$A$2:$AX$61,MATCH(B182,'ورقة 1'!$A$2:$A$61,0),MATCH(A189&amp;" - "&amp;D$5,'ورقة 1'!$A$2:$AX$2,0))</f>
        <v>0</v>
      </c>
      <c r="E189" s="68" t="str">
        <f>INDEX('ورقة 1'!$A$2:$AX$61,MATCH(B182,'ورقة 1'!$A$2:$A$61,0),MATCH(A189&amp;" - "&amp;E$5,'ورقة 1'!$A$2:$AX$2,0))</f>
        <v/>
      </c>
      <c r="F189" s="179"/>
      <c r="H189" s="57" t="s">
        <v>9</v>
      </c>
      <c r="I189" s="67">
        <f>INDEX('ورقة 1'!$A$2:$AX$61,MATCH(I182,'ورقة 1'!$A$2:$A$61,0),MATCH(H189&amp;" - "&amp;I$5,'ورقة 1'!$A$2:$AX$2,0))</f>
        <v>0</v>
      </c>
      <c r="J189" s="67">
        <f>INDEX('ورقة 1'!$A$2:$AX$61,MATCH(I182,'ورقة 1'!$A$2:$A$61,0),MATCH(H189&amp;" - "&amp;J$5,'ورقة 1'!$A$2:$AX$2,0))</f>
        <v>0</v>
      </c>
      <c r="K189" s="67">
        <f>INDEX('ورقة 1'!$A$2:$AX$61,MATCH(I182,'ورقة 1'!$A$2:$A$61,0),MATCH(H189&amp;" - "&amp;K$5,'ورقة 1'!$A$2:$AX$2,0))</f>
        <v>0</v>
      </c>
      <c r="L189" s="68" t="str">
        <f>INDEX('ورقة 1'!$A$2:$AX$61,MATCH(I182,'ورقة 1'!$A$2:$A$61,0),MATCH(H189&amp;" - "&amp;L$5,'ورقة 1'!$A$2:$AX$2,0))</f>
        <v/>
      </c>
      <c r="M189" s="179"/>
    </row>
    <row r="190" spans="1:13" ht="19.5" thickBot="1">
      <c r="A190" s="57" t="s">
        <v>10</v>
      </c>
      <c r="B190" s="67">
        <f>INDEX('ورقة 1'!$A$2:$AX$61,MATCH(B182,'ورقة 1'!$A$2:$A$61,0),MATCH(A190&amp;" - "&amp;B$5,'ورقة 1'!$A$2:$AX$2,0))</f>
        <v>0</v>
      </c>
      <c r="C190" s="67">
        <f>INDEX('ورقة 1'!$A$2:$AX$61,MATCH(B182,'ورقة 1'!$A$2:$A$61,0),MATCH(A190&amp;" - "&amp;C$5,'ورقة 1'!$A$2:$AX$2,0))</f>
        <v>0</v>
      </c>
      <c r="D190" s="67">
        <f>INDEX('ورقة 1'!$A$2:$AX$61,MATCH(B182,'ورقة 1'!$A$2:$A$61,0),MATCH(A190&amp;" - "&amp;D$5,'ورقة 1'!$A$2:$AX$2,0))</f>
        <v>0</v>
      </c>
      <c r="E190" s="68" t="str">
        <f>INDEX('ورقة 1'!$A$2:$AX$61,MATCH(B182,'ورقة 1'!$A$2:$A$61,0),MATCH(A190&amp;" - "&amp;E$5,'ورقة 1'!$A$2:$AX$2,0))</f>
        <v/>
      </c>
      <c r="F190" s="179"/>
      <c r="H190" s="57" t="s">
        <v>10</v>
      </c>
      <c r="I190" s="67">
        <f>INDEX('ورقة 1'!$A$2:$AX$61,MATCH(I182,'ورقة 1'!$A$2:$A$61,0),MATCH(H190&amp;" - "&amp;I$5,'ورقة 1'!$A$2:$AX$2,0))</f>
        <v>0</v>
      </c>
      <c r="J190" s="67">
        <f>INDEX('ورقة 1'!$A$2:$AX$61,MATCH(I182,'ورقة 1'!$A$2:$A$61,0),MATCH(H190&amp;" - "&amp;J$5,'ورقة 1'!$A$2:$AX$2,0))</f>
        <v>0</v>
      </c>
      <c r="K190" s="67">
        <f>INDEX('ورقة 1'!$A$2:$AX$61,MATCH(I182,'ورقة 1'!$A$2:$A$61,0),MATCH(H190&amp;" - "&amp;K$5,'ورقة 1'!$A$2:$AX$2,0))</f>
        <v>0</v>
      </c>
      <c r="L190" s="68" t="str">
        <f>INDEX('ورقة 1'!$A$2:$AX$61,MATCH(I182,'ورقة 1'!$A$2:$A$61,0),MATCH(H190&amp;" - "&amp;L$5,'ورقة 1'!$A$2:$AX$2,0))</f>
        <v/>
      </c>
      <c r="M190" s="179"/>
    </row>
    <row r="191" spans="1:13" ht="19.5" thickBot="1">
      <c r="A191" s="57" t="s">
        <v>12</v>
      </c>
      <c r="B191" s="67">
        <f>INDEX('ورقة 1'!$A$2:$AX$61,MATCH(B182,'ورقة 1'!$A$2:$A$61,0),MATCH(A191&amp;" - "&amp;B$5,'ورقة 1'!$A$2:$AX$2,0))</f>
        <v>0</v>
      </c>
      <c r="C191" s="67">
        <f>INDEX('ورقة 1'!$A$2:$AX$61,MATCH(B182,'ورقة 1'!$A$2:$A$61,0),MATCH(A191&amp;" - "&amp;C$5,'ورقة 1'!$A$2:$AX$2,0))</f>
        <v>0</v>
      </c>
      <c r="D191" s="67">
        <f>INDEX('ورقة 1'!$A$2:$AX$61,MATCH(B182,'ورقة 1'!$A$2:$A$61,0),MATCH(A191&amp;" - "&amp;D$5,'ورقة 1'!$A$2:$AX$2,0))</f>
        <v>0</v>
      </c>
      <c r="E191" s="68" t="str">
        <f>INDEX('ورقة 1'!$A$2:$AX$61,MATCH(B182,'ورقة 1'!$A$2:$A$61,0),MATCH(A191&amp;" - "&amp;E$5,'ورقة 1'!$A$2:$AX$2,0))</f>
        <v/>
      </c>
      <c r="F191" s="179"/>
      <c r="H191" s="57" t="s">
        <v>12</v>
      </c>
      <c r="I191" s="67">
        <f>INDEX('ورقة 1'!$A$2:$AX$61,MATCH(I182,'ورقة 1'!$A$2:$A$61,0),MATCH(H191&amp;" - "&amp;I$5,'ورقة 1'!$A$2:$AX$2,0))</f>
        <v>0</v>
      </c>
      <c r="J191" s="67">
        <f>INDEX('ورقة 1'!$A$2:$AX$61,MATCH(I182,'ورقة 1'!$A$2:$A$61,0),MATCH(H191&amp;" - "&amp;J$5,'ورقة 1'!$A$2:$AX$2,0))</f>
        <v>0</v>
      </c>
      <c r="K191" s="67">
        <f>INDEX('ورقة 1'!$A$2:$AX$61,MATCH(I182,'ورقة 1'!$A$2:$A$61,0),MATCH(H191&amp;" - "&amp;K$5,'ورقة 1'!$A$2:$AX$2,0))</f>
        <v>0</v>
      </c>
      <c r="L191" s="68" t="str">
        <f>INDEX('ورقة 1'!$A$2:$AX$61,MATCH(I182,'ورقة 1'!$A$2:$A$61,0),MATCH(H191&amp;" - "&amp;L$5,'ورقة 1'!$A$2:$AX$2,0))</f>
        <v/>
      </c>
      <c r="M191" s="179"/>
    </row>
    <row r="192" spans="1:13" ht="19.5" thickBot="1">
      <c r="A192" s="57" t="s">
        <v>0</v>
      </c>
      <c r="B192" s="67">
        <f>INDEX('ورقة 1'!$A$2:$AX$61,MATCH(B182,'ورقة 1'!$A$2:$A$61,0),MATCH(A192&amp;" - "&amp;B$5,'ورقة 1'!$A$2:$AX$2,0))</f>
        <v>0</v>
      </c>
      <c r="C192" s="67">
        <f>INDEX('ورقة 1'!$A$2:$AX$61,MATCH(B182,'ورقة 1'!$A$2:$A$61,0),MATCH(A192&amp;" - "&amp;C$5,'ورقة 1'!$A$2:$AX$2,0))</f>
        <v>0</v>
      </c>
      <c r="D192" s="67">
        <f>INDEX('ورقة 1'!$A$2:$AX$61,MATCH(B182,'ورقة 1'!$A$2:$A$61,0),MATCH(A192&amp;" - "&amp;D$5,'ورقة 1'!$A$2:$AX$2,0))</f>
        <v>0</v>
      </c>
      <c r="E192" s="68" t="str">
        <f>INDEX('ورقة 1'!$A$2:$AX$61,MATCH(B182,'ورقة 1'!$A$2:$A$61,0),MATCH(A192&amp;" - "&amp;E$5,'ورقة 1'!$A$2:$AX$2,0))</f>
        <v/>
      </c>
      <c r="F192" s="179"/>
      <c r="H192" s="57" t="s">
        <v>0</v>
      </c>
      <c r="I192" s="67">
        <f>INDEX('ورقة 1'!$A$2:$AX$61,MATCH(I182,'ورقة 1'!$A$2:$A$61,0),MATCH(H192&amp;" - "&amp;I$5,'ورقة 1'!$A$2:$AX$2,0))</f>
        <v>0</v>
      </c>
      <c r="J192" s="67">
        <f>INDEX('ورقة 1'!$A$2:$AX$61,MATCH(I182,'ورقة 1'!$A$2:$A$61,0),MATCH(H192&amp;" - "&amp;J$5,'ورقة 1'!$A$2:$AX$2,0))</f>
        <v>0</v>
      </c>
      <c r="K192" s="67">
        <f>INDEX('ورقة 1'!$A$2:$AX$61,MATCH(I182,'ورقة 1'!$A$2:$A$61,0),MATCH(H192&amp;" - "&amp;K$5,'ورقة 1'!$A$2:$AX$2,0))</f>
        <v>0</v>
      </c>
      <c r="L192" s="68" t="str">
        <f>INDEX('ورقة 1'!$A$2:$AX$61,MATCH(I182,'ورقة 1'!$A$2:$A$61,0),MATCH(H192&amp;" - "&amp;L$5,'ورقة 1'!$A$2:$AX$2,0))</f>
        <v/>
      </c>
      <c r="M192" s="179"/>
    </row>
    <row r="193" spans="1:13" ht="19.5" thickBot="1">
      <c r="A193" s="57" t="s">
        <v>15</v>
      </c>
      <c r="B193" s="67">
        <f>INDEX('ورقة 1'!$A$2:$AX$61,MATCH(B182,'ورقة 1'!$A$2:$A$61,0),MATCH(A193&amp;" - "&amp;B$5,'ورقة 1'!$A$2:$AX$2,0))</f>
        <v>0</v>
      </c>
      <c r="C193" s="67">
        <f>INDEX('ورقة 1'!$A$2:$AX$61,MATCH(B182,'ورقة 1'!$A$2:$A$61,0),MATCH(A193&amp;" - "&amp;C$5,'ورقة 1'!$A$2:$AX$2,0))</f>
        <v>0</v>
      </c>
      <c r="D193" s="67">
        <f>INDEX('ورقة 1'!$A$2:$AX$61,MATCH(B182,'ورقة 1'!$A$2:$A$61,0),MATCH(A193&amp;" - "&amp;D$5,'ورقة 1'!$A$2:$AX$2,0))</f>
        <v>0</v>
      </c>
      <c r="E193" s="68" t="str">
        <f>INDEX('ورقة 1'!$A$2:$AX$61,MATCH(B182,'ورقة 1'!$A$2:$A$61,0),MATCH(A193&amp;" - "&amp;E$5,'ورقة 1'!$A$2:$AX$2,0))</f>
        <v/>
      </c>
      <c r="F193" s="179"/>
      <c r="H193" s="57" t="s">
        <v>15</v>
      </c>
      <c r="I193" s="67">
        <f>INDEX('ورقة 1'!$A$2:$AX$61,MATCH(I182,'ورقة 1'!$A$2:$A$61,0),MATCH(H193&amp;" - "&amp;I$5,'ورقة 1'!$A$2:$AX$2,0))</f>
        <v>0</v>
      </c>
      <c r="J193" s="67">
        <f>INDEX('ورقة 1'!$A$2:$AX$61,MATCH(I182,'ورقة 1'!$A$2:$A$61,0),MATCH(H193&amp;" - "&amp;J$5,'ورقة 1'!$A$2:$AX$2,0))</f>
        <v>0</v>
      </c>
      <c r="K193" s="67">
        <f>INDEX('ورقة 1'!$A$2:$AX$61,MATCH(I182,'ورقة 1'!$A$2:$A$61,0),MATCH(H193&amp;" - "&amp;K$5,'ورقة 1'!$A$2:$AX$2,0))</f>
        <v>0</v>
      </c>
      <c r="L193" s="68" t="str">
        <f>INDEX('ورقة 1'!$A$2:$AX$61,MATCH(I182,'ورقة 1'!$A$2:$A$61,0),MATCH(H193&amp;" - "&amp;L$5,'ورقة 1'!$A$2:$AX$2,0))</f>
        <v/>
      </c>
      <c r="M193" s="179"/>
    </row>
    <row r="194" spans="1:13" ht="19.5" thickBot="1">
      <c r="A194" s="57" t="s">
        <v>13</v>
      </c>
      <c r="B194" s="67">
        <f>INDEX('ورقة 1'!$A$2:$AX$61,MATCH(B182,'ورقة 1'!$A$2:$A$61,0),MATCH(A194&amp;" - "&amp;B$5,'ورقة 1'!$A$2:$AX$2,0))</f>
        <v>0</v>
      </c>
      <c r="C194" s="67">
        <f>INDEX('ورقة 1'!$A$2:$AX$61,MATCH(B182,'ورقة 1'!$A$2:$A$61,0),MATCH(A194&amp;" - "&amp;C$5,'ورقة 1'!$A$2:$AX$2,0))</f>
        <v>0</v>
      </c>
      <c r="D194" s="67">
        <f>INDEX('ورقة 1'!$A$2:$AX$61,MATCH(B182,'ورقة 1'!$A$2:$A$61,0),MATCH(A194&amp;" - "&amp;D$5,'ورقة 1'!$A$2:$AX$2,0))</f>
        <v>0</v>
      </c>
      <c r="E194" s="68" t="str">
        <f>INDEX('ورقة 1'!$A$2:$AX$61,MATCH(B182,'ورقة 1'!$A$2:$A$61,0),MATCH(A194&amp;" - "&amp;E$5,'ورقة 1'!$A$2:$AX$2,0))</f>
        <v/>
      </c>
      <c r="F194" s="179"/>
      <c r="H194" s="57" t="s">
        <v>13</v>
      </c>
      <c r="I194" s="67">
        <f>INDEX('ورقة 1'!$A$2:$AX$61,MATCH(I182,'ورقة 1'!$A$2:$A$61,0),MATCH(H194&amp;" - "&amp;I$5,'ورقة 1'!$A$2:$AX$2,0))</f>
        <v>0</v>
      </c>
      <c r="J194" s="67">
        <f>INDEX('ورقة 1'!$A$2:$AX$61,MATCH(I182,'ورقة 1'!$A$2:$A$61,0),MATCH(H194&amp;" - "&amp;J$5,'ورقة 1'!$A$2:$AX$2,0))</f>
        <v>0</v>
      </c>
      <c r="K194" s="67">
        <f>INDEX('ورقة 1'!$A$2:$AX$61,MATCH(I182,'ورقة 1'!$A$2:$A$61,0),MATCH(H194&amp;" - "&amp;K$5,'ورقة 1'!$A$2:$AX$2,0))</f>
        <v>0</v>
      </c>
      <c r="L194" s="68" t="str">
        <f>INDEX('ورقة 1'!$A$2:$AX$61,MATCH(I182,'ورقة 1'!$A$2:$A$61,0),MATCH(H194&amp;" - "&amp;L$5,'ورقة 1'!$A$2:$AX$2,0))</f>
        <v/>
      </c>
      <c r="M194" s="179"/>
    </row>
    <row r="195" spans="1:13" ht="19.5" thickBot="1">
      <c r="A195" s="57" t="s">
        <v>14</v>
      </c>
      <c r="B195" s="67">
        <f>INDEX('ورقة 1'!$A$2:$AX$61,MATCH(B182,'ورقة 1'!$A$2:$A$61,0),MATCH(A195&amp;" - "&amp;B$5,'ورقة 1'!$A$2:$AX$2,0))</f>
        <v>0</v>
      </c>
      <c r="C195" s="67">
        <f>INDEX('ورقة 1'!$A$2:$AX$61,MATCH(B182,'ورقة 1'!$A$2:$A$61,0),MATCH(A195&amp;" - "&amp;C$5,'ورقة 1'!$A$2:$AX$2,0))</f>
        <v>0</v>
      </c>
      <c r="D195" s="67">
        <f>INDEX('ورقة 1'!$A$2:$AX$61,MATCH(B182,'ورقة 1'!$A$2:$A$61,0),MATCH(A195&amp;" - "&amp;D$5,'ورقة 1'!$A$2:$AX$2,0))</f>
        <v>0</v>
      </c>
      <c r="E195" s="68" t="str">
        <f>INDEX('ورقة 1'!$A$2:$AX$61,MATCH(B182,'ورقة 1'!$A$2:$A$61,0),MATCH(A195&amp;" - "&amp;E$5,'ورقة 1'!$A$2:$AX$2,0))</f>
        <v/>
      </c>
      <c r="F195" s="179"/>
      <c r="H195" s="57" t="s">
        <v>14</v>
      </c>
      <c r="I195" s="67">
        <f>INDEX('ورقة 1'!$A$2:$AX$61,MATCH(I182,'ورقة 1'!$A$2:$A$61,0),MATCH(H195&amp;" - "&amp;I$5,'ورقة 1'!$A$2:$AX$2,0))</f>
        <v>0</v>
      </c>
      <c r="J195" s="67">
        <f>INDEX('ورقة 1'!$A$2:$AX$61,MATCH(I182,'ورقة 1'!$A$2:$A$61,0),MATCH(H195&amp;" - "&amp;J$5,'ورقة 1'!$A$2:$AX$2,0))</f>
        <v>0</v>
      </c>
      <c r="K195" s="67">
        <f>INDEX('ورقة 1'!$A$2:$AX$61,MATCH(I182,'ورقة 1'!$A$2:$A$61,0),MATCH(H195&amp;" - "&amp;K$5,'ورقة 1'!$A$2:$AX$2,0))</f>
        <v>0</v>
      </c>
      <c r="L195" s="68" t="str">
        <f>INDEX('ورقة 1'!$A$2:$AX$61,MATCH(I182,'ورقة 1'!$A$2:$A$61,0),MATCH(H195&amp;" - "&amp;L$5,'ورقة 1'!$A$2:$AX$2,0))</f>
        <v/>
      </c>
      <c r="M195" s="179"/>
    </row>
    <row r="196" spans="1:13" ht="19.5" thickBot="1">
      <c r="A196" s="57" t="s">
        <v>16</v>
      </c>
      <c r="B196" s="67">
        <f>INDEX('ورقة 1'!$A$2:$AX$61,MATCH(B182,'ورقة 1'!$A$2:$A$61,0),MATCH(A196&amp;" - "&amp;B$5,'ورقة 1'!$A$2:$AX$2,0))</f>
        <v>0</v>
      </c>
      <c r="C196" s="67">
        <f>INDEX('ورقة 1'!$A$2:$AX$61,MATCH(B182,'ورقة 1'!$A$2:$A$61,0),MATCH(A196&amp;" - "&amp;C$5,'ورقة 1'!$A$2:$AX$2,0))</f>
        <v>0</v>
      </c>
      <c r="D196" s="67">
        <f>INDEX('ورقة 1'!$A$2:$AX$61,MATCH(B182,'ورقة 1'!$A$2:$A$61,0),MATCH(A196&amp;" - "&amp;D$5,'ورقة 1'!$A$2:$AX$2,0))</f>
        <v>0</v>
      </c>
      <c r="E196" s="68" t="str">
        <f>INDEX('ورقة 1'!$A$2:$AX$61,MATCH(B182,'ورقة 1'!$A$2:$A$61,0),MATCH(A196&amp;" - "&amp;E$5,'ورقة 1'!$A$2:$AX$2,0))</f>
        <v/>
      </c>
      <c r="F196" s="179"/>
      <c r="H196" s="57" t="s">
        <v>16</v>
      </c>
      <c r="I196" s="67">
        <f>INDEX('ورقة 1'!$A$2:$AX$61,MATCH(I182,'ورقة 1'!$A$2:$A$61,0),MATCH(H196&amp;" - "&amp;I$5,'ورقة 1'!$A$2:$AX$2,0))</f>
        <v>0</v>
      </c>
      <c r="J196" s="67">
        <f>INDEX('ورقة 1'!$A$2:$AX$61,MATCH(I182,'ورقة 1'!$A$2:$A$61,0),MATCH(H196&amp;" - "&amp;J$5,'ورقة 1'!$A$2:$AX$2,0))</f>
        <v>0</v>
      </c>
      <c r="K196" s="67">
        <f>INDEX('ورقة 1'!$A$2:$AX$61,MATCH(I182,'ورقة 1'!$A$2:$A$61,0),MATCH(H196&amp;" - "&amp;K$5,'ورقة 1'!$A$2:$AX$2,0))</f>
        <v>0</v>
      </c>
      <c r="L196" s="68" t="str">
        <f>INDEX('ورقة 1'!$A$2:$AX$61,MATCH(I182,'ورقة 1'!$A$2:$A$61,0),MATCH(H196&amp;" - "&amp;L$5,'ورقة 1'!$A$2:$AX$2,0))</f>
        <v/>
      </c>
      <c r="M196" s="179"/>
    </row>
    <row r="197" spans="1:13" ht="19.5" thickBot="1">
      <c r="A197" s="58" t="s">
        <v>17</v>
      </c>
      <c r="B197" s="69">
        <f>INDEX('ورقة 1'!$A$2:$AX$61,MATCH(B182,'ورقة 1'!$A$2:$A$61,0),MATCH(A197&amp;" - "&amp;B$5,'ورقة 1'!$A$2:$AX$2,0))</f>
        <v>0</v>
      </c>
      <c r="C197" s="69">
        <f>INDEX('ورقة 1'!$A$2:$AX$61,MATCH(B182,'ورقة 1'!$A$2:$A$61,0),MATCH(A197&amp;" - "&amp;C$5,'ورقة 1'!$A$2:$AX$2,0))</f>
        <v>0</v>
      </c>
      <c r="D197" s="69">
        <f>INDEX('ورقة 1'!$A$2:$AX$61,MATCH(B182,'ورقة 1'!$A$2:$A$61,0),MATCH(A197&amp;" - "&amp;D$5,'ورقة 1'!$A$2:$AX$2,0))</f>
        <v>0</v>
      </c>
      <c r="E197" s="70" t="str">
        <f>INDEX('ورقة 1'!$A$2:$AX$61,MATCH(B182,'ورقة 1'!$A$2:$A$61,0),MATCH(A197&amp;" - "&amp;E$5,'ورقة 1'!$A$2:$AX$2,0))</f>
        <v/>
      </c>
      <c r="F197" s="180"/>
      <c r="H197" s="58" t="s">
        <v>17</v>
      </c>
      <c r="I197" s="69">
        <f>INDEX('ورقة 1'!$A$2:$AX$61,MATCH(I182,'ورقة 1'!$A$2:$A$61,0),MATCH(H197&amp;" - "&amp;I$5,'ورقة 1'!$A$2:$AX$2,0))</f>
        <v>0</v>
      </c>
      <c r="J197" s="69">
        <f>INDEX('ورقة 1'!$A$2:$AX$61,MATCH(I182,'ورقة 1'!$A$2:$A$61,0),MATCH(H197&amp;" - "&amp;J$5,'ورقة 1'!$A$2:$AX$2,0))</f>
        <v>0</v>
      </c>
      <c r="K197" s="69">
        <f>INDEX('ورقة 1'!$A$2:$AX$61,MATCH(I182,'ورقة 1'!$A$2:$A$61,0),MATCH(H197&amp;" - "&amp;K$5,'ورقة 1'!$A$2:$AX$2,0))</f>
        <v>0</v>
      </c>
      <c r="L197" s="70" t="str">
        <f>INDEX('ورقة 1'!$A$2:$AX$61,MATCH(I182,'ورقة 1'!$A$2:$A$61,0),MATCH(H197&amp;" - "&amp;L$5,'ورقة 1'!$A$2:$AX$2,0))</f>
        <v/>
      </c>
      <c r="M197" s="180"/>
    </row>
    <row r="199" spans="1:13" ht="19.5" thickBot="1">
      <c r="H199" s="59"/>
    </row>
    <row r="200" spans="1:13" ht="19.5" thickBot="1">
      <c r="A200" s="55" t="s">
        <v>36</v>
      </c>
      <c r="B200" s="176">
        <v>21</v>
      </c>
      <c r="C200" s="177"/>
      <c r="H200" s="55" t="s">
        <v>36</v>
      </c>
      <c r="I200" s="176">
        <v>22</v>
      </c>
      <c r="J200" s="177"/>
    </row>
    <row r="201" spans="1:13" ht="19.5" thickBot="1">
      <c r="A201" s="55" t="s">
        <v>37</v>
      </c>
      <c r="B201" s="173" t="str">
        <f>VLOOKUP(B200,'ورقة 1'!$A$5:$B$57,2,0)</f>
        <v>علاء خليل هلال حاوي</v>
      </c>
      <c r="C201" s="174"/>
      <c r="D201" s="174"/>
      <c r="E201" s="174"/>
      <c r="F201" s="175"/>
      <c r="H201" s="55" t="s">
        <v>37</v>
      </c>
      <c r="I201" s="173" t="str">
        <f>VLOOKUP(I200,'ورقة 1'!$A$5:$B$57,2,0)</f>
        <v>علي كاظم خضير شاهين</v>
      </c>
      <c r="J201" s="174"/>
      <c r="K201" s="174"/>
      <c r="L201" s="174"/>
      <c r="M201" s="175"/>
    </row>
    <row r="202" spans="1:13" ht="19.5" thickBot="1">
      <c r="A202" s="62"/>
      <c r="B202" s="63"/>
      <c r="C202" s="63"/>
      <c r="D202" s="63"/>
      <c r="E202" s="63"/>
      <c r="F202" s="63"/>
      <c r="H202" s="62"/>
      <c r="I202" s="63"/>
      <c r="J202" s="63"/>
      <c r="K202" s="63"/>
      <c r="L202" s="63"/>
      <c r="M202" s="63"/>
    </row>
    <row r="203" spans="1:13" ht="64.5" thickBot="1">
      <c r="A203" s="56" t="s">
        <v>23</v>
      </c>
      <c r="B203" s="64" t="s">
        <v>1</v>
      </c>
      <c r="C203" s="65" t="s">
        <v>2</v>
      </c>
      <c r="D203" s="65" t="s">
        <v>3</v>
      </c>
      <c r="E203" s="65" t="s">
        <v>24</v>
      </c>
      <c r="F203" s="66" t="s">
        <v>25</v>
      </c>
      <c r="H203" s="56" t="s">
        <v>23</v>
      </c>
      <c r="I203" s="64" t="s">
        <v>1</v>
      </c>
      <c r="J203" s="65" t="s">
        <v>2</v>
      </c>
      <c r="K203" s="65" t="s">
        <v>3</v>
      </c>
      <c r="L203" s="65" t="s">
        <v>24</v>
      </c>
      <c r="M203" s="66" t="s">
        <v>25</v>
      </c>
    </row>
    <row r="204" spans="1:13" ht="19.5" thickBot="1">
      <c r="A204" s="57" t="s">
        <v>26</v>
      </c>
      <c r="B204" s="67">
        <f>INDEX('ورقة 1'!$A$2:$AX$61,MATCH(B200,'ورقة 1'!$A$2:$A$61,0),MATCH(A204&amp;" - "&amp;B$5,'ورقة 1'!$A$2:$AX$2,0))</f>
        <v>0</v>
      </c>
      <c r="C204" s="67">
        <f>INDEX('ورقة 1'!$A$2:$AX$61,MATCH(B200,'ورقة 1'!$A$2:$A$61,0),MATCH(A204&amp;" - "&amp;C$5,'ورقة 1'!$A$2:$AX$2,0))</f>
        <v>0</v>
      </c>
      <c r="D204" s="67">
        <f>INDEX('ورقة 1'!$A$2:$AX$61,MATCH(B200,'ورقة 1'!$A$2:$A$61,0),MATCH(A204&amp;" - "&amp;D$5,'ورقة 1'!$A$2:$AX$2,0))</f>
        <v>0</v>
      </c>
      <c r="E204" s="68" t="str">
        <f>INDEX('ورقة 1'!$A$2:$AX$61,MATCH(B200,'ورقة 1'!$A$2:$A$61,0),MATCH(A204&amp;" - "&amp;E$5,'ورقة 1'!$A$2:$AX$2,0))</f>
        <v/>
      </c>
      <c r="F204" s="178" t="str">
        <f>IF(COUNTIF(E204:E215,"&gt;"&amp;50)=12,"ناجح",IF(COUNTIF(E204:E215,"&lt;"&amp;50)&lt;4,"مكمل","راسب"))</f>
        <v>مكمل</v>
      </c>
      <c r="H204" s="57" t="s">
        <v>26</v>
      </c>
      <c r="I204" s="67">
        <f>INDEX('ورقة 1'!$A$2:$AX$61,MATCH(I200,'ورقة 1'!$A$2:$A$61,0),MATCH(H204&amp;" - "&amp;I$5,'ورقة 1'!$A$2:$AX$2,0))</f>
        <v>0</v>
      </c>
      <c r="J204" s="67">
        <f>INDEX('ورقة 1'!$A$2:$AX$61,MATCH(I200,'ورقة 1'!$A$2:$A$61,0),MATCH(H204&amp;" - "&amp;J$5,'ورقة 1'!$A$2:$AX$2,0))</f>
        <v>0</v>
      </c>
      <c r="K204" s="67">
        <f>INDEX('ورقة 1'!$A$2:$AX$61,MATCH(I200,'ورقة 1'!$A$2:$A$61,0),MATCH(H204&amp;" - "&amp;K$5,'ورقة 1'!$A$2:$AX$2,0))</f>
        <v>0</v>
      </c>
      <c r="L204" s="68" t="str">
        <f>INDEX('ورقة 1'!$A$2:$AX$61,MATCH(I200,'ورقة 1'!$A$2:$A$61,0),MATCH(H204&amp;" - "&amp;L$5,'ورقة 1'!$A$2:$AX$2,0))</f>
        <v/>
      </c>
      <c r="M204" s="178" t="str">
        <f>IF(COUNTIF(L204:L215,"&gt;"&amp;50)=12,"ناجح",IF(COUNTIF(L204:L215,"&lt;"&amp;50)&lt;4,"مكمل","راسب"))</f>
        <v>مكمل</v>
      </c>
    </row>
    <row r="205" spans="1:13" ht="19.5" thickBot="1">
      <c r="A205" s="57" t="s">
        <v>5</v>
      </c>
      <c r="B205" s="67">
        <f>INDEX('ورقة 1'!$A$2:$AX$61,MATCH(B200,'ورقة 1'!$A$2:$A$61,0),MATCH(A205&amp;" - "&amp;B$5,'ورقة 1'!$A$2:$AX$2,0))</f>
        <v>0</v>
      </c>
      <c r="C205" s="67">
        <f>INDEX('ورقة 1'!$A$2:$AX$61,MATCH(B200,'ورقة 1'!$A$2:$A$61,0),MATCH(A205&amp;" - "&amp;C$5,'ورقة 1'!$A$2:$AX$2,0))</f>
        <v>0</v>
      </c>
      <c r="D205" s="67">
        <f>INDEX('ورقة 1'!$A$2:$AX$61,MATCH(B200,'ورقة 1'!$A$2:$A$61,0),MATCH(A205&amp;" - "&amp;D$5,'ورقة 1'!$A$2:$AX$2,0))</f>
        <v>0</v>
      </c>
      <c r="E205" s="68" t="str">
        <f>INDEX('ورقة 1'!$A$2:$AX$61,MATCH(B200,'ورقة 1'!$A$2:$A$61,0),MATCH(A205&amp;" - "&amp;E$5,'ورقة 1'!$A$2:$AX$2,0))</f>
        <v/>
      </c>
      <c r="F205" s="179"/>
      <c r="H205" s="57" t="s">
        <v>5</v>
      </c>
      <c r="I205" s="67">
        <f>INDEX('ورقة 1'!$A$2:$AX$61,MATCH(I200,'ورقة 1'!$A$2:$A$61,0),MATCH(H205&amp;" - "&amp;I$5,'ورقة 1'!$A$2:$AX$2,0))</f>
        <v>0</v>
      </c>
      <c r="J205" s="67">
        <f>INDEX('ورقة 1'!$A$2:$AX$61,MATCH(I200,'ورقة 1'!$A$2:$A$61,0),MATCH(H205&amp;" - "&amp;J$5,'ورقة 1'!$A$2:$AX$2,0))</f>
        <v>0</v>
      </c>
      <c r="K205" s="67">
        <f>INDEX('ورقة 1'!$A$2:$AX$61,MATCH(I200,'ورقة 1'!$A$2:$A$61,0),MATCH(H205&amp;" - "&amp;K$5,'ورقة 1'!$A$2:$AX$2,0))</f>
        <v>0</v>
      </c>
      <c r="L205" s="68" t="str">
        <f>INDEX('ورقة 1'!$A$2:$AX$61,MATCH(I200,'ورقة 1'!$A$2:$A$61,0),MATCH(H205&amp;" - "&amp;L$5,'ورقة 1'!$A$2:$AX$2,0))</f>
        <v/>
      </c>
      <c r="M205" s="179"/>
    </row>
    <row r="206" spans="1:13" ht="19.5" thickBot="1">
      <c r="A206" s="57" t="s">
        <v>28</v>
      </c>
      <c r="B206" s="67">
        <f>INDEX('ورقة 1'!$A$2:$AX$61,MATCH(B200,'ورقة 1'!$A$2:$A$61,0),MATCH(A206&amp;" - "&amp;B$5,'ورقة 1'!$A$2:$AX$2,0))</f>
        <v>0</v>
      </c>
      <c r="C206" s="67">
        <f>INDEX('ورقة 1'!$A$2:$AX$61,MATCH(B200,'ورقة 1'!$A$2:$A$61,0),MATCH(A206&amp;" - "&amp;C$5,'ورقة 1'!$A$2:$AX$2,0))</f>
        <v>0</v>
      </c>
      <c r="D206" s="67">
        <f>INDEX('ورقة 1'!$A$2:$AX$61,MATCH(B200,'ورقة 1'!$A$2:$A$61,0),MATCH(A206&amp;" - "&amp;D$5,'ورقة 1'!$A$2:$AX$2,0))</f>
        <v>0</v>
      </c>
      <c r="E206" s="68" t="str">
        <f>INDEX('ورقة 1'!$A$2:$AX$61,MATCH(B200,'ورقة 1'!$A$2:$A$61,0),MATCH(A206&amp;" - "&amp;E$5,'ورقة 1'!$A$2:$AX$2,0))</f>
        <v/>
      </c>
      <c r="F206" s="179"/>
      <c r="H206" s="57" t="s">
        <v>28</v>
      </c>
      <c r="I206" s="67">
        <f>INDEX('ورقة 1'!$A$2:$AX$61,MATCH(I200,'ورقة 1'!$A$2:$A$61,0),MATCH(H206&amp;" - "&amp;I$5,'ورقة 1'!$A$2:$AX$2,0))</f>
        <v>0</v>
      </c>
      <c r="J206" s="67">
        <f>INDEX('ورقة 1'!$A$2:$AX$61,MATCH(I200,'ورقة 1'!$A$2:$A$61,0),MATCH(H206&amp;" - "&amp;J$5,'ورقة 1'!$A$2:$AX$2,0))</f>
        <v>0</v>
      </c>
      <c r="K206" s="67">
        <f>INDEX('ورقة 1'!$A$2:$AX$61,MATCH(I200,'ورقة 1'!$A$2:$A$61,0),MATCH(H206&amp;" - "&amp;K$5,'ورقة 1'!$A$2:$AX$2,0))</f>
        <v>0</v>
      </c>
      <c r="L206" s="68" t="str">
        <f>INDEX('ورقة 1'!$A$2:$AX$61,MATCH(I200,'ورقة 1'!$A$2:$A$61,0),MATCH(H206&amp;" - "&amp;L$5,'ورقة 1'!$A$2:$AX$2,0))</f>
        <v/>
      </c>
      <c r="M206" s="179"/>
    </row>
    <row r="207" spans="1:13" ht="19.5" thickBot="1">
      <c r="A207" s="57" t="s">
        <v>9</v>
      </c>
      <c r="B207" s="67">
        <f>INDEX('ورقة 1'!$A$2:$AX$61,MATCH(B200,'ورقة 1'!$A$2:$A$61,0),MATCH(A207&amp;" - "&amp;B$5,'ورقة 1'!$A$2:$AX$2,0))</f>
        <v>0</v>
      </c>
      <c r="C207" s="67">
        <f>INDEX('ورقة 1'!$A$2:$AX$61,MATCH(B200,'ورقة 1'!$A$2:$A$61,0),MATCH(A207&amp;" - "&amp;C$5,'ورقة 1'!$A$2:$AX$2,0))</f>
        <v>0</v>
      </c>
      <c r="D207" s="67">
        <f>INDEX('ورقة 1'!$A$2:$AX$61,MATCH(B200,'ورقة 1'!$A$2:$A$61,0),MATCH(A207&amp;" - "&amp;D$5,'ورقة 1'!$A$2:$AX$2,0))</f>
        <v>0</v>
      </c>
      <c r="E207" s="68" t="str">
        <f>INDEX('ورقة 1'!$A$2:$AX$61,MATCH(B200,'ورقة 1'!$A$2:$A$61,0),MATCH(A207&amp;" - "&amp;E$5,'ورقة 1'!$A$2:$AX$2,0))</f>
        <v/>
      </c>
      <c r="F207" s="179"/>
      <c r="H207" s="57" t="s">
        <v>9</v>
      </c>
      <c r="I207" s="67">
        <f>INDEX('ورقة 1'!$A$2:$AX$61,MATCH(I200,'ورقة 1'!$A$2:$A$61,0),MATCH(H207&amp;" - "&amp;I$5,'ورقة 1'!$A$2:$AX$2,0))</f>
        <v>0</v>
      </c>
      <c r="J207" s="67">
        <f>INDEX('ورقة 1'!$A$2:$AX$61,MATCH(I200,'ورقة 1'!$A$2:$A$61,0),MATCH(H207&amp;" - "&amp;J$5,'ورقة 1'!$A$2:$AX$2,0))</f>
        <v>0</v>
      </c>
      <c r="K207" s="67">
        <f>INDEX('ورقة 1'!$A$2:$AX$61,MATCH(I200,'ورقة 1'!$A$2:$A$61,0),MATCH(H207&amp;" - "&amp;K$5,'ورقة 1'!$A$2:$AX$2,0))</f>
        <v>0</v>
      </c>
      <c r="L207" s="68" t="str">
        <f>INDEX('ورقة 1'!$A$2:$AX$61,MATCH(I200,'ورقة 1'!$A$2:$A$61,0),MATCH(H207&amp;" - "&amp;L$5,'ورقة 1'!$A$2:$AX$2,0))</f>
        <v/>
      </c>
      <c r="M207" s="179"/>
    </row>
    <row r="208" spans="1:13" ht="19.5" thickBot="1">
      <c r="A208" s="57" t="s">
        <v>10</v>
      </c>
      <c r="B208" s="67">
        <f>INDEX('ورقة 1'!$A$2:$AX$61,MATCH(B200,'ورقة 1'!$A$2:$A$61,0),MATCH(A208&amp;" - "&amp;B$5,'ورقة 1'!$A$2:$AX$2,0))</f>
        <v>0</v>
      </c>
      <c r="C208" s="67">
        <f>INDEX('ورقة 1'!$A$2:$AX$61,MATCH(B200,'ورقة 1'!$A$2:$A$61,0),MATCH(A208&amp;" - "&amp;C$5,'ورقة 1'!$A$2:$AX$2,0))</f>
        <v>0</v>
      </c>
      <c r="D208" s="67">
        <f>INDEX('ورقة 1'!$A$2:$AX$61,MATCH(B200,'ورقة 1'!$A$2:$A$61,0),MATCH(A208&amp;" - "&amp;D$5,'ورقة 1'!$A$2:$AX$2,0))</f>
        <v>0</v>
      </c>
      <c r="E208" s="68" t="str">
        <f>INDEX('ورقة 1'!$A$2:$AX$61,MATCH(B200,'ورقة 1'!$A$2:$A$61,0),MATCH(A208&amp;" - "&amp;E$5,'ورقة 1'!$A$2:$AX$2,0))</f>
        <v/>
      </c>
      <c r="F208" s="179"/>
      <c r="H208" s="57" t="s">
        <v>10</v>
      </c>
      <c r="I208" s="67">
        <f>INDEX('ورقة 1'!$A$2:$AX$61,MATCH(I200,'ورقة 1'!$A$2:$A$61,0),MATCH(H208&amp;" - "&amp;I$5,'ورقة 1'!$A$2:$AX$2,0))</f>
        <v>0</v>
      </c>
      <c r="J208" s="67">
        <f>INDEX('ورقة 1'!$A$2:$AX$61,MATCH(I200,'ورقة 1'!$A$2:$A$61,0),MATCH(H208&amp;" - "&amp;J$5,'ورقة 1'!$A$2:$AX$2,0))</f>
        <v>0</v>
      </c>
      <c r="K208" s="67">
        <f>INDEX('ورقة 1'!$A$2:$AX$61,MATCH(I200,'ورقة 1'!$A$2:$A$61,0),MATCH(H208&amp;" - "&amp;K$5,'ورقة 1'!$A$2:$AX$2,0))</f>
        <v>0</v>
      </c>
      <c r="L208" s="68" t="str">
        <f>INDEX('ورقة 1'!$A$2:$AX$61,MATCH(I200,'ورقة 1'!$A$2:$A$61,0),MATCH(H208&amp;" - "&amp;L$5,'ورقة 1'!$A$2:$AX$2,0))</f>
        <v/>
      </c>
      <c r="M208" s="179"/>
    </row>
    <row r="209" spans="1:13" ht="19.5" thickBot="1">
      <c r="A209" s="57" t="s">
        <v>12</v>
      </c>
      <c r="B209" s="67">
        <f>INDEX('ورقة 1'!$A$2:$AX$61,MATCH(B200,'ورقة 1'!$A$2:$A$61,0),MATCH(A209&amp;" - "&amp;B$5,'ورقة 1'!$A$2:$AX$2,0))</f>
        <v>0</v>
      </c>
      <c r="C209" s="67">
        <f>INDEX('ورقة 1'!$A$2:$AX$61,MATCH(B200,'ورقة 1'!$A$2:$A$61,0),MATCH(A209&amp;" - "&amp;C$5,'ورقة 1'!$A$2:$AX$2,0))</f>
        <v>0</v>
      </c>
      <c r="D209" s="67">
        <f>INDEX('ورقة 1'!$A$2:$AX$61,MATCH(B200,'ورقة 1'!$A$2:$A$61,0),MATCH(A209&amp;" - "&amp;D$5,'ورقة 1'!$A$2:$AX$2,0))</f>
        <v>0</v>
      </c>
      <c r="E209" s="68" t="str">
        <f>INDEX('ورقة 1'!$A$2:$AX$61,MATCH(B200,'ورقة 1'!$A$2:$A$61,0),MATCH(A209&amp;" - "&amp;E$5,'ورقة 1'!$A$2:$AX$2,0))</f>
        <v/>
      </c>
      <c r="F209" s="179"/>
      <c r="H209" s="57" t="s">
        <v>12</v>
      </c>
      <c r="I209" s="67">
        <f>INDEX('ورقة 1'!$A$2:$AX$61,MATCH(I200,'ورقة 1'!$A$2:$A$61,0),MATCH(H209&amp;" - "&amp;I$5,'ورقة 1'!$A$2:$AX$2,0))</f>
        <v>0</v>
      </c>
      <c r="J209" s="67">
        <f>INDEX('ورقة 1'!$A$2:$AX$61,MATCH(I200,'ورقة 1'!$A$2:$A$61,0),MATCH(H209&amp;" - "&amp;J$5,'ورقة 1'!$A$2:$AX$2,0))</f>
        <v>0</v>
      </c>
      <c r="K209" s="67">
        <f>INDEX('ورقة 1'!$A$2:$AX$61,MATCH(I200,'ورقة 1'!$A$2:$A$61,0),MATCH(H209&amp;" - "&amp;K$5,'ورقة 1'!$A$2:$AX$2,0))</f>
        <v>0</v>
      </c>
      <c r="L209" s="68" t="str">
        <f>INDEX('ورقة 1'!$A$2:$AX$61,MATCH(I200,'ورقة 1'!$A$2:$A$61,0),MATCH(H209&amp;" - "&amp;L$5,'ورقة 1'!$A$2:$AX$2,0))</f>
        <v/>
      </c>
      <c r="M209" s="179"/>
    </row>
    <row r="210" spans="1:13" ht="19.5" thickBot="1">
      <c r="A210" s="57" t="s">
        <v>0</v>
      </c>
      <c r="B210" s="67">
        <f>INDEX('ورقة 1'!$A$2:$AX$61,MATCH(B200,'ورقة 1'!$A$2:$A$61,0),MATCH(A210&amp;" - "&amp;B$5,'ورقة 1'!$A$2:$AX$2,0))</f>
        <v>0</v>
      </c>
      <c r="C210" s="67">
        <f>INDEX('ورقة 1'!$A$2:$AX$61,MATCH(B200,'ورقة 1'!$A$2:$A$61,0),MATCH(A210&amp;" - "&amp;C$5,'ورقة 1'!$A$2:$AX$2,0))</f>
        <v>0</v>
      </c>
      <c r="D210" s="67">
        <f>INDEX('ورقة 1'!$A$2:$AX$61,MATCH(B200,'ورقة 1'!$A$2:$A$61,0),MATCH(A210&amp;" - "&amp;D$5,'ورقة 1'!$A$2:$AX$2,0))</f>
        <v>0</v>
      </c>
      <c r="E210" s="68" t="str">
        <f>INDEX('ورقة 1'!$A$2:$AX$61,MATCH(B200,'ورقة 1'!$A$2:$A$61,0),MATCH(A210&amp;" - "&amp;E$5,'ورقة 1'!$A$2:$AX$2,0))</f>
        <v/>
      </c>
      <c r="F210" s="179"/>
      <c r="H210" s="57" t="s">
        <v>0</v>
      </c>
      <c r="I210" s="67">
        <f>INDEX('ورقة 1'!$A$2:$AX$61,MATCH(I200,'ورقة 1'!$A$2:$A$61,0),MATCH(H210&amp;" - "&amp;I$5,'ورقة 1'!$A$2:$AX$2,0))</f>
        <v>0</v>
      </c>
      <c r="J210" s="67">
        <f>INDEX('ورقة 1'!$A$2:$AX$61,MATCH(I200,'ورقة 1'!$A$2:$A$61,0),MATCH(H210&amp;" - "&amp;J$5,'ورقة 1'!$A$2:$AX$2,0))</f>
        <v>0</v>
      </c>
      <c r="K210" s="67">
        <f>INDEX('ورقة 1'!$A$2:$AX$61,MATCH(I200,'ورقة 1'!$A$2:$A$61,0),MATCH(H210&amp;" - "&amp;K$5,'ورقة 1'!$A$2:$AX$2,0))</f>
        <v>0</v>
      </c>
      <c r="L210" s="68" t="str">
        <f>INDEX('ورقة 1'!$A$2:$AX$61,MATCH(I200,'ورقة 1'!$A$2:$A$61,0),MATCH(H210&amp;" - "&amp;L$5,'ورقة 1'!$A$2:$AX$2,0))</f>
        <v/>
      </c>
      <c r="M210" s="179"/>
    </row>
    <row r="211" spans="1:13" ht="19.5" thickBot="1">
      <c r="A211" s="57" t="s">
        <v>15</v>
      </c>
      <c r="B211" s="67">
        <f>INDEX('ورقة 1'!$A$2:$AX$61,MATCH(B200,'ورقة 1'!$A$2:$A$61,0),MATCH(A211&amp;" - "&amp;B$5,'ورقة 1'!$A$2:$AX$2,0))</f>
        <v>0</v>
      </c>
      <c r="C211" s="67">
        <f>INDEX('ورقة 1'!$A$2:$AX$61,MATCH(B200,'ورقة 1'!$A$2:$A$61,0),MATCH(A211&amp;" - "&amp;C$5,'ورقة 1'!$A$2:$AX$2,0))</f>
        <v>0</v>
      </c>
      <c r="D211" s="67">
        <f>INDEX('ورقة 1'!$A$2:$AX$61,MATCH(B200,'ورقة 1'!$A$2:$A$61,0),MATCH(A211&amp;" - "&amp;D$5,'ورقة 1'!$A$2:$AX$2,0))</f>
        <v>0</v>
      </c>
      <c r="E211" s="68" t="str">
        <f>INDEX('ورقة 1'!$A$2:$AX$61,MATCH(B200,'ورقة 1'!$A$2:$A$61,0),MATCH(A211&amp;" - "&amp;E$5,'ورقة 1'!$A$2:$AX$2,0))</f>
        <v/>
      </c>
      <c r="F211" s="179"/>
      <c r="H211" s="57" t="s">
        <v>15</v>
      </c>
      <c r="I211" s="67">
        <f>INDEX('ورقة 1'!$A$2:$AX$61,MATCH(I200,'ورقة 1'!$A$2:$A$61,0),MATCH(H211&amp;" - "&amp;I$5,'ورقة 1'!$A$2:$AX$2,0))</f>
        <v>0</v>
      </c>
      <c r="J211" s="67">
        <f>INDEX('ورقة 1'!$A$2:$AX$61,MATCH(I200,'ورقة 1'!$A$2:$A$61,0),MATCH(H211&amp;" - "&amp;J$5,'ورقة 1'!$A$2:$AX$2,0))</f>
        <v>0</v>
      </c>
      <c r="K211" s="67">
        <f>INDEX('ورقة 1'!$A$2:$AX$61,MATCH(I200,'ورقة 1'!$A$2:$A$61,0),MATCH(H211&amp;" - "&amp;K$5,'ورقة 1'!$A$2:$AX$2,0))</f>
        <v>0</v>
      </c>
      <c r="L211" s="68" t="str">
        <f>INDEX('ورقة 1'!$A$2:$AX$61,MATCH(I200,'ورقة 1'!$A$2:$A$61,0),MATCH(H211&amp;" - "&amp;L$5,'ورقة 1'!$A$2:$AX$2,0))</f>
        <v/>
      </c>
      <c r="M211" s="179"/>
    </row>
    <row r="212" spans="1:13" ht="19.5" thickBot="1">
      <c r="A212" s="57" t="s">
        <v>13</v>
      </c>
      <c r="B212" s="67">
        <f>INDEX('ورقة 1'!$A$2:$AX$61,MATCH(B200,'ورقة 1'!$A$2:$A$61,0),MATCH(A212&amp;" - "&amp;B$5,'ورقة 1'!$A$2:$AX$2,0))</f>
        <v>0</v>
      </c>
      <c r="C212" s="67">
        <f>INDEX('ورقة 1'!$A$2:$AX$61,MATCH(B200,'ورقة 1'!$A$2:$A$61,0),MATCH(A212&amp;" - "&amp;C$5,'ورقة 1'!$A$2:$AX$2,0))</f>
        <v>0</v>
      </c>
      <c r="D212" s="67">
        <f>INDEX('ورقة 1'!$A$2:$AX$61,MATCH(B200,'ورقة 1'!$A$2:$A$61,0),MATCH(A212&amp;" - "&amp;D$5,'ورقة 1'!$A$2:$AX$2,0))</f>
        <v>0</v>
      </c>
      <c r="E212" s="68" t="str">
        <f>INDEX('ورقة 1'!$A$2:$AX$61,MATCH(B200,'ورقة 1'!$A$2:$A$61,0),MATCH(A212&amp;" - "&amp;E$5,'ورقة 1'!$A$2:$AX$2,0))</f>
        <v/>
      </c>
      <c r="F212" s="179"/>
      <c r="H212" s="57" t="s">
        <v>13</v>
      </c>
      <c r="I212" s="67">
        <f>INDEX('ورقة 1'!$A$2:$AX$61,MATCH(I200,'ورقة 1'!$A$2:$A$61,0),MATCH(H212&amp;" - "&amp;I$5,'ورقة 1'!$A$2:$AX$2,0))</f>
        <v>0</v>
      </c>
      <c r="J212" s="67">
        <f>INDEX('ورقة 1'!$A$2:$AX$61,MATCH(I200,'ورقة 1'!$A$2:$A$61,0),MATCH(H212&amp;" - "&amp;J$5,'ورقة 1'!$A$2:$AX$2,0))</f>
        <v>0</v>
      </c>
      <c r="K212" s="67">
        <f>INDEX('ورقة 1'!$A$2:$AX$61,MATCH(I200,'ورقة 1'!$A$2:$A$61,0),MATCH(H212&amp;" - "&amp;K$5,'ورقة 1'!$A$2:$AX$2,0))</f>
        <v>0</v>
      </c>
      <c r="L212" s="68" t="str">
        <f>INDEX('ورقة 1'!$A$2:$AX$61,MATCH(I200,'ورقة 1'!$A$2:$A$61,0),MATCH(H212&amp;" - "&amp;L$5,'ورقة 1'!$A$2:$AX$2,0))</f>
        <v/>
      </c>
      <c r="M212" s="179"/>
    </row>
    <row r="213" spans="1:13" ht="19.5" thickBot="1">
      <c r="A213" s="57" t="s">
        <v>14</v>
      </c>
      <c r="B213" s="67">
        <f>INDEX('ورقة 1'!$A$2:$AX$61,MATCH(B200,'ورقة 1'!$A$2:$A$61,0),MATCH(A213&amp;" - "&amp;B$5,'ورقة 1'!$A$2:$AX$2,0))</f>
        <v>0</v>
      </c>
      <c r="C213" s="67">
        <f>INDEX('ورقة 1'!$A$2:$AX$61,MATCH(B200,'ورقة 1'!$A$2:$A$61,0),MATCH(A213&amp;" - "&amp;C$5,'ورقة 1'!$A$2:$AX$2,0))</f>
        <v>0</v>
      </c>
      <c r="D213" s="67">
        <f>INDEX('ورقة 1'!$A$2:$AX$61,MATCH(B200,'ورقة 1'!$A$2:$A$61,0),MATCH(A213&amp;" - "&amp;D$5,'ورقة 1'!$A$2:$AX$2,0))</f>
        <v>0</v>
      </c>
      <c r="E213" s="68" t="str">
        <f>INDEX('ورقة 1'!$A$2:$AX$61,MATCH(B200,'ورقة 1'!$A$2:$A$61,0),MATCH(A213&amp;" - "&amp;E$5,'ورقة 1'!$A$2:$AX$2,0))</f>
        <v/>
      </c>
      <c r="F213" s="179"/>
      <c r="H213" s="57" t="s">
        <v>14</v>
      </c>
      <c r="I213" s="67">
        <f>INDEX('ورقة 1'!$A$2:$AX$61,MATCH(I200,'ورقة 1'!$A$2:$A$61,0),MATCH(H213&amp;" - "&amp;I$5,'ورقة 1'!$A$2:$AX$2,0))</f>
        <v>0</v>
      </c>
      <c r="J213" s="67">
        <f>INDEX('ورقة 1'!$A$2:$AX$61,MATCH(I200,'ورقة 1'!$A$2:$A$61,0),MATCH(H213&amp;" - "&amp;J$5,'ورقة 1'!$A$2:$AX$2,0))</f>
        <v>0</v>
      </c>
      <c r="K213" s="67">
        <f>INDEX('ورقة 1'!$A$2:$AX$61,MATCH(I200,'ورقة 1'!$A$2:$A$61,0),MATCH(H213&amp;" - "&amp;K$5,'ورقة 1'!$A$2:$AX$2,0))</f>
        <v>0</v>
      </c>
      <c r="L213" s="68" t="str">
        <f>INDEX('ورقة 1'!$A$2:$AX$61,MATCH(I200,'ورقة 1'!$A$2:$A$61,0),MATCH(H213&amp;" - "&amp;L$5,'ورقة 1'!$A$2:$AX$2,0))</f>
        <v/>
      </c>
      <c r="M213" s="179"/>
    </row>
    <row r="214" spans="1:13" ht="19.5" thickBot="1">
      <c r="A214" s="57" t="s">
        <v>16</v>
      </c>
      <c r="B214" s="67">
        <f>INDEX('ورقة 1'!$A$2:$AX$61,MATCH(B200,'ورقة 1'!$A$2:$A$61,0),MATCH(A214&amp;" - "&amp;B$5,'ورقة 1'!$A$2:$AX$2,0))</f>
        <v>0</v>
      </c>
      <c r="C214" s="67">
        <f>INDEX('ورقة 1'!$A$2:$AX$61,MATCH(B200,'ورقة 1'!$A$2:$A$61,0),MATCH(A214&amp;" - "&amp;C$5,'ورقة 1'!$A$2:$AX$2,0))</f>
        <v>0</v>
      </c>
      <c r="D214" s="67">
        <f>INDEX('ورقة 1'!$A$2:$AX$61,MATCH(B200,'ورقة 1'!$A$2:$A$61,0),MATCH(A214&amp;" - "&amp;D$5,'ورقة 1'!$A$2:$AX$2,0))</f>
        <v>0</v>
      </c>
      <c r="E214" s="68" t="str">
        <f>INDEX('ورقة 1'!$A$2:$AX$61,MATCH(B200,'ورقة 1'!$A$2:$A$61,0),MATCH(A214&amp;" - "&amp;E$5,'ورقة 1'!$A$2:$AX$2,0))</f>
        <v/>
      </c>
      <c r="F214" s="179"/>
      <c r="H214" s="57" t="s">
        <v>16</v>
      </c>
      <c r="I214" s="67">
        <f>INDEX('ورقة 1'!$A$2:$AX$61,MATCH(I200,'ورقة 1'!$A$2:$A$61,0),MATCH(H214&amp;" - "&amp;I$5,'ورقة 1'!$A$2:$AX$2,0))</f>
        <v>0</v>
      </c>
      <c r="J214" s="67">
        <f>INDEX('ورقة 1'!$A$2:$AX$61,MATCH(I200,'ورقة 1'!$A$2:$A$61,0),MATCH(H214&amp;" - "&amp;J$5,'ورقة 1'!$A$2:$AX$2,0))</f>
        <v>0</v>
      </c>
      <c r="K214" s="67">
        <f>INDEX('ورقة 1'!$A$2:$AX$61,MATCH(I200,'ورقة 1'!$A$2:$A$61,0),MATCH(H214&amp;" - "&amp;K$5,'ورقة 1'!$A$2:$AX$2,0))</f>
        <v>0</v>
      </c>
      <c r="L214" s="68" t="str">
        <f>INDEX('ورقة 1'!$A$2:$AX$61,MATCH(I200,'ورقة 1'!$A$2:$A$61,0),MATCH(H214&amp;" - "&amp;L$5,'ورقة 1'!$A$2:$AX$2,0))</f>
        <v/>
      </c>
      <c r="M214" s="179"/>
    </row>
    <row r="215" spans="1:13" ht="19.5" thickBot="1">
      <c r="A215" s="58" t="s">
        <v>17</v>
      </c>
      <c r="B215" s="69">
        <f>INDEX('ورقة 1'!$A$2:$AX$61,MATCH(B200,'ورقة 1'!$A$2:$A$61,0),MATCH(A215&amp;" - "&amp;B$5,'ورقة 1'!$A$2:$AX$2,0))</f>
        <v>0</v>
      </c>
      <c r="C215" s="69">
        <f>INDEX('ورقة 1'!$A$2:$AX$61,MATCH(B200,'ورقة 1'!$A$2:$A$61,0),MATCH(A215&amp;" - "&amp;C$5,'ورقة 1'!$A$2:$AX$2,0))</f>
        <v>0</v>
      </c>
      <c r="D215" s="69">
        <f>INDEX('ورقة 1'!$A$2:$AX$61,MATCH(B200,'ورقة 1'!$A$2:$A$61,0),MATCH(A215&amp;" - "&amp;D$5,'ورقة 1'!$A$2:$AX$2,0))</f>
        <v>0</v>
      </c>
      <c r="E215" s="70" t="str">
        <f>INDEX('ورقة 1'!$A$2:$AX$61,MATCH(B200,'ورقة 1'!$A$2:$A$61,0),MATCH(A215&amp;" - "&amp;E$5,'ورقة 1'!$A$2:$AX$2,0))</f>
        <v/>
      </c>
      <c r="F215" s="180"/>
      <c r="H215" s="58" t="s">
        <v>17</v>
      </c>
      <c r="I215" s="69">
        <f>INDEX('ورقة 1'!$A$2:$AX$61,MATCH(I200,'ورقة 1'!$A$2:$A$61,0),MATCH(H215&amp;" - "&amp;I$5,'ورقة 1'!$A$2:$AX$2,0))</f>
        <v>0</v>
      </c>
      <c r="J215" s="69">
        <f>INDEX('ورقة 1'!$A$2:$AX$61,MATCH(I200,'ورقة 1'!$A$2:$A$61,0),MATCH(H215&amp;" - "&amp;J$5,'ورقة 1'!$A$2:$AX$2,0))</f>
        <v>0</v>
      </c>
      <c r="K215" s="69">
        <f>INDEX('ورقة 1'!$A$2:$AX$61,MATCH(I200,'ورقة 1'!$A$2:$A$61,0),MATCH(H215&amp;" - "&amp;K$5,'ورقة 1'!$A$2:$AX$2,0))</f>
        <v>0</v>
      </c>
      <c r="L215" s="70" t="str">
        <f>INDEX('ورقة 1'!$A$2:$AX$61,MATCH(I200,'ورقة 1'!$A$2:$A$61,0),MATCH(H215&amp;" - "&amp;L$5,'ورقة 1'!$A$2:$AX$2,0))</f>
        <v/>
      </c>
      <c r="M215" s="180"/>
    </row>
    <row r="217" spans="1:13" ht="19.5" thickBot="1">
      <c r="H217" s="59"/>
    </row>
    <row r="218" spans="1:13" ht="19.5" thickBot="1">
      <c r="A218" s="55" t="s">
        <v>36</v>
      </c>
      <c r="B218" s="176">
        <v>23</v>
      </c>
      <c r="C218" s="177"/>
      <c r="H218" s="55" t="s">
        <v>36</v>
      </c>
      <c r="I218" s="176">
        <v>24</v>
      </c>
      <c r="J218" s="177"/>
    </row>
    <row r="219" spans="1:13" ht="19.5" thickBot="1">
      <c r="A219" s="55" t="s">
        <v>37</v>
      </c>
      <c r="B219" s="173" t="str">
        <f>VLOOKUP(B218,'ورقة 1'!$A$5:$B$57,2,0)</f>
        <v>كرار خلف عطية مشخول</v>
      </c>
      <c r="C219" s="174"/>
      <c r="D219" s="174"/>
      <c r="E219" s="174"/>
      <c r="F219" s="175"/>
      <c r="H219" s="55" t="s">
        <v>37</v>
      </c>
      <c r="I219" s="173" t="str">
        <f>VLOOKUP(I218,'ورقة 1'!$A$5:$B$57,2,0)</f>
        <v>كرار مطر ثجيل لفته</v>
      </c>
      <c r="J219" s="174"/>
      <c r="K219" s="174"/>
      <c r="L219" s="174"/>
      <c r="M219" s="175"/>
    </row>
    <row r="220" spans="1:13" ht="19.5" thickBot="1">
      <c r="A220" s="62"/>
      <c r="B220" s="63"/>
      <c r="C220" s="63"/>
      <c r="D220" s="63"/>
      <c r="E220" s="63"/>
      <c r="F220" s="63"/>
      <c r="H220" s="62"/>
      <c r="I220" s="63"/>
      <c r="J220" s="63"/>
      <c r="K220" s="63"/>
      <c r="L220" s="63"/>
      <c r="M220" s="63"/>
    </row>
    <row r="221" spans="1:13" ht="64.5" thickBot="1">
      <c r="A221" s="56" t="s">
        <v>23</v>
      </c>
      <c r="B221" s="64" t="s">
        <v>1</v>
      </c>
      <c r="C221" s="65" t="s">
        <v>2</v>
      </c>
      <c r="D221" s="65" t="s">
        <v>3</v>
      </c>
      <c r="E221" s="65" t="s">
        <v>24</v>
      </c>
      <c r="F221" s="66" t="s">
        <v>25</v>
      </c>
      <c r="H221" s="56" t="s">
        <v>23</v>
      </c>
      <c r="I221" s="64" t="s">
        <v>1</v>
      </c>
      <c r="J221" s="65" t="s">
        <v>2</v>
      </c>
      <c r="K221" s="65" t="s">
        <v>3</v>
      </c>
      <c r="L221" s="65" t="s">
        <v>24</v>
      </c>
      <c r="M221" s="66" t="s">
        <v>25</v>
      </c>
    </row>
    <row r="222" spans="1:13" ht="19.5" thickBot="1">
      <c r="A222" s="57" t="s">
        <v>26</v>
      </c>
      <c r="B222" s="67">
        <f>INDEX('ورقة 1'!$A$2:$AX$61,MATCH(B218,'ورقة 1'!$A$2:$A$61,0),MATCH(A222&amp;" - "&amp;B$5,'ورقة 1'!$A$2:$AX$2,0))</f>
        <v>0</v>
      </c>
      <c r="C222" s="67">
        <f>INDEX('ورقة 1'!$A$2:$AX$61,MATCH(B218,'ورقة 1'!$A$2:$A$61,0),MATCH(A222&amp;" - "&amp;C$5,'ورقة 1'!$A$2:$AX$2,0))</f>
        <v>0</v>
      </c>
      <c r="D222" s="67">
        <f>INDEX('ورقة 1'!$A$2:$AX$61,MATCH(B218,'ورقة 1'!$A$2:$A$61,0),MATCH(A222&amp;" - "&amp;D$5,'ورقة 1'!$A$2:$AX$2,0))</f>
        <v>0</v>
      </c>
      <c r="E222" s="68" t="str">
        <f>INDEX('ورقة 1'!$A$2:$AX$61,MATCH(B218,'ورقة 1'!$A$2:$A$61,0),MATCH(A222&amp;" - "&amp;E$5,'ورقة 1'!$A$2:$AX$2,0))</f>
        <v/>
      </c>
      <c r="F222" s="178" t="str">
        <f>IF(COUNTIF(E222:E233,"&gt;"&amp;50)=12,"ناجح",IF(COUNTIF(E222:E233,"&lt;"&amp;50)&lt;4,"مكمل","راسب"))</f>
        <v>مكمل</v>
      </c>
      <c r="H222" s="57" t="s">
        <v>26</v>
      </c>
      <c r="I222" s="67">
        <f>INDEX('ورقة 1'!$A$2:$AX$61,MATCH(I218,'ورقة 1'!$A$2:$A$61,0),MATCH(H222&amp;" - "&amp;I$5,'ورقة 1'!$A$2:$AX$2,0))</f>
        <v>0</v>
      </c>
      <c r="J222" s="67">
        <f>INDEX('ورقة 1'!$A$2:$AX$61,MATCH(I218,'ورقة 1'!$A$2:$A$61,0),MATCH(H222&amp;" - "&amp;J$5,'ورقة 1'!$A$2:$AX$2,0))</f>
        <v>0</v>
      </c>
      <c r="K222" s="67">
        <f>INDEX('ورقة 1'!$A$2:$AX$61,MATCH(I218,'ورقة 1'!$A$2:$A$61,0),MATCH(H222&amp;" - "&amp;K$5,'ورقة 1'!$A$2:$AX$2,0))</f>
        <v>0</v>
      </c>
      <c r="L222" s="68" t="str">
        <f>INDEX('ورقة 1'!$A$2:$AX$61,MATCH(I218,'ورقة 1'!$A$2:$A$61,0),MATCH(H222&amp;" - "&amp;L$5,'ورقة 1'!$A$2:$AX$2,0))</f>
        <v/>
      </c>
      <c r="M222" s="178" t="str">
        <f>IF(COUNTIF(L222:L233,"&gt;"&amp;50)=12,"ناجح",IF(COUNTIF(L222:L233,"&lt;"&amp;50)&lt;4,"مكمل","راسب"))</f>
        <v>مكمل</v>
      </c>
    </row>
    <row r="223" spans="1:13" ht="19.5" thickBot="1">
      <c r="A223" s="57" t="s">
        <v>5</v>
      </c>
      <c r="B223" s="67">
        <f>INDEX('ورقة 1'!$A$2:$AX$61,MATCH(B218,'ورقة 1'!$A$2:$A$61,0),MATCH(A223&amp;" - "&amp;B$5,'ورقة 1'!$A$2:$AX$2,0))</f>
        <v>0</v>
      </c>
      <c r="C223" s="67">
        <f>INDEX('ورقة 1'!$A$2:$AX$61,MATCH(B218,'ورقة 1'!$A$2:$A$61,0),MATCH(A223&amp;" - "&amp;C$5,'ورقة 1'!$A$2:$AX$2,0))</f>
        <v>0</v>
      </c>
      <c r="D223" s="67">
        <f>INDEX('ورقة 1'!$A$2:$AX$61,MATCH(B218,'ورقة 1'!$A$2:$A$61,0),MATCH(A223&amp;" - "&amp;D$5,'ورقة 1'!$A$2:$AX$2,0))</f>
        <v>0</v>
      </c>
      <c r="E223" s="68" t="str">
        <f>INDEX('ورقة 1'!$A$2:$AX$61,MATCH(B218,'ورقة 1'!$A$2:$A$61,0),MATCH(A223&amp;" - "&amp;E$5,'ورقة 1'!$A$2:$AX$2,0))</f>
        <v/>
      </c>
      <c r="F223" s="179"/>
      <c r="H223" s="57" t="s">
        <v>5</v>
      </c>
      <c r="I223" s="67">
        <f>INDEX('ورقة 1'!$A$2:$AX$61,MATCH(I218,'ورقة 1'!$A$2:$A$61,0),MATCH(H223&amp;" - "&amp;I$5,'ورقة 1'!$A$2:$AX$2,0))</f>
        <v>0</v>
      </c>
      <c r="J223" s="67">
        <f>INDEX('ورقة 1'!$A$2:$AX$61,MATCH(I218,'ورقة 1'!$A$2:$A$61,0),MATCH(H223&amp;" - "&amp;J$5,'ورقة 1'!$A$2:$AX$2,0))</f>
        <v>0</v>
      </c>
      <c r="K223" s="67">
        <f>INDEX('ورقة 1'!$A$2:$AX$61,MATCH(I218,'ورقة 1'!$A$2:$A$61,0),MATCH(H223&amp;" - "&amp;K$5,'ورقة 1'!$A$2:$AX$2,0))</f>
        <v>0</v>
      </c>
      <c r="L223" s="68" t="str">
        <f>INDEX('ورقة 1'!$A$2:$AX$61,MATCH(I218,'ورقة 1'!$A$2:$A$61,0),MATCH(H223&amp;" - "&amp;L$5,'ورقة 1'!$A$2:$AX$2,0))</f>
        <v/>
      </c>
      <c r="M223" s="179"/>
    </row>
    <row r="224" spans="1:13" ht="19.5" thickBot="1">
      <c r="A224" s="57" t="s">
        <v>28</v>
      </c>
      <c r="B224" s="67">
        <f>INDEX('ورقة 1'!$A$2:$AX$61,MATCH(B218,'ورقة 1'!$A$2:$A$61,0),MATCH(A224&amp;" - "&amp;B$5,'ورقة 1'!$A$2:$AX$2,0))</f>
        <v>0</v>
      </c>
      <c r="C224" s="67">
        <f>INDEX('ورقة 1'!$A$2:$AX$61,MATCH(B218,'ورقة 1'!$A$2:$A$61,0),MATCH(A224&amp;" - "&amp;C$5,'ورقة 1'!$A$2:$AX$2,0))</f>
        <v>0</v>
      </c>
      <c r="D224" s="67">
        <f>INDEX('ورقة 1'!$A$2:$AX$61,MATCH(B218,'ورقة 1'!$A$2:$A$61,0),MATCH(A224&amp;" - "&amp;D$5,'ورقة 1'!$A$2:$AX$2,0))</f>
        <v>0</v>
      </c>
      <c r="E224" s="68" t="str">
        <f>INDEX('ورقة 1'!$A$2:$AX$61,MATCH(B218,'ورقة 1'!$A$2:$A$61,0),MATCH(A224&amp;" - "&amp;E$5,'ورقة 1'!$A$2:$AX$2,0))</f>
        <v/>
      </c>
      <c r="F224" s="179"/>
      <c r="H224" s="57" t="s">
        <v>28</v>
      </c>
      <c r="I224" s="67">
        <f>INDEX('ورقة 1'!$A$2:$AX$61,MATCH(I218,'ورقة 1'!$A$2:$A$61,0),MATCH(H224&amp;" - "&amp;I$5,'ورقة 1'!$A$2:$AX$2,0))</f>
        <v>0</v>
      </c>
      <c r="J224" s="67">
        <f>INDEX('ورقة 1'!$A$2:$AX$61,MATCH(I218,'ورقة 1'!$A$2:$A$61,0),MATCH(H224&amp;" - "&amp;J$5,'ورقة 1'!$A$2:$AX$2,0))</f>
        <v>0</v>
      </c>
      <c r="K224" s="67">
        <f>INDEX('ورقة 1'!$A$2:$AX$61,MATCH(I218,'ورقة 1'!$A$2:$A$61,0),MATCH(H224&amp;" - "&amp;K$5,'ورقة 1'!$A$2:$AX$2,0))</f>
        <v>0</v>
      </c>
      <c r="L224" s="68" t="str">
        <f>INDEX('ورقة 1'!$A$2:$AX$61,MATCH(I218,'ورقة 1'!$A$2:$A$61,0),MATCH(H224&amp;" - "&amp;L$5,'ورقة 1'!$A$2:$AX$2,0))</f>
        <v/>
      </c>
      <c r="M224" s="179"/>
    </row>
    <row r="225" spans="1:13" ht="19.5" thickBot="1">
      <c r="A225" s="57" t="s">
        <v>9</v>
      </c>
      <c r="B225" s="67">
        <f>INDEX('ورقة 1'!$A$2:$AX$61,MATCH(B218,'ورقة 1'!$A$2:$A$61,0),MATCH(A225&amp;" - "&amp;B$5,'ورقة 1'!$A$2:$AX$2,0))</f>
        <v>0</v>
      </c>
      <c r="C225" s="67">
        <f>INDEX('ورقة 1'!$A$2:$AX$61,MATCH(B218,'ورقة 1'!$A$2:$A$61,0),MATCH(A225&amp;" - "&amp;C$5,'ورقة 1'!$A$2:$AX$2,0))</f>
        <v>0</v>
      </c>
      <c r="D225" s="67">
        <f>INDEX('ورقة 1'!$A$2:$AX$61,MATCH(B218,'ورقة 1'!$A$2:$A$61,0),MATCH(A225&amp;" - "&amp;D$5,'ورقة 1'!$A$2:$AX$2,0))</f>
        <v>0</v>
      </c>
      <c r="E225" s="68" t="str">
        <f>INDEX('ورقة 1'!$A$2:$AX$61,MATCH(B218,'ورقة 1'!$A$2:$A$61,0),MATCH(A225&amp;" - "&amp;E$5,'ورقة 1'!$A$2:$AX$2,0))</f>
        <v/>
      </c>
      <c r="F225" s="179"/>
      <c r="H225" s="57" t="s">
        <v>9</v>
      </c>
      <c r="I225" s="67">
        <f>INDEX('ورقة 1'!$A$2:$AX$61,MATCH(I218,'ورقة 1'!$A$2:$A$61,0),MATCH(H225&amp;" - "&amp;I$5,'ورقة 1'!$A$2:$AX$2,0))</f>
        <v>0</v>
      </c>
      <c r="J225" s="67">
        <f>INDEX('ورقة 1'!$A$2:$AX$61,MATCH(I218,'ورقة 1'!$A$2:$A$61,0),MATCH(H225&amp;" - "&amp;J$5,'ورقة 1'!$A$2:$AX$2,0))</f>
        <v>0</v>
      </c>
      <c r="K225" s="67">
        <f>INDEX('ورقة 1'!$A$2:$AX$61,MATCH(I218,'ورقة 1'!$A$2:$A$61,0),MATCH(H225&amp;" - "&amp;K$5,'ورقة 1'!$A$2:$AX$2,0))</f>
        <v>0</v>
      </c>
      <c r="L225" s="68" t="str">
        <f>INDEX('ورقة 1'!$A$2:$AX$61,MATCH(I218,'ورقة 1'!$A$2:$A$61,0),MATCH(H225&amp;" - "&amp;L$5,'ورقة 1'!$A$2:$AX$2,0))</f>
        <v/>
      </c>
      <c r="M225" s="179"/>
    </row>
    <row r="226" spans="1:13" ht="19.5" thickBot="1">
      <c r="A226" s="57" t="s">
        <v>10</v>
      </c>
      <c r="B226" s="67">
        <f>INDEX('ورقة 1'!$A$2:$AX$61,MATCH(B218,'ورقة 1'!$A$2:$A$61,0),MATCH(A226&amp;" - "&amp;B$5,'ورقة 1'!$A$2:$AX$2,0))</f>
        <v>0</v>
      </c>
      <c r="C226" s="67">
        <f>INDEX('ورقة 1'!$A$2:$AX$61,MATCH(B218,'ورقة 1'!$A$2:$A$61,0),MATCH(A226&amp;" - "&amp;C$5,'ورقة 1'!$A$2:$AX$2,0))</f>
        <v>0</v>
      </c>
      <c r="D226" s="67">
        <f>INDEX('ورقة 1'!$A$2:$AX$61,MATCH(B218,'ورقة 1'!$A$2:$A$61,0),MATCH(A226&amp;" - "&amp;D$5,'ورقة 1'!$A$2:$AX$2,0))</f>
        <v>0</v>
      </c>
      <c r="E226" s="68" t="str">
        <f>INDEX('ورقة 1'!$A$2:$AX$61,MATCH(B218,'ورقة 1'!$A$2:$A$61,0),MATCH(A226&amp;" - "&amp;E$5,'ورقة 1'!$A$2:$AX$2,0))</f>
        <v/>
      </c>
      <c r="F226" s="179"/>
      <c r="H226" s="57" t="s">
        <v>10</v>
      </c>
      <c r="I226" s="67">
        <f>INDEX('ورقة 1'!$A$2:$AX$61,MATCH(I218,'ورقة 1'!$A$2:$A$61,0),MATCH(H226&amp;" - "&amp;I$5,'ورقة 1'!$A$2:$AX$2,0))</f>
        <v>0</v>
      </c>
      <c r="J226" s="67">
        <f>INDEX('ورقة 1'!$A$2:$AX$61,MATCH(I218,'ورقة 1'!$A$2:$A$61,0),MATCH(H226&amp;" - "&amp;J$5,'ورقة 1'!$A$2:$AX$2,0))</f>
        <v>0</v>
      </c>
      <c r="K226" s="67">
        <f>INDEX('ورقة 1'!$A$2:$AX$61,MATCH(I218,'ورقة 1'!$A$2:$A$61,0),MATCH(H226&amp;" - "&amp;K$5,'ورقة 1'!$A$2:$AX$2,0))</f>
        <v>0</v>
      </c>
      <c r="L226" s="68" t="str">
        <f>INDEX('ورقة 1'!$A$2:$AX$61,MATCH(I218,'ورقة 1'!$A$2:$A$61,0),MATCH(H226&amp;" - "&amp;L$5,'ورقة 1'!$A$2:$AX$2,0))</f>
        <v/>
      </c>
      <c r="M226" s="179"/>
    </row>
    <row r="227" spans="1:13" ht="19.5" thickBot="1">
      <c r="A227" s="57" t="s">
        <v>12</v>
      </c>
      <c r="B227" s="67">
        <f>INDEX('ورقة 1'!$A$2:$AX$61,MATCH(B218,'ورقة 1'!$A$2:$A$61,0),MATCH(A227&amp;" - "&amp;B$5,'ورقة 1'!$A$2:$AX$2,0))</f>
        <v>0</v>
      </c>
      <c r="C227" s="67">
        <f>INDEX('ورقة 1'!$A$2:$AX$61,MATCH(B218,'ورقة 1'!$A$2:$A$61,0),MATCH(A227&amp;" - "&amp;C$5,'ورقة 1'!$A$2:$AX$2,0))</f>
        <v>0</v>
      </c>
      <c r="D227" s="67">
        <f>INDEX('ورقة 1'!$A$2:$AX$61,MATCH(B218,'ورقة 1'!$A$2:$A$61,0),MATCH(A227&amp;" - "&amp;D$5,'ورقة 1'!$A$2:$AX$2,0))</f>
        <v>0</v>
      </c>
      <c r="E227" s="68" t="str">
        <f>INDEX('ورقة 1'!$A$2:$AX$61,MATCH(B218,'ورقة 1'!$A$2:$A$61,0),MATCH(A227&amp;" - "&amp;E$5,'ورقة 1'!$A$2:$AX$2,0))</f>
        <v/>
      </c>
      <c r="F227" s="179"/>
      <c r="H227" s="57" t="s">
        <v>12</v>
      </c>
      <c r="I227" s="67">
        <f>INDEX('ورقة 1'!$A$2:$AX$61,MATCH(I218,'ورقة 1'!$A$2:$A$61,0),MATCH(H227&amp;" - "&amp;I$5,'ورقة 1'!$A$2:$AX$2,0))</f>
        <v>0</v>
      </c>
      <c r="J227" s="67">
        <f>INDEX('ورقة 1'!$A$2:$AX$61,MATCH(I218,'ورقة 1'!$A$2:$A$61,0),MATCH(H227&amp;" - "&amp;J$5,'ورقة 1'!$A$2:$AX$2,0))</f>
        <v>0</v>
      </c>
      <c r="K227" s="67">
        <f>INDEX('ورقة 1'!$A$2:$AX$61,MATCH(I218,'ورقة 1'!$A$2:$A$61,0),MATCH(H227&amp;" - "&amp;K$5,'ورقة 1'!$A$2:$AX$2,0))</f>
        <v>0</v>
      </c>
      <c r="L227" s="68" t="str">
        <f>INDEX('ورقة 1'!$A$2:$AX$61,MATCH(I218,'ورقة 1'!$A$2:$A$61,0),MATCH(H227&amp;" - "&amp;L$5,'ورقة 1'!$A$2:$AX$2,0))</f>
        <v/>
      </c>
      <c r="M227" s="179"/>
    </row>
    <row r="228" spans="1:13" ht="19.5" thickBot="1">
      <c r="A228" s="57" t="s">
        <v>0</v>
      </c>
      <c r="B228" s="67">
        <f>INDEX('ورقة 1'!$A$2:$AX$61,MATCH(B218,'ورقة 1'!$A$2:$A$61,0),MATCH(A228&amp;" - "&amp;B$5,'ورقة 1'!$A$2:$AX$2,0))</f>
        <v>0</v>
      </c>
      <c r="C228" s="67">
        <f>INDEX('ورقة 1'!$A$2:$AX$61,MATCH(B218,'ورقة 1'!$A$2:$A$61,0),MATCH(A228&amp;" - "&amp;C$5,'ورقة 1'!$A$2:$AX$2,0))</f>
        <v>0</v>
      </c>
      <c r="D228" s="67">
        <f>INDEX('ورقة 1'!$A$2:$AX$61,MATCH(B218,'ورقة 1'!$A$2:$A$61,0),MATCH(A228&amp;" - "&amp;D$5,'ورقة 1'!$A$2:$AX$2,0))</f>
        <v>0</v>
      </c>
      <c r="E228" s="68" t="str">
        <f>INDEX('ورقة 1'!$A$2:$AX$61,MATCH(B218,'ورقة 1'!$A$2:$A$61,0),MATCH(A228&amp;" - "&amp;E$5,'ورقة 1'!$A$2:$AX$2,0))</f>
        <v/>
      </c>
      <c r="F228" s="179"/>
      <c r="H228" s="57" t="s">
        <v>0</v>
      </c>
      <c r="I228" s="67">
        <f>INDEX('ورقة 1'!$A$2:$AX$61,MATCH(I218,'ورقة 1'!$A$2:$A$61,0),MATCH(H228&amp;" - "&amp;I$5,'ورقة 1'!$A$2:$AX$2,0))</f>
        <v>0</v>
      </c>
      <c r="J228" s="67">
        <f>INDEX('ورقة 1'!$A$2:$AX$61,MATCH(I218,'ورقة 1'!$A$2:$A$61,0),MATCH(H228&amp;" - "&amp;J$5,'ورقة 1'!$A$2:$AX$2,0))</f>
        <v>0</v>
      </c>
      <c r="K228" s="67">
        <f>INDEX('ورقة 1'!$A$2:$AX$61,MATCH(I218,'ورقة 1'!$A$2:$A$61,0),MATCH(H228&amp;" - "&amp;K$5,'ورقة 1'!$A$2:$AX$2,0))</f>
        <v>0</v>
      </c>
      <c r="L228" s="68" t="str">
        <f>INDEX('ورقة 1'!$A$2:$AX$61,MATCH(I218,'ورقة 1'!$A$2:$A$61,0),MATCH(H228&amp;" - "&amp;L$5,'ورقة 1'!$A$2:$AX$2,0))</f>
        <v/>
      </c>
      <c r="M228" s="179"/>
    </row>
    <row r="229" spans="1:13" ht="19.5" thickBot="1">
      <c r="A229" s="57" t="s">
        <v>15</v>
      </c>
      <c r="B229" s="67">
        <f>INDEX('ورقة 1'!$A$2:$AX$61,MATCH(B218,'ورقة 1'!$A$2:$A$61,0),MATCH(A229&amp;" - "&amp;B$5,'ورقة 1'!$A$2:$AX$2,0))</f>
        <v>0</v>
      </c>
      <c r="C229" s="67">
        <f>INDEX('ورقة 1'!$A$2:$AX$61,MATCH(B218,'ورقة 1'!$A$2:$A$61,0),MATCH(A229&amp;" - "&amp;C$5,'ورقة 1'!$A$2:$AX$2,0))</f>
        <v>0</v>
      </c>
      <c r="D229" s="67">
        <f>INDEX('ورقة 1'!$A$2:$AX$61,MATCH(B218,'ورقة 1'!$A$2:$A$61,0),MATCH(A229&amp;" - "&amp;D$5,'ورقة 1'!$A$2:$AX$2,0))</f>
        <v>0</v>
      </c>
      <c r="E229" s="68" t="str">
        <f>INDEX('ورقة 1'!$A$2:$AX$61,MATCH(B218,'ورقة 1'!$A$2:$A$61,0),MATCH(A229&amp;" - "&amp;E$5,'ورقة 1'!$A$2:$AX$2,0))</f>
        <v/>
      </c>
      <c r="F229" s="179"/>
      <c r="H229" s="57" t="s">
        <v>15</v>
      </c>
      <c r="I229" s="67">
        <f>INDEX('ورقة 1'!$A$2:$AX$61,MATCH(I218,'ورقة 1'!$A$2:$A$61,0),MATCH(H229&amp;" - "&amp;I$5,'ورقة 1'!$A$2:$AX$2,0))</f>
        <v>0</v>
      </c>
      <c r="J229" s="67">
        <f>INDEX('ورقة 1'!$A$2:$AX$61,MATCH(I218,'ورقة 1'!$A$2:$A$61,0),MATCH(H229&amp;" - "&amp;J$5,'ورقة 1'!$A$2:$AX$2,0))</f>
        <v>0</v>
      </c>
      <c r="K229" s="67">
        <f>INDEX('ورقة 1'!$A$2:$AX$61,MATCH(I218,'ورقة 1'!$A$2:$A$61,0),MATCH(H229&amp;" - "&amp;K$5,'ورقة 1'!$A$2:$AX$2,0))</f>
        <v>0</v>
      </c>
      <c r="L229" s="68" t="str">
        <f>INDEX('ورقة 1'!$A$2:$AX$61,MATCH(I218,'ورقة 1'!$A$2:$A$61,0),MATCH(H229&amp;" - "&amp;L$5,'ورقة 1'!$A$2:$AX$2,0))</f>
        <v/>
      </c>
      <c r="M229" s="179"/>
    </row>
    <row r="230" spans="1:13" ht="19.5" thickBot="1">
      <c r="A230" s="57" t="s">
        <v>13</v>
      </c>
      <c r="B230" s="67">
        <f>INDEX('ورقة 1'!$A$2:$AX$61,MATCH(B218,'ورقة 1'!$A$2:$A$61,0),MATCH(A230&amp;" - "&amp;B$5,'ورقة 1'!$A$2:$AX$2,0))</f>
        <v>0</v>
      </c>
      <c r="C230" s="67">
        <f>INDEX('ورقة 1'!$A$2:$AX$61,MATCH(B218,'ورقة 1'!$A$2:$A$61,0),MATCH(A230&amp;" - "&amp;C$5,'ورقة 1'!$A$2:$AX$2,0))</f>
        <v>0</v>
      </c>
      <c r="D230" s="67">
        <f>INDEX('ورقة 1'!$A$2:$AX$61,MATCH(B218,'ورقة 1'!$A$2:$A$61,0),MATCH(A230&amp;" - "&amp;D$5,'ورقة 1'!$A$2:$AX$2,0))</f>
        <v>0</v>
      </c>
      <c r="E230" s="68" t="str">
        <f>INDEX('ورقة 1'!$A$2:$AX$61,MATCH(B218,'ورقة 1'!$A$2:$A$61,0),MATCH(A230&amp;" - "&amp;E$5,'ورقة 1'!$A$2:$AX$2,0))</f>
        <v/>
      </c>
      <c r="F230" s="179"/>
      <c r="H230" s="57" t="s">
        <v>13</v>
      </c>
      <c r="I230" s="67">
        <f>INDEX('ورقة 1'!$A$2:$AX$61,MATCH(I218,'ورقة 1'!$A$2:$A$61,0),MATCH(H230&amp;" - "&amp;I$5,'ورقة 1'!$A$2:$AX$2,0))</f>
        <v>0</v>
      </c>
      <c r="J230" s="67">
        <f>INDEX('ورقة 1'!$A$2:$AX$61,MATCH(I218,'ورقة 1'!$A$2:$A$61,0),MATCH(H230&amp;" - "&amp;J$5,'ورقة 1'!$A$2:$AX$2,0))</f>
        <v>0</v>
      </c>
      <c r="K230" s="67">
        <f>INDEX('ورقة 1'!$A$2:$AX$61,MATCH(I218,'ورقة 1'!$A$2:$A$61,0),MATCH(H230&amp;" - "&amp;K$5,'ورقة 1'!$A$2:$AX$2,0))</f>
        <v>0</v>
      </c>
      <c r="L230" s="68" t="str">
        <f>INDEX('ورقة 1'!$A$2:$AX$61,MATCH(I218,'ورقة 1'!$A$2:$A$61,0),MATCH(H230&amp;" - "&amp;L$5,'ورقة 1'!$A$2:$AX$2,0))</f>
        <v/>
      </c>
      <c r="M230" s="179"/>
    </row>
    <row r="231" spans="1:13" ht="19.5" thickBot="1">
      <c r="A231" s="57" t="s">
        <v>14</v>
      </c>
      <c r="B231" s="67">
        <f>INDEX('ورقة 1'!$A$2:$AX$61,MATCH(B218,'ورقة 1'!$A$2:$A$61,0),MATCH(A231&amp;" - "&amp;B$5,'ورقة 1'!$A$2:$AX$2,0))</f>
        <v>0</v>
      </c>
      <c r="C231" s="67">
        <f>INDEX('ورقة 1'!$A$2:$AX$61,MATCH(B218,'ورقة 1'!$A$2:$A$61,0),MATCH(A231&amp;" - "&amp;C$5,'ورقة 1'!$A$2:$AX$2,0))</f>
        <v>0</v>
      </c>
      <c r="D231" s="67">
        <f>INDEX('ورقة 1'!$A$2:$AX$61,MATCH(B218,'ورقة 1'!$A$2:$A$61,0),MATCH(A231&amp;" - "&amp;D$5,'ورقة 1'!$A$2:$AX$2,0))</f>
        <v>0</v>
      </c>
      <c r="E231" s="68" t="str">
        <f>INDEX('ورقة 1'!$A$2:$AX$61,MATCH(B218,'ورقة 1'!$A$2:$A$61,0),MATCH(A231&amp;" - "&amp;E$5,'ورقة 1'!$A$2:$AX$2,0))</f>
        <v/>
      </c>
      <c r="F231" s="179"/>
      <c r="H231" s="57" t="s">
        <v>14</v>
      </c>
      <c r="I231" s="67">
        <f>INDEX('ورقة 1'!$A$2:$AX$61,MATCH(I218,'ورقة 1'!$A$2:$A$61,0),MATCH(H231&amp;" - "&amp;I$5,'ورقة 1'!$A$2:$AX$2,0))</f>
        <v>0</v>
      </c>
      <c r="J231" s="67">
        <f>INDEX('ورقة 1'!$A$2:$AX$61,MATCH(I218,'ورقة 1'!$A$2:$A$61,0),MATCH(H231&amp;" - "&amp;J$5,'ورقة 1'!$A$2:$AX$2,0))</f>
        <v>0</v>
      </c>
      <c r="K231" s="67">
        <f>INDEX('ورقة 1'!$A$2:$AX$61,MATCH(I218,'ورقة 1'!$A$2:$A$61,0),MATCH(H231&amp;" - "&amp;K$5,'ورقة 1'!$A$2:$AX$2,0))</f>
        <v>0</v>
      </c>
      <c r="L231" s="68" t="str">
        <f>INDEX('ورقة 1'!$A$2:$AX$61,MATCH(I218,'ورقة 1'!$A$2:$A$61,0),MATCH(H231&amp;" - "&amp;L$5,'ورقة 1'!$A$2:$AX$2,0))</f>
        <v/>
      </c>
      <c r="M231" s="179"/>
    </row>
    <row r="232" spans="1:13" ht="19.5" thickBot="1">
      <c r="A232" s="57" t="s">
        <v>16</v>
      </c>
      <c r="B232" s="67">
        <f>INDEX('ورقة 1'!$A$2:$AX$61,MATCH(B218,'ورقة 1'!$A$2:$A$61,0),MATCH(A232&amp;" - "&amp;B$5,'ورقة 1'!$A$2:$AX$2,0))</f>
        <v>0</v>
      </c>
      <c r="C232" s="67">
        <f>INDEX('ورقة 1'!$A$2:$AX$61,MATCH(B218,'ورقة 1'!$A$2:$A$61,0),MATCH(A232&amp;" - "&amp;C$5,'ورقة 1'!$A$2:$AX$2,0))</f>
        <v>0</v>
      </c>
      <c r="D232" s="67">
        <f>INDEX('ورقة 1'!$A$2:$AX$61,MATCH(B218,'ورقة 1'!$A$2:$A$61,0),MATCH(A232&amp;" - "&amp;D$5,'ورقة 1'!$A$2:$AX$2,0))</f>
        <v>0</v>
      </c>
      <c r="E232" s="68" t="str">
        <f>INDEX('ورقة 1'!$A$2:$AX$61,MATCH(B218,'ورقة 1'!$A$2:$A$61,0),MATCH(A232&amp;" - "&amp;E$5,'ورقة 1'!$A$2:$AX$2,0))</f>
        <v/>
      </c>
      <c r="F232" s="179"/>
      <c r="H232" s="57" t="s">
        <v>16</v>
      </c>
      <c r="I232" s="67">
        <f>INDEX('ورقة 1'!$A$2:$AX$61,MATCH(I218,'ورقة 1'!$A$2:$A$61,0),MATCH(H232&amp;" - "&amp;I$5,'ورقة 1'!$A$2:$AX$2,0))</f>
        <v>0</v>
      </c>
      <c r="J232" s="67">
        <f>INDEX('ورقة 1'!$A$2:$AX$61,MATCH(I218,'ورقة 1'!$A$2:$A$61,0),MATCH(H232&amp;" - "&amp;J$5,'ورقة 1'!$A$2:$AX$2,0))</f>
        <v>0</v>
      </c>
      <c r="K232" s="67">
        <f>INDEX('ورقة 1'!$A$2:$AX$61,MATCH(I218,'ورقة 1'!$A$2:$A$61,0),MATCH(H232&amp;" - "&amp;K$5,'ورقة 1'!$A$2:$AX$2,0))</f>
        <v>0</v>
      </c>
      <c r="L232" s="68" t="str">
        <f>INDEX('ورقة 1'!$A$2:$AX$61,MATCH(I218,'ورقة 1'!$A$2:$A$61,0),MATCH(H232&amp;" - "&amp;L$5,'ورقة 1'!$A$2:$AX$2,0))</f>
        <v/>
      </c>
      <c r="M232" s="179"/>
    </row>
    <row r="233" spans="1:13" ht="19.5" thickBot="1">
      <c r="A233" s="58" t="s">
        <v>17</v>
      </c>
      <c r="B233" s="69">
        <f>INDEX('ورقة 1'!$A$2:$AX$61,MATCH(B218,'ورقة 1'!$A$2:$A$61,0),MATCH(A233&amp;" - "&amp;B$5,'ورقة 1'!$A$2:$AX$2,0))</f>
        <v>0</v>
      </c>
      <c r="C233" s="69">
        <f>INDEX('ورقة 1'!$A$2:$AX$61,MATCH(B218,'ورقة 1'!$A$2:$A$61,0),MATCH(A233&amp;" - "&amp;C$5,'ورقة 1'!$A$2:$AX$2,0))</f>
        <v>0</v>
      </c>
      <c r="D233" s="69">
        <f>INDEX('ورقة 1'!$A$2:$AX$61,MATCH(B218,'ورقة 1'!$A$2:$A$61,0),MATCH(A233&amp;" - "&amp;D$5,'ورقة 1'!$A$2:$AX$2,0))</f>
        <v>0</v>
      </c>
      <c r="E233" s="70" t="str">
        <f>INDEX('ورقة 1'!$A$2:$AX$61,MATCH(B218,'ورقة 1'!$A$2:$A$61,0),MATCH(A233&amp;" - "&amp;E$5,'ورقة 1'!$A$2:$AX$2,0))</f>
        <v/>
      </c>
      <c r="F233" s="180"/>
      <c r="H233" s="58" t="s">
        <v>17</v>
      </c>
      <c r="I233" s="69">
        <f>INDEX('ورقة 1'!$A$2:$AX$61,MATCH(I218,'ورقة 1'!$A$2:$A$61,0),MATCH(H233&amp;" - "&amp;I$5,'ورقة 1'!$A$2:$AX$2,0))</f>
        <v>0</v>
      </c>
      <c r="J233" s="69">
        <f>INDEX('ورقة 1'!$A$2:$AX$61,MATCH(I218,'ورقة 1'!$A$2:$A$61,0),MATCH(H233&amp;" - "&amp;J$5,'ورقة 1'!$A$2:$AX$2,0))</f>
        <v>0</v>
      </c>
      <c r="K233" s="69">
        <f>INDEX('ورقة 1'!$A$2:$AX$61,MATCH(I218,'ورقة 1'!$A$2:$A$61,0),MATCH(H233&amp;" - "&amp;K$5,'ورقة 1'!$A$2:$AX$2,0))</f>
        <v>0</v>
      </c>
      <c r="L233" s="70" t="str">
        <f>INDEX('ورقة 1'!$A$2:$AX$61,MATCH(I218,'ورقة 1'!$A$2:$A$61,0),MATCH(H233&amp;" - "&amp;L$5,'ورقة 1'!$A$2:$AX$2,0))</f>
        <v/>
      </c>
      <c r="M233" s="180"/>
    </row>
    <row r="235" spans="1:13" ht="19.5" thickBot="1">
      <c r="H235" s="59"/>
    </row>
    <row r="236" spans="1:13" ht="19.5" thickBot="1">
      <c r="A236" s="55" t="s">
        <v>36</v>
      </c>
      <c r="B236" s="176">
        <v>25</v>
      </c>
      <c r="C236" s="177"/>
      <c r="H236" s="55" t="s">
        <v>36</v>
      </c>
      <c r="I236" s="176">
        <v>26</v>
      </c>
      <c r="J236" s="177"/>
    </row>
    <row r="237" spans="1:13" ht="19.5" thickBot="1">
      <c r="A237" s="55" t="s">
        <v>37</v>
      </c>
      <c r="B237" s="173" t="str">
        <f>VLOOKUP(B236,'ورقة 1'!$A$5:$B$57,2,0)</f>
        <v>محسن حمود ساجت حسين</v>
      </c>
      <c r="C237" s="174"/>
      <c r="D237" s="174"/>
      <c r="E237" s="174"/>
      <c r="F237" s="175"/>
      <c r="H237" s="55" t="s">
        <v>37</v>
      </c>
      <c r="I237" s="173" t="str">
        <f>VLOOKUP(I236,'ورقة 1'!$A$5:$B$57,2,0)</f>
        <v>محمد راشد مطشر ضمد</v>
      </c>
      <c r="J237" s="174"/>
      <c r="K237" s="174"/>
      <c r="L237" s="174"/>
      <c r="M237" s="175"/>
    </row>
    <row r="238" spans="1:13" ht="19.5" thickBot="1">
      <c r="A238" s="62"/>
      <c r="B238" s="63"/>
      <c r="C238" s="63"/>
      <c r="D238" s="63"/>
      <c r="E238" s="63"/>
      <c r="F238" s="63"/>
      <c r="H238" s="62"/>
      <c r="I238" s="63"/>
      <c r="J238" s="63"/>
      <c r="K238" s="63"/>
      <c r="L238" s="63"/>
      <c r="M238" s="63"/>
    </row>
    <row r="239" spans="1:13" ht="64.5" thickBot="1">
      <c r="A239" s="56" t="s">
        <v>23</v>
      </c>
      <c r="B239" s="64" t="s">
        <v>1</v>
      </c>
      <c r="C239" s="65" t="s">
        <v>2</v>
      </c>
      <c r="D239" s="65" t="s">
        <v>3</v>
      </c>
      <c r="E239" s="65" t="s">
        <v>24</v>
      </c>
      <c r="F239" s="66" t="s">
        <v>25</v>
      </c>
      <c r="H239" s="56" t="s">
        <v>23</v>
      </c>
      <c r="I239" s="64" t="s">
        <v>1</v>
      </c>
      <c r="J239" s="65" t="s">
        <v>2</v>
      </c>
      <c r="K239" s="65" t="s">
        <v>3</v>
      </c>
      <c r="L239" s="65" t="s">
        <v>24</v>
      </c>
      <c r="M239" s="66" t="s">
        <v>25</v>
      </c>
    </row>
    <row r="240" spans="1:13" ht="19.5" thickBot="1">
      <c r="A240" s="57" t="s">
        <v>26</v>
      </c>
      <c r="B240" s="67">
        <f>INDEX('ورقة 1'!$A$2:$AX$61,MATCH(B236,'ورقة 1'!$A$2:$A$61,0),MATCH(A240&amp;" - "&amp;B$5,'ورقة 1'!$A$2:$AX$2,0))</f>
        <v>0</v>
      </c>
      <c r="C240" s="67">
        <f>INDEX('ورقة 1'!$A$2:$AX$61,MATCH(B236,'ورقة 1'!$A$2:$A$61,0),MATCH(A240&amp;" - "&amp;C$5,'ورقة 1'!$A$2:$AX$2,0))</f>
        <v>0</v>
      </c>
      <c r="D240" s="67">
        <f>INDEX('ورقة 1'!$A$2:$AX$61,MATCH(B236,'ورقة 1'!$A$2:$A$61,0),MATCH(A240&amp;" - "&amp;D$5,'ورقة 1'!$A$2:$AX$2,0))</f>
        <v>0</v>
      </c>
      <c r="E240" s="68" t="str">
        <f>INDEX('ورقة 1'!$A$2:$AX$61,MATCH(B236,'ورقة 1'!$A$2:$A$61,0),MATCH(A240&amp;" - "&amp;E$5,'ورقة 1'!$A$2:$AX$2,0))</f>
        <v/>
      </c>
      <c r="F240" s="178" t="str">
        <f>IF(COUNTIF(E240:E251,"&gt;"&amp;50)=12,"ناجح",IF(COUNTIF(E240:E251,"&lt;"&amp;50)&lt;4,"مكمل","راسب"))</f>
        <v>مكمل</v>
      </c>
      <c r="H240" s="57" t="s">
        <v>26</v>
      </c>
      <c r="I240" s="67">
        <f>INDEX('ورقة 1'!$A$2:$AX$61,MATCH(I236,'ورقة 1'!$A$2:$A$61,0),MATCH(H240&amp;" - "&amp;I$5,'ورقة 1'!$A$2:$AX$2,0))</f>
        <v>0</v>
      </c>
      <c r="J240" s="67">
        <f>INDEX('ورقة 1'!$A$2:$AX$61,MATCH(I236,'ورقة 1'!$A$2:$A$61,0),MATCH(H240&amp;" - "&amp;J$5,'ورقة 1'!$A$2:$AX$2,0))</f>
        <v>0</v>
      </c>
      <c r="K240" s="67">
        <f>INDEX('ورقة 1'!$A$2:$AX$61,MATCH(I236,'ورقة 1'!$A$2:$A$61,0),MATCH(H240&amp;" - "&amp;K$5,'ورقة 1'!$A$2:$AX$2,0))</f>
        <v>0</v>
      </c>
      <c r="L240" s="68" t="str">
        <f>INDEX('ورقة 1'!$A$2:$AX$61,MATCH(I236,'ورقة 1'!$A$2:$A$61,0),MATCH(H240&amp;" - "&amp;L$5,'ورقة 1'!$A$2:$AX$2,0))</f>
        <v/>
      </c>
      <c r="M240" s="178" t="str">
        <f>IF(COUNTIF(L240:L251,"&gt;"&amp;50)=12,"ناجح",IF(COUNTIF(L240:L251,"&lt;"&amp;50)&lt;4,"مكمل","راسب"))</f>
        <v>مكمل</v>
      </c>
    </row>
    <row r="241" spans="1:13" ht="19.5" thickBot="1">
      <c r="A241" s="57" t="s">
        <v>5</v>
      </c>
      <c r="B241" s="67">
        <f>INDEX('ورقة 1'!$A$2:$AX$61,MATCH(B236,'ورقة 1'!$A$2:$A$61,0),MATCH(A241&amp;" - "&amp;B$5,'ورقة 1'!$A$2:$AX$2,0))</f>
        <v>0</v>
      </c>
      <c r="C241" s="67">
        <f>INDEX('ورقة 1'!$A$2:$AX$61,MATCH(B236,'ورقة 1'!$A$2:$A$61,0),MATCH(A241&amp;" - "&amp;C$5,'ورقة 1'!$A$2:$AX$2,0))</f>
        <v>0</v>
      </c>
      <c r="D241" s="67">
        <f>INDEX('ورقة 1'!$A$2:$AX$61,MATCH(B236,'ورقة 1'!$A$2:$A$61,0),MATCH(A241&amp;" - "&amp;D$5,'ورقة 1'!$A$2:$AX$2,0))</f>
        <v>0</v>
      </c>
      <c r="E241" s="68" t="str">
        <f>INDEX('ورقة 1'!$A$2:$AX$61,MATCH(B236,'ورقة 1'!$A$2:$A$61,0),MATCH(A241&amp;" - "&amp;E$5,'ورقة 1'!$A$2:$AX$2,0))</f>
        <v/>
      </c>
      <c r="F241" s="179"/>
      <c r="H241" s="57" t="s">
        <v>5</v>
      </c>
      <c r="I241" s="67">
        <f>INDEX('ورقة 1'!$A$2:$AX$61,MATCH(I236,'ورقة 1'!$A$2:$A$61,0),MATCH(H241&amp;" - "&amp;I$5,'ورقة 1'!$A$2:$AX$2,0))</f>
        <v>0</v>
      </c>
      <c r="J241" s="67">
        <f>INDEX('ورقة 1'!$A$2:$AX$61,MATCH(I236,'ورقة 1'!$A$2:$A$61,0),MATCH(H241&amp;" - "&amp;J$5,'ورقة 1'!$A$2:$AX$2,0))</f>
        <v>0</v>
      </c>
      <c r="K241" s="67">
        <f>INDEX('ورقة 1'!$A$2:$AX$61,MATCH(I236,'ورقة 1'!$A$2:$A$61,0),MATCH(H241&amp;" - "&amp;K$5,'ورقة 1'!$A$2:$AX$2,0))</f>
        <v>0</v>
      </c>
      <c r="L241" s="68" t="str">
        <f>INDEX('ورقة 1'!$A$2:$AX$61,MATCH(I236,'ورقة 1'!$A$2:$A$61,0),MATCH(H241&amp;" - "&amp;L$5,'ورقة 1'!$A$2:$AX$2,0))</f>
        <v/>
      </c>
      <c r="M241" s="179"/>
    </row>
    <row r="242" spans="1:13" ht="19.5" thickBot="1">
      <c r="A242" s="57" t="s">
        <v>28</v>
      </c>
      <c r="B242" s="67">
        <f>INDEX('ورقة 1'!$A$2:$AX$61,MATCH(B236,'ورقة 1'!$A$2:$A$61,0),MATCH(A242&amp;" - "&amp;B$5,'ورقة 1'!$A$2:$AX$2,0))</f>
        <v>0</v>
      </c>
      <c r="C242" s="67">
        <f>INDEX('ورقة 1'!$A$2:$AX$61,MATCH(B236,'ورقة 1'!$A$2:$A$61,0),MATCH(A242&amp;" - "&amp;C$5,'ورقة 1'!$A$2:$AX$2,0))</f>
        <v>0</v>
      </c>
      <c r="D242" s="67">
        <f>INDEX('ورقة 1'!$A$2:$AX$61,MATCH(B236,'ورقة 1'!$A$2:$A$61,0),MATCH(A242&amp;" - "&amp;D$5,'ورقة 1'!$A$2:$AX$2,0))</f>
        <v>0</v>
      </c>
      <c r="E242" s="68" t="str">
        <f>INDEX('ورقة 1'!$A$2:$AX$61,MATCH(B236,'ورقة 1'!$A$2:$A$61,0),MATCH(A242&amp;" - "&amp;E$5,'ورقة 1'!$A$2:$AX$2,0))</f>
        <v/>
      </c>
      <c r="F242" s="179"/>
      <c r="H242" s="57" t="s">
        <v>28</v>
      </c>
      <c r="I242" s="67">
        <f>INDEX('ورقة 1'!$A$2:$AX$61,MATCH(I236,'ورقة 1'!$A$2:$A$61,0),MATCH(H242&amp;" - "&amp;I$5,'ورقة 1'!$A$2:$AX$2,0))</f>
        <v>0</v>
      </c>
      <c r="J242" s="67">
        <f>INDEX('ورقة 1'!$A$2:$AX$61,MATCH(I236,'ورقة 1'!$A$2:$A$61,0),MATCH(H242&amp;" - "&amp;J$5,'ورقة 1'!$A$2:$AX$2,0))</f>
        <v>0</v>
      </c>
      <c r="K242" s="67">
        <f>INDEX('ورقة 1'!$A$2:$AX$61,MATCH(I236,'ورقة 1'!$A$2:$A$61,0),MATCH(H242&amp;" - "&amp;K$5,'ورقة 1'!$A$2:$AX$2,0))</f>
        <v>0</v>
      </c>
      <c r="L242" s="68" t="str">
        <f>INDEX('ورقة 1'!$A$2:$AX$61,MATCH(I236,'ورقة 1'!$A$2:$A$61,0),MATCH(H242&amp;" - "&amp;L$5,'ورقة 1'!$A$2:$AX$2,0))</f>
        <v/>
      </c>
      <c r="M242" s="179"/>
    </row>
    <row r="243" spans="1:13" ht="19.5" thickBot="1">
      <c r="A243" s="57" t="s">
        <v>9</v>
      </c>
      <c r="B243" s="67">
        <f>INDEX('ورقة 1'!$A$2:$AX$61,MATCH(B236,'ورقة 1'!$A$2:$A$61,0),MATCH(A243&amp;" - "&amp;B$5,'ورقة 1'!$A$2:$AX$2,0))</f>
        <v>0</v>
      </c>
      <c r="C243" s="67">
        <f>INDEX('ورقة 1'!$A$2:$AX$61,MATCH(B236,'ورقة 1'!$A$2:$A$61,0),MATCH(A243&amp;" - "&amp;C$5,'ورقة 1'!$A$2:$AX$2,0))</f>
        <v>0</v>
      </c>
      <c r="D243" s="67">
        <f>INDEX('ورقة 1'!$A$2:$AX$61,MATCH(B236,'ورقة 1'!$A$2:$A$61,0),MATCH(A243&amp;" - "&amp;D$5,'ورقة 1'!$A$2:$AX$2,0))</f>
        <v>0</v>
      </c>
      <c r="E243" s="68" t="str">
        <f>INDEX('ورقة 1'!$A$2:$AX$61,MATCH(B236,'ورقة 1'!$A$2:$A$61,0),MATCH(A243&amp;" - "&amp;E$5,'ورقة 1'!$A$2:$AX$2,0))</f>
        <v/>
      </c>
      <c r="F243" s="179"/>
      <c r="H243" s="57" t="s">
        <v>9</v>
      </c>
      <c r="I243" s="67">
        <f>INDEX('ورقة 1'!$A$2:$AX$61,MATCH(I236,'ورقة 1'!$A$2:$A$61,0),MATCH(H243&amp;" - "&amp;I$5,'ورقة 1'!$A$2:$AX$2,0))</f>
        <v>0</v>
      </c>
      <c r="J243" s="67">
        <f>INDEX('ورقة 1'!$A$2:$AX$61,MATCH(I236,'ورقة 1'!$A$2:$A$61,0),MATCH(H243&amp;" - "&amp;J$5,'ورقة 1'!$A$2:$AX$2,0))</f>
        <v>0</v>
      </c>
      <c r="K243" s="67">
        <f>INDEX('ورقة 1'!$A$2:$AX$61,MATCH(I236,'ورقة 1'!$A$2:$A$61,0),MATCH(H243&amp;" - "&amp;K$5,'ورقة 1'!$A$2:$AX$2,0))</f>
        <v>0</v>
      </c>
      <c r="L243" s="68" t="str">
        <f>INDEX('ورقة 1'!$A$2:$AX$61,MATCH(I236,'ورقة 1'!$A$2:$A$61,0),MATCH(H243&amp;" - "&amp;L$5,'ورقة 1'!$A$2:$AX$2,0))</f>
        <v/>
      </c>
      <c r="M243" s="179"/>
    </row>
    <row r="244" spans="1:13" ht="19.5" thickBot="1">
      <c r="A244" s="57" t="s">
        <v>10</v>
      </c>
      <c r="B244" s="67">
        <f>INDEX('ورقة 1'!$A$2:$AX$61,MATCH(B236,'ورقة 1'!$A$2:$A$61,0),MATCH(A244&amp;" - "&amp;B$5,'ورقة 1'!$A$2:$AX$2,0))</f>
        <v>0</v>
      </c>
      <c r="C244" s="67">
        <f>INDEX('ورقة 1'!$A$2:$AX$61,MATCH(B236,'ورقة 1'!$A$2:$A$61,0),MATCH(A244&amp;" - "&amp;C$5,'ورقة 1'!$A$2:$AX$2,0))</f>
        <v>0</v>
      </c>
      <c r="D244" s="67">
        <f>INDEX('ورقة 1'!$A$2:$AX$61,MATCH(B236,'ورقة 1'!$A$2:$A$61,0),MATCH(A244&amp;" - "&amp;D$5,'ورقة 1'!$A$2:$AX$2,0))</f>
        <v>0</v>
      </c>
      <c r="E244" s="68" t="str">
        <f>INDEX('ورقة 1'!$A$2:$AX$61,MATCH(B236,'ورقة 1'!$A$2:$A$61,0),MATCH(A244&amp;" - "&amp;E$5,'ورقة 1'!$A$2:$AX$2,0))</f>
        <v/>
      </c>
      <c r="F244" s="179"/>
      <c r="H244" s="57" t="s">
        <v>10</v>
      </c>
      <c r="I244" s="67">
        <f>INDEX('ورقة 1'!$A$2:$AX$61,MATCH(I236,'ورقة 1'!$A$2:$A$61,0),MATCH(H244&amp;" - "&amp;I$5,'ورقة 1'!$A$2:$AX$2,0))</f>
        <v>0</v>
      </c>
      <c r="J244" s="67">
        <f>INDEX('ورقة 1'!$A$2:$AX$61,MATCH(I236,'ورقة 1'!$A$2:$A$61,0),MATCH(H244&amp;" - "&amp;J$5,'ورقة 1'!$A$2:$AX$2,0))</f>
        <v>0</v>
      </c>
      <c r="K244" s="67">
        <f>INDEX('ورقة 1'!$A$2:$AX$61,MATCH(I236,'ورقة 1'!$A$2:$A$61,0),MATCH(H244&amp;" - "&amp;K$5,'ورقة 1'!$A$2:$AX$2,0))</f>
        <v>0</v>
      </c>
      <c r="L244" s="68" t="str">
        <f>INDEX('ورقة 1'!$A$2:$AX$61,MATCH(I236,'ورقة 1'!$A$2:$A$61,0),MATCH(H244&amp;" - "&amp;L$5,'ورقة 1'!$A$2:$AX$2,0))</f>
        <v/>
      </c>
      <c r="M244" s="179"/>
    </row>
    <row r="245" spans="1:13" ht="19.5" thickBot="1">
      <c r="A245" s="57" t="s">
        <v>12</v>
      </c>
      <c r="B245" s="67">
        <f>INDEX('ورقة 1'!$A$2:$AX$61,MATCH(B236,'ورقة 1'!$A$2:$A$61,0),MATCH(A245&amp;" - "&amp;B$5,'ورقة 1'!$A$2:$AX$2,0))</f>
        <v>0</v>
      </c>
      <c r="C245" s="67">
        <f>INDEX('ورقة 1'!$A$2:$AX$61,MATCH(B236,'ورقة 1'!$A$2:$A$61,0),MATCH(A245&amp;" - "&amp;C$5,'ورقة 1'!$A$2:$AX$2,0))</f>
        <v>0</v>
      </c>
      <c r="D245" s="67">
        <f>INDEX('ورقة 1'!$A$2:$AX$61,MATCH(B236,'ورقة 1'!$A$2:$A$61,0),MATCH(A245&amp;" - "&amp;D$5,'ورقة 1'!$A$2:$AX$2,0))</f>
        <v>0</v>
      </c>
      <c r="E245" s="68" t="str">
        <f>INDEX('ورقة 1'!$A$2:$AX$61,MATCH(B236,'ورقة 1'!$A$2:$A$61,0),MATCH(A245&amp;" - "&amp;E$5,'ورقة 1'!$A$2:$AX$2,0))</f>
        <v/>
      </c>
      <c r="F245" s="179"/>
      <c r="H245" s="57" t="s">
        <v>12</v>
      </c>
      <c r="I245" s="67">
        <f>INDEX('ورقة 1'!$A$2:$AX$61,MATCH(I236,'ورقة 1'!$A$2:$A$61,0),MATCH(H245&amp;" - "&amp;I$5,'ورقة 1'!$A$2:$AX$2,0))</f>
        <v>0</v>
      </c>
      <c r="J245" s="67">
        <f>INDEX('ورقة 1'!$A$2:$AX$61,MATCH(I236,'ورقة 1'!$A$2:$A$61,0),MATCH(H245&amp;" - "&amp;J$5,'ورقة 1'!$A$2:$AX$2,0))</f>
        <v>0</v>
      </c>
      <c r="K245" s="67">
        <f>INDEX('ورقة 1'!$A$2:$AX$61,MATCH(I236,'ورقة 1'!$A$2:$A$61,0),MATCH(H245&amp;" - "&amp;K$5,'ورقة 1'!$A$2:$AX$2,0))</f>
        <v>0</v>
      </c>
      <c r="L245" s="68" t="str">
        <f>INDEX('ورقة 1'!$A$2:$AX$61,MATCH(I236,'ورقة 1'!$A$2:$A$61,0),MATCH(H245&amp;" - "&amp;L$5,'ورقة 1'!$A$2:$AX$2,0))</f>
        <v/>
      </c>
      <c r="M245" s="179"/>
    </row>
    <row r="246" spans="1:13" ht="19.5" thickBot="1">
      <c r="A246" s="57" t="s">
        <v>0</v>
      </c>
      <c r="B246" s="67">
        <f>INDEX('ورقة 1'!$A$2:$AX$61,MATCH(B236,'ورقة 1'!$A$2:$A$61,0),MATCH(A246&amp;" - "&amp;B$5,'ورقة 1'!$A$2:$AX$2,0))</f>
        <v>0</v>
      </c>
      <c r="C246" s="67">
        <f>INDEX('ورقة 1'!$A$2:$AX$61,MATCH(B236,'ورقة 1'!$A$2:$A$61,0),MATCH(A246&amp;" - "&amp;C$5,'ورقة 1'!$A$2:$AX$2,0))</f>
        <v>0</v>
      </c>
      <c r="D246" s="67">
        <f>INDEX('ورقة 1'!$A$2:$AX$61,MATCH(B236,'ورقة 1'!$A$2:$A$61,0),MATCH(A246&amp;" - "&amp;D$5,'ورقة 1'!$A$2:$AX$2,0))</f>
        <v>0</v>
      </c>
      <c r="E246" s="68" t="str">
        <f>INDEX('ورقة 1'!$A$2:$AX$61,MATCH(B236,'ورقة 1'!$A$2:$A$61,0),MATCH(A246&amp;" - "&amp;E$5,'ورقة 1'!$A$2:$AX$2,0))</f>
        <v/>
      </c>
      <c r="F246" s="179"/>
      <c r="H246" s="57" t="s">
        <v>0</v>
      </c>
      <c r="I246" s="67">
        <f>INDEX('ورقة 1'!$A$2:$AX$61,MATCH(I236,'ورقة 1'!$A$2:$A$61,0),MATCH(H246&amp;" - "&amp;I$5,'ورقة 1'!$A$2:$AX$2,0))</f>
        <v>0</v>
      </c>
      <c r="J246" s="67">
        <f>INDEX('ورقة 1'!$A$2:$AX$61,MATCH(I236,'ورقة 1'!$A$2:$A$61,0),MATCH(H246&amp;" - "&amp;J$5,'ورقة 1'!$A$2:$AX$2,0))</f>
        <v>0</v>
      </c>
      <c r="K246" s="67">
        <f>INDEX('ورقة 1'!$A$2:$AX$61,MATCH(I236,'ورقة 1'!$A$2:$A$61,0),MATCH(H246&amp;" - "&amp;K$5,'ورقة 1'!$A$2:$AX$2,0))</f>
        <v>0</v>
      </c>
      <c r="L246" s="68" t="str">
        <f>INDEX('ورقة 1'!$A$2:$AX$61,MATCH(I236,'ورقة 1'!$A$2:$A$61,0),MATCH(H246&amp;" - "&amp;L$5,'ورقة 1'!$A$2:$AX$2,0))</f>
        <v/>
      </c>
      <c r="M246" s="179"/>
    </row>
    <row r="247" spans="1:13" ht="19.5" thickBot="1">
      <c r="A247" s="57" t="s">
        <v>15</v>
      </c>
      <c r="B247" s="67">
        <f>INDEX('ورقة 1'!$A$2:$AX$61,MATCH(B236,'ورقة 1'!$A$2:$A$61,0),MATCH(A247&amp;" - "&amp;B$5,'ورقة 1'!$A$2:$AX$2,0))</f>
        <v>0</v>
      </c>
      <c r="C247" s="67">
        <f>INDEX('ورقة 1'!$A$2:$AX$61,MATCH(B236,'ورقة 1'!$A$2:$A$61,0),MATCH(A247&amp;" - "&amp;C$5,'ورقة 1'!$A$2:$AX$2,0))</f>
        <v>0</v>
      </c>
      <c r="D247" s="67">
        <f>INDEX('ورقة 1'!$A$2:$AX$61,MATCH(B236,'ورقة 1'!$A$2:$A$61,0),MATCH(A247&amp;" - "&amp;D$5,'ورقة 1'!$A$2:$AX$2,0))</f>
        <v>0</v>
      </c>
      <c r="E247" s="68" t="str">
        <f>INDEX('ورقة 1'!$A$2:$AX$61,MATCH(B236,'ورقة 1'!$A$2:$A$61,0),MATCH(A247&amp;" - "&amp;E$5,'ورقة 1'!$A$2:$AX$2,0))</f>
        <v/>
      </c>
      <c r="F247" s="179"/>
      <c r="H247" s="57" t="s">
        <v>15</v>
      </c>
      <c r="I247" s="67">
        <f>INDEX('ورقة 1'!$A$2:$AX$61,MATCH(I236,'ورقة 1'!$A$2:$A$61,0),MATCH(H247&amp;" - "&amp;I$5,'ورقة 1'!$A$2:$AX$2,0))</f>
        <v>0</v>
      </c>
      <c r="J247" s="67">
        <f>INDEX('ورقة 1'!$A$2:$AX$61,MATCH(I236,'ورقة 1'!$A$2:$A$61,0),MATCH(H247&amp;" - "&amp;J$5,'ورقة 1'!$A$2:$AX$2,0))</f>
        <v>0</v>
      </c>
      <c r="K247" s="67">
        <f>INDEX('ورقة 1'!$A$2:$AX$61,MATCH(I236,'ورقة 1'!$A$2:$A$61,0),MATCH(H247&amp;" - "&amp;K$5,'ورقة 1'!$A$2:$AX$2,0))</f>
        <v>0</v>
      </c>
      <c r="L247" s="68" t="str">
        <f>INDEX('ورقة 1'!$A$2:$AX$61,MATCH(I236,'ورقة 1'!$A$2:$A$61,0),MATCH(H247&amp;" - "&amp;L$5,'ورقة 1'!$A$2:$AX$2,0))</f>
        <v/>
      </c>
      <c r="M247" s="179"/>
    </row>
    <row r="248" spans="1:13" ht="19.5" thickBot="1">
      <c r="A248" s="57" t="s">
        <v>13</v>
      </c>
      <c r="B248" s="67">
        <f>INDEX('ورقة 1'!$A$2:$AX$61,MATCH(B236,'ورقة 1'!$A$2:$A$61,0),MATCH(A248&amp;" - "&amp;B$5,'ورقة 1'!$A$2:$AX$2,0))</f>
        <v>0</v>
      </c>
      <c r="C248" s="67">
        <f>INDEX('ورقة 1'!$A$2:$AX$61,MATCH(B236,'ورقة 1'!$A$2:$A$61,0),MATCH(A248&amp;" - "&amp;C$5,'ورقة 1'!$A$2:$AX$2,0))</f>
        <v>0</v>
      </c>
      <c r="D248" s="67">
        <f>INDEX('ورقة 1'!$A$2:$AX$61,MATCH(B236,'ورقة 1'!$A$2:$A$61,0),MATCH(A248&amp;" - "&amp;D$5,'ورقة 1'!$A$2:$AX$2,0))</f>
        <v>0</v>
      </c>
      <c r="E248" s="68" t="str">
        <f>INDEX('ورقة 1'!$A$2:$AX$61,MATCH(B236,'ورقة 1'!$A$2:$A$61,0),MATCH(A248&amp;" - "&amp;E$5,'ورقة 1'!$A$2:$AX$2,0))</f>
        <v/>
      </c>
      <c r="F248" s="179"/>
      <c r="H248" s="57" t="s">
        <v>13</v>
      </c>
      <c r="I248" s="67">
        <f>INDEX('ورقة 1'!$A$2:$AX$61,MATCH(I236,'ورقة 1'!$A$2:$A$61,0),MATCH(H248&amp;" - "&amp;I$5,'ورقة 1'!$A$2:$AX$2,0))</f>
        <v>0</v>
      </c>
      <c r="J248" s="67">
        <f>INDEX('ورقة 1'!$A$2:$AX$61,MATCH(I236,'ورقة 1'!$A$2:$A$61,0),MATCH(H248&amp;" - "&amp;J$5,'ورقة 1'!$A$2:$AX$2,0))</f>
        <v>0</v>
      </c>
      <c r="K248" s="67">
        <f>INDEX('ورقة 1'!$A$2:$AX$61,MATCH(I236,'ورقة 1'!$A$2:$A$61,0),MATCH(H248&amp;" - "&amp;K$5,'ورقة 1'!$A$2:$AX$2,0))</f>
        <v>0</v>
      </c>
      <c r="L248" s="68" t="str">
        <f>INDEX('ورقة 1'!$A$2:$AX$61,MATCH(I236,'ورقة 1'!$A$2:$A$61,0),MATCH(H248&amp;" - "&amp;L$5,'ورقة 1'!$A$2:$AX$2,0))</f>
        <v/>
      </c>
      <c r="M248" s="179"/>
    </row>
    <row r="249" spans="1:13" ht="19.5" thickBot="1">
      <c r="A249" s="57" t="s">
        <v>14</v>
      </c>
      <c r="B249" s="67">
        <f>INDEX('ورقة 1'!$A$2:$AX$61,MATCH(B236,'ورقة 1'!$A$2:$A$61,0),MATCH(A249&amp;" - "&amp;B$5,'ورقة 1'!$A$2:$AX$2,0))</f>
        <v>0</v>
      </c>
      <c r="C249" s="67">
        <f>INDEX('ورقة 1'!$A$2:$AX$61,MATCH(B236,'ورقة 1'!$A$2:$A$61,0),MATCH(A249&amp;" - "&amp;C$5,'ورقة 1'!$A$2:$AX$2,0))</f>
        <v>0</v>
      </c>
      <c r="D249" s="67">
        <f>INDEX('ورقة 1'!$A$2:$AX$61,MATCH(B236,'ورقة 1'!$A$2:$A$61,0),MATCH(A249&amp;" - "&amp;D$5,'ورقة 1'!$A$2:$AX$2,0))</f>
        <v>0</v>
      </c>
      <c r="E249" s="68" t="str">
        <f>INDEX('ورقة 1'!$A$2:$AX$61,MATCH(B236,'ورقة 1'!$A$2:$A$61,0),MATCH(A249&amp;" - "&amp;E$5,'ورقة 1'!$A$2:$AX$2,0))</f>
        <v/>
      </c>
      <c r="F249" s="179"/>
      <c r="H249" s="57" t="s">
        <v>14</v>
      </c>
      <c r="I249" s="67">
        <f>INDEX('ورقة 1'!$A$2:$AX$61,MATCH(I236,'ورقة 1'!$A$2:$A$61,0),MATCH(H249&amp;" - "&amp;I$5,'ورقة 1'!$A$2:$AX$2,0))</f>
        <v>0</v>
      </c>
      <c r="J249" s="67">
        <f>INDEX('ورقة 1'!$A$2:$AX$61,MATCH(I236,'ورقة 1'!$A$2:$A$61,0),MATCH(H249&amp;" - "&amp;J$5,'ورقة 1'!$A$2:$AX$2,0))</f>
        <v>0</v>
      </c>
      <c r="K249" s="67">
        <f>INDEX('ورقة 1'!$A$2:$AX$61,MATCH(I236,'ورقة 1'!$A$2:$A$61,0),MATCH(H249&amp;" - "&amp;K$5,'ورقة 1'!$A$2:$AX$2,0))</f>
        <v>0</v>
      </c>
      <c r="L249" s="68" t="str">
        <f>INDEX('ورقة 1'!$A$2:$AX$61,MATCH(I236,'ورقة 1'!$A$2:$A$61,0),MATCH(H249&amp;" - "&amp;L$5,'ورقة 1'!$A$2:$AX$2,0))</f>
        <v/>
      </c>
      <c r="M249" s="179"/>
    </row>
    <row r="250" spans="1:13" ht="19.5" thickBot="1">
      <c r="A250" s="57" t="s">
        <v>16</v>
      </c>
      <c r="B250" s="67">
        <f>INDEX('ورقة 1'!$A$2:$AX$61,MATCH(B236,'ورقة 1'!$A$2:$A$61,0),MATCH(A250&amp;" - "&amp;B$5,'ورقة 1'!$A$2:$AX$2,0))</f>
        <v>0</v>
      </c>
      <c r="C250" s="67">
        <f>INDEX('ورقة 1'!$A$2:$AX$61,MATCH(B236,'ورقة 1'!$A$2:$A$61,0),MATCH(A250&amp;" - "&amp;C$5,'ورقة 1'!$A$2:$AX$2,0))</f>
        <v>0</v>
      </c>
      <c r="D250" s="67">
        <f>INDEX('ورقة 1'!$A$2:$AX$61,MATCH(B236,'ورقة 1'!$A$2:$A$61,0),MATCH(A250&amp;" - "&amp;D$5,'ورقة 1'!$A$2:$AX$2,0))</f>
        <v>0</v>
      </c>
      <c r="E250" s="68" t="str">
        <f>INDEX('ورقة 1'!$A$2:$AX$61,MATCH(B236,'ورقة 1'!$A$2:$A$61,0),MATCH(A250&amp;" - "&amp;E$5,'ورقة 1'!$A$2:$AX$2,0))</f>
        <v/>
      </c>
      <c r="F250" s="179"/>
      <c r="H250" s="57" t="s">
        <v>16</v>
      </c>
      <c r="I250" s="67">
        <f>INDEX('ورقة 1'!$A$2:$AX$61,MATCH(I236,'ورقة 1'!$A$2:$A$61,0),MATCH(H250&amp;" - "&amp;I$5,'ورقة 1'!$A$2:$AX$2,0))</f>
        <v>0</v>
      </c>
      <c r="J250" s="67">
        <f>INDEX('ورقة 1'!$A$2:$AX$61,MATCH(I236,'ورقة 1'!$A$2:$A$61,0),MATCH(H250&amp;" - "&amp;J$5,'ورقة 1'!$A$2:$AX$2,0))</f>
        <v>0</v>
      </c>
      <c r="K250" s="67">
        <f>INDEX('ورقة 1'!$A$2:$AX$61,MATCH(I236,'ورقة 1'!$A$2:$A$61,0),MATCH(H250&amp;" - "&amp;K$5,'ورقة 1'!$A$2:$AX$2,0))</f>
        <v>0</v>
      </c>
      <c r="L250" s="68" t="str">
        <f>INDEX('ورقة 1'!$A$2:$AX$61,MATCH(I236,'ورقة 1'!$A$2:$A$61,0),MATCH(H250&amp;" - "&amp;L$5,'ورقة 1'!$A$2:$AX$2,0))</f>
        <v/>
      </c>
      <c r="M250" s="179"/>
    </row>
    <row r="251" spans="1:13" ht="19.5" thickBot="1">
      <c r="A251" s="58" t="s">
        <v>17</v>
      </c>
      <c r="B251" s="69">
        <f>INDEX('ورقة 1'!$A$2:$AX$61,MATCH(B236,'ورقة 1'!$A$2:$A$61,0),MATCH(A251&amp;" - "&amp;B$5,'ورقة 1'!$A$2:$AX$2,0))</f>
        <v>0</v>
      </c>
      <c r="C251" s="69">
        <f>INDEX('ورقة 1'!$A$2:$AX$61,MATCH(B236,'ورقة 1'!$A$2:$A$61,0),MATCH(A251&amp;" - "&amp;C$5,'ورقة 1'!$A$2:$AX$2,0))</f>
        <v>0</v>
      </c>
      <c r="D251" s="69">
        <f>INDEX('ورقة 1'!$A$2:$AX$61,MATCH(B236,'ورقة 1'!$A$2:$A$61,0),MATCH(A251&amp;" - "&amp;D$5,'ورقة 1'!$A$2:$AX$2,0))</f>
        <v>0</v>
      </c>
      <c r="E251" s="70" t="str">
        <f>INDEX('ورقة 1'!$A$2:$AX$61,MATCH(B236,'ورقة 1'!$A$2:$A$61,0),MATCH(A251&amp;" - "&amp;E$5,'ورقة 1'!$A$2:$AX$2,0))</f>
        <v/>
      </c>
      <c r="F251" s="180"/>
      <c r="H251" s="58" t="s">
        <v>17</v>
      </c>
      <c r="I251" s="69">
        <f>INDEX('ورقة 1'!$A$2:$AX$61,MATCH(I236,'ورقة 1'!$A$2:$A$61,0),MATCH(H251&amp;" - "&amp;I$5,'ورقة 1'!$A$2:$AX$2,0))</f>
        <v>0</v>
      </c>
      <c r="J251" s="69">
        <f>INDEX('ورقة 1'!$A$2:$AX$61,MATCH(I236,'ورقة 1'!$A$2:$A$61,0),MATCH(H251&amp;" - "&amp;J$5,'ورقة 1'!$A$2:$AX$2,0))</f>
        <v>0</v>
      </c>
      <c r="K251" s="69">
        <f>INDEX('ورقة 1'!$A$2:$AX$61,MATCH(I236,'ورقة 1'!$A$2:$A$61,0),MATCH(H251&amp;" - "&amp;K$5,'ورقة 1'!$A$2:$AX$2,0))</f>
        <v>0</v>
      </c>
      <c r="L251" s="70" t="str">
        <f>INDEX('ورقة 1'!$A$2:$AX$61,MATCH(I236,'ورقة 1'!$A$2:$A$61,0),MATCH(H251&amp;" - "&amp;L$5,'ورقة 1'!$A$2:$AX$2,0))</f>
        <v/>
      </c>
      <c r="M251" s="180"/>
    </row>
    <row r="253" spans="1:13" ht="19.5" thickBot="1">
      <c r="H253" s="59"/>
    </row>
    <row r="254" spans="1:13" ht="19.5" thickBot="1">
      <c r="A254" s="55" t="s">
        <v>36</v>
      </c>
      <c r="B254" s="176">
        <v>27</v>
      </c>
      <c r="C254" s="177"/>
      <c r="H254" s="55" t="s">
        <v>36</v>
      </c>
      <c r="I254" s="176">
        <v>28</v>
      </c>
      <c r="J254" s="177"/>
    </row>
    <row r="255" spans="1:13" ht="19.5" thickBot="1">
      <c r="A255" s="55" t="s">
        <v>37</v>
      </c>
      <c r="B255" s="173" t="str">
        <f>VLOOKUP(B254,'ورقة 1'!$A$5:$B$57,2,0)</f>
        <v>محمد عدنان خلاوي عفن</v>
      </c>
      <c r="C255" s="174"/>
      <c r="D255" s="174"/>
      <c r="E255" s="174"/>
      <c r="F255" s="175"/>
      <c r="H255" s="55" t="s">
        <v>37</v>
      </c>
      <c r="I255" s="173" t="str">
        <f>VLOOKUP(I254,'ورقة 1'!$A$5:$B$57,2,0)</f>
        <v>مرتضى مهدي هيجل محيل</v>
      </c>
      <c r="J255" s="174"/>
      <c r="K255" s="174"/>
      <c r="L255" s="174"/>
      <c r="M255" s="175"/>
    </row>
    <row r="256" spans="1:13" ht="19.5" thickBot="1">
      <c r="A256" s="62"/>
      <c r="B256" s="63"/>
      <c r="C256" s="63"/>
      <c r="D256" s="63"/>
      <c r="E256" s="63"/>
      <c r="F256" s="63"/>
      <c r="H256" s="62"/>
      <c r="I256" s="63"/>
      <c r="J256" s="63"/>
      <c r="K256" s="63"/>
      <c r="L256" s="63"/>
      <c r="M256" s="63"/>
    </row>
    <row r="257" spans="1:13" ht="64.5" thickBot="1">
      <c r="A257" s="56" t="s">
        <v>23</v>
      </c>
      <c r="B257" s="64" t="s">
        <v>1</v>
      </c>
      <c r="C257" s="65" t="s">
        <v>2</v>
      </c>
      <c r="D257" s="65" t="s">
        <v>3</v>
      </c>
      <c r="E257" s="65" t="s">
        <v>24</v>
      </c>
      <c r="F257" s="66" t="s">
        <v>25</v>
      </c>
      <c r="H257" s="56" t="s">
        <v>23</v>
      </c>
      <c r="I257" s="64" t="s">
        <v>1</v>
      </c>
      <c r="J257" s="65" t="s">
        <v>2</v>
      </c>
      <c r="K257" s="65" t="s">
        <v>3</v>
      </c>
      <c r="L257" s="65" t="s">
        <v>24</v>
      </c>
      <c r="M257" s="66" t="s">
        <v>25</v>
      </c>
    </row>
    <row r="258" spans="1:13" ht="19.5" thickBot="1">
      <c r="A258" s="57" t="s">
        <v>26</v>
      </c>
      <c r="B258" s="67">
        <f>INDEX('ورقة 1'!$A$2:$AX$61,MATCH(B254,'ورقة 1'!$A$2:$A$61,0),MATCH(A258&amp;" - "&amp;B$5,'ورقة 1'!$A$2:$AX$2,0))</f>
        <v>0</v>
      </c>
      <c r="C258" s="67">
        <f>INDEX('ورقة 1'!$A$2:$AX$61,MATCH(B254,'ورقة 1'!$A$2:$A$61,0),MATCH(A258&amp;" - "&amp;C$5,'ورقة 1'!$A$2:$AX$2,0))</f>
        <v>0</v>
      </c>
      <c r="D258" s="67">
        <f>INDEX('ورقة 1'!$A$2:$AX$61,MATCH(B254,'ورقة 1'!$A$2:$A$61,0),MATCH(A258&amp;" - "&amp;D$5,'ورقة 1'!$A$2:$AX$2,0))</f>
        <v>0</v>
      </c>
      <c r="E258" s="68" t="str">
        <f>INDEX('ورقة 1'!$A$2:$AX$61,MATCH(B254,'ورقة 1'!$A$2:$A$61,0),MATCH(A258&amp;" - "&amp;E$5,'ورقة 1'!$A$2:$AX$2,0))</f>
        <v/>
      </c>
      <c r="F258" s="178" t="str">
        <f>IF(COUNTIF(E258:E269,"&gt;"&amp;50)=12,"ناجح",IF(COUNTIF(E258:E269,"&lt;"&amp;50)&lt;4,"مكمل","راسب"))</f>
        <v>مكمل</v>
      </c>
      <c r="H258" s="57" t="s">
        <v>26</v>
      </c>
      <c r="I258" s="67">
        <f>INDEX('ورقة 1'!$A$2:$AX$61,MATCH(I254,'ورقة 1'!$A$2:$A$61,0),MATCH(H258&amp;" - "&amp;I$5,'ورقة 1'!$A$2:$AX$2,0))</f>
        <v>0</v>
      </c>
      <c r="J258" s="67">
        <f>INDEX('ورقة 1'!$A$2:$AX$61,MATCH(I254,'ورقة 1'!$A$2:$A$61,0),MATCH(H258&amp;" - "&amp;J$5,'ورقة 1'!$A$2:$AX$2,0))</f>
        <v>0</v>
      </c>
      <c r="K258" s="67">
        <f>INDEX('ورقة 1'!$A$2:$AX$61,MATCH(I254,'ورقة 1'!$A$2:$A$61,0),MATCH(H258&amp;" - "&amp;K$5,'ورقة 1'!$A$2:$AX$2,0))</f>
        <v>0</v>
      </c>
      <c r="L258" s="68" t="str">
        <f>INDEX('ورقة 1'!$A$2:$AX$61,MATCH(I254,'ورقة 1'!$A$2:$A$61,0),MATCH(H258&amp;" - "&amp;L$5,'ورقة 1'!$A$2:$AX$2,0))</f>
        <v/>
      </c>
      <c r="M258" s="178" t="str">
        <f>IF(COUNTIF(L258:L269,"&gt;"&amp;50)=12,"ناجح",IF(COUNTIF(L258:L269,"&lt;"&amp;50)&lt;4,"مكمل","راسب"))</f>
        <v>مكمل</v>
      </c>
    </row>
    <row r="259" spans="1:13" ht="19.5" thickBot="1">
      <c r="A259" s="57" t="s">
        <v>5</v>
      </c>
      <c r="B259" s="67">
        <f>INDEX('ورقة 1'!$A$2:$AX$61,MATCH(B254,'ورقة 1'!$A$2:$A$61,0),MATCH(A259&amp;" - "&amp;B$5,'ورقة 1'!$A$2:$AX$2,0))</f>
        <v>0</v>
      </c>
      <c r="C259" s="67">
        <f>INDEX('ورقة 1'!$A$2:$AX$61,MATCH(B254,'ورقة 1'!$A$2:$A$61,0),MATCH(A259&amp;" - "&amp;C$5,'ورقة 1'!$A$2:$AX$2,0))</f>
        <v>0</v>
      </c>
      <c r="D259" s="67">
        <f>INDEX('ورقة 1'!$A$2:$AX$61,MATCH(B254,'ورقة 1'!$A$2:$A$61,0),MATCH(A259&amp;" - "&amp;D$5,'ورقة 1'!$A$2:$AX$2,0))</f>
        <v>0</v>
      </c>
      <c r="E259" s="68" t="str">
        <f>INDEX('ورقة 1'!$A$2:$AX$61,MATCH(B254,'ورقة 1'!$A$2:$A$61,0),MATCH(A259&amp;" - "&amp;E$5,'ورقة 1'!$A$2:$AX$2,0))</f>
        <v/>
      </c>
      <c r="F259" s="179"/>
      <c r="H259" s="57" t="s">
        <v>5</v>
      </c>
      <c r="I259" s="67">
        <f>INDEX('ورقة 1'!$A$2:$AX$61,MATCH(I254,'ورقة 1'!$A$2:$A$61,0),MATCH(H259&amp;" - "&amp;I$5,'ورقة 1'!$A$2:$AX$2,0))</f>
        <v>0</v>
      </c>
      <c r="J259" s="67">
        <f>INDEX('ورقة 1'!$A$2:$AX$61,MATCH(I254,'ورقة 1'!$A$2:$A$61,0),MATCH(H259&amp;" - "&amp;J$5,'ورقة 1'!$A$2:$AX$2,0))</f>
        <v>0</v>
      </c>
      <c r="K259" s="67">
        <f>INDEX('ورقة 1'!$A$2:$AX$61,MATCH(I254,'ورقة 1'!$A$2:$A$61,0),MATCH(H259&amp;" - "&amp;K$5,'ورقة 1'!$A$2:$AX$2,0))</f>
        <v>0</v>
      </c>
      <c r="L259" s="68" t="str">
        <f>INDEX('ورقة 1'!$A$2:$AX$61,MATCH(I254,'ورقة 1'!$A$2:$A$61,0),MATCH(H259&amp;" - "&amp;L$5,'ورقة 1'!$A$2:$AX$2,0))</f>
        <v/>
      </c>
      <c r="M259" s="179"/>
    </row>
    <row r="260" spans="1:13" ht="19.5" thickBot="1">
      <c r="A260" s="57" t="s">
        <v>28</v>
      </c>
      <c r="B260" s="67">
        <f>INDEX('ورقة 1'!$A$2:$AX$61,MATCH(B254,'ورقة 1'!$A$2:$A$61,0),MATCH(A260&amp;" - "&amp;B$5,'ورقة 1'!$A$2:$AX$2,0))</f>
        <v>0</v>
      </c>
      <c r="C260" s="67">
        <f>INDEX('ورقة 1'!$A$2:$AX$61,MATCH(B254,'ورقة 1'!$A$2:$A$61,0),MATCH(A260&amp;" - "&amp;C$5,'ورقة 1'!$A$2:$AX$2,0))</f>
        <v>0</v>
      </c>
      <c r="D260" s="67">
        <f>INDEX('ورقة 1'!$A$2:$AX$61,MATCH(B254,'ورقة 1'!$A$2:$A$61,0),MATCH(A260&amp;" - "&amp;D$5,'ورقة 1'!$A$2:$AX$2,0))</f>
        <v>0</v>
      </c>
      <c r="E260" s="68" t="str">
        <f>INDEX('ورقة 1'!$A$2:$AX$61,MATCH(B254,'ورقة 1'!$A$2:$A$61,0),MATCH(A260&amp;" - "&amp;E$5,'ورقة 1'!$A$2:$AX$2,0))</f>
        <v/>
      </c>
      <c r="F260" s="179"/>
      <c r="H260" s="57" t="s">
        <v>28</v>
      </c>
      <c r="I260" s="67">
        <f>INDEX('ورقة 1'!$A$2:$AX$61,MATCH(I254,'ورقة 1'!$A$2:$A$61,0),MATCH(H260&amp;" - "&amp;I$5,'ورقة 1'!$A$2:$AX$2,0))</f>
        <v>0</v>
      </c>
      <c r="J260" s="67">
        <f>INDEX('ورقة 1'!$A$2:$AX$61,MATCH(I254,'ورقة 1'!$A$2:$A$61,0),MATCH(H260&amp;" - "&amp;J$5,'ورقة 1'!$A$2:$AX$2,0))</f>
        <v>0</v>
      </c>
      <c r="K260" s="67">
        <f>INDEX('ورقة 1'!$A$2:$AX$61,MATCH(I254,'ورقة 1'!$A$2:$A$61,0),MATCH(H260&amp;" - "&amp;K$5,'ورقة 1'!$A$2:$AX$2,0))</f>
        <v>0</v>
      </c>
      <c r="L260" s="68" t="str">
        <f>INDEX('ورقة 1'!$A$2:$AX$61,MATCH(I254,'ورقة 1'!$A$2:$A$61,0),MATCH(H260&amp;" - "&amp;L$5,'ورقة 1'!$A$2:$AX$2,0))</f>
        <v/>
      </c>
      <c r="M260" s="179"/>
    </row>
    <row r="261" spans="1:13" ht="19.5" thickBot="1">
      <c r="A261" s="57" t="s">
        <v>9</v>
      </c>
      <c r="B261" s="67">
        <f>INDEX('ورقة 1'!$A$2:$AX$61,MATCH(B254,'ورقة 1'!$A$2:$A$61,0),MATCH(A261&amp;" - "&amp;B$5,'ورقة 1'!$A$2:$AX$2,0))</f>
        <v>0</v>
      </c>
      <c r="C261" s="67">
        <f>INDEX('ورقة 1'!$A$2:$AX$61,MATCH(B254,'ورقة 1'!$A$2:$A$61,0),MATCH(A261&amp;" - "&amp;C$5,'ورقة 1'!$A$2:$AX$2,0))</f>
        <v>0</v>
      </c>
      <c r="D261" s="67">
        <f>INDEX('ورقة 1'!$A$2:$AX$61,MATCH(B254,'ورقة 1'!$A$2:$A$61,0),MATCH(A261&amp;" - "&amp;D$5,'ورقة 1'!$A$2:$AX$2,0))</f>
        <v>0</v>
      </c>
      <c r="E261" s="68" t="str">
        <f>INDEX('ورقة 1'!$A$2:$AX$61,MATCH(B254,'ورقة 1'!$A$2:$A$61,0),MATCH(A261&amp;" - "&amp;E$5,'ورقة 1'!$A$2:$AX$2,0))</f>
        <v/>
      </c>
      <c r="F261" s="179"/>
      <c r="H261" s="57" t="s">
        <v>9</v>
      </c>
      <c r="I261" s="67">
        <f>INDEX('ورقة 1'!$A$2:$AX$61,MATCH(I254,'ورقة 1'!$A$2:$A$61,0),MATCH(H261&amp;" - "&amp;I$5,'ورقة 1'!$A$2:$AX$2,0))</f>
        <v>0</v>
      </c>
      <c r="J261" s="67">
        <f>INDEX('ورقة 1'!$A$2:$AX$61,MATCH(I254,'ورقة 1'!$A$2:$A$61,0),MATCH(H261&amp;" - "&amp;J$5,'ورقة 1'!$A$2:$AX$2,0))</f>
        <v>0</v>
      </c>
      <c r="K261" s="67">
        <f>INDEX('ورقة 1'!$A$2:$AX$61,MATCH(I254,'ورقة 1'!$A$2:$A$61,0),MATCH(H261&amp;" - "&amp;K$5,'ورقة 1'!$A$2:$AX$2,0))</f>
        <v>0</v>
      </c>
      <c r="L261" s="68" t="str">
        <f>INDEX('ورقة 1'!$A$2:$AX$61,MATCH(I254,'ورقة 1'!$A$2:$A$61,0),MATCH(H261&amp;" - "&amp;L$5,'ورقة 1'!$A$2:$AX$2,0))</f>
        <v/>
      </c>
      <c r="M261" s="179"/>
    </row>
    <row r="262" spans="1:13" ht="19.5" thickBot="1">
      <c r="A262" s="57" t="s">
        <v>10</v>
      </c>
      <c r="B262" s="67">
        <f>INDEX('ورقة 1'!$A$2:$AX$61,MATCH(B254,'ورقة 1'!$A$2:$A$61,0),MATCH(A262&amp;" - "&amp;B$5,'ورقة 1'!$A$2:$AX$2,0))</f>
        <v>0</v>
      </c>
      <c r="C262" s="67">
        <f>INDEX('ورقة 1'!$A$2:$AX$61,MATCH(B254,'ورقة 1'!$A$2:$A$61,0),MATCH(A262&amp;" - "&amp;C$5,'ورقة 1'!$A$2:$AX$2,0))</f>
        <v>0</v>
      </c>
      <c r="D262" s="67">
        <f>INDEX('ورقة 1'!$A$2:$AX$61,MATCH(B254,'ورقة 1'!$A$2:$A$61,0),MATCH(A262&amp;" - "&amp;D$5,'ورقة 1'!$A$2:$AX$2,0))</f>
        <v>0</v>
      </c>
      <c r="E262" s="68" t="str">
        <f>INDEX('ورقة 1'!$A$2:$AX$61,MATCH(B254,'ورقة 1'!$A$2:$A$61,0),MATCH(A262&amp;" - "&amp;E$5,'ورقة 1'!$A$2:$AX$2,0))</f>
        <v/>
      </c>
      <c r="F262" s="179"/>
      <c r="H262" s="57" t="s">
        <v>10</v>
      </c>
      <c r="I262" s="67">
        <f>INDEX('ورقة 1'!$A$2:$AX$61,MATCH(I254,'ورقة 1'!$A$2:$A$61,0),MATCH(H262&amp;" - "&amp;I$5,'ورقة 1'!$A$2:$AX$2,0))</f>
        <v>0</v>
      </c>
      <c r="J262" s="67">
        <f>INDEX('ورقة 1'!$A$2:$AX$61,MATCH(I254,'ورقة 1'!$A$2:$A$61,0),MATCH(H262&amp;" - "&amp;J$5,'ورقة 1'!$A$2:$AX$2,0))</f>
        <v>0</v>
      </c>
      <c r="K262" s="67">
        <f>INDEX('ورقة 1'!$A$2:$AX$61,MATCH(I254,'ورقة 1'!$A$2:$A$61,0),MATCH(H262&amp;" - "&amp;K$5,'ورقة 1'!$A$2:$AX$2,0))</f>
        <v>0</v>
      </c>
      <c r="L262" s="68" t="str">
        <f>INDEX('ورقة 1'!$A$2:$AX$61,MATCH(I254,'ورقة 1'!$A$2:$A$61,0),MATCH(H262&amp;" - "&amp;L$5,'ورقة 1'!$A$2:$AX$2,0))</f>
        <v/>
      </c>
      <c r="M262" s="179"/>
    </row>
    <row r="263" spans="1:13" ht="19.5" thickBot="1">
      <c r="A263" s="57" t="s">
        <v>12</v>
      </c>
      <c r="B263" s="67">
        <f>INDEX('ورقة 1'!$A$2:$AX$61,MATCH(B254,'ورقة 1'!$A$2:$A$61,0),MATCH(A263&amp;" - "&amp;B$5,'ورقة 1'!$A$2:$AX$2,0))</f>
        <v>0</v>
      </c>
      <c r="C263" s="67">
        <f>INDEX('ورقة 1'!$A$2:$AX$61,MATCH(B254,'ورقة 1'!$A$2:$A$61,0),MATCH(A263&amp;" - "&amp;C$5,'ورقة 1'!$A$2:$AX$2,0))</f>
        <v>0</v>
      </c>
      <c r="D263" s="67">
        <f>INDEX('ورقة 1'!$A$2:$AX$61,MATCH(B254,'ورقة 1'!$A$2:$A$61,0),MATCH(A263&amp;" - "&amp;D$5,'ورقة 1'!$A$2:$AX$2,0))</f>
        <v>0</v>
      </c>
      <c r="E263" s="68" t="str">
        <f>INDEX('ورقة 1'!$A$2:$AX$61,MATCH(B254,'ورقة 1'!$A$2:$A$61,0),MATCH(A263&amp;" - "&amp;E$5,'ورقة 1'!$A$2:$AX$2,0))</f>
        <v/>
      </c>
      <c r="F263" s="179"/>
      <c r="H263" s="57" t="s">
        <v>12</v>
      </c>
      <c r="I263" s="67">
        <f>INDEX('ورقة 1'!$A$2:$AX$61,MATCH(I254,'ورقة 1'!$A$2:$A$61,0),MATCH(H263&amp;" - "&amp;I$5,'ورقة 1'!$A$2:$AX$2,0))</f>
        <v>0</v>
      </c>
      <c r="J263" s="67">
        <f>INDEX('ورقة 1'!$A$2:$AX$61,MATCH(I254,'ورقة 1'!$A$2:$A$61,0),MATCH(H263&amp;" - "&amp;J$5,'ورقة 1'!$A$2:$AX$2,0))</f>
        <v>0</v>
      </c>
      <c r="K263" s="67">
        <f>INDEX('ورقة 1'!$A$2:$AX$61,MATCH(I254,'ورقة 1'!$A$2:$A$61,0),MATCH(H263&amp;" - "&amp;K$5,'ورقة 1'!$A$2:$AX$2,0))</f>
        <v>0</v>
      </c>
      <c r="L263" s="68" t="str">
        <f>INDEX('ورقة 1'!$A$2:$AX$61,MATCH(I254,'ورقة 1'!$A$2:$A$61,0),MATCH(H263&amp;" - "&amp;L$5,'ورقة 1'!$A$2:$AX$2,0))</f>
        <v/>
      </c>
      <c r="M263" s="179"/>
    </row>
    <row r="264" spans="1:13" ht="19.5" thickBot="1">
      <c r="A264" s="57" t="s">
        <v>0</v>
      </c>
      <c r="B264" s="67">
        <f>INDEX('ورقة 1'!$A$2:$AX$61,MATCH(B254,'ورقة 1'!$A$2:$A$61,0),MATCH(A264&amp;" - "&amp;B$5,'ورقة 1'!$A$2:$AX$2,0))</f>
        <v>0</v>
      </c>
      <c r="C264" s="67">
        <f>INDEX('ورقة 1'!$A$2:$AX$61,MATCH(B254,'ورقة 1'!$A$2:$A$61,0),MATCH(A264&amp;" - "&amp;C$5,'ورقة 1'!$A$2:$AX$2,0))</f>
        <v>0</v>
      </c>
      <c r="D264" s="67">
        <f>INDEX('ورقة 1'!$A$2:$AX$61,MATCH(B254,'ورقة 1'!$A$2:$A$61,0),MATCH(A264&amp;" - "&amp;D$5,'ورقة 1'!$A$2:$AX$2,0))</f>
        <v>0</v>
      </c>
      <c r="E264" s="68" t="str">
        <f>INDEX('ورقة 1'!$A$2:$AX$61,MATCH(B254,'ورقة 1'!$A$2:$A$61,0),MATCH(A264&amp;" - "&amp;E$5,'ورقة 1'!$A$2:$AX$2,0))</f>
        <v/>
      </c>
      <c r="F264" s="179"/>
      <c r="H264" s="57" t="s">
        <v>0</v>
      </c>
      <c r="I264" s="67">
        <f>INDEX('ورقة 1'!$A$2:$AX$61,MATCH(I254,'ورقة 1'!$A$2:$A$61,0),MATCH(H264&amp;" - "&amp;I$5,'ورقة 1'!$A$2:$AX$2,0))</f>
        <v>0</v>
      </c>
      <c r="J264" s="67">
        <f>INDEX('ورقة 1'!$A$2:$AX$61,MATCH(I254,'ورقة 1'!$A$2:$A$61,0),MATCH(H264&amp;" - "&amp;J$5,'ورقة 1'!$A$2:$AX$2,0))</f>
        <v>0</v>
      </c>
      <c r="K264" s="67">
        <f>INDEX('ورقة 1'!$A$2:$AX$61,MATCH(I254,'ورقة 1'!$A$2:$A$61,0),MATCH(H264&amp;" - "&amp;K$5,'ورقة 1'!$A$2:$AX$2,0))</f>
        <v>0</v>
      </c>
      <c r="L264" s="68" t="str">
        <f>INDEX('ورقة 1'!$A$2:$AX$61,MATCH(I254,'ورقة 1'!$A$2:$A$61,0),MATCH(H264&amp;" - "&amp;L$5,'ورقة 1'!$A$2:$AX$2,0))</f>
        <v/>
      </c>
      <c r="M264" s="179"/>
    </row>
    <row r="265" spans="1:13" ht="19.5" thickBot="1">
      <c r="A265" s="57" t="s">
        <v>15</v>
      </c>
      <c r="B265" s="67">
        <f>INDEX('ورقة 1'!$A$2:$AX$61,MATCH(B254,'ورقة 1'!$A$2:$A$61,0),MATCH(A265&amp;" - "&amp;B$5,'ورقة 1'!$A$2:$AX$2,0))</f>
        <v>0</v>
      </c>
      <c r="C265" s="67">
        <f>INDEX('ورقة 1'!$A$2:$AX$61,MATCH(B254,'ورقة 1'!$A$2:$A$61,0),MATCH(A265&amp;" - "&amp;C$5,'ورقة 1'!$A$2:$AX$2,0))</f>
        <v>0</v>
      </c>
      <c r="D265" s="67">
        <f>INDEX('ورقة 1'!$A$2:$AX$61,MATCH(B254,'ورقة 1'!$A$2:$A$61,0),MATCH(A265&amp;" - "&amp;D$5,'ورقة 1'!$A$2:$AX$2,0))</f>
        <v>0</v>
      </c>
      <c r="E265" s="68" t="str">
        <f>INDEX('ورقة 1'!$A$2:$AX$61,MATCH(B254,'ورقة 1'!$A$2:$A$61,0),MATCH(A265&amp;" - "&amp;E$5,'ورقة 1'!$A$2:$AX$2,0))</f>
        <v/>
      </c>
      <c r="F265" s="179"/>
      <c r="H265" s="57" t="s">
        <v>15</v>
      </c>
      <c r="I265" s="67">
        <f>INDEX('ورقة 1'!$A$2:$AX$61,MATCH(I254,'ورقة 1'!$A$2:$A$61,0),MATCH(H265&amp;" - "&amp;I$5,'ورقة 1'!$A$2:$AX$2,0))</f>
        <v>0</v>
      </c>
      <c r="J265" s="67">
        <f>INDEX('ورقة 1'!$A$2:$AX$61,MATCH(I254,'ورقة 1'!$A$2:$A$61,0),MATCH(H265&amp;" - "&amp;J$5,'ورقة 1'!$A$2:$AX$2,0))</f>
        <v>0</v>
      </c>
      <c r="K265" s="67">
        <f>INDEX('ورقة 1'!$A$2:$AX$61,MATCH(I254,'ورقة 1'!$A$2:$A$61,0),MATCH(H265&amp;" - "&amp;K$5,'ورقة 1'!$A$2:$AX$2,0))</f>
        <v>0</v>
      </c>
      <c r="L265" s="68" t="str">
        <f>INDEX('ورقة 1'!$A$2:$AX$61,MATCH(I254,'ورقة 1'!$A$2:$A$61,0),MATCH(H265&amp;" - "&amp;L$5,'ورقة 1'!$A$2:$AX$2,0))</f>
        <v/>
      </c>
      <c r="M265" s="179"/>
    </row>
    <row r="266" spans="1:13" ht="19.5" thickBot="1">
      <c r="A266" s="57" t="s">
        <v>13</v>
      </c>
      <c r="B266" s="67">
        <f>INDEX('ورقة 1'!$A$2:$AX$61,MATCH(B254,'ورقة 1'!$A$2:$A$61,0),MATCH(A266&amp;" - "&amp;B$5,'ورقة 1'!$A$2:$AX$2,0))</f>
        <v>0</v>
      </c>
      <c r="C266" s="67">
        <f>INDEX('ورقة 1'!$A$2:$AX$61,MATCH(B254,'ورقة 1'!$A$2:$A$61,0),MATCH(A266&amp;" - "&amp;C$5,'ورقة 1'!$A$2:$AX$2,0))</f>
        <v>0</v>
      </c>
      <c r="D266" s="67">
        <f>INDEX('ورقة 1'!$A$2:$AX$61,MATCH(B254,'ورقة 1'!$A$2:$A$61,0),MATCH(A266&amp;" - "&amp;D$5,'ورقة 1'!$A$2:$AX$2,0))</f>
        <v>0</v>
      </c>
      <c r="E266" s="68" t="str">
        <f>INDEX('ورقة 1'!$A$2:$AX$61,MATCH(B254,'ورقة 1'!$A$2:$A$61,0),MATCH(A266&amp;" - "&amp;E$5,'ورقة 1'!$A$2:$AX$2,0))</f>
        <v/>
      </c>
      <c r="F266" s="179"/>
      <c r="H266" s="57" t="s">
        <v>13</v>
      </c>
      <c r="I266" s="67">
        <f>INDEX('ورقة 1'!$A$2:$AX$61,MATCH(I254,'ورقة 1'!$A$2:$A$61,0),MATCH(H266&amp;" - "&amp;I$5,'ورقة 1'!$A$2:$AX$2,0))</f>
        <v>0</v>
      </c>
      <c r="J266" s="67">
        <f>INDEX('ورقة 1'!$A$2:$AX$61,MATCH(I254,'ورقة 1'!$A$2:$A$61,0),MATCH(H266&amp;" - "&amp;J$5,'ورقة 1'!$A$2:$AX$2,0))</f>
        <v>0</v>
      </c>
      <c r="K266" s="67">
        <f>INDEX('ورقة 1'!$A$2:$AX$61,MATCH(I254,'ورقة 1'!$A$2:$A$61,0),MATCH(H266&amp;" - "&amp;K$5,'ورقة 1'!$A$2:$AX$2,0))</f>
        <v>0</v>
      </c>
      <c r="L266" s="68" t="str">
        <f>INDEX('ورقة 1'!$A$2:$AX$61,MATCH(I254,'ورقة 1'!$A$2:$A$61,0),MATCH(H266&amp;" - "&amp;L$5,'ورقة 1'!$A$2:$AX$2,0))</f>
        <v/>
      </c>
      <c r="M266" s="179"/>
    </row>
    <row r="267" spans="1:13" ht="19.5" thickBot="1">
      <c r="A267" s="57" t="s">
        <v>14</v>
      </c>
      <c r="B267" s="67">
        <f>INDEX('ورقة 1'!$A$2:$AX$61,MATCH(B254,'ورقة 1'!$A$2:$A$61,0),MATCH(A267&amp;" - "&amp;B$5,'ورقة 1'!$A$2:$AX$2,0))</f>
        <v>0</v>
      </c>
      <c r="C267" s="67">
        <f>INDEX('ورقة 1'!$A$2:$AX$61,MATCH(B254,'ورقة 1'!$A$2:$A$61,0),MATCH(A267&amp;" - "&amp;C$5,'ورقة 1'!$A$2:$AX$2,0))</f>
        <v>0</v>
      </c>
      <c r="D267" s="67">
        <f>INDEX('ورقة 1'!$A$2:$AX$61,MATCH(B254,'ورقة 1'!$A$2:$A$61,0),MATCH(A267&amp;" - "&amp;D$5,'ورقة 1'!$A$2:$AX$2,0))</f>
        <v>0</v>
      </c>
      <c r="E267" s="68" t="str">
        <f>INDEX('ورقة 1'!$A$2:$AX$61,MATCH(B254,'ورقة 1'!$A$2:$A$61,0),MATCH(A267&amp;" - "&amp;E$5,'ورقة 1'!$A$2:$AX$2,0))</f>
        <v/>
      </c>
      <c r="F267" s="179"/>
      <c r="H267" s="57" t="s">
        <v>14</v>
      </c>
      <c r="I267" s="67">
        <f>INDEX('ورقة 1'!$A$2:$AX$61,MATCH(I254,'ورقة 1'!$A$2:$A$61,0),MATCH(H267&amp;" - "&amp;I$5,'ورقة 1'!$A$2:$AX$2,0))</f>
        <v>0</v>
      </c>
      <c r="J267" s="67">
        <f>INDEX('ورقة 1'!$A$2:$AX$61,MATCH(I254,'ورقة 1'!$A$2:$A$61,0),MATCH(H267&amp;" - "&amp;J$5,'ورقة 1'!$A$2:$AX$2,0))</f>
        <v>0</v>
      </c>
      <c r="K267" s="67">
        <f>INDEX('ورقة 1'!$A$2:$AX$61,MATCH(I254,'ورقة 1'!$A$2:$A$61,0),MATCH(H267&amp;" - "&amp;K$5,'ورقة 1'!$A$2:$AX$2,0))</f>
        <v>0</v>
      </c>
      <c r="L267" s="68" t="str">
        <f>INDEX('ورقة 1'!$A$2:$AX$61,MATCH(I254,'ورقة 1'!$A$2:$A$61,0),MATCH(H267&amp;" - "&amp;L$5,'ورقة 1'!$A$2:$AX$2,0))</f>
        <v/>
      </c>
      <c r="M267" s="179"/>
    </row>
    <row r="268" spans="1:13" ht="19.5" thickBot="1">
      <c r="A268" s="57" t="s">
        <v>16</v>
      </c>
      <c r="B268" s="67">
        <f>INDEX('ورقة 1'!$A$2:$AX$61,MATCH(B254,'ورقة 1'!$A$2:$A$61,0),MATCH(A268&amp;" - "&amp;B$5,'ورقة 1'!$A$2:$AX$2,0))</f>
        <v>0</v>
      </c>
      <c r="C268" s="67">
        <f>INDEX('ورقة 1'!$A$2:$AX$61,MATCH(B254,'ورقة 1'!$A$2:$A$61,0),MATCH(A268&amp;" - "&amp;C$5,'ورقة 1'!$A$2:$AX$2,0))</f>
        <v>0</v>
      </c>
      <c r="D268" s="67">
        <f>INDEX('ورقة 1'!$A$2:$AX$61,MATCH(B254,'ورقة 1'!$A$2:$A$61,0),MATCH(A268&amp;" - "&amp;D$5,'ورقة 1'!$A$2:$AX$2,0))</f>
        <v>0</v>
      </c>
      <c r="E268" s="68" t="str">
        <f>INDEX('ورقة 1'!$A$2:$AX$61,MATCH(B254,'ورقة 1'!$A$2:$A$61,0),MATCH(A268&amp;" - "&amp;E$5,'ورقة 1'!$A$2:$AX$2,0))</f>
        <v/>
      </c>
      <c r="F268" s="179"/>
      <c r="H268" s="57" t="s">
        <v>16</v>
      </c>
      <c r="I268" s="67">
        <f>INDEX('ورقة 1'!$A$2:$AX$61,MATCH(I254,'ورقة 1'!$A$2:$A$61,0),MATCH(H268&amp;" - "&amp;I$5,'ورقة 1'!$A$2:$AX$2,0))</f>
        <v>0</v>
      </c>
      <c r="J268" s="67">
        <f>INDEX('ورقة 1'!$A$2:$AX$61,MATCH(I254,'ورقة 1'!$A$2:$A$61,0),MATCH(H268&amp;" - "&amp;J$5,'ورقة 1'!$A$2:$AX$2,0))</f>
        <v>0</v>
      </c>
      <c r="K268" s="67">
        <f>INDEX('ورقة 1'!$A$2:$AX$61,MATCH(I254,'ورقة 1'!$A$2:$A$61,0),MATCH(H268&amp;" - "&amp;K$5,'ورقة 1'!$A$2:$AX$2,0))</f>
        <v>0</v>
      </c>
      <c r="L268" s="68" t="str">
        <f>INDEX('ورقة 1'!$A$2:$AX$61,MATCH(I254,'ورقة 1'!$A$2:$A$61,0),MATCH(H268&amp;" - "&amp;L$5,'ورقة 1'!$A$2:$AX$2,0))</f>
        <v/>
      </c>
      <c r="M268" s="179"/>
    </row>
    <row r="269" spans="1:13" ht="19.5" thickBot="1">
      <c r="A269" s="58" t="s">
        <v>17</v>
      </c>
      <c r="B269" s="69">
        <f>INDEX('ورقة 1'!$A$2:$AX$61,MATCH(B254,'ورقة 1'!$A$2:$A$61,0),MATCH(A269&amp;" - "&amp;B$5,'ورقة 1'!$A$2:$AX$2,0))</f>
        <v>0</v>
      </c>
      <c r="C269" s="69">
        <f>INDEX('ورقة 1'!$A$2:$AX$61,MATCH(B254,'ورقة 1'!$A$2:$A$61,0),MATCH(A269&amp;" - "&amp;C$5,'ورقة 1'!$A$2:$AX$2,0))</f>
        <v>0</v>
      </c>
      <c r="D269" s="69">
        <f>INDEX('ورقة 1'!$A$2:$AX$61,MATCH(B254,'ورقة 1'!$A$2:$A$61,0),MATCH(A269&amp;" - "&amp;D$5,'ورقة 1'!$A$2:$AX$2,0))</f>
        <v>0</v>
      </c>
      <c r="E269" s="70" t="str">
        <f>INDEX('ورقة 1'!$A$2:$AX$61,MATCH(B254,'ورقة 1'!$A$2:$A$61,0),MATCH(A269&amp;" - "&amp;E$5,'ورقة 1'!$A$2:$AX$2,0))</f>
        <v/>
      </c>
      <c r="F269" s="180"/>
      <c r="H269" s="58" t="s">
        <v>17</v>
      </c>
      <c r="I269" s="69">
        <f>INDEX('ورقة 1'!$A$2:$AX$61,MATCH(I254,'ورقة 1'!$A$2:$A$61,0),MATCH(H269&amp;" - "&amp;I$5,'ورقة 1'!$A$2:$AX$2,0))</f>
        <v>0</v>
      </c>
      <c r="J269" s="69">
        <f>INDEX('ورقة 1'!$A$2:$AX$61,MATCH(I254,'ورقة 1'!$A$2:$A$61,0),MATCH(H269&amp;" - "&amp;J$5,'ورقة 1'!$A$2:$AX$2,0))</f>
        <v>0</v>
      </c>
      <c r="K269" s="69">
        <f>INDEX('ورقة 1'!$A$2:$AX$61,MATCH(I254,'ورقة 1'!$A$2:$A$61,0),MATCH(H269&amp;" - "&amp;K$5,'ورقة 1'!$A$2:$AX$2,0))</f>
        <v>0</v>
      </c>
      <c r="L269" s="70" t="str">
        <f>INDEX('ورقة 1'!$A$2:$AX$61,MATCH(I254,'ورقة 1'!$A$2:$A$61,0),MATCH(H269&amp;" - "&amp;L$5,'ورقة 1'!$A$2:$AX$2,0))</f>
        <v/>
      </c>
      <c r="M269" s="180"/>
    </row>
    <row r="271" spans="1:13" ht="19.5" thickBot="1">
      <c r="H271" s="59"/>
    </row>
    <row r="272" spans="1:13" ht="19.5" thickBot="1">
      <c r="A272" s="55" t="s">
        <v>36</v>
      </c>
      <c r="B272" s="176">
        <v>29</v>
      </c>
      <c r="C272" s="177"/>
      <c r="H272" s="55" t="s">
        <v>36</v>
      </c>
      <c r="I272" s="176">
        <v>30</v>
      </c>
      <c r="J272" s="177"/>
    </row>
    <row r="273" spans="1:13" ht="19.5" thickBot="1">
      <c r="A273" s="55" t="s">
        <v>37</v>
      </c>
      <c r="B273" s="173" t="str">
        <f>VLOOKUP(B272,'ورقة 1'!$A$5:$B$57,2,0)</f>
        <v>مصطفى جبار مصحب معضد</v>
      </c>
      <c r="C273" s="174"/>
      <c r="D273" s="174"/>
      <c r="E273" s="174"/>
      <c r="F273" s="175"/>
      <c r="H273" s="55" t="s">
        <v>37</v>
      </c>
      <c r="I273" s="173" t="str">
        <f>VLOOKUP(I272,'ورقة 1'!$A$5:$B$57,2,0)</f>
        <v>مهدي علي شنان عبود</v>
      </c>
      <c r="J273" s="174"/>
      <c r="K273" s="174"/>
      <c r="L273" s="174"/>
      <c r="M273" s="175"/>
    </row>
    <row r="274" spans="1:13" ht="19.5" thickBot="1">
      <c r="A274" s="62"/>
      <c r="B274" s="63"/>
      <c r="C274" s="63"/>
      <c r="D274" s="63"/>
      <c r="E274" s="63"/>
      <c r="F274" s="63"/>
      <c r="H274" s="62"/>
      <c r="I274" s="63"/>
      <c r="J274" s="63"/>
      <c r="K274" s="63"/>
      <c r="L274" s="63"/>
      <c r="M274" s="63"/>
    </row>
    <row r="275" spans="1:13" ht="64.5" thickBot="1">
      <c r="A275" s="56" t="s">
        <v>23</v>
      </c>
      <c r="B275" s="64" t="s">
        <v>1</v>
      </c>
      <c r="C275" s="65" t="s">
        <v>2</v>
      </c>
      <c r="D275" s="65" t="s">
        <v>3</v>
      </c>
      <c r="E275" s="65" t="s">
        <v>24</v>
      </c>
      <c r="F275" s="66" t="s">
        <v>25</v>
      </c>
      <c r="H275" s="56" t="s">
        <v>23</v>
      </c>
      <c r="I275" s="64" t="s">
        <v>1</v>
      </c>
      <c r="J275" s="65" t="s">
        <v>2</v>
      </c>
      <c r="K275" s="65" t="s">
        <v>3</v>
      </c>
      <c r="L275" s="65" t="s">
        <v>24</v>
      </c>
      <c r="M275" s="66" t="s">
        <v>25</v>
      </c>
    </row>
    <row r="276" spans="1:13" ht="19.5" thickBot="1">
      <c r="A276" s="57" t="s">
        <v>26</v>
      </c>
      <c r="B276" s="67">
        <f>INDEX('ورقة 1'!$A$2:$AX$61,MATCH(B272,'ورقة 1'!$A$2:$A$61,0),MATCH(A276&amp;" - "&amp;B$5,'ورقة 1'!$A$2:$AX$2,0))</f>
        <v>0</v>
      </c>
      <c r="C276" s="67">
        <f>INDEX('ورقة 1'!$A$2:$AX$61,MATCH(B272,'ورقة 1'!$A$2:$A$61,0),MATCH(A276&amp;" - "&amp;C$5,'ورقة 1'!$A$2:$AX$2,0))</f>
        <v>0</v>
      </c>
      <c r="D276" s="67">
        <f>INDEX('ورقة 1'!$A$2:$AX$61,MATCH(B272,'ورقة 1'!$A$2:$A$61,0),MATCH(A276&amp;" - "&amp;D$5,'ورقة 1'!$A$2:$AX$2,0))</f>
        <v>0</v>
      </c>
      <c r="E276" s="68" t="str">
        <f>INDEX('ورقة 1'!$A$2:$AX$61,MATCH(B272,'ورقة 1'!$A$2:$A$61,0),MATCH(A276&amp;" - "&amp;E$5,'ورقة 1'!$A$2:$AX$2,0))</f>
        <v/>
      </c>
      <c r="F276" s="178" t="str">
        <f>IF(COUNTIF(E276:E287,"&gt;"&amp;50)=12,"ناجح",IF(COUNTIF(E276:E287,"&lt;"&amp;50)&lt;4,"مكمل","راسب"))</f>
        <v>مكمل</v>
      </c>
      <c r="H276" s="57" t="s">
        <v>26</v>
      </c>
      <c r="I276" s="67">
        <f>INDEX('ورقة 1'!$A$2:$AX$61,MATCH(I272,'ورقة 1'!$A$2:$A$61,0),MATCH(H276&amp;" - "&amp;I$5,'ورقة 1'!$A$2:$AX$2,0))</f>
        <v>0</v>
      </c>
      <c r="J276" s="67">
        <f>INDEX('ورقة 1'!$A$2:$AX$61,MATCH(I272,'ورقة 1'!$A$2:$A$61,0),MATCH(H276&amp;" - "&amp;J$5,'ورقة 1'!$A$2:$AX$2,0))</f>
        <v>0</v>
      </c>
      <c r="K276" s="67">
        <f>INDEX('ورقة 1'!$A$2:$AX$61,MATCH(I272,'ورقة 1'!$A$2:$A$61,0),MATCH(H276&amp;" - "&amp;K$5,'ورقة 1'!$A$2:$AX$2,0))</f>
        <v>0</v>
      </c>
      <c r="L276" s="68" t="str">
        <f>INDEX('ورقة 1'!$A$2:$AX$61,MATCH(I272,'ورقة 1'!$A$2:$A$61,0),MATCH(H276&amp;" - "&amp;L$5,'ورقة 1'!$A$2:$AX$2,0))</f>
        <v/>
      </c>
      <c r="M276" s="178" t="str">
        <f>IF(COUNTIF(L276:L287,"&gt;"&amp;50)=12,"ناجح",IF(COUNTIF(L276:L287,"&lt;"&amp;50)&lt;4,"مكمل","راسب"))</f>
        <v>مكمل</v>
      </c>
    </row>
    <row r="277" spans="1:13" ht="19.5" thickBot="1">
      <c r="A277" s="57" t="s">
        <v>5</v>
      </c>
      <c r="B277" s="67">
        <f>INDEX('ورقة 1'!$A$2:$AX$61,MATCH(B272,'ورقة 1'!$A$2:$A$61,0),MATCH(A277&amp;" - "&amp;B$5,'ورقة 1'!$A$2:$AX$2,0))</f>
        <v>0</v>
      </c>
      <c r="C277" s="67">
        <f>INDEX('ورقة 1'!$A$2:$AX$61,MATCH(B272,'ورقة 1'!$A$2:$A$61,0),MATCH(A277&amp;" - "&amp;C$5,'ورقة 1'!$A$2:$AX$2,0))</f>
        <v>0</v>
      </c>
      <c r="D277" s="67">
        <f>INDEX('ورقة 1'!$A$2:$AX$61,MATCH(B272,'ورقة 1'!$A$2:$A$61,0),MATCH(A277&amp;" - "&amp;D$5,'ورقة 1'!$A$2:$AX$2,0))</f>
        <v>0</v>
      </c>
      <c r="E277" s="68" t="str">
        <f>INDEX('ورقة 1'!$A$2:$AX$61,MATCH(B272,'ورقة 1'!$A$2:$A$61,0),MATCH(A277&amp;" - "&amp;E$5,'ورقة 1'!$A$2:$AX$2,0))</f>
        <v/>
      </c>
      <c r="F277" s="179"/>
      <c r="H277" s="57" t="s">
        <v>5</v>
      </c>
      <c r="I277" s="67">
        <f>INDEX('ورقة 1'!$A$2:$AX$61,MATCH(I272,'ورقة 1'!$A$2:$A$61,0),MATCH(H277&amp;" - "&amp;I$5,'ورقة 1'!$A$2:$AX$2,0))</f>
        <v>0</v>
      </c>
      <c r="J277" s="67">
        <f>INDEX('ورقة 1'!$A$2:$AX$61,MATCH(I272,'ورقة 1'!$A$2:$A$61,0),MATCH(H277&amp;" - "&amp;J$5,'ورقة 1'!$A$2:$AX$2,0))</f>
        <v>0</v>
      </c>
      <c r="K277" s="67">
        <f>INDEX('ورقة 1'!$A$2:$AX$61,MATCH(I272,'ورقة 1'!$A$2:$A$61,0),MATCH(H277&amp;" - "&amp;K$5,'ورقة 1'!$A$2:$AX$2,0))</f>
        <v>0</v>
      </c>
      <c r="L277" s="68" t="str">
        <f>INDEX('ورقة 1'!$A$2:$AX$61,MATCH(I272,'ورقة 1'!$A$2:$A$61,0),MATCH(H277&amp;" - "&amp;L$5,'ورقة 1'!$A$2:$AX$2,0))</f>
        <v/>
      </c>
      <c r="M277" s="179"/>
    </row>
    <row r="278" spans="1:13" ht="19.5" thickBot="1">
      <c r="A278" s="57" t="s">
        <v>28</v>
      </c>
      <c r="B278" s="67">
        <f>INDEX('ورقة 1'!$A$2:$AX$61,MATCH(B272,'ورقة 1'!$A$2:$A$61,0),MATCH(A278&amp;" - "&amp;B$5,'ورقة 1'!$A$2:$AX$2,0))</f>
        <v>0</v>
      </c>
      <c r="C278" s="67">
        <f>INDEX('ورقة 1'!$A$2:$AX$61,MATCH(B272,'ورقة 1'!$A$2:$A$61,0),MATCH(A278&amp;" - "&amp;C$5,'ورقة 1'!$A$2:$AX$2,0))</f>
        <v>0</v>
      </c>
      <c r="D278" s="67">
        <f>INDEX('ورقة 1'!$A$2:$AX$61,MATCH(B272,'ورقة 1'!$A$2:$A$61,0),MATCH(A278&amp;" - "&amp;D$5,'ورقة 1'!$A$2:$AX$2,0))</f>
        <v>0</v>
      </c>
      <c r="E278" s="68" t="str">
        <f>INDEX('ورقة 1'!$A$2:$AX$61,MATCH(B272,'ورقة 1'!$A$2:$A$61,0),MATCH(A278&amp;" - "&amp;E$5,'ورقة 1'!$A$2:$AX$2,0))</f>
        <v/>
      </c>
      <c r="F278" s="179"/>
      <c r="H278" s="57" t="s">
        <v>28</v>
      </c>
      <c r="I278" s="67">
        <f>INDEX('ورقة 1'!$A$2:$AX$61,MATCH(I272,'ورقة 1'!$A$2:$A$61,0),MATCH(H278&amp;" - "&amp;I$5,'ورقة 1'!$A$2:$AX$2,0))</f>
        <v>0</v>
      </c>
      <c r="J278" s="67">
        <f>INDEX('ورقة 1'!$A$2:$AX$61,MATCH(I272,'ورقة 1'!$A$2:$A$61,0),MATCH(H278&amp;" - "&amp;J$5,'ورقة 1'!$A$2:$AX$2,0))</f>
        <v>0</v>
      </c>
      <c r="K278" s="67">
        <f>INDEX('ورقة 1'!$A$2:$AX$61,MATCH(I272,'ورقة 1'!$A$2:$A$61,0),MATCH(H278&amp;" - "&amp;K$5,'ورقة 1'!$A$2:$AX$2,0))</f>
        <v>0</v>
      </c>
      <c r="L278" s="68" t="str">
        <f>INDEX('ورقة 1'!$A$2:$AX$61,MATCH(I272,'ورقة 1'!$A$2:$A$61,0),MATCH(H278&amp;" - "&amp;L$5,'ورقة 1'!$A$2:$AX$2,0))</f>
        <v/>
      </c>
      <c r="M278" s="179"/>
    </row>
    <row r="279" spans="1:13" ht="19.5" thickBot="1">
      <c r="A279" s="57" t="s">
        <v>9</v>
      </c>
      <c r="B279" s="67">
        <f>INDEX('ورقة 1'!$A$2:$AX$61,MATCH(B272,'ورقة 1'!$A$2:$A$61,0),MATCH(A279&amp;" - "&amp;B$5,'ورقة 1'!$A$2:$AX$2,0))</f>
        <v>0</v>
      </c>
      <c r="C279" s="67">
        <f>INDEX('ورقة 1'!$A$2:$AX$61,MATCH(B272,'ورقة 1'!$A$2:$A$61,0),MATCH(A279&amp;" - "&amp;C$5,'ورقة 1'!$A$2:$AX$2,0))</f>
        <v>0</v>
      </c>
      <c r="D279" s="67">
        <f>INDEX('ورقة 1'!$A$2:$AX$61,MATCH(B272,'ورقة 1'!$A$2:$A$61,0),MATCH(A279&amp;" - "&amp;D$5,'ورقة 1'!$A$2:$AX$2,0))</f>
        <v>0</v>
      </c>
      <c r="E279" s="68" t="str">
        <f>INDEX('ورقة 1'!$A$2:$AX$61,MATCH(B272,'ورقة 1'!$A$2:$A$61,0),MATCH(A279&amp;" - "&amp;E$5,'ورقة 1'!$A$2:$AX$2,0))</f>
        <v/>
      </c>
      <c r="F279" s="179"/>
      <c r="H279" s="57" t="s">
        <v>9</v>
      </c>
      <c r="I279" s="67">
        <f>INDEX('ورقة 1'!$A$2:$AX$61,MATCH(I272,'ورقة 1'!$A$2:$A$61,0),MATCH(H279&amp;" - "&amp;I$5,'ورقة 1'!$A$2:$AX$2,0))</f>
        <v>0</v>
      </c>
      <c r="J279" s="67">
        <f>INDEX('ورقة 1'!$A$2:$AX$61,MATCH(I272,'ورقة 1'!$A$2:$A$61,0),MATCH(H279&amp;" - "&amp;J$5,'ورقة 1'!$A$2:$AX$2,0))</f>
        <v>0</v>
      </c>
      <c r="K279" s="67">
        <f>INDEX('ورقة 1'!$A$2:$AX$61,MATCH(I272,'ورقة 1'!$A$2:$A$61,0),MATCH(H279&amp;" - "&amp;K$5,'ورقة 1'!$A$2:$AX$2,0))</f>
        <v>0</v>
      </c>
      <c r="L279" s="68" t="str">
        <f>INDEX('ورقة 1'!$A$2:$AX$61,MATCH(I272,'ورقة 1'!$A$2:$A$61,0),MATCH(H279&amp;" - "&amp;L$5,'ورقة 1'!$A$2:$AX$2,0))</f>
        <v/>
      </c>
      <c r="M279" s="179"/>
    </row>
    <row r="280" spans="1:13" ht="19.5" thickBot="1">
      <c r="A280" s="57" t="s">
        <v>10</v>
      </c>
      <c r="B280" s="67">
        <f>INDEX('ورقة 1'!$A$2:$AX$61,MATCH(B272,'ورقة 1'!$A$2:$A$61,0),MATCH(A280&amp;" - "&amp;B$5,'ورقة 1'!$A$2:$AX$2,0))</f>
        <v>0</v>
      </c>
      <c r="C280" s="67">
        <f>INDEX('ورقة 1'!$A$2:$AX$61,MATCH(B272,'ورقة 1'!$A$2:$A$61,0),MATCH(A280&amp;" - "&amp;C$5,'ورقة 1'!$A$2:$AX$2,0))</f>
        <v>0</v>
      </c>
      <c r="D280" s="67">
        <f>INDEX('ورقة 1'!$A$2:$AX$61,MATCH(B272,'ورقة 1'!$A$2:$A$61,0),MATCH(A280&amp;" - "&amp;D$5,'ورقة 1'!$A$2:$AX$2,0))</f>
        <v>0</v>
      </c>
      <c r="E280" s="68" t="str">
        <f>INDEX('ورقة 1'!$A$2:$AX$61,MATCH(B272,'ورقة 1'!$A$2:$A$61,0),MATCH(A280&amp;" - "&amp;E$5,'ورقة 1'!$A$2:$AX$2,0))</f>
        <v/>
      </c>
      <c r="F280" s="179"/>
      <c r="H280" s="57" t="s">
        <v>10</v>
      </c>
      <c r="I280" s="67">
        <f>INDEX('ورقة 1'!$A$2:$AX$61,MATCH(I272,'ورقة 1'!$A$2:$A$61,0),MATCH(H280&amp;" - "&amp;I$5,'ورقة 1'!$A$2:$AX$2,0))</f>
        <v>0</v>
      </c>
      <c r="J280" s="67">
        <f>INDEX('ورقة 1'!$A$2:$AX$61,MATCH(I272,'ورقة 1'!$A$2:$A$61,0),MATCH(H280&amp;" - "&amp;J$5,'ورقة 1'!$A$2:$AX$2,0))</f>
        <v>0</v>
      </c>
      <c r="K280" s="67">
        <f>INDEX('ورقة 1'!$A$2:$AX$61,MATCH(I272,'ورقة 1'!$A$2:$A$61,0),MATCH(H280&amp;" - "&amp;K$5,'ورقة 1'!$A$2:$AX$2,0))</f>
        <v>0</v>
      </c>
      <c r="L280" s="68" t="str">
        <f>INDEX('ورقة 1'!$A$2:$AX$61,MATCH(I272,'ورقة 1'!$A$2:$A$61,0),MATCH(H280&amp;" - "&amp;L$5,'ورقة 1'!$A$2:$AX$2,0))</f>
        <v/>
      </c>
      <c r="M280" s="179"/>
    </row>
    <row r="281" spans="1:13" ht="19.5" thickBot="1">
      <c r="A281" s="57" t="s">
        <v>12</v>
      </c>
      <c r="B281" s="67">
        <f>INDEX('ورقة 1'!$A$2:$AX$61,MATCH(B272,'ورقة 1'!$A$2:$A$61,0),MATCH(A281&amp;" - "&amp;B$5,'ورقة 1'!$A$2:$AX$2,0))</f>
        <v>0</v>
      </c>
      <c r="C281" s="67">
        <f>INDEX('ورقة 1'!$A$2:$AX$61,MATCH(B272,'ورقة 1'!$A$2:$A$61,0),MATCH(A281&amp;" - "&amp;C$5,'ورقة 1'!$A$2:$AX$2,0))</f>
        <v>0</v>
      </c>
      <c r="D281" s="67">
        <f>INDEX('ورقة 1'!$A$2:$AX$61,MATCH(B272,'ورقة 1'!$A$2:$A$61,0),MATCH(A281&amp;" - "&amp;D$5,'ورقة 1'!$A$2:$AX$2,0))</f>
        <v>0</v>
      </c>
      <c r="E281" s="68" t="str">
        <f>INDEX('ورقة 1'!$A$2:$AX$61,MATCH(B272,'ورقة 1'!$A$2:$A$61,0),MATCH(A281&amp;" - "&amp;E$5,'ورقة 1'!$A$2:$AX$2,0))</f>
        <v/>
      </c>
      <c r="F281" s="179"/>
      <c r="H281" s="57" t="s">
        <v>12</v>
      </c>
      <c r="I281" s="67">
        <f>INDEX('ورقة 1'!$A$2:$AX$61,MATCH(I272,'ورقة 1'!$A$2:$A$61,0),MATCH(H281&amp;" - "&amp;I$5,'ورقة 1'!$A$2:$AX$2,0))</f>
        <v>0</v>
      </c>
      <c r="J281" s="67">
        <f>INDEX('ورقة 1'!$A$2:$AX$61,MATCH(I272,'ورقة 1'!$A$2:$A$61,0),MATCH(H281&amp;" - "&amp;J$5,'ورقة 1'!$A$2:$AX$2,0))</f>
        <v>0</v>
      </c>
      <c r="K281" s="67">
        <f>INDEX('ورقة 1'!$A$2:$AX$61,MATCH(I272,'ورقة 1'!$A$2:$A$61,0),MATCH(H281&amp;" - "&amp;K$5,'ورقة 1'!$A$2:$AX$2,0))</f>
        <v>0</v>
      </c>
      <c r="L281" s="68" t="str">
        <f>INDEX('ورقة 1'!$A$2:$AX$61,MATCH(I272,'ورقة 1'!$A$2:$A$61,0),MATCH(H281&amp;" - "&amp;L$5,'ورقة 1'!$A$2:$AX$2,0))</f>
        <v/>
      </c>
      <c r="M281" s="179"/>
    </row>
    <row r="282" spans="1:13" ht="19.5" thickBot="1">
      <c r="A282" s="57" t="s">
        <v>0</v>
      </c>
      <c r="B282" s="67">
        <f>INDEX('ورقة 1'!$A$2:$AX$61,MATCH(B272,'ورقة 1'!$A$2:$A$61,0),MATCH(A282&amp;" - "&amp;B$5,'ورقة 1'!$A$2:$AX$2,0))</f>
        <v>0</v>
      </c>
      <c r="C282" s="67">
        <f>INDEX('ورقة 1'!$A$2:$AX$61,MATCH(B272,'ورقة 1'!$A$2:$A$61,0),MATCH(A282&amp;" - "&amp;C$5,'ورقة 1'!$A$2:$AX$2,0))</f>
        <v>0</v>
      </c>
      <c r="D282" s="67">
        <f>INDEX('ورقة 1'!$A$2:$AX$61,MATCH(B272,'ورقة 1'!$A$2:$A$61,0),MATCH(A282&amp;" - "&amp;D$5,'ورقة 1'!$A$2:$AX$2,0))</f>
        <v>0</v>
      </c>
      <c r="E282" s="68" t="str">
        <f>INDEX('ورقة 1'!$A$2:$AX$61,MATCH(B272,'ورقة 1'!$A$2:$A$61,0),MATCH(A282&amp;" - "&amp;E$5,'ورقة 1'!$A$2:$AX$2,0))</f>
        <v/>
      </c>
      <c r="F282" s="179"/>
      <c r="H282" s="57" t="s">
        <v>0</v>
      </c>
      <c r="I282" s="67">
        <f>INDEX('ورقة 1'!$A$2:$AX$61,MATCH(I272,'ورقة 1'!$A$2:$A$61,0),MATCH(H282&amp;" - "&amp;I$5,'ورقة 1'!$A$2:$AX$2,0))</f>
        <v>0</v>
      </c>
      <c r="J282" s="67">
        <f>INDEX('ورقة 1'!$A$2:$AX$61,MATCH(I272,'ورقة 1'!$A$2:$A$61,0),MATCH(H282&amp;" - "&amp;J$5,'ورقة 1'!$A$2:$AX$2,0))</f>
        <v>0</v>
      </c>
      <c r="K282" s="67">
        <f>INDEX('ورقة 1'!$A$2:$AX$61,MATCH(I272,'ورقة 1'!$A$2:$A$61,0),MATCH(H282&amp;" - "&amp;K$5,'ورقة 1'!$A$2:$AX$2,0))</f>
        <v>0</v>
      </c>
      <c r="L282" s="68" t="str">
        <f>INDEX('ورقة 1'!$A$2:$AX$61,MATCH(I272,'ورقة 1'!$A$2:$A$61,0),MATCH(H282&amp;" - "&amp;L$5,'ورقة 1'!$A$2:$AX$2,0))</f>
        <v/>
      </c>
      <c r="M282" s="179"/>
    </row>
    <row r="283" spans="1:13" ht="19.5" thickBot="1">
      <c r="A283" s="57" t="s">
        <v>15</v>
      </c>
      <c r="B283" s="67">
        <f>INDEX('ورقة 1'!$A$2:$AX$61,MATCH(B272,'ورقة 1'!$A$2:$A$61,0),MATCH(A283&amp;" - "&amp;B$5,'ورقة 1'!$A$2:$AX$2,0))</f>
        <v>0</v>
      </c>
      <c r="C283" s="67">
        <f>INDEX('ورقة 1'!$A$2:$AX$61,MATCH(B272,'ورقة 1'!$A$2:$A$61,0),MATCH(A283&amp;" - "&amp;C$5,'ورقة 1'!$A$2:$AX$2,0))</f>
        <v>0</v>
      </c>
      <c r="D283" s="67">
        <f>INDEX('ورقة 1'!$A$2:$AX$61,MATCH(B272,'ورقة 1'!$A$2:$A$61,0),MATCH(A283&amp;" - "&amp;D$5,'ورقة 1'!$A$2:$AX$2,0))</f>
        <v>0</v>
      </c>
      <c r="E283" s="68" t="str">
        <f>INDEX('ورقة 1'!$A$2:$AX$61,MATCH(B272,'ورقة 1'!$A$2:$A$61,0),MATCH(A283&amp;" - "&amp;E$5,'ورقة 1'!$A$2:$AX$2,0))</f>
        <v/>
      </c>
      <c r="F283" s="179"/>
      <c r="H283" s="57" t="s">
        <v>15</v>
      </c>
      <c r="I283" s="67">
        <f>INDEX('ورقة 1'!$A$2:$AX$61,MATCH(I272,'ورقة 1'!$A$2:$A$61,0),MATCH(H283&amp;" - "&amp;I$5,'ورقة 1'!$A$2:$AX$2,0))</f>
        <v>0</v>
      </c>
      <c r="J283" s="67">
        <f>INDEX('ورقة 1'!$A$2:$AX$61,MATCH(I272,'ورقة 1'!$A$2:$A$61,0),MATCH(H283&amp;" - "&amp;J$5,'ورقة 1'!$A$2:$AX$2,0))</f>
        <v>0</v>
      </c>
      <c r="K283" s="67">
        <f>INDEX('ورقة 1'!$A$2:$AX$61,MATCH(I272,'ورقة 1'!$A$2:$A$61,0),MATCH(H283&amp;" - "&amp;K$5,'ورقة 1'!$A$2:$AX$2,0))</f>
        <v>0</v>
      </c>
      <c r="L283" s="68" t="str">
        <f>INDEX('ورقة 1'!$A$2:$AX$61,MATCH(I272,'ورقة 1'!$A$2:$A$61,0),MATCH(H283&amp;" - "&amp;L$5,'ورقة 1'!$A$2:$AX$2,0))</f>
        <v/>
      </c>
      <c r="M283" s="179"/>
    </row>
    <row r="284" spans="1:13" ht="19.5" thickBot="1">
      <c r="A284" s="57" t="s">
        <v>13</v>
      </c>
      <c r="B284" s="67">
        <f>INDEX('ورقة 1'!$A$2:$AX$61,MATCH(B272,'ورقة 1'!$A$2:$A$61,0),MATCH(A284&amp;" - "&amp;B$5,'ورقة 1'!$A$2:$AX$2,0))</f>
        <v>0</v>
      </c>
      <c r="C284" s="67">
        <f>INDEX('ورقة 1'!$A$2:$AX$61,MATCH(B272,'ورقة 1'!$A$2:$A$61,0),MATCH(A284&amp;" - "&amp;C$5,'ورقة 1'!$A$2:$AX$2,0))</f>
        <v>0</v>
      </c>
      <c r="D284" s="67">
        <f>INDEX('ورقة 1'!$A$2:$AX$61,MATCH(B272,'ورقة 1'!$A$2:$A$61,0),MATCH(A284&amp;" - "&amp;D$5,'ورقة 1'!$A$2:$AX$2,0))</f>
        <v>0</v>
      </c>
      <c r="E284" s="68" t="str">
        <f>INDEX('ورقة 1'!$A$2:$AX$61,MATCH(B272,'ورقة 1'!$A$2:$A$61,0),MATCH(A284&amp;" - "&amp;E$5,'ورقة 1'!$A$2:$AX$2,0))</f>
        <v/>
      </c>
      <c r="F284" s="179"/>
      <c r="H284" s="57" t="s">
        <v>13</v>
      </c>
      <c r="I284" s="67">
        <f>INDEX('ورقة 1'!$A$2:$AX$61,MATCH(I272,'ورقة 1'!$A$2:$A$61,0),MATCH(H284&amp;" - "&amp;I$5,'ورقة 1'!$A$2:$AX$2,0))</f>
        <v>0</v>
      </c>
      <c r="J284" s="67">
        <f>INDEX('ورقة 1'!$A$2:$AX$61,MATCH(I272,'ورقة 1'!$A$2:$A$61,0),MATCH(H284&amp;" - "&amp;J$5,'ورقة 1'!$A$2:$AX$2,0))</f>
        <v>0</v>
      </c>
      <c r="K284" s="67">
        <f>INDEX('ورقة 1'!$A$2:$AX$61,MATCH(I272,'ورقة 1'!$A$2:$A$61,0),MATCH(H284&amp;" - "&amp;K$5,'ورقة 1'!$A$2:$AX$2,0))</f>
        <v>0</v>
      </c>
      <c r="L284" s="68" t="str">
        <f>INDEX('ورقة 1'!$A$2:$AX$61,MATCH(I272,'ورقة 1'!$A$2:$A$61,0),MATCH(H284&amp;" - "&amp;L$5,'ورقة 1'!$A$2:$AX$2,0))</f>
        <v/>
      </c>
      <c r="M284" s="179"/>
    </row>
    <row r="285" spans="1:13" ht="19.5" thickBot="1">
      <c r="A285" s="57" t="s">
        <v>14</v>
      </c>
      <c r="B285" s="67">
        <f>INDEX('ورقة 1'!$A$2:$AX$61,MATCH(B272,'ورقة 1'!$A$2:$A$61,0),MATCH(A285&amp;" - "&amp;B$5,'ورقة 1'!$A$2:$AX$2,0))</f>
        <v>0</v>
      </c>
      <c r="C285" s="67">
        <f>INDEX('ورقة 1'!$A$2:$AX$61,MATCH(B272,'ورقة 1'!$A$2:$A$61,0),MATCH(A285&amp;" - "&amp;C$5,'ورقة 1'!$A$2:$AX$2,0))</f>
        <v>0</v>
      </c>
      <c r="D285" s="67">
        <f>INDEX('ورقة 1'!$A$2:$AX$61,MATCH(B272,'ورقة 1'!$A$2:$A$61,0),MATCH(A285&amp;" - "&amp;D$5,'ورقة 1'!$A$2:$AX$2,0))</f>
        <v>0</v>
      </c>
      <c r="E285" s="68" t="str">
        <f>INDEX('ورقة 1'!$A$2:$AX$61,MATCH(B272,'ورقة 1'!$A$2:$A$61,0),MATCH(A285&amp;" - "&amp;E$5,'ورقة 1'!$A$2:$AX$2,0))</f>
        <v/>
      </c>
      <c r="F285" s="179"/>
      <c r="H285" s="57" t="s">
        <v>14</v>
      </c>
      <c r="I285" s="67">
        <f>INDEX('ورقة 1'!$A$2:$AX$61,MATCH(I272,'ورقة 1'!$A$2:$A$61,0),MATCH(H285&amp;" - "&amp;I$5,'ورقة 1'!$A$2:$AX$2,0))</f>
        <v>0</v>
      </c>
      <c r="J285" s="67">
        <f>INDEX('ورقة 1'!$A$2:$AX$61,MATCH(I272,'ورقة 1'!$A$2:$A$61,0),MATCH(H285&amp;" - "&amp;J$5,'ورقة 1'!$A$2:$AX$2,0))</f>
        <v>0</v>
      </c>
      <c r="K285" s="67">
        <f>INDEX('ورقة 1'!$A$2:$AX$61,MATCH(I272,'ورقة 1'!$A$2:$A$61,0),MATCH(H285&amp;" - "&amp;K$5,'ورقة 1'!$A$2:$AX$2,0))</f>
        <v>0</v>
      </c>
      <c r="L285" s="68" t="str">
        <f>INDEX('ورقة 1'!$A$2:$AX$61,MATCH(I272,'ورقة 1'!$A$2:$A$61,0),MATCH(H285&amp;" - "&amp;L$5,'ورقة 1'!$A$2:$AX$2,0))</f>
        <v/>
      </c>
      <c r="M285" s="179"/>
    </row>
    <row r="286" spans="1:13" ht="19.5" thickBot="1">
      <c r="A286" s="57" t="s">
        <v>16</v>
      </c>
      <c r="B286" s="67">
        <f>INDEX('ورقة 1'!$A$2:$AX$61,MATCH(B272,'ورقة 1'!$A$2:$A$61,0),MATCH(A286&amp;" - "&amp;B$5,'ورقة 1'!$A$2:$AX$2,0))</f>
        <v>0</v>
      </c>
      <c r="C286" s="67">
        <f>INDEX('ورقة 1'!$A$2:$AX$61,MATCH(B272,'ورقة 1'!$A$2:$A$61,0),MATCH(A286&amp;" - "&amp;C$5,'ورقة 1'!$A$2:$AX$2,0))</f>
        <v>0</v>
      </c>
      <c r="D286" s="67">
        <f>INDEX('ورقة 1'!$A$2:$AX$61,MATCH(B272,'ورقة 1'!$A$2:$A$61,0),MATCH(A286&amp;" - "&amp;D$5,'ورقة 1'!$A$2:$AX$2,0))</f>
        <v>0</v>
      </c>
      <c r="E286" s="68" t="str">
        <f>INDEX('ورقة 1'!$A$2:$AX$61,MATCH(B272,'ورقة 1'!$A$2:$A$61,0),MATCH(A286&amp;" - "&amp;E$5,'ورقة 1'!$A$2:$AX$2,0))</f>
        <v/>
      </c>
      <c r="F286" s="179"/>
      <c r="H286" s="57" t="s">
        <v>16</v>
      </c>
      <c r="I286" s="67">
        <f>INDEX('ورقة 1'!$A$2:$AX$61,MATCH(I272,'ورقة 1'!$A$2:$A$61,0),MATCH(H286&amp;" - "&amp;I$5,'ورقة 1'!$A$2:$AX$2,0))</f>
        <v>0</v>
      </c>
      <c r="J286" s="67">
        <f>INDEX('ورقة 1'!$A$2:$AX$61,MATCH(I272,'ورقة 1'!$A$2:$A$61,0),MATCH(H286&amp;" - "&amp;J$5,'ورقة 1'!$A$2:$AX$2,0))</f>
        <v>0</v>
      </c>
      <c r="K286" s="67">
        <f>INDEX('ورقة 1'!$A$2:$AX$61,MATCH(I272,'ورقة 1'!$A$2:$A$61,0),MATCH(H286&amp;" - "&amp;K$5,'ورقة 1'!$A$2:$AX$2,0))</f>
        <v>0</v>
      </c>
      <c r="L286" s="68" t="str">
        <f>INDEX('ورقة 1'!$A$2:$AX$61,MATCH(I272,'ورقة 1'!$A$2:$A$61,0),MATCH(H286&amp;" - "&amp;L$5,'ورقة 1'!$A$2:$AX$2,0))</f>
        <v/>
      </c>
      <c r="M286" s="179"/>
    </row>
    <row r="287" spans="1:13" ht="19.5" thickBot="1">
      <c r="A287" s="58" t="s">
        <v>17</v>
      </c>
      <c r="B287" s="69">
        <f>INDEX('ورقة 1'!$A$2:$AX$61,MATCH(B272,'ورقة 1'!$A$2:$A$61,0),MATCH(A287&amp;" - "&amp;B$5,'ورقة 1'!$A$2:$AX$2,0))</f>
        <v>0</v>
      </c>
      <c r="C287" s="69">
        <f>INDEX('ورقة 1'!$A$2:$AX$61,MATCH(B272,'ورقة 1'!$A$2:$A$61,0),MATCH(A287&amp;" - "&amp;C$5,'ورقة 1'!$A$2:$AX$2,0))</f>
        <v>0</v>
      </c>
      <c r="D287" s="69">
        <f>INDEX('ورقة 1'!$A$2:$AX$61,MATCH(B272,'ورقة 1'!$A$2:$A$61,0),MATCH(A287&amp;" - "&amp;D$5,'ورقة 1'!$A$2:$AX$2,0))</f>
        <v>0</v>
      </c>
      <c r="E287" s="70" t="str">
        <f>INDEX('ورقة 1'!$A$2:$AX$61,MATCH(B272,'ورقة 1'!$A$2:$A$61,0),MATCH(A287&amp;" - "&amp;E$5,'ورقة 1'!$A$2:$AX$2,0))</f>
        <v/>
      </c>
      <c r="F287" s="180"/>
      <c r="H287" s="58" t="s">
        <v>17</v>
      </c>
      <c r="I287" s="69">
        <f>INDEX('ورقة 1'!$A$2:$AX$61,MATCH(I272,'ورقة 1'!$A$2:$A$61,0),MATCH(H287&amp;" - "&amp;I$5,'ورقة 1'!$A$2:$AX$2,0))</f>
        <v>0</v>
      </c>
      <c r="J287" s="69">
        <f>INDEX('ورقة 1'!$A$2:$AX$61,MATCH(I272,'ورقة 1'!$A$2:$A$61,0),MATCH(H287&amp;" - "&amp;J$5,'ورقة 1'!$A$2:$AX$2,0))</f>
        <v>0</v>
      </c>
      <c r="K287" s="69">
        <f>INDEX('ورقة 1'!$A$2:$AX$61,MATCH(I272,'ورقة 1'!$A$2:$A$61,0),MATCH(H287&amp;" - "&amp;K$5,'ورقة 1'!$A$2:$AX$2,0))</f>
        <v>0</v>
      </c>
      <c r="L287" s="70" t="str">
        <f>INDEX('ورقة 1'!$A$2:$AX$61,MATCH(I272,'ورقة 1'!$A$2:$A$61,0),MATCH(H287&amp;" - "&amp;L$5,'ورقة 1'!$A$2:$AX$2,0))</f>
        <v/>
      </c>
      <c r="M287" s="180"/>
    </row>
    <row r="289" spans="1:13" ht="19.5" thickBot="1">
      <c r="H289" s="59"/>
    </row>
    <row r="290" spans="1:13" ht="19.5" thickBot="1">
      <c r="A290" s="55" t="s">
        <v>36</v>
      </c>
      <c r="B290" s="176">
        <v>31</v>
      </c>
      <c r="C290" s="177"/>
      <c r="H290" s="55" t="s">
        <v>36</v>
      </c>
      <c r="I290" s="176">
        <v>32</v>
      </c>
      <c r="J290" s="177"/>
    </row>
    <row r="291" spans="1:13" ht="19.5" thickBot="1">
      <c r="A291" s="55" t="s">
        <v>37</v>
      </c>
      <c r="B291" s="173" t="str">
        <f>VLOOKUP(B290,'ورقة 1'!$A$5:$B$57,2,0)</f>
        <v>هيثم دخان خشان سلطان</v>
      </c>
      <c r="C291" s="174"/>
      <c r="D291" s="174"/>
      <c r="E291" s="174"/>
      <c r="F291" s="175"/>
      <c r="H291" s="55" t="s">
        <v>37</v>
      </c>
      <c r="I291" s="173">
        <f>VLOOKUP(I290,'ورقة 1'!$A$5:$B$57,2,0)</f>
        <v>0</v>
      </c>
      <c r="J291" s="174"/>
      <c r="K291" s="174"/>
      <c r="L291" s="174"/>
      <c r="M291" s="175"/>
    </row>
    <row r="292" spans="1:13" ht="19.5" thickBot="1">
      <c r="A292" s="62"/>
      <c r="B292" s="63"/>
      <c r="C292" s="63"/>
      <c r="D292" s="63"/>
      <c r="E292" s="63"/>
      <c r="F292" s="63"/>
      <c r="H292" s="62"/>
      <c r="I292" s="63"/>
      <c r="J292" s="63"/>
      <c r="K292" s="63"/>
      <c r="L292" s="63"/>
      <c r="M292" s="63"/>
    </row>
    <row r="293" spans="1:13" ht="64.5" thickBot="1">
      <c r="A293" s="56" t="s">
        <v>23</v>
      </c>
      <c r="B293" s="64" t="s">
        <v>1</v>
      </c>
      <c r="C293" s="65" t="s">
        <v>2</v>
      </c>
      <c r="D293" s="65" t="s">
        <v>3</v>
      </c>
      <c r="E293" s="65" t="s">
        <v>24</v>
      </c>
      <c r="F293" s="66" t="s">
        <v>25</v>
      </c>
      <c r="H293" s="56" t="s">
        <v>23</v>
      </c>
      <c r="I293" s="64" t="s">
        <v>1</v>
      </c>
      <c r="J293" s="65" t="s">
        <v>2</v>
      </c>
      <c r="K293" s="65" t="s">
        <v>3</v>
      </c>
      <c r="L293" s="65" t="s">
        <v>24</v>
      </c>
      <c r="M293" s="66" t="s">
        <v>25</v>
      </c>
    </row>
    <row r="294" spans="1:13" ht="19.5" thickBot="1">
      <c r="A294" s="57" t="s">
        <v>26</v>
      </c>
      <c r="B294" s="67">
        <f>INDEX('ورقة 1'!$A$2:$AX$61,MATCH(B290,'ورقة 1'!$A$2:$A$61,0),MATCH(A294&amp;" - "&amp;B$5,'ورقة 1'!$A$2:$AX$2,0))</f>
        <v>0</v>
      </c>
      <c r="C294" s="67">
        <f>INDEX('ورقة 1'!$A$2:$AX$61,MATCH(B290,'ورقة 1'!$A$2:$A$61,0),MATCH(A294&amp;" - "&amp;C$5,'ورقة 1'!$A$2:$AX$2,0))</f>
        <v>0</v>
      </c>
      <c r="D294" s="67">
        <f>INDEX('ورقة 1'!$A$2:$AX$61,MATCH(B290,'ورقة 1'!$A$2:$A$61,0),MATCH(A294&amp;" - "&amp;D$5,'ورقة 1'!$A$2:$AX$2,0))</f>
        <v>0</v>
      </c>
      <c r="E294" s="68" t="str">
        <f>INDEX('ورقة 1'!$A$2:$AX$61,MATCH(B290,'ورقة 1'!$A$2:$A$61,0),MATCH(A294&amp;" - "&amp;E$5,'ورقة 1'!$A$2:$AX$2,0))</f>
        <v/>
      </c>
      <c r="F294" s="178" t="str">
        <f>IF(COUNTIF(E294:E305,"&gt;"&amp;50)=12,"ناجح",IF(COUNTIF(E294:E305,"&lt;"&amp;50)&lt;4,"مكمل","راسب"))</f>
        <v>مكمل</v>
      </c>
      <c r="H294" s="57" t="s">
        <v>26</v>
      </c>
      <c r="I294" s="67">
        <f>INDEX('ورقة 1'!$A$2:$AX$61,MATCH(I290,'ورقة 1'!$A$2:$A$61,0),MATCH(H294&amp;" - "&amp;I$5,'ورقة 1'!$A$2:$AX$2,0))</f>
        <v>0</v>
      </c>
      <c r="J294" s="67">
        <f>INDEX('ورقة 1'!$A$2:$AX$61,MATCH(I290,'ورقة 1'!$A$2:$A$61,0),MATCH(H294&amp;" - "&amp;J$5,'ورقة 1'!$A$2:$AX$2,0))</f>
        <v>0</v>
      </c>
      <c r="K294" s="67">
        <f>INDEX('ورقة 1'!$A$2:$AX$61,MATCH(I290,'ورقة 1'!$A$2:$A$61,0),MATCH(H294&amp;" - "&amp;K$5,'ورقة 1'!$A$2:$AX$2,0))</f>
        <v>0</v>
      </c>
      <c r="L294" s="68" t="str">
        <f>INDEX('ورقة 1'!$A$2:$AX$61,MATCH(I290,'ورقة 1'!$A$2:$A$61,0),MATCH(H294&amp;" - "&amp;L$5,'ورقة 1'!$A$2:$AX$2,0))</f>
        <v/>
      </c>
      <c r="M294" s="178" t="str">
        <f>IF(COUNTIF(L294:L305,"&gt;"&amp;50)=12,"ناجح",IF(COUNTIF(L294:L305,"&lt;"&amp;50)&lt;4,"مكمل","راسب"))</f>
        <v>مكمل</v>
      </c>
    </row>
    <row r="295" spans="1:13" ht="19.5" thickBot="1">
      <c r="A295" s="57" t="s">
        <v>5</v>
      </c>
      <c r="B295" s="67">
        <f>INDEX('ورقة 1'!$A$2:$AX$61,MATCH(B290,'ورقة 1'!$A$2:$A$61,0),MATCH(A295&amp;" - "&amp;B$5,'ورقة 1'!$A$2:$AX$2,0))</f>
        <v>0</v>
      </c>
      <c r="C295" s="67">
        <f>INDEX('ورقة 1'!$A$2:$AX$61,MATCH(B290,'ورقة 1'!$A$2:$A$61,0),MATCH(A295&amp;" - "&amp;C$5,'ورقة 1'!$A$2:$AX$2,0))</f>
        <v>0</v>
      </c>
      <c r="D295" s="67">
        <f>INDEX('ورقة 1'!$A$2:$AX$61,MATCH(B290,'ورقة 1'!$A$2:$A$61,0),MATCH(A295&amp;" - "&amp;D$5,'ورقة 1'!$A$2:$AX$2,0))</f>
        <v>0</v>
      </c>
      <c r="E295" s="68" t="str">
        <f>INDEX('ورقة 1'!$A$2:$AX$61,MATCH(B290,'ورقة 1'!$A$2:$A$61,0),MATCH(A295&amp;" - "&amp;E$5,'ورقة 1'!$A$2:$AX$2,0))</f>
        <v/>
      </c>
      <c r="F295" s="179"/>
      <c r="H295" s="57" t="s">
        <v>5</v>
      </c>
      <c r="I295" s="67">
        <f>INDEX('ورقة 1'!$A$2:$AX$61,MATCH(I290,'ورقة 1'!$A$2:$A$61,0),MATCH(H295&amp;" - "&amp;I$5,'ورقة 1'!$A$2:$AX$2,0))</f>
        <v>0</v>
      </c>
      <c r="J295" s="67">
        <f>INDEX('ورقة 1'!$A$2:$AX$61,MATCH(I290,'ورقة 1'!$A$2:$A$61,0),MATCH(H295&amp;" - "&amp;J$5,'ورقة 1'!$A$2:$AX$2,0))</f>
        <v>0</v>
      </c>
      <c r="K295" s="67">
        <f>INDEX('ورقة 1'!$A$2:$AX$61,MATCH(I290,'ورقة 1'!$A$2:$A$61,0),MATCH(H295&amp;" - "&amp;K$5,'ورقة 1'!$A$2:$AX$2,0))</f>
        <v>0</v>
      </c>
      <c r="L295" s="68" t="str">
        <f>INDEX('ورقة 1'!$A$2:$AX$61,MATCH(I290,'ورقة 1'!$A$2:$A$61,0),MATCH(H295&amp;" - "&amp;L$5,'ورقة 1'!$A$2:$AX$2,0))</f>
        <v/>
      </c>
      <c r="M295" s="179"/>
    </row>
    <row r="296" spans="1:13" ht="19.5" thickBot="1">
      <c r="A296" s="57" t="s">
        <v>28</v>
      </c>
      <c r="B296" s="67">
        <f>INDEX('ورقة 1'!$A$2:$AX$61,MATCH(B290,'ورقة 1'!$A$2:$A$61,0),MATCH(A296&amp;" - "&amp;B$5,'ورقة 1'!$A$2:$AX$2,0))</f>
        <v>0</v>
      </c>
      <c r="C296" s="67">
        <f>INDEX('ورقة 1'!$A$2:$AX$61,MATCH(B290,'ورقة 1'!$A$2:$A$61,0),MATCH(A296&amp;" - "&amp;C$5,'ورقة 1'!$A$2:$AX$2,0))</f>
        <v>0</v>
      </c>
      <c r="D296" s="67">
        <f>INDEX('ورقة 1'!$A$2:$AX$61,MATCH(B290,'ورقة 1'!$A$2:$A$61,0),MATCH(A296&amp;" - "&amp;D$5,'ورقة 1'!$A$2:$AX$2,0))</f>
        <v>0</v>
      </c>
      <c r="E296" s="68" t="str">
        <f>INDEX('ورقة 1'!$A$2:$AX$61,MATCH(B290,'ورقة 1'!$A$2:$A$61,0),MATCH(A296&amp;" - "&amp;E$5,'ورقة 1'!$A$2:$AX$2,0))</f>
        <v/>
      </c>
      <c r="F296" s="179"/>
      <c r="H296" s="57" t="s">
        <v>28</v>
      </c>
      <c r="I296" s="67">
        <f>INDEX('ورقة 1'!$A$2:$AX$61,MATCH(I290,'ورقة 1'!$A$2:$A$61,0),MATCH(H296&amp;" - "&amp;I$5,'ورقة 1'!$A$2:$AX$2,0))</f>
        <v>0</v>
      </c>
      <c r="J296" s="67">
        <f>INDEX('ورقة 1'!$A$2:$AX$61,MATCH(I290,'ورقة 1'!$A$2:$A$61,0),MATCH(H296&amp;" - "&amp;J$5,'ورقة 1'!$A$2:$AX$2,0))</f>
        <v>0</v>
      </c>
      <c r="K296" s="67">
        <f>INDEX('ورقة 1'!$A$2:$AX$61,MATCH(I290,'ورقة 1'!$A$2:$A$61,0),MATCH(H296&amp;" - "&amp;K$5,'ورقة 1'!$A$2:$AX$2,0))</f>
        <v>0</v>
      </c>
      <c r="L296" s="68" t="str">
        <f>INDEX('ورقة 1'!$A$2:$AX$61,MATCH(I290,'ورقة 1'!$A$2:$A$61,0),MATCH(H296&amp;" - "&amp;L$5,'ورقة 1'!$A$2:$AX$2,0))</f>
        <v/>
      </c>
      <c r="M296" s="179"/>
    </row>
    <row r="297" spans="1:13" ht="19.5" thickBot="1">
      <c r="A297" s="57" t="s">
        <v>9</v>
      </c>
      <c r="B297" s="67">
        <f>INDEX('ورقة 1'!$A$2:$AX$61,MATCH(B290,'ورقة 1'!$A$2:$A$61,0),MATCH(A297&amp;" - "&amp;B$5,'ورقة 1'!$A$2:$AX$2,0))</f>
        <v>0</v>
      </c>
      <c r="C297" s="67">
        <f>INDEX('ورقة 1'!$A$2:$AX$61,MATCH(B290,'ورقة 1'!$A$2:$A$61,0),MATCH(A297&amp;" - "&amp;C$5,'ورقة 1'!$A$2:$AX$2,0))</f>
        <v>0</v>
      </c>
      <c r="D297" s="67">
        <f>INDEX('ورقة 1'!$A$2:$AX$61,MATCH(B290,'ورقة 1'!$A$2:$A$61,0),MATCH(A297&amp;" - "&amp;D$5,'ورقة 1'!$A$2:$AX$2,0))</f>
        <v>0</v>
      </c>
      <c r="E297" s="68" t="str">
        <f>INDEX('ورقة 1'!$A$2:$AX$61,MATCH(B290,'ورقة 1'!$A$2:$A$61,0),MATCH(A297&amp;" - "&amp;E$5,'ورقة 1'!$A$2:$AX$2,0))</f>
        <v/>
      </c>
      <c r="F297" s="179"/>
      <c r="H297" s="57" t="s">
        <v>9</v>
      </c>
      <c r="I297" s="67">
        <f>INDEX('ورقة 1'!$A$2:$AX$61,MATCH(I290,'ورقة 1'!$A$2:$A$61,0),MATCH(H297&amp;" - "&amp;I$5,'ورقة 1'!$A$2:$AX$2,0))</f>
        <v>0</v>
      </c>
      <c r="J297" s="67">
        <f>INDEX('ورقة 1'!$A$2:$AX$61,MATCH(I290,'ورقة 1'!$A$2:$A$61,0),MATCH(H297&amp;" - "&amp;J$5,'ورقة 1'!$A$2:$AX$2,0))</f>
        <v>0</v>
      </c>
      <c r="K297" s="67">
        <f>INDEX('ورقة 1'!$A$2:$AX$61,MATCH(I290,'ورقة 1'!$A$2:$A$61,0),MATCH(H297&amp;" - "&amp;K$5,'ورقة 1'!$A$2:$AX$2,0))</f>
        <v>0</v>
      </c>
      <c r="L297" s="68" t="str">
        <f>INDEX('ورقة 1'!$A$2:$AX$61,MATCH(I290,'ورقة 1'!$A$2:$A$61,0),MATCH(H297&amp;" - "&amp;L$5,'ورقة 1'!$A$2:$AX$2,0))</f>
        <v/>
      </c>
      <c r="M297" s="179"/>
    </row>
    <row r="298" spans="1:13" ht="19.5" thickBot="1">
      <c r="A298" s="57" t="s">
        <v>10</v>
      </c>
      <c r="B298" s="67">
        <f>INDEX('ورقة 1'!$A$2:$AX$61,MATCH(B290,'ورقة 1'!$A$2:$A$61,0),MATCH(A298&amp;" - "&amp;B$5,'ورقة 1'!$A$2:$AX$2,0))</f>
        <v>0</v>
      </c>
      <c r="C298" s="67">
        <f>INDEX('ورقة 1'!$A$2:$AX$61,MATCH(B290,'ورقة 1'!$A$2:$A$61,0),MATCH(A298&amp;" - "&amp;C$5,'ورقة 1'!$A$2:$AX$2,0))</f>
        <v>0</v>
      </c>
      <c r="D298" s="67">
        <f>INDEX('ورقة 1'!$A$2:$AX$61,MATCH(B290,'ورقة 1'!$A$2:$A$61,0),MATCH(A298&amp;" - "&amp;D$5,'ورقة 1'!$A$2:$AX$2,0))</f>
        <v>0</v>
      </c>
      <c r="E298" s="68" t="str">
        <f>INDEX('ورقة 1'!$A$2:$AX$61,MATCH(B290,'ورقة 1'!$A$2:$A$61,0),MATCH(A298&amp;" - "&amp;E$5,'ورقة 1'!$A$2:$AX$2,0))</f>
        <v/>
      </c>
      <c r="F298" s="179"/>
      <c r="H298" s="57" t="s">
        <v>10</v>
      </c>
      <c r="I298" s="67">
        <f>INDEX('ورقة 1'!$A$2:$AX$61,MATCH(I290,'ورقة 1'!$A$2:$A$61,0),MATCH(H298&amp;" - "&amp;I$5,'ورقة 1'!$A$2:$AX$2,0))</f>
        <v>0</v>
      </c>
      <c r="J298" s="67">
        <f>INDEX('ورقة 1'!$A$2:$AX$61,MATCH(I290,'ورقة 1'!$A$2:$A$61,0),MATCH(H298&amp;" - "&amp;J$5,'ورقة 1'!$A$2:$AX$2,0))</f>
        <v>0</v>
      </c>
      <c r="K298" s="67">
        <f>INDEX('ورقة 1'!$A$2:$AX$61,MATCH(I290,'ورقة 1'!$A$2:$A$61,0),MATCH(H298&amp;" - "&amp;K$5,'ورقة 1'!$A$2:$AX$2,0))</f>
        <v>0</v>
      </c>
      <c r="L298" s="68" t="str">
        <f>INDEX('ورقة 1'!$A$2:$AX$61,MATCH(I290,'ورقة 1'!$A$2:$A$61,0),MATCH(H298&amp;" - "&amp;L$5,'ورقة 1'!$A$2:$AX$2,0))</f>
        <v/>
      </c>
      <c r="M298" s="179"/>
    </row>
    <row r="299" spans="1:13" ht="19.5" thickBot="1">
      <c r="A299" s="57" t="s">
        <v>12</v>
      </c>
      <c r="B299" s="67">
        <f>INDEX('ورقة 1'!$A$2:$AX$61,MATCH(B290,'ورقة 1'!$A$2:$A$61,0),MATCH(A299&amp;" - "&amp;B$5,'ورقة 1'!$A$2:$AX$2,0))</f>
        <v>0</v>
      </c>
      <c r="C299" s="67">
        <f>INDEX('ورقة 1'!$A$2:$AX$61,MATCH(B290,'ورقة 1'!$A$2:$A$61,0),MATCH(A299&amp;" - "&amp;C$5,'ورقة 1'!$A$2:$AX$2,0))</f>
        <v>0</v>
      </c>
      <c r="D299" s="67">
        <f>INDEX('ورقة 1'!$A$2:$AX$61,MATCH(B290,'ورقة 1'!$A$2:$A$61,0),MATCH(A299&amp;" - "&amp;D$5,'ورقة 1'!$A$2:$AX$2,0))</f>
        <v>0</v>
      </c>
      <c r="E299" s="68" t="str">
        <f>INDEX('ورقة 1'!$A$2:$AX$61,MATCH(B290,'ورقة 1'!$A$2:$A$61,0),MATCH(A299&amp;" - "&amp;E$5,'ورقة 1'!$A$2:$AX$2,0))</f>
        <v/>
      </c>
      <c r="F299" s="179"/>
      <c r="H299" s="57" t="s">
        <v>12</v>
      </c>
      <c r="I299" s="67">
        <f>INDEX('ورقة 1'!$A$2:$AX$61,MATCH(I290,'ورقة 1'!$A$2:$A$61,0),MATCH(H299&amp;" - "&amp;I$5,'ورقة 1'!$A$2:$AX$2,0))</f>
        <v>0</v>
      </c>
      <c r="J299" s="67">
        <f>INDEX('ورقة 1'!$A$2:$AX$61,MATCH(I290,'ورقة 1'!$A$2:$A$61,0),MATCH(H299&amp;" - "&amp;J$5,'ورقة 1'!$A$2:$AX$2,0))</f>
        <v>0</v>
      </c>
      <c r="K299" s="67">
        <f>INDEX('ورقة 1'!$A$2:$AX$61,MATCH(I290,'ورقة 1'!$A$2:$A$61,0),MATCH(H299&amp;" - "&amp;K$5,'ورقة 1'!$A$2:$AX$2,0))</f>
        <v>0</v>
      </c>
      <c r="L299" s="68" t="str">
        <f>INDEX('ورقة 1'!$A$2:$AX$61,MATCH(I290,'ورقة 1'!$A$2:$A$61,0),MATCH(H299&amp;" - "&amp;L$5,'ورقة 1'!$A$2:$AX$2,0))</f>
        <v/>
      </c>
      <c r="M299" s="179"/>
    </row>
    <row r="300" spans="1:13" ht="19.5" thickBot="1">
      <c r="A300" s="57" t="s">
        <v>0</v>
      </c>
      <c r="B300" s="67">
        <f>INDEX('ورقة 1'!$A$2:$AX$61,MATCH(B290,'ورقة 1'!$A$2:$A$61,0),MATCH(A300&amp;" - "&amp;B$5,'ورقة 1'!$A$2:$AX$2,0))</f>
        <v>0</v>
      </c>
      <c r="C300" s="67">
        <f>INDEX('ورقة 1'!$A$2:$AX$61,MATCH(B290,'ورقة 1'!$A$2:$A$61,0),MATCH(A300&amp;" - "&amp;C$5,'ورقة 1'!$A$2:$AX$2,0))</f>
        <v>0</v>
      </c>
      <c r="D300" s="67">
        <f>INDEX('ورقة 1'!$A$2:$AX$61,MATCH(B290,'ورقة 1'!$A$2:$A$61,0),MATCH(A300&amp;" - "&amp;D$5,'ورقة 1'!$A$2:$AX$2,0))</f>
        <v>0</v>
      </c>
      <c r="E300" s="68" t="str">
        <f>INDEX('ورقة 1'!$A$2:$AX$61,MATCH(B290,'ورقة 1'!$A$2:$A$61,0),MATCH(A300&amp;" - "&amp;E$5,'ورقة 1'!$A$2:$AX$2,0))</f>
        <v/>
      </c>
      <c r="F300" s="179"/>
      <c r="H300" s="57" t="s">
        <v>0</v>
      </c>
      <c r="I300" s="67">
        <f>INDEX('ورقة 1'!$A$2:$AX$61,MATCH(I290,'ورقة 1'!$A$2:$A$61,0),MATCH(H300&amp;" - "&amp;I$5,'ورقة 1'!$A$2:$AX$2,0))</f>
        <v>0</v>
      </c>
      <c r="J300" s="67">
        <f>INDEX('ورقة 1'!$A$2:$AX$61,MATCH(I290,'ورقة 1'!$A$2:$A$61,0),MATCH(H300&amp;" - "&amp;J$5,'ورقة 1'!$A$2:$AX$2,0))</f>
        <v>0</v>
      </c>
      <c r="K300" s="67">
        <f>INDEX('ورقة 1'!$A$2:$AX$61,MATCH(I290,'ورقة 1'!$A$2:$A$61,0),MATCH(H300&amp;" - "&amp;K$5,'ورقة 1'!$A$2:$AX$2,0))</f>
        <v>0</v>
      </c>
      <c r="L300" s="68" t="str">
        <f>INDEX('ورقة 1'!$A$2:$AX$61,MATCH(I290,'ورقة 1'!$A$2:$A$61,0),MATCH(H300&amp;" - "&amp;L$5,'ورقة 1'!$A$2:$AX$2,0))</f>
        <v/>
      </c>
      <c r="M300" s="179"/>
    </row>
    <row r="301" spans="1:13" ht="19.5" thickBot="1">
      <c r="A301" s="57" t="s">
        <v>15</v>
      </c>
      <c r="B301" s="67">
        <f>INDEX('ورقة 1'!$A$2:$AX$61,MATCH(B290,'ورقة 1'!$A$2:$A$61,0),MATCH(A301&amp;" - "&amp;B$5,'ورقة 1'!$A$2:$AX$2,0))</f>
        <v>0</v>
      </c>
      <c r="C301" s="67">
        <f>INDEX('ورقة 1'!$A$2:$AX$61,MATCH(B290,'ورقة 1'!$A$2:$A$61,0),MATCH(A301&amp;" - "&amp;C$5,'ورقة 1'!$A$2:$AX$2,0))</f>
        <v>0</v>
      </c>
      <c r="D301" s="67">
        <f>INDEX('ورقة 1'!$A$2:$AX$61,MATCH(B290,'ورقة 1'!$A$2:$A$61,0),MATCH(A301&amp;" - "&amp;D$5,'ورقة 1'!$A$2:$AX$2,0))</f>
        <v>0</v>
      </c>
      <c r="E301" s="68" t="str">
        <f>INDEX('ورقة 1'!$A$2:$AX$61,MATCH(B290,'ورقة 1'!$A$2:$A$61,0),MATCH(A301&amp;" - "&amp;E$5,'ورقة 1'!$A$2:$AX$2,0))</f>
        <v/>
      </c>
      <c r="F301" s="179"/>
      <c r="H301" s="57" t="s">
        <v>15</v>
      </c>
      <c r="I301" s="67">
        <f>INDEX('ورقة 1'!$A$2:$AX$61,MATCH(I290,'ورقة 1'!$A$2:$A$61,0),MATCH(H301&amp;" - "&amp;I$5,'ورقة 1'!$A$2:$AX$2,0))</f>
        <v>0</v>
      </c>
      <c r="J301" s="67">
        <f>INDEX('ورقة 1'!$A$2:$AX$61,MATCH(I290,'ورقة 1'!$A$2:$A$61,0),MATCH(H301&amp;" - "&amp;J$5,'ورقة 1'!$A$2:$AX$2,0))</f>
        <v>0</v>
      </c>
      <c r="K301" s="67">
        <f>INDEX('ورقة 1'!$A$2:$AX$61,MATCH(I290,'ورقة 1'!$A$2:$A$61,0),MATCH(H301&amp;" - "&amp;K$5,'ورقة 1'!$A$2:$AX$2,0))</f>
        <v>0</v>
      </c>
      <c r="L301" s="68" t="str">
        <f>INDEX('ورقة 1'!$A$2:$AX$61,MATCH(I290,'ورقة 1'!$A$2:$A$61,0),MATCH(H301&amp;" - "&amp;L$5,'ورقة 1'!$A$2:$AX$2,0))</f>
        <v/>
      </c>
      <c r="M301" s="179"/>
    </row>
    <row r="302" spans="1:13" ht="19.5" thickBot="1">
      <c r="A302" s="57" t="s">
        <v>13</v>
      </c>
      <c r="B302" s="67">
        <f>INDEX('ورقة 1'!$A$2:$AX$61,MATCH(B290,'ورقة 1'!$A$2:$A$61,0),MATCH(A302&amp;" - "&amp;B$5,'ورقة 1'!$A$2:$AX$2,0))</f>
        <v>0</v>
      </c>
      <c r="C302" s="67">
        <f>INDEX('ورقة 1'!$A$2:$AX$61,MATCH(B290,'ورقة 1'!$A$2:$A$61,0),MATCH(A302&amp;" - "&amp;C$5,'ورقة 1'!$A$2:$AX$2,0))</f>
        <v>0</v>
      </c>
      <c r="D302" s="67">
        <f>INDEX('ورقة 1'!$A$2:$AX$61,MATCH(B290,'ورقة 1'!$A$2:$A$61,0),MATCH(A302&amp;" - "&amp;D$5,'ورقة 1'!$A$2:$AX$2,0))</f>
        <v>0</v>
      </c>
      <c r="E302" s="68" t="str">
        <f>INDEX('ورقة 1'!$A$2:$AX$61,MATCH(B290,'ورقة 1'!$A$2:$A$61,0),MATCH(A302&amp;" - "&amp;E$5,'ورقة 1'!$A$2:$AX$2,0))</f>
        <v/>
      </c>
      <c r="F302" s="179"/>
      <c r="H302" s="57" t="s">
        <v>13</v>
      </c>
      <c r="I302" s="67">
        <f>INDEX('ورقة 1'!$A$2:$AX$61,MATCH(I290,'ورقة 1'!$A$2:$A$61,0),MATCH(H302&amp;" - "&amp;I$5,'ورقة 1'!$A$2:$AX$2,0))</f>
        <v>0</v>
      </c>
      <c r="J302" s="67">
        <f>INDEX('ورقة 1'!$A$2:$AX$61,MATCH(I290,'ورقة 1'!$A$2:$A$61,0),MATCH(H302&amp;" - "&amp;J$5,'ورقة 1'!$A$2:$AX$2,0))</f>
        <v>0</v>
      </c>
      <c r="K302" s="67">
        <f>INDEX('ورقة 1'!$A$2:$AX$61,MATCH(I290,'ورقة 1'!$A$2:$A$61,0),MATCH(H302&amp;" - "&amp;K$5,'ورقة 1'!$A$2:$AX$2,0))</f>
        <v>0</v>
      </c>
      <c r="L302" s="68" t="str">
        <f>INDEX('ورقة 1'!$A$2:$AX$61,MATCH(I290,'ورقة 1'!$A$2:$A$61,0),MATCH(H302&amp;" - "&amp;L$5,'ورقة 1'!$A$2:$AX$2,0))</f>
        <v/>
      </c>
      <c r="M302" s="179"/>
    </row>
    <row r="303" spans="1:13" ht="19.5" thickBot="1">
      <c r="A303" s="57" t="s">
        <v>14</v>
      </c>
      <c r="B303" s="67">
        <f>INDEX('ورقة 1'!$A$2:$AX$61,MATCH(B290,'ورقة 1'!$A$2:$A$61,0),MATCH(A303&amp;" - "&amp;B$5,'ورقة 1'!$A$2:$AX$2,0))</f>
        <v>0</v>
      </c>
      <c r="C303" s="67">
        <f>INDEX('ورقة 1'!$A$2:$AX$61,MATCH(B290,'ورقة 1'!$A$2:$A$61,0),MATCH(A303&amp;" - "&amp;C$5,'ورقة 1'!$A$2:$AX$2,0))</f>
        <v>0</v>
      </c>
      <c r="D303" s="67">
        <f>INDEX('ورقة 1'!$A$2:$AX$61,MATCH(B290,'ورقة 1'!$A$2:$A$61,0),MATCH(A303&amp;" - "&amp;D$5,'ورقة 1'!$A$2:$AX$2,0))</f>
        <v>0</v>
      </c>
      <c r="E303" s="68" t="str">
        <f>INDEX('ورقة 1'!$A$2:$AX$61,MATCH(B290,'ورقة 1'!$A$2:$A$61,0),MATCH(A303&amp;" - "&amp;E$5,'ورقة 1'!$A$2:$AX$2,0))</f>
        <v/>
      </c>
      <c r="F303" s="179"/>
      <c r="H303" s="57" t="s">
        <v>14</v>
      </c>
      <c r="I303" s="67">
        <f>INDEX('ورقة 1'!$A$2:$AX$61,MATCH(I290,'ورقة 1'!$A$2:$A$61,0),MATCH(H303&amp;" - "&amp;I$5,'ورقة 1'!$A$2:$AX$2,0))</f>
        <v>0</v>
      </c>
      <c r="J303" s="67">
        <f>INDEX('ورقة 1'!$A$2:$AX$61,MATCH(I290,'ورقة 1'!$A$2:$A$61,0),MATCH(H303&amp;" - "&amp;J$5,'ورقة 1'!$A$2:$AX$2,0))</f>
        <v>0</v>
      </c>
      <c r="K303" s="67">
        <f>INDEX('ورقة 1'!$A$2:$AX$61,MATCH(I290,'ورقة 1'!$A$2:$A$61,0),MATCH(H303&amp;" - "&amp;K$5,'ورقة 1'!$A$2:$AX$2,0))</f>
        <v>0</v>
      </c>
      <c r="L303" s="68" t="str">
        <f>INDEX('ورقة 1'!$A$2:$AX$61,MATCH(I290,'ورقة 1'!$A$2:$A$61,0),MATCH(H303&amp;" - "&amp;L$5,'ورقة 1'!$A$2:$AX$2,0))</f>
        <v/>
      </c>
      <c r="M303" s="179"/>
    </row>
    <row r="304" spans="1:13" ht="19.5" thickBot="1">
      <c r="A304" s="57" t="s">
        <v>16</v>
      </c>
      <c r="B304" s="67">
        <f>INDEX('ورقة 1'!$A$2:$AX$61,MATCH(B290,'ورقة 1'!$A$2:$A$61,0),MATCH(A304&amp;" - "&amp;B$5,'ورقة 1'!$A$2:$AX$2,0))</f>
        <v>0</v>
      </c>
      <c r="C304" s="67">
        <f>INDEX('ورقة 1'!$A$2:$AX$61,MATCH(B290,'ورقة 1'!$A$2:$A$61,0),MATCH(A304&amp;" - "&amp;C$5,'ورقة 1'!$A$2:$AX$2,0))</f>
        <v>0</v>
      </c>
      <c r="D304" s="67">
        <f>INDEX('ورقة 1'!$A$2:$AX$61,MATCH(B290,'ورقة 1'!$A$2:$A$61,0),MATCH(A304&amp;" - "&amp;D$5,'ورقة 1'!$A$2:$AX$2,0))</f>
        <v>0</v>
      </c>
      <c r="E304" s="68" t="str">
        <f>INDEX('ورقة 1'!$A$2:$AX$61,MATCH(B290,'ورقة 1'!$A$2:$A$61,0),MATCH(A304&amp;" - "&amp;E$5,'ورقة 1'!$A$2:$AX$2,0))</f>
        <v/>
      </c>
      <c r="F304" s="179"/>
      <c r="H304" s="57" t="s">
        <v>16</v>
      </c>
      <c r="I304" s="67">
        <f>INDEX('ورقة 1'!$A$2:$AX$61,MATCH(I290,'ورقة 1'!$A$2:$A$61,0),MATCH(H304&amp;" - "&amp;I$5,'ورقة 1'!$A$2:$AX$2,0))</f>
        <v>0</v>
      </c>
      <c r="J304" s="67">
        <f>INDEX('ورقة 1'!$A$2:$AX$61,MATCH(I290,'ورقة 1'!$A$2:$A$61,0),MATCH(H304&amp;" - "&amp;J$5,'ورقة 1'!$A$2:$AX$2,0))</f>
        <v>0</v>
      </c>
      <c r="K304" s="67">
        <f>INDEX('ورقة 1'!$A$2:$AX$61,MATCH(I290,'ورقة 1'!$A$2:$A$61,0),MATCH(H304&amp;" - "&amp;K$5,'ورقة 1'!$A$2:$AX$2,0))</f>
        <v>0</v>
      </c>
      <c r="L304" s="68" t="str">
        <f>INDEX('ورقة 1'!$A$2:$AX$61,MATCH(I290,'ورقة 1'!$A$2:$A$61,0),MATCH(H304&amp;" - "&amp;L$5,'ورقة 1'!$A$2:$AX$2,0))</f>
        <v/>
      </c>
      <c r="M304" s="179"/>
    </row>
    <row r="305" spans="1:13" ht="19.5" thickBot="1">
      <c r="A305" s="58" t="s">
        <v>17</v>
      </c>
      <c r="B305" s="69">
        <f>INDEX('ورقة 1'!$A$2:$AX$61,MATCH(B290,'ورقة 1'!$A$2:$A$61,0),MATCH(A305&amp;" - "&amp;B$5,'ورقة 1'!$A$2:$AX$2,0))</f>
        <v>0</v>
      </c>
      <c r="C305" s="69">
        <f>INDEX('ورقة 1'!$A$2:$AX$61,MATCH(B290,'ورقة 1'!$A$2:$A$61,0),MATCH(A305&amp;" - "&amp;C$5,'ورقة 1'!$A$2:$AX$2,0))</f>
        <v>0</v>
      </c>
      <c r="D305" s="69">
        <f>INDEX('ورقة 1'!$A$2:$AX$61,MATCH(B290,'ورقة 1'!$A$2:$A$61,0),MATCH(A305&amp;" - "&amp;D$5,'ورقة 1'!$A$2:$AX$2,0))</f>
        <v>0</v>
      </c>
      <c r="E305" s="70" t="str">
        <f>INDEX('ورقة 1'!$A$2:$AX$61,MATCH(B290,'ورقة 1'!$A$2:$A$61,0),MATCH(A305&amp;" - "&amp;E$5,'ورقة 1'!$A$2:$AX$2,0))</f>
        <v/>
      </c>
      <c r="F305" s="180"/>
      <c r="H305" s="58" t="s">
        <v>17</v>
      </c>
      <c r="I305" s="69">
        <f>INDEX('ورقة 1'!$A$2:$AX$61,MATCH(I290,'ورقة 1'!$A$2:$A$61,0),MATCH(H305&amp;" - "&amp;I$5,'ورقة 1'!$A$2:$AX$2,0))</f>
        <v>0</v>
      </c>
      <c r="J305" s="69">
        <f>INDEX('ورقة 1'!$A$2:$AX$61,MATCH(I290,'ورقة 1'!$A$2:$A$61,0),MATCH(H305&amp;" - "&amp;J$5,'ورقة 1'!$A$2:$AX$2,0))</f>
        <v>0</v>
      </c>
      <c r="K305" s="69">
        <f>INDEX('ورقة 1'!$A$2:$AX$61,MATCH(I290,'ورقة 1'!$A$2:$A$61,0),MATCH(H305&amp;" - "&amp;K$5,'ورقة 1'!$A$2:$AX$2,0))</f>
        <v>0</v>
      </c>
      <c r="L305" s="70" t="str">
        <f>INDEX('ورقة 1'!$A$2:$AX$61,MATCH(I290,'ورقة 1'!$A$2:$A$61,0),MATCH(H305&amp;" - "&amp;L$5,'ورقة 1'!$A$2:$AX$2,0))</f>
        <v/>
      </c>
      <c r="M305" s="180"/>
    </row>
    <row r="307" spans="1:13" ht="19.5" thickBot="1">
      <c r="H307" s="59"/>
    </row>
    <row r="308" spans="1:13" ht="19.5" thickBot="1">
      <c r="A308" s="55" t="s">
        <v>36</v>
      </c>
      <c r="B308" s="176">
        <v>33</v>
      </c>
      <c r="C308" s="177"/>
      <c r="H308" s="55" t="s">
        <v>36</v>
      </c>
      <c r="I308" s="176">
        <v>34</v>
      </c>
      <c r="J308" s="177"/>
    </row>
    <row r="309" spans="1:13" ht="19.5" thickBot="1">
      <c r="A309" s="55" t="s">
        <v>37</v>
      </c>
      <c r="B309" s="173">
        <f>VLOOKUP(B308,'ورقة 1'!$A$5:$B$57,2,0)</f>
        <v>0</v>
      </c>
      <c r="C309" s="174"/>
      <c r="D309" s="174"/>
      <c r="E309" s="174"/>
      <c r="F309" s="175"/>
      <c r="H309" s="55" t="s">
        <v>37</v>
      </c>
      <c r="I309" s="173">
        <f>VLOOKUP(I308,'ورقة 1'!$A$5:$B$57,2,0)</f>
        <v>0</v>
      </c>
      <c r="J309" s="174"/>
      <c r="K309" s="174"/>
      <c r="L309" s="174"/>
      <c r="M309" s="175"/>
    </row>
    <row r="310" spans="1:13" ht="19.5" thickBot="1">
      <c r="A310" s="62"/>
      <c r="B310" s="63"/>
      <c r="C310" s="63"/>
      <c r="D310" s="63"/>
      <c r="E310" s="63"/>
      <c r="F310" s="63"/>
      <c r="H310" s="62"/>
      <c r="I310" s="63"/>
      <c r="J310" s="63"/>
      <c r="K310" s="63"/>
      <c r="L310" s="63"/>
      <c r="M310" s="63"/>
    </row>
    <row r="311" spans="1:13" ht="64.5" thickBot="1">
      <c r="A311" s="56" t="s">
        <v>23</v>
      </c>
      <c r="B311" s="64" t="s">
        <v>1</v>
      </c>
      <c r="C311" s="65" t="s">
        <v>2</v>
      </c>
      <c r="D311" s="65" t="s">
        <v>3</v>
      </c>
      <c r="E311" s="65" t="s">
        <v>24</v>
      </c>
      <c r="F311" s="66" t="s">
        <v>25</v>
      </c>
      <c r="H311" s="56" t="s">
        <v>23</v>
      </c>
      <c r="I311" s="64" t="s">
        <v>1</v>
      </c>
      <c r="J311" s="65" t="s">
        <v>2</v>
      </c>
      <c r="K311" s="65" t="s">
        <v>3</v>
      </c>
      <c r="L311" s="65" t="s">
        <v>24</v>
      </c>
      <c r="M311" s="66" t="s">
        <v>25</v>
      </c>
    </row>
    <row r="312" spans="1:13" ht="19.5" thickBot="1">
      <c r="A312" s="57" t="s">
        <v>26</v>
      </c>
      <c r="B312" s="67">
        <f>INDEX('ورقة 1'!$A$2:$AX$61,MATCH(B308,'ورقة 1'!$A$2:$A$61,0),MATCH(A312&amp;" - "&amp;B$5,'ورقة 1'!$A$2:$AX$2,0))</f>
        <v>0</v>
      </c>
      <c r="C312" s="67">
        <f>INDEX('ورقة 1'!$A$2:$AX$61,MATCH(B308,'ورقة 1'!$A$2:$A$61,0),MATCH(A312&amp;" - "&amp;C$5,'ورقة 1'!$A$2:$AX$2,0))</f>
        <v>0</v>
      </c>
      <c r="D312" s="67">
        <f>INDEX('ورقة 1'!$A$2:$AX$61,MATCH(B308,'ورقة 1'!$A$2:$A$61,0),MATCH(A312&amp;" - "&amp;D$5,'ورقة 1'!$A$2:$AX$2,0))</f>
        <v>0</v>
      </c>
      <c r="E312" s="68" t="str">
        <f>INDEX('ورقة 1'!$A$2:$AX$61,MATCH(B308,'ورقة 1'!$A$2:$A$61,0),MATCH(A312&amp;" - "&amp;E$5,'ورقة 1'!$A$2:$AX$2,0))</f>
        <v/>
      </c>
      <c r="F312" s="178" t="str">
        <f>IF(COUNTIF(E312:E323,"&gt;"&amp;50)=12,"ناجح",IF(COUNTIF(E312:E323,"&lt;"&amp;50)&lt;4,"مكمل","راسب"))</f>
        <v>مكمل</v>
      </c>
      <c r="H312" s="57" t="s">
        <v>26</v>
      </c>
      <c r="I312" s="67">
        <f>INDEX('ورقة 1'!$A$2:$AX$61,MATCH(I308,'ورقة 1'!$A$2:$A$61,0),MATCH(H312&amp;" - "&amp;I$5,'ورقة 1'!$A$2:$AX$2,0))</f>
        <v>0</v>
      </c>
      <c r="J312" s="67">
        <f>INDEX('ورقة 1'!$A$2:$AX$61,MATCH(I308,'ورقة 1'!$A$2:$A$61,0),MATCH(H312&amp;" - "&amp;J$5,'ورقة 1'!$A$2:$AX$2,0))</f>
        <v>0</v>
      </c>
      <c r="K312" s="67">
        <f>INDEX('ورقة 1'!$A$2:$AX$61,MATCH(I308,'ورقة 1'!$A$2:$A$61,0),MATCH(H312&amp;" - "&amp;K$5,'ورقة 1'!$A$2:$AX$2,0))</f>
        <v>0</v>
      </c>
      <c r="L312" s="68" t="str">
        <f>INDEX('ورقة 1'!$A$2:$AX$61,MATCH(I308,'ورقة 1'!$A$2:$A$61,0),MATCH(H312&amp;" - "&amp;L$5,'ورقة 1'!$A$2:$AX$2,0))</f>
        <v/>
      </c>
      <c r="M312" s="178" t="str">
        <f>IF(COUNTIF(L312:L323,"&gt;"&amp;50)=12,"ناجح",IF(COUNTIF(L312:L323,"&lt;"&amp;50)&lt;4,"مكمل","راسب"))</f>
        <v>مكمل</v>
      </c>
    </row>
    <row r="313" spans="1:13" ht="19.5" thickBot="1">
      <c r="A313" s="57" t="s">
        <v>5</v>
      </c>
      <c r="B313" s="67">
        <f>INDEX('ورقة 1'!$A$2:$AX$61,MATCH(B308,'ورقة 1'!$A$2:$A$61,0),MATCH(A313&amp;" - "&amp;B$5,'ورقة 1'!$A$2:$AX$2,0))</f>
        <v>0</v>
      </c>
      <c r="C313" s="67">
        <f>INDEX('ورقة 1'!$A$2:$AX$61,MATCH(B308,'ورقة 1'!$A$2:$A$61,0),MATCH(A313&amp;" - "&amp;C$5,'ورقة 1'!$A$2:$AX$2,0))</f>
        <v>0</v>
      </c>
      <c r="D313" s="67">
        <f>INDEX('ورقة 1'!$A$2:$AX$61,MATCH(B308,'ورقة 1'!$A$2:$A$61,0),MATCH(A313&amp;" - "&amp;D$5,'ورقة 1'!$A$2:$AX$2,0))</f>
        <v>0</v>
      </c>
      <c r="E313" s="68" t="str">
        <f>INDEX('ورقة 1'!$A$2:$AX$61,MATCH(B308,'ورقة 1'!$A$2:$A$61,0),MATCH(A313&amp;" - "&amp;E$5,'ورقة 1'!$A$2:$AX$2,0))</f>
        <v/>
      </c>
      <c r="F313" s="179"/>
      <c r="H313" s="57" t="s">
        <v>5</v>
      </c>
      <c r="I313" s="67">
        <f>INDEX('ورقة 1'!$A$2:$AX$61,MATCH(I308,'ورقة 1'!$A$2:$A$61,0),MATCH(H313&amp;" - "&amp;I$5,'ورقة 1'!$A$2:$AX$2,0))</f>
        <v>0</v>
      </c>
      <c r="J313" s="67">
        <f>INDEX('ورقة 1'!$A$2:$AX$61,MATCH(I308,'ورقة 1'!$A$2:$A$61,0),MATCH(H313&amp;" - "&amp;J$5,'ورقة 1'!$A$2:$AX$2,0))</f>
        <v>0</v>
      </c>
      <c r="K313" s="67">
        <f>INDEX('ورقة 1'!$A$2:$AX$61,MATCH(I308,'ورقة 1'!$A$2:$A$61,0),MATCH(H313&amp;" - "&amp;K$5,'ورقة 1'!$A$2:$AX$2,0))</f>
        <v>0</v>
      </c>
      <c r="L313" s="68" t="str">
        <f>INDEX('ورقة 1'!$A$2:$AX$61,MATCH(I308,'ورقة 1'!$A$2:$A$61,0),MATCH(H313&amp;" - "&amp;L$5,'ورقة 1'!$A$2:$AX$2,0))</f>
        <v/>
      </c>
      <c r="M313" s="179"/>
    </row>
    <row r="314" spans="1:13" ht="19.5" thickBot="1">
      <c r="A314" s="57" t="s">
        <v>28</v>
      </c>
      <c r="B314" s="67">
        <f>INDEX('ورقة 1'!$A$2:$AX$61,MATCH(B308,'ورقة 1'!$A$2:$A$61,0),MATCH(A314&amp;" - "&amp;B$5,'ورقة 1'!$A$2:$AX$2,0))</f>
        <v>0</v>
      </c>
      <c r="C314" s="67">
        <f>INDEX('ورقة 1'!$A$2:$AX$61,MATCH(B308,'ورقة 1'!$A$2:$A$61,0),MATCH(A314&amp;" - "&amp;C$5,'ورقة 1'!$A$2:$AX$2,0))</f>
        <v>0</v>
      </c>
      <c r="D314" s="67">
        <f>INDEX('ورقة 1'!$A$2:$AX$61,MATCH(B308,'ورقة 1'!$A$2:$A$61,0),MATCH(A314&amp;" - "&amp;D$5,'ورقة 1'!$A$2:$AX$2,0))</f>
        <v>0</v>
      </c>
      <c r="E314" s="68" t="str">
        <f>INDEX('ورقة 1'!$A$2:$AX$61,MATCH(B308,'ورقة 1'!$A$2:$A$61,0),MATCH(A314&amp;" - "&amp;E$5,'ورقة 1'!$A$2:$AX$2,0))</f>
        <v/>
      </c>
      <c r="F314" s="179"/>
      <c r="H314" s="57" t="s">
        <v>28</v>
      </c>
      <c r="I314" s="67">
        <f>INDEX('ورقة 1'!$A$2:$AX$61,MATCH(I308,'ورقة 1'!$A$2:$A$61,0),MATCH(H314&amp;" - "&amp;I$5,'ورقة 1'!$A$2:$AX$2,0))</f>
        <v>0</v>
      </c>
      <c r="J314" s="67">
        <f>INDEX('ورقة 1'!$A$2:$AX$61,MATCH(I308,'ورقة 1'!$A$2:$A$61,0),MATCH(H314&amp;" - "&amp;J$5,'ورقة 1'!$A$2:$AX$2,0))</f>
        <v>0</v>
      </c>
      <c r="K314" s="67">
        <f>INDEX('ورقة 1'!$A$2:$AX$61,MATCH(I308,'ورقة 1'!$A$2:$A$61,0),MATCH(H314&amp;" - "&amp;K$5,'ورقة 1'!$A$2:$AX$2,0))</f>
        <v>0</v>
      </c>
      <c r="L314" s="68" t="str">
        <f>INDEX('ورقة 1'!$A$2:$AX$61,MATCH(I308,'ورقة 1'!$A$2:$A$61,0),MATCH(H314&amp;" - "&amp;L$5,'ورقة 1'!$A$2:$AX$2,0))</f>
        <v/>
      </c>
      <c r="M314" s="179"/>
    </row>
    <row r="315" spans="1:13" ht="19.5" thickBot="1">
      <c r="A315" s="57" t="s">
        <v>9</v>
      </c>
      <c r="B315" s="67">
        <f>INDEX('ورقة 1'!$A$2:$AX$61,MATCH(B308,'ورقة 1'!$A$2:$A$61,0),MATCH(A315&amp;" - "&amp;B$5,'ورقة 1'!$A$2:$AX$2,0))</f>
        <v>0</v>
      </c>
      <c r="C315" s="67">
        <f>INDEX('ورقة 1'!$A$2:$AX$61,MATCH(B308,'ورقة 1'!$A$2:$A$61,0),MATCH(A315&amp;" - "&amp;C$5,'ورقة 1'!$A$2:$AX$2,0))</f>
        <v>0</v>
      </c>
      <c r="D315" s="67">
        <f>INDEX('ورقة 1'!$A$2:$AX$61,MATCH(B308,'ورقة 1'!$A$2:$A$61,0),MATCH(A315&amp;" - "&amp;D$5,'ورقة 1'!$A$2:$AX$2,0))</f>
        <v>0</v>
      </c>
      <c r="E315" s="68" t="str">
        <f>INDEX('ورقة 1'!$A$2:$AX$61,MATCH(B308,'ورقة 1'!$A$2:$A$61,0),MATCH(A315&amp;" - "&amp;E$5,'ورقة 1'!$A$2:$AX$2,0))</f>
        <v/>
      </c>
      <c r="F315" s="179"/>
      <c r="H315" s="57" t="s">
        <v>9</v>
      </c>
      <c r="I315" s="67">
        <f>INDEX('ورقة 1'!$A$2:$AX$61,MATCH(I308,'ورقة 1'!$A$2:$A$61,0),MATCH(H315&amp;" - "&amp;I$5,'ورقة 1'!$A$2:$AX$2,0))</f>
        <v>0</v>
      </c>
      <c r="J315" s="67">
        <f>INDEX('ورقة 1'!$A$2:$AX$61,MATCH(I308,'ورقة 1'!$A$2:$A$61,0),MATCH(H315&amp;" - "&amp;J$5,'ورقة 1'!$A$2:$AX$2,0))</f>
        <v>0</v>
      </c>
      <c r="K315" s="67">
        <f>INDEX('ورقة 1'!$A$2:$AX$61,MATCH(I308,'ورقة 1'!$A$2:$A$61,0),MATCH(H315&amp;" - "&amp;K$5,'ورقة 1'!$A$2:$AX$2,0))</f>
        <v>0</v>
      </c>
      <c r="L315" s="68" t="str">
        <f>INDEX('ورقة 1'!$A$2:$AX$61,MATCH(I308,'ورقة 1'!$A$2:$A$61,0),MATCH(H315&amp;" - "&amp;L$5,'ورقة 1'!$A$2:$AX$2,0))</f>
        <v/>
      </c>
      <c r="M315" s="179"/>
    </row>
    <row r="316" spans="1:13" ht="19.5" thickBot="1">
      <c r="A316" s="57" t="s">
        <v>10</v>
      </c>
      <c r="B316" s="67">
        <f>INDEX('ورقة 1'!$A$2:$AX$61,MATCH(B308,'ورقة 1'!$A$2:$A$61,0),MATCH(A316&amp;" - "&amp;B$5,'ورقة 1'!$A$2:$AX$2,0))</f>
        <v>0</v>
      </c>
      <c r="C316" s="67">
        <f>INDEX('ورقة 1'!$A$2:$AX$61,MATCH(B308,'ورقة 1'!$A$2:$A$61,0),MATCH(A316&amp;" - "&amp;C$5,'ورقة 1'!$A$2:$AX$2,0))</f>
        <v>0</v>
      </c>
      <c r="D316" s="67">
        <f>INDEX('ورقة 1'!$A$2:$AX$61,MATCH(B308,'ورقة 1'!$A$2:$A$61,0),MATCH(A316&amp;" - "&amp;D$5,'ورقة 1'!$A$2:$AX$2,0))</f>
        <v>0</v>
      </c>
      <c r="E316" s="68" t="str">
        <f>INDEX('ورقة 1'!$A$2:$AX$61,MATCH(B308,'ورقة 1'!$A$2:$A$61,0),MATCH(A316&amp;" - "&amp;E$5,'ورقة 1'!$A$2:$AX$2,0))</f>
        <v/>
      </c>
      <c r="F316" s="179"/>
      <c r="H316" s="57" t="s">
        <v>10</v>
      </c>
      <c r="I316" s="67">
        <f>INDEX('ورقة 1'!$A$2:$AX$61,MATCH(I308,'ورقة 1'!$A$2:$A$61,0),MATCH(H316&amp;" - "&amp;I$5,'ورقة 1'!$A$2:$AX$2,0))</f>
        <v>0</v>
      </c>
      <c r="J316" s="67">
        <f>INDEX('ورقة 1'!$A$2:$AX$61,MATCH(I308,'ورقة 1'!$A$2:$A$61,0),MATCH(H316&amp;" - "&amp;J$5,'ورقة 1'!$A$2:$AX$2,0))</f>
        <v>0</v>
      </c>
      <c r="K316" s="67">
        <f>INDEX('ورقة 1'!$A$2:$AX$61,MATCH(I308,'ورقة 1'!$A$2:$A$61,0),MATCH(H316&amp;" - "&amp;K$5,'ورقة 1'!$A$2:$AX$2,0))</f>
        <v>0</v>
      </c>
      <c r="L316" s="68" t="str">
        <f>INDEX('ورقة 1'!$A$2:$AX$61,MATCH(I308,'ورقة 1'!$A$2:$A$61,0),MATCH(H316&amp;" - "&amp;L$5,'ورقة 1'!$A$2:$AX$2,0))</f>
        <v/>
      </c>
      <c r="M316" s="179"/>
    </row>
    <row r="317" spans="1:13" ht="19.5" thickBot="1">
      <c r="A317" s="57" t="s">
        <v>12</v>
      </c>
      <c r="B317" s="67">
        <f>INDEX('ورقة 1'!$A$2:$AX$61,MATCH(B308,'ورقة 1'!$A$2:$A$61,0),MATCH(A317&amp;" - "&amp;B$5,'ورقة 1'!$A$2:$AX$2,0))</f>
        <v>0</v>
      </c>
      <c r="C317" s="67">
        <f>INDEX('ورقة 1'!$A$2:$AX$61,MATCH(B308,'ورقة 1'!$A$2:$A$61,0),MATCH(A317&amp;" - "&amp;C$5,'ورقة 1'!$A$2:$AX$2,0))</f>
        <v>0</v>
      </c>
      <c r="D317" s="67">
        <f>INDEX('ورقة 1'!$A$2:$AX$61,MATCH(B308,'ورقة 1'!$A$2:$A$61,0),MATCH(A317&amp;" - "&amp;D$5,'ورقة 1'!$A$2:$AX$2,0))</f>
        <v>0</v>
      </c>
      <c r="E317" s="68" t="str">
        <f>INDEX('ورقة 1'!$A$2:$AX$61,MATCH(B308,'ورقة 1'!$A$2:$A$61,0),MATCH(A317&amp;" - "&amp;E$5,'ورقة 1'!$A$2:$AX$2,0))</f>
        <v/>
      </c>
      <c r="F317" s="179"/>
      <c r="H317" s="57" t="s">
        <v>12</v>
      </c>
      <c r="I317" s="67">
        <f>INDEX('ورقة 1'!$A$2:$AX$61,MATCH(I308,'ورقة 1'!$A$2:$A$61,0),MATCH(H317&amp;" - "&amp;I$5,'ورقة 1'!$A$2:$AX$2,0))</f>
        <v>0</v>
      </c>
      <c r="J317" s="67">
        <f>INDEX('ورقة 1'!$A$2:$AX$61,MATCH(I308,'ورقة 1'!$A$2:$A$61,0),MATCH(H317&amp;" - "&amp;J$5,'ورقة 1'!$A$2:$AX$2,0))</f>
        <v>0</v>
      </c>
      <c r="K317" s="67">
        <f>INDEX('ورقة 1'!$A$2:$AX$61,MATCH(I308,'ورقة 1'!$A$2:$A$61,0),MATCH(H317&amp;" - "&amp;K$5,'ورقة 1'!$A$2:$AX$2,0))</f>
        <v>0</v>
      </c>
      <c r="L317" s="68" t="str">
        <f>INDEX('ورقة 1'!$A$2:$AX$61,MATCH(I308,'ورقة 1'!$A$2:$A$61,0),MATCH(H317&amp;" - "&amp;L$5,'ورقة 1'!$A$2:$AX$2,0))</f>
        <v/>
      </c>
      <c r="M317" s="179"/>
    </row>
    <row r="318" spans="1:13" ht="19.5" thickBot="1">
      <c r="A318" s="57" t="s">
        <v>0</v>
      </c>
      <c r="B318" s="67">
        <f>INDEX('ورقة 1'!$A$2:$AX$61,MATCH(B308,'ورقة 1'!$A$2:$A$61,0),MATCH(A318&amp;" - "&amp;B$5,'ورقة 1'!$A$2:$AX$2,0))</f>
        <v>0</v>
      </c>
      <c r="C318" s="67">
        <f>INDEX('ورقة 1'!$A$2:$AX$61,MATCH(B308,'ورقة 1'!$A$2:$A$61,0),MATCH(A318&amp;" - "&amp;C$5,'ورقة 1'!$A$2:$AX$2,0))</f>
        <v>0</v>
      </c>
      <c r="D318" s="67">
        <f>INDEX('ورقة 1'!$A$2:$AX$61,MATCH(B308,'ورقة 1'!$A$2:$A$61,0),MATCH(A318&amp;" - "&amp;D$5,'ورقة 1'!$A$2:$AX$2,0))</f>
        <v>0</v>
      </c>
      <c r="E318" s="68" t="str">
        <f>INDEX('ورقة 1'!$A$2:$AX$61,MATCH(B308,'ورقة 1'!$A$2:$A$61,0),MATCH(A318&amp;" - "&amp;E$5,'ورقة 1'!$A$2:$AX$2,0))</f>
        <v/>
      </c>
      <c r="F318" s="179"/>
      <c r="H318" s="57" t="s">
        <v>0</v>
      </c>
      <c r="I318" s="67">
        <f>INDEX('ورقة 1'!$A$2:$AX$61,MATCH(I308,'ورقة 1'!$A$2:$A$61,0),MATCH(H318&amp;" - "&amp;I$5,'ورقة 1'!$A$2:$AX$2,0))</f>
        <v>0</v>
      </c>
      <c r="J318" s="67">
        <f>INDEX('ورقة 1'!$A$2:$AX$61,MATCH(I308,'ورقة 1'!$A$2:$A$61,0),MATCH(H318&amp;" - "&amp;J$5,'ورقة 1'!$A$2:$AX$2,0))</f>
        <v>0</v>
      </c>
      <c r="K318" s="67">
        <f>INDEX('ورقة 1'!$A$2:$AX$61,MATCH(I308,'ورقة 1'!$A$2:$A$61,0),MATCH(H318&amp;" - "&amp;K$5,'ورقة 1'!$A$2:$AX$2,0))</f>
        <v>0</v>
      </c>
      <c r="L318" s="68" t="str">
        <f>INDEX('ورقة 1'!$A$2:$AX$61,MATCH(I308,'ورقة 1'!$A$2:$A$61,0),MATCH(H318&amp;" - "&amp;L$5,'ورقة 1'!$A$2:$AX$2,0))</f>
        <v/>
      </c>
      <c r="M318" s="179"/>
    </row>
    <row r="319" spans="1:13" ht="19.5" thickBot="1">
      <c r="A319" s="57" t="s">
        <v>15</v>
      </c>
      <c r="B319" s="67">
        <f>INDEX('ورقة 1'!$A$2:$AX$61,MATCH(B308,'ورقة 1'!$A$2:$A$61,0),MATCH(A319&amp;" - "&amp;B$5,'ورقة 1'!$A$2:$AX$2,0))</f>
        <v>0</v>
      </c>
      <c r="C319" s="67">
        <f>INDEX('ورقة 1'!$A$2:$AX$61,MATCH(B308,'ورقة 1'!$A$2:$A$61,0),MATCH(A319&amp;" - "&amp;C$5,'ورقة 1'!$A$2:$AX$2,0))</f>
        <v>0</v>
      </c>
      <c r="D319" s="67">
        <f>INDEX('ورقة 1'!$A$2:$AX$61,MATCH(B308,'ورقة 1'!$A$2:$A$61,0),MATCH(A319&amp;" - "&amp;D$5,'ورقة 1'!$A$2:$AX$2,0))</f>
        <v>0</v>
      </c>
      <c r="E319" s="68" t="str">
        <f>INDEX('ورقة 1'!$A$2:$AX$61,MATCH(B308,'ورقة 1'!$A$2:$A$61,0),MATCH(A319&amp;" - "&amp;E$5,'ورقة 1'!$A$2:$AX$2,0))</f>
        <v/>
      </c>
      <c r="F319" s="179"/>
      <c r="H319" s="57" t="s">
        <v>15</v>
      </c>
      <c r="I319" s="67">
        <f>INDEX('ورقة 1'!$A$2:$AX$61,MATCH(I308,'ورقة 1'!$A$2:$A$61,0),MATCH(H319&amp;" - "&amp;I$5,'ورقة 1'!$A$2:$AX$2,0))</f>
        <v>0</v>
      </c>
      <c r="J319" s="67">
        <f>INDEX('ورقة 1'!$A$2:$AX$61,MATCH(I308,'ورقة 1'!$A$2:$A$61,0),MATCH(H319&amp;" - "&amp;J$5,'ورقة 1'!$A$2:$AX$2,0))</f>
        <v>0</v>
      </c>
      <c r="K319" s="67">
        <f>INDEX('ورقة 1'!$A$2:$AX$61,MATCH(I308,'ورقة 1'!$A$2:$A$61,0),MATCH(H319&amp;" - "&amp;K$5,'ورقة 1'!$A$2:$AX$2,0))</f>
        <v>0</v>
      </c>
      <c r="L319" s="68" t="str">
        <f>INDEX('ورقة 1'!$A$2:$AX$61,MATCH(I308,'ورقة 1'!$A$2:$A$61,0),MATCH(H319&amp;" - "&amp;L$5,'ورقة 1'!$A$2:$AX$2,0))</f>
        <v/>
      </c>
      <c r="M319" s="179"/>
    </row>
    <row r="320" spans="1:13" ht="19.5" thickBot="1">
      <c r="A320" s="57" t="s">
        <v>13</v>
      </c>
      <c r="B320" s="67">
        <f>INDEX('ورقة 1'!$A$2:$AX$61,MATCH(B308,'ورقة 1'!$A$2:$A$61,0),MATCH(A320&amp;" - "&amp;B$5,'ورقة 1'!$A$2:$AX$2,0))</f>
        <v>0</v>
      </c>
      <c r="C320" s="67">
        <f>INDEX('ورقة 1'!$A$2:$AX$61,MATCH(B308,'ورقة 1'!$A$2:$A$61,0),MATCH(A320&amp;" - "&amp;C$5,'ورقة 1'!$A$2:$AX$2,0))</f>
        <v>0</v>
      </c>
      <c r="D320" s="67">
        <f>INDEX('ورقة 1'!$A$2:$AX$61,MATCH(B308,'ورقة 1'!$A$2:$A$61,0),MATCH(A320&amp;" - "&amp;D$5,'ورقة 1'!$A$2:$AX$2,0))</f>
        <v>0</v>
      </c>
      <c r="E320" s="68" t="str">
        <f>INDEX('ورقة 1'!$A$2:$AX$61,MATCH(B308,'ورقة 1'!$A$2:$A$61,0),MATCH(A320&amp;" - "&amp;E$5,'ورقة 1'!$A$2:$AX$2,0))</f>
        <v/>
      </c>
      <c r="F320" s="179"/>
      <c r="H320" s="57" t="s">
        <v>13</v>
      </c>
      <c r="I320" s="67">
        <f>INDEX('ورقة 1'!$A$2:$AX$61,MATCH(I308,'ورقة 1'!$A$2:$A$61,0),MATCH(H320&amp;" - "&amp;I$5,'ورقة 1'!$A$2:$AX$2,0))</f>
        <v>0</v>
      </c>
      <c r="J320" s="67">
        <f>INDEX('ورقة 1'!$A$2:$AX$61,MATCH(I308,'ورقة 1'!$A$2:$A$61,0),MATCH(H320&amp;" - "&amp;J$5,'ورقة 1'!$A$2:$AX$2,0))</f>
        <v>0</v>
      </c>
      <c r="K320" s="67">
        <f>INDEX('ورقة 1'!$A$2:$AX$61,MATCH(I308,'ورقة 1'!$A$2:$A$61,0),MATCH(H320&amp;" - "&amp;K$5,'ورقة 1'!$A$2:$AX$2,0))</f>
        <v>0</v>
      </c>
      <c r="L320" s="68" t="str">
        <f>INDEX('ورقة 1'!$A$2:$AX$61,MATCH(I308,'ورقة 1'!$A$2:$A$61,0),MATCH(H320&amp;" - "&amp;L$5,'ورقة 1'!$A$2:$AX$2,0))</f>
        <v/>
      </c>
      <c r="M320" s="179"/>
    </row>
    <row r="321" spans="1:13" ht="19.5" thickBot="1">
      <c r="A321" s="57" t="s">
        <v>14</v>
      </c>
      <c r="B321" s="67">
        <f>INDEX('ورقة 1'!$A$2:$AX$61,MATCH(B308,'ورقة 1'!$A$2:$A$61,0),MATCH(A321&amp;" - "&amp;B$5,'ورقة 1'!$A$2:$AX$2,0))</f>
        <v>0</v>
      </c>
      <c r="C321" s="67">
        <f>INDEX('ورقة 1'!$A$2:$AX$61,MATCH(B308,'ورقة 1'!$A$2:$A$61,0),MATCH(A321&amp;" - "&amp;C$5,'ورقة 1'!$A$2:$AX$2,0))</f>
        <v>0</v>
      </c>
      <c r="D321" s="67">
        <f>INDEX('ورقة 1'!$A$2:$AX$61,MATCH(B308,'ورقة 1'!$A$2:$A$61,0),MATCH(A321&amp;" - "&amp;D$5,'ورقة 1'!$A$2:$AX$2,0))</f>
        <v>0</v>
      </c>
      <c r="E321" s="68" t="str">
        <f>INDEX('ورقة 1'!$A$2:$AX$61,MATCH(B308,'ورقة 1'!$A$2:$A$61,0),MATCH(A321&amp;" - "&amp;E$5,'ورقة 1'!$A$2:$AX$2,0))</f>
        <v/>
      </c>
      <c r="F321" s="179"/>
      <c r="H321" s="57" t="s">
        <v>14</v>
      </c>
      <c r="I321" s="67">
        <f>INDEX('ورقة 1'!$A$2:$AX$61,MATCH(I308,'ورقة 1'!$A$2:$A$61,0),MATCH(H321&amp;" - "&amp;I$5,'ورقة 1'!$A$2:$AX$2,0))</f>
        <v>0</v>
      </c>
      <c r="J321" s="67">
        <f>INDEX('ورقة 1'!$A$2:$AX$61,MATCH(I308,'ورقة 1'!$A$2:$A$61,0),MATCH(H321&amp;" - "&amp;J$5,'ورقة 1'!$A$2:$AX$2,0))</f>
        <v>0</v>
      </c>
      <c r="K321" s="67">
        <f>INDEX('ورقة 1'!$A$2:$AX$61,MATCH(I308,'ورقة 1'!$A$2:$A$61,0),MATCH(H321&amp;" - "&amp;K$5,'ورقة 1'!$A$2:$AX$2,0))</f>
        <v>0</v>
      </c>
      <c r="L321" s="68" t="str">
        <f>INDEX('ورقة 1'!$A$2:$AX$61,MATCH(I308,'ورقة 1'!$A$2:$A$61,0),MATCH(H321&amp;" - "&amp;L$5,'ورقة 1'!$A$2:$AX$2,0))</f>
        <v/>
      </c>
      <c r="M321" s="179"/>
    </row>
    <row r="322" spans="1:13" ht="19.5" thickBot="1">
      <c r="A322" s="57" t="s">
        <v>16</v>
      </c>
      <c r="B322" s="67">
        <f>INDEX('ورقة 1'!$A$2:$AX$61,MATCH(B308,'ورقة 1'!$A$2:$A$61,0),MATCH(A322&amp;" - "&amp;B$5,'ورقة 1'!$A$2:$AX$2,0))</f>
        <v>0</v>
      </c>
      <c r="C322" s="67">
        <f>INDEX('ورقة 1'!$A$2:$AX$61,MATCH(B308,'ورقة 1'!$A$2:$A$61,0),MATCH(A322&amp;" - "&amp;C$5,'ورقة 1'!$A$2:$AX$2,0))</f>
        <v>0</v>
      </c>
      <c r="D322" s="67">
        <f>INDEX('ورقة 1'!$A$2:$AX$61,MATCH(B308,'ورقة 1'!$A$2:$A$61,0),MATCH(A322&amp;" - "&amp;D$5,'ورقة 1'!$A$2:$AX$2,0))</f>
        <v>0</v>
      </c>
      <c r="E322" s="68" t="str">
        <f>INDEX('ورقة 1'!$A$2:$AX$61,MATCH(B308,'ورقة 1'!$A$2:$A$61,0),MATCH(A322&amp;" - "&amp;E$5,'ورقة 1'!$A$2:$AX$2,0))</f>
        <v/>
      </c>
      <c r="F322" s="179"/>
      <c r="H322" s="57" t="s">
        <v>16</v>
      </c>
      <c r="I322" s="67">
        <f>INDEX('ورقة 1'!$A$2:$AX$61,MATCH(I308,'ورقة 1'!$A$2:$A$61,0),MATCH(H322&amp;" - "&amp;I$5,'ورقة 1'!$A$2:$AX$2,0))</f>
        <v>0</v>
      </c>
      <c r="J322" s="67">
        <f>INDEX('ورقة 1'!$A$2:$AX$61,MATCH(I308,'ورقة 1'!$A$2:$A$61,0),MATCH(H322&amp;" - "&amp;J$5,'ورقة 1'!$A$2:$AX$2,0))</f>
        <v>0</v>
      </c>
      <c r="K322" s="67">
        <f>INDEX('ورقة 1'!$A$2:$AX$61,MATCH(I308,'ورقة 1'!$A$2:$A$61,0),MATCH(H322&amp;" - "&amp;K$5,'ورقة 1'!$A$2:$AX$2,0))</f>
        <v>0</v>
      </c>
      <c r="L322" s="68" t="str">
        <f>INDEX('ورقة 1'!$A$2:$AX$61,MATCH(I308,'ورقة 1'!$A$2:$A$61,0),MATCH(H322&amp;" - "&amp;L$5,'ورقة 1'!$A$2:$AX$2,0))</f>
        <v/>
      </c>
      <c r="M322" s="179"/>
    </row>
    <row r="323" spans="1:13" ht="19.5" thickBot="1">
      <c r="A323" s="58" t="s">
        <v>17</v>
      </c>
      <c r="B323" s="69">
        <f>INDEX('ورقة 1'!$A$2:$AX$61,MATCH(B308,'ورقة 1'!$A$2:$A$61,0),MATCH(A323&amp;" - "&amp;B$5,'ورقة 1'!$A$2:$AX$2,0))</f>
        <v>0</v>
      </c>
      <c r="C323" s="69">
        <f>INDEX('ورقة 1'!$A$2:$AX$61,MATCH(B308,'ورقة 1'!$A$2:$A$61,0),MATCH(A323&amp;" - "&amp;C$5,'ورقة 1'!$A$2:$AX$2,0))</f>
        <v>0</v>
      </c>
      <c r="D323" s="69">
        <f>INDEX('ورقة 1'!$A$2:$AX$61,MATCH(B308,'ورقة 1'!$A$2:$A$61,0),MATCH(A323&amp;" - "&amp;D$5,'ورقة 1'!$A$2:$AX$2,0))</f>
        <v>0</v>
      </c>
      <c r="E323" s="70" t="str">
        <f>INDEX('ورقة 1'!$A$2:$AX$61,MATCH(B308,'ورقة 1'!$A$2:$A$61,0),MATCH(A323&amp;" - "&amp;E$5,'ورقة 1'!$A$2:$AX$2,0))</f>
        <v/>
      </c>
      <c r="F323" s="180"/>
      <c r="H323" s="58" t="s">
        <v>17</v>
      </c>
      <c r="I323" s="69">
        <f>INDEX('ورقة 1'!$A$2:$AX$61,MATCH(I308,'ورقة 1'!$A$2:$A$61,0),MATCH(H323&amp;" - "&amp;I$5,'ورقة 1'!$A$2:$AX$2,0))</f>
        <v>0</v>
      </c>
      <c r="J323" s="69">
        <f>INDEX('ورقة 1'!$A$2:$AX$61,MATCH(I308,'ورقة 1'!$A$2:$A$61,0),MATCH(H323&amp;" - "&amp;J$5,'ورقة 1'!$A$2:$AX$2,0))</f>
        <v>0</v>
      </c>
      <c r="K323" s="69">
        <f>INDEX('ورقة 1'!$A$2:$AX$61,MATCH(I308,'ورقة 1'!$A$2:$A$61,0),MATCH(H323&amp;" - "&amp;K$5,'ورقة 1'!$A$2:$AX$2,0))</f>
        <v>0</v>
      </c>
      <c r="L323" s="70" t="str">
        <f>INDEX('ورقة 1'!$A$2:$AX$61,MATCH(I308,'ورقة 1'!$A$2:$A$61,0),MATCH(H323&amp;" - "&amp;L$5,'ورقة 1'!$A$2:$AX$2,0))</f>
        <v/>
      </c>
      <c r="M323" s="180"/>
    </row>
    <row r="325" spans="1:13" ht="19.5" thickBot="1">
      <c r="H325" s="59"/>
    </row>
    <row r="326" spans="1:13" ht="19.5" thickBot="1">
      <c r="A326" s="55" t="s">
        <v>36</v>
      </c>
      <c r="B326" s="176">
        <v>35</v>
      </c>
      <c r="C326" s="177"/>
      <c r="H326" s="55" t="s">
        <v>36</v>
      </c>
      <c r="I326" s="176">
        <v>36</v>
      </c>
      <c r="J326" s="177"/>
    </row>
    <row r="327" spans="1:13" ht="19.5" thickBot="1">
      <c r="A327" s="55" t="s">
        <v>37</v>
      </c>
      <c r="B327" s="173">
        <f>VLOOKUP(B326,'ورقة 1'!$A$5:$B$57,2,0)</f>
        <v>0</v>
      </c>
      <c r="C327" s="174"/>
      <c r="D327" s="174"/>
      <c r="E327" s="174"/>
      <c r="F327" s="175"/>
      <c r="H327" s="55" t="s">
        <v>37</v>
      </c>
      <c r="I327" s="173">
        <f>VLOOKUP(I326,'ورقة 1'!$A$5:$B$57,2,0)</f>
        <v>0</v>
      </c>
      <c r="J327" s="174"/>
      <c r="K327" s="174"/>
      <c r="L327" s="174"/>
      <c r="M327" s="175"/>
    </row>
    <row r="328" spans="1:13" ht="19.5" thickBot="1">
      <c r="A328" s="62"/>
      <c r="B328" s="63"/>
      <c r="C328" s="63"/>
      <c r="D328" s="63"/>
      <c r="E328" s="63"/>
      <c r="F328" s="63"/>
      <c r="H328" s="62"/>
      <c r="I328" s="63"/>
      <c r="J328" s="63"/>
      <c r="K328" s="63"/>
      <c r="L328" s="63"/>
      <c r="M328" s="63"/>
    </row>
    <row r="329" spans="1:13" ht="64.5" thickBot="1">
      <c r="A329" s="56" t="s">
        <v>23</v>
      </c>
      <c r="B329" s="64" t="s">
        <v>1</v>
      </c>
      <c r="C329" s="65" t="s">
        <v>2</v>
      </c>
      <c r="D329" s="65" t="s">
        <v>3</v>
      </c>
      <c r="E329" s="65" t="s">
        <v>24</v>
      </c>
      <c r="F329" s="66" t="s">
        <v>25</v>
      </c>
      <c r="H329" s="56" t="s">
        <v>23</v>
      </c>
      <c r="I329" s="64" t="s">
        <v>1</v>
      </c>
      <c r="J329" s="65" t="s">
        <v>2</v>
      </c>
      <c r="K329" s="65" t="s">
        <v>3</v>
      </c>
      <c r="L329" s="65" t="s">
        <v>24</v>
      </c>
      <c r="M329" s="66" t="s">
        <v>25</v>
      </c>
    </row>
    <row r="330" spans="1:13" ht="19.5" thickBot="1">
      <c r="A330" s="57" t="s">
        <v>26</v>
      </c>
      <c r="B330" s="67">
        <f>INDEX('ورقة 1'!$A$2:$AX$61,MATCH(B326,'ورقة 1'!$A$2:$A$61,0),MATCH(A330&amp;" - "&amp;B$5,'ورقة 1'!$A$2:$AX$2,0))</f>
        <v>0</v>
      </c>
      <c r="C330" s="67">
        <f>INDEX('ورقة 1'!$A$2:$AX$61,MATCH(B326,'ورقة 1'!$A$2:$A$61,0),MATCH(A330&amp;" - "&amp;C$5,'ورقة 1'!$A$2:$AX$2,0))</f>
        <v>0</v>
      </c>
      <c r="D330" s="67">
        <f>INDEX('ورقة 1'!$A$2:$AX$61,MATCH(B326,'ورقة 1'!$A$2:$A$61,0),MATCH(A330&amp;" - "&amp;D$5,'ورقة 1'!$A$2:$AX$2,0))</f>
        <v>0</v>
      </c>
      <c r="E330" s="68" t="str">
        <f>INDEX('ورقة 1'!$A$2:$AX$61,MATCH(B326,'ورقة 1'!$A$2:$A$61,0),MATCH(A330&amp;" - "&amp;E$5,'ورقة 1'!$A$2:$AX$2,0))</f>
        <v/>
      </c>
      <c r="F330" s="178" t="str">
        <f>IF(COUNTIF(E330:E341,"&gt;"&amp;50)=12,"ناجح",IF(COUNTIF(E330:E341,"&lt;"&amp;50)&lt;4,"مكمل","راسب"))</f>
        <v>مكمل</v>
      </c>
      <c r="H330" s="57" t="s">
        <v>26</v>
      </c>
      <c r="I330" s="67">
        <f>INDEX('ورقة 1'!$A$2:$AX$61,MATCH(I326,'ورقة 1'!$A$2:$A$61,0),MATCH(H330&amp;" - "&amp;I$5,'ورقة 1'!$A$2:$AX$2,0))</f>
        <v>0</v>
      </c>
      <c r="J330" s="67">
        <f>INDEX('ورقة 1'!$A$2:$AX$61,MATCH(I326,'ورقة 1'!$A$2:$A$61,0),MATCH(H330&amp;" - "&amp;J$5,'ورقة 1'!$A$2:$AX$2,0))</f>
        <v>0</v>
      </c>
      <c r="K330" s="67">
        <f>INDEX('ورقة 1'!$A$2:$AX$61,MATCH(I326,'ورقة 1'!$A$2:$A$61,0),MATCH(H330&amp;" - "&amp;K$5,'ورقة 1'!$A$2:$AX$2,0))</f>
        <v>0</v>
      </c>
      <c r="L330" s="68" t="str">
        <f>INDEX('ورقة 1'!$A$2:$AX$61,MATCH(I326,'ورقة 1'!$A$2:$A$61,0),MATCH(H330&amp;" - "&amp;L$5,'ورقة 1'!$A$2:$AX$2,0))</f>
        <v/>
      </c>
      <c r="M330" s="178" t="str">
        <f>IF(COUNTIF(L330:L341,"&gt;"&amp;50)=12,"ناجح",IF(COUNTIF(L330:L341,"&lt;"&amp;50)&lt;4,"مكمل","راسب"))</f>
        <v>مكمل</v>
      </c>
    </row>
    <row r="331" spans="1:13" ht="19.5" thickBot="1">
      <c r="A331" s="57" t="s">
        <v>5</v>
      </c>
      <c r="B331" s="67">
        <f>INDEX('ورقة 1'!$A$2:$AX$61,MATCH(B326,'ورقة 1'!$A$2:$A$61,0),MATCH(A331&amp;" - "&amp;B$5,'ورقة 1'!$A$2:$AX$2,0))</f>
        <v>0</v>
      </c>
      <c r="C331" s="67">
        <f>INDEX('ورقة 1'!$A$2:$AX$61,MATCH(B326,'ورقة 1'!$A$2:$A$61,0),MATCH(A331&amp;" - "&amp;C$5,'ورقة 1'!$A$2:$AX$2,0))</f>
        <v>0</v>
      </c>
      <c r="D331" s="67">
        <f>INDEX('ورقة 1'!$A$2:$AX$61,MATCH(B326,'ورقة 1'!$A$2:$A$61,0),MATCH(A331&amp;" - "&amp;D$5,'ورقة 1'!$A$2:$AX$2,0))</f>
        <v>0</v>
      </c>
      <c r="E331" s="68" t="str">
        <f>INDEX('ورقة 1'!$A$2:$AX$61,MATCH(B326,'ورقة 1'!$A$2:$A$61,0),MATCH(A331&amp;" - "&amp;E$5,'ورقة 1'!$A$2:$AX$2,0))</f>
        <v/>
      </c>
      <c r="F331" s="179"/>
      <c r="H331" s="57" t="s">
        <v>5</v>
      </c>
      <c r="I331" s="67">
        <f>INDEX('ورقة 1'!$A$2:$AX$61,MATCH(I326,'ورقة 1'!$A$2:$A$61,0),MATCH(H331&amp;" - "&amp;I$5,'ورقة 1'!$A$2:$AX$2,0))</f>
        <v>0</v>
      </c>
      <c r="J331" s="67">
        <f>INDEX('ورقة 1'!$A$2:$AX$61,MATCH(I326,'ورقة 1'!$A$2:$A$61,0),MATCH(H331&amp;" - "&amp;J$5,'ورقة 1'!$A$2:$AX$2,0))</f>
        <v>0</v>
      </c>
      <c r="K331" s="67">
        <f>INDEX('ورقة 1'!$A$2:$AX$61,MATCH(I326,'ورقة 1'!$A$2:$A$61,0),MATCH(H331&amp;" - "&amp;K$5,'ورقة 1'!$A$2:$AX$2,0))</f>
        <v>0</v>
      </c>
      <c r="L331" s="68" t="str">
        <f>INDEX('ورقة 1'!$A$2:$AX$61,MATCH(I326,'ورقة 1'!$A$2:$A$61,0),MATCH(H331&amp;" - "&amp;L$5,'ورقة 1'!$A$2:$AX$2,0))</f>
        <v/>
      </c>
      <c r="M331" s="179"/>
    </row>
    <row r="332" spans="1:13" ht="19.5" thickBot="1">
      <c r="A332" s="57" t="s">
        <v>28</v>
      </c>
      <c r="B332" s="67">
        <f>INDEX('ورقة 1'!$A$2:$AX$61,MATCH(B326,'ورقة 1'!$A$2:$A$61,0),MATCH(A332&amp;" - "&amp;B$5,'ورقة 1'!$A$2:$AX$2,0))</f>
        <v>0</v>
      </c>
      <c r="C332" s="67">
        <f>INDEX('ورقة 1'!$A$2:$AX$61,MATCH(B326,'ورقة 1'!$A$2:$A$61,0),MATCH(A332&amp;" - "&amp;C$5,'ورقة 1'!$A$2:$AX$2,0))</f>
        <v>0</v>
      </c>
      <c r="D332" s="67">
        <f>INDEX('ورقة 1'!$A$2:$AX$61,MATCH(B326,'ورقة 1'!$A$2:$A$61,0),MATCH(A332&amp;" - "&amp;D$5,'ورقة 1'!$A$2:$AX$2,0))</f>
        <v>0</v>
      </c>
      <c r="E332" s="68" t="str">
        <f>INDEX('ورقة 1'!$A$2:$AX$61,MATCH(B326,'ورقة 1'!$A$2:$A$61,0),MATCH(A332&amp;" - "&amp;E$5,'ورقة 1'!$A$2:$AX$2,0))</f>
        <v/>
      </c>
      <c r="F332" s="179"/>
      <c r="H332" s="57" t="s">
        <v>28</v>
      </c>
      <c r="I332" s="67">
        <f>INDEX('ورقة 1'!$A$2:$AX$61,MATCH(I326,'ورقة 1'!$A$2:$A$61,0),MATCH(H332&amp;" - "&amp;I$5,'ورقة 1'!$A$2:$AX$2,0))</f>
        <v>0</v>
      </c>
      <c r="J332" s="67">
        <f>INDEX('ورقة 1'!$A$2:$AX$61,MATCH(I326,'ورقة 1'!$A$2:$A$61,0),MATCH(H332&amp;" - "&amp;J$5,'ورقة 1'!$A$2:$AX$2,0))</f>
        <v>0</v>
      </c>
      <c r="K332" s="67">
        <f>INDEX('ورقة 1'!$A$2:$AX$61,MATCH(I326,'ورقة 1'!$A$2:$A$61,0),MATCH(H332&amp;" - "&amp;K$5,'ورقة 1'!$A$2:$AX$2,0))</f>
        <v>0</v>
      </c>
      <c r="L332" s="68" t="str">
        <f>INDEX('ورقة 1'!$A$2:$AX$61,MATCH(I326,'ورقة 1'!$A$2:$A$61,0),MATCH(H332&amp;" - "&amp;L$5,'ورقة 1'!$A$2:$AX$2,0))</f>
        <v/>
      </c>
      <c r="M332" s="179"/>
    </row>
    <row r="333" spans="1:13" ht="19.5" thickBot="1">
      <c r="A333" s="57" t="s">
        <v>9</v>
      </c>
      <c r="B333" s="67">
        <f>INDEX('ورقة 1'!$A$2:$AX$61,MATCH(B326,'ورقة 1'!$A$2:$A$61,0),MATCH(A333&amp;" - "&amp;B$5,'ورقة 1'!$A$2:$AX$2,0))</f>
        <v>0</v>
      </c>
      <c r="C333" s="67">
        <f>INDEX('ورقة 1'!$A$2:$AX$61,MATCH(B326,'ورقة 1'!$A$2:$A$61,0),MATCH(A333&amp;" - "&amp;C$5,'ورقة 1'!$A$2:$AX$2,0))</f>
        <v>0</v>
      </c>
      <c r="D333" s="67">
        <f>INDEX('ورقة 1'!$A$2:$AX$61,MATCH(B326,'ورقة 1'!$A$2:$A$61,0),MATCH(A333&amp;" - "&amp;D$5,'ورقة 1'!$A$2:$AX$2,0))</f>
        <v>0</v>
      </c>
      <c r="E333" s="68" t="str">
        <f>INDEX('ورقة 1'!$A$2:$AX$61,MATCH(B326,'ورقة 1'!$A$2:$A$61,0),MATCH(A333&amp;" - "&amp;E$5,'ورقة 1'!$A$2:$AX$2,0))</f>
        <v/>
      </c>
      <c r="F333" s="179"/>
      <c r="H333" s="57" t="s">
        <v>9</v>
      </c>
      <c r="I333" s="67">
        <f>INDEX('ورقة 1'!$A$2:$AX$61,MATCH(I326,'ورقة 1'!$A$2:$A$61,0),MATCH(H333&amp;" - "&amp;I$5,'ورقة 1'!$A$2:$AX$2,0))</f>
        <v>0</v>
      </c>
      <c r="J333" s="67">
        <f>INDEX('ورقة 1'!$A$2:$AX$61,MATCH(I326,'ورقة 1'!$A$2:$A$61,0),MATCH(H333&amp;" - "&amp;J$5,'ورقة 1'!$A$2:$AX$2,0))</f>
        <v>0</v>
      </c>
      <c r="K333" s="67">
        <f>INDEX('ورقة 1'!$A$2:$AX$61,MATCH(I326,'ورقة 1'!$A$2:$A$61,0),MATCH(H333&amp;" - "&amp;K$5,'ورقة 1'!$A$2:$AX$2,0))</f>
        <v>0</v>
      </c>
      <c r="L333" s="68" t="str">
        <f>INDEX('ورقة 1'!$A$2:$AX$61,MATCH(I326,'ورقة 1'!$A$2:$A$61,0),MATCH(H333&amp;" - "&amp;L$5,'ورقة 1'!$A$2:$AX$2,0))</f>
        <v/>
      </c>
      <c r="M333" s="179"/>
    </row>
    <row r="334" spans="1:13" ht="19.5" thickBot="1">
      <c r="A334" s="57" t="s">
        <v>10</v>
      </c>
      <c r="B334" s="67">
        <f>INDEX('ورقة 1'!$A$2:$AX$61,MATCH(B326,'ورقة 1'!$A$2:$A$61,0),MATCH(A334&amp;" - "&amp;B$5,'ورقة 1'!$A$2:$AX$2,0))</f>
        <v>0</v>
      </c>
      <c r="C334" s="67">
        <f>INDEX('ورقة 1'!$A$2:$AX$61,MATCH(B326,'ورقة 1'!$A$2:$A$61,0),MATCH(A334&amp;" - "&amp;C$5,'ورقة 1'!$A$2:$AX$2,0))</f>
        <v>0</v>
      </c>
      <c r="D334" s="67">
        <f>INDEX('ورقة 1'!$A$2:$AX$61,MATCH(B326,'ورقة 1'!$A$2:$A$61,0),MATCH(A334&amp;" - "&amp;D$5,'ورقة 1'!$A$2:$AX$2,0))</f>
        <v>0</v>
      </c>
      <c r="E334" s="68" t="str">
        <f>INDEX('ورقة 1'!$A$2:$AX$61,MATCH(B326,'ورقة 1'!$A$2:$A$61,0),MATCH(A334&amp;" - "&amp;E$5,'ورقة 1'!$A$2:$AX$2,0))</f>
        <v/>
      </c>
      <c r="F334" s="179"/>
      <c r="H334" s="57" t="s">
        <v>10</v>
      </c>
      <c r="I334" s="67">
        <f>INDEX('ورقة 1'!$A$2:$AX$61,MATCH(I326,'ورقة 1'!$A$2:$A$61,0),MATCH(H334&amp;" - "&amp;I$5,'ورقة 1'!$A$2:$AX$2,0))</f>
        <v>0</v>
      </c>
      <c r="J334" s="67">
        <f>INDEX('ورقة 1'!$A$2:$AX$61,MATCH(I326,'ورقة 1'!$A$2:$A$61,0),MATCH(H334&amp;" - "&amp;J$5,'ورقة 1'!$A$2:$AX$2,0))</f>
        <v>0</v>
      </c>
      <c r="K334" s="67">
        <f>INDEX('ورقة 1'!$A$2:$AX$61,MATCH(I326,'ورقة 1'!$A$2:$A$61,0),MATCH(H334&amp;" - "&amp;K$5,'ورقة 1'!$A$2:$AX$2,0))</f>
        <v>0</v>
      </c>
      <c r="L334" s="68" t="str">
        <f>INDEX('ورقة 1'!$A$2:$AX$61,MATCH(I326,'ورقة 1'!$A$2:$A$61,0),MATCH(H334&amp;" - "&amp;L$5,'ورقة 1'!$A$2:$AX$2,0))</f>
        <v/>
      </c>
      <c r="M334" s="179"/>
    </row>
    <row r="335" spans="1:13" ht="19.5" thickBot="1">
      <c r="A335" s="57" t="s">
        <v>12</v>
      </c>
      <c r="B335" s="67">
        <f>INDEX('ورقة 1'!$A$2:$AX$61,MATCH(B326,'ورقة 1'!$A$2:$A$61,0),MATCH(A335&amp;" - "&amp;B$5,'ورقة 1'!$A$2:$AX$2,0))</f>
        <v>0</v>
      </c>
      <c r="C335" s="67">
        <f>INDEX('ورقة 1'!$A$2:$AX$61,MATCH(B326,'ورقة 1'!$A$2:$A$61,0),MATCH(A335&amp;" - "&amp;C$5,'ورقة 1'!$A$2:$AX$2,0))</f>
        <v>0</v>
      </c>
      <c r="D335" s="67">
        <f>INDEX('ورقة 1'!$A$2:$AX$61,MATCH(B326,'ورقة 1'!$A$2:$A$61,0),MATCH(A335&amp;" - "&amp;D$5,'ورقة 1'!$A$2:$AX$2,0))</f>
        <v>0</v>
      </c>
      <c r="E335" s="68" t="str">
        <f>INDEX('ورقة 1'!$A$2:$AX$61,MATCH(B326,'ورقة 1'!$A$2:$A$61,0),MATCH(A335&amp;" - "&amp;E$5,'ورقة 1'!$A$2:$AX$2,0))</f>
        <v/>
      </c>
      <c r="F335" s="179"/>
      <c r="H335" s="57" t="s">
        <v>12</v>
      </c>
      <c r="I335" s="67">
        <f>INDEX('ورقة 1'!$A$2:$AX$61,MATCH(I326,'ورقة 1'!$A$2:$A$61,0),MATCH(H335&amp;" - "&amp;I$5,'ورقة 1'!$A$2:$AX$2,0))</f>
        <v>0</v>
      </c>
      <c r="J335" s="67">
        <f>INDEX('ورقة 1'!$A$2:$AX$61,MATCH(I326,'ورقة 1'!$A$2:$A$61,0),MATCH(H335&amp;" - "&amp;J$5,'ورقة 1'!$A$2:$AX$2,0))</f>
        <v>0</v>
      </c>
      <c r="K335" s="67">
        <f>INDEX('ورقة 1'!$A$2:$AX$61,MATCH(I326,'ورقة 1'!$A$2:$A$61,0),MATCH(H335&amp;" - "&amp;K$5,'ورقة 1'!$A$2:$AX$2,0))</f>
        <v>0</v>
      </c>
      <c r="L335" s="68" t="str">
        <f>INDEX('ورقة 1'!$A$2:$AX$61,MATCH(I326,'ورقة 1'!$A$2:$A$61,0),MATCH(H335&amp;" - "&amp;L$5,'ورقة 1'!$A$2:$AX$2,0))</f>
        <v/>
      </c>
      <c r="M335" s="179"/>
    </row>
    <row r="336" spans="1:13" ht="19.5" thickBot="1">
      <c r="A336" s="57" t="s">
        <v>0</v>
      </c>
      <c r="B336" s="67">
        <f>INDEX('ورقة 1'!$A$2:$AX$61,MATCH(B326,'ورقة 1'!$A$2:$A$61,0),MATCH(A336&amp;" - "&amp;B$5,'ورقة 1'!$A$2:$AX$2,0))</f>
        <v>0</v>
      </c>
      <c r="C336" s="67">
        <f>INDEX('ورقة 1'!$A$2:$AX$61,MATCH(B326,'ورقة 1'!$A$2:$A$61,0),MATCH(A336&amp;" - "&amp;C$5,'ورقة 1'!$A$2:$AX$2,0))</f>
        <v>0</v>
      </c>
      <c r="D336" s="67">
        <f>INDEX('ورقة 1'!$A$2:$AX$61,MATCH(B326,'ورقة 1'!$A$2:$A$61,0),MATCH(A336&amp;" - "&amp;D$5,'ورقة 1'!$A$2:$AX$2,0))</f>
        <v>0</v>
      </c>
      <c r="E336" s="68" t="str">
        <f>INDEX('ورقة 1'!$A$2:$AX$61,MATCH(B326,'ورقة 1'!$A$2:$A$61,0),MATCH(A336&amp;" - "&amp;E$5,'ورقة 1'!$A$2:$AX$2,0))</f>
        <v/>
      </c>
      <c r="F336" s="179"/>
      <c r="H336" s="57" t="s">
        <v>0</v>
      </c>
      <c r="I336" s="67">
        <f>INDEX('ورقة 1'!$A$2:$AX$61,MATCH(I326,'ورقة 1'!$A$2:$A$61,0),MATCH(H336&amp;" - "&amp;I$5,'ورقة 1'!$A$2:$AX$2,0))</f>
        <v>0</v>
      </c>
      <c r="J336" s="67">
        <f>INDEX('ورقة 1'!$A$2:$AX$61,MATCH(I326,'ورقة 1'!$A$2:$A$61,0),MATCH(H336&amp;" - "&amp;J$5,'ورقة 1'!$A$2:$AX$2,0))</f>
        <v>0</v>
      </c>
      <c r="K336" s="67">
        <f>INDEX('ورقة 1'!$A$2:$AX$61,MATCH(I326,'ورقة 1'!$A$2:$A$61,0),MATCH(H336&amp;" - "&amp;K$5,'ورقة 1'!$A$2:$AX$2,0))</f>
        <v>0</v>
      </c>
      <c r="L336" s="68" t="str">
        <f>INDEX('ورقة 1'!$A$2:$AX$61,MATCH(I326,'ورقة 1'!$A$2:$A$61,0),MATCH(H336&amp;" - "&amp;L$5,'ورقة 1'!$A$2:$AX$2,0))</f>
        <v/>
      </c>
      <c r="M336" s="179"/>
    </row>
    <row r="337" spans="1:13" ht="19.5" thickBot="1">
      <c r="A337" s="57" t="s">
        <v>15</v>
      </c>
      <c r="B337" s="67">
        <f>INDEX('ورقة 1'!$A$2:$AX$61,MATCH(B326,'ورقة 1'!$A$2:$A$61,0),MATCH(A337&amp;" - "&amp;B$5,'ورقة 1'!$A$2:$AX$2,0))</f>
        <v>0</v>
      </c>
      <c r="C337" s="67">
        <f>INDEX('ورقة 1'!$A$2:$AX$61,MATCH(B326,'ورقة 1'!$A$2:$A$61,0),MATCH(A337&amp;" - "&amp;C$5,'ورقة 1'!$A$2:$AX$2,0))</f>
        <v>0</v>
      </c>
      <c r="D337" s="67">
        <f>INDEX('ورقة 1'!$A$2:$AX$61,MATCH(B326,'ورقة 1'!$A$2:$A$61,0),MATCH(A337&amp;" - "&amp;D$5,'ورقة 1'!$A$2:$AX$2,0))</f>
        <v>0</v>
      </c>
      <c r="E337" s="68" t="str">
        <f>INDEX('ورقة 1'!$A$2:$AX$61,MATCH(B326,'ورقة 1'!$A$2:$A$61,0),MATCH(A337&amp;" - "&amp;E$5,'ورقة 1'!$A$2:$AX$2,0))</f>
        <v/>
      </c>
      <c r="F337" s="179"/>
      <c r="H337" s="57" t="s">
        <v>15</v>
      </c>
      <c r="I337" s="67">
        <f>INDEX('ورقة 1'!$A$2:$AX$61,MATCH(I326,'ورقة 1'!$A$2:$A$61,0),MATCH(H337&amp;" - "&amp;I$5,'ورقة 1'!$A$2:$AX$2,0))</f>
        <v>0</v>
      </c>
      <c r="J337" s="67">
        <f>INDEX('ورقة 1'!$A$2:$AX$61,MATCH(I326,'ورقة 1'!$A$2:$A$61,0),MATCH(H337&amp;" - "&amp;J$5,'ورقة 1'!$A$2:$AX$2,0))</f>
        <v>0</v>
      </c>
      <c r="K337" s="67">
        <f>INDEX('ورقة 1'!$A$2:$AX$61,MATCH(I326,'ورقة 1'!$A$2:$A$61,0),MATCH(H337&amp;" - "&amp;K$5,'ورقة 1'!$A$2:$AX$2,0))</f>
        <v>0</v>
      </c>
      <c r="L337" s="68" t="str">
        <f>INDEX('ورقة 1'!$A$2:$AX$61,MATCH(I326,'ورقة 1'!$A$2:$A$61,0),MATCH(H337&amp;" - "&amp;L$5,'ورقة 1'!$A$2:$AX$2,0))</f>
        <v/>
      </c>
      <c r="M337" s="179"/>
    </row>
    <row r="338" spans="1:13" ht="19.5" thickBot="1">
      <c r="A338" s="57" t="s">
        <v>13</v>
      </c>
      <c r="B338" s="67">
        <f>INDEX('ورقة 1'!$A$2:$AX$61,MATCH(B326,'ورقة 1'!$A$2:$A$61,0),MATCH(A338&amp;" - "&amp;B$5,'ورقة 1'!$A$2:$AX$2,0))</f>
        <v>0</v>
      </c>
      <c r="C338" s="67">
        <f>INDEX('ورقة 1'!$A$2:$AX$61,MATCH(B326,'ورقة 1'!$A$2:$A$61,0),MATCH(A338&amp;" - "&amp;C$5,'ورقة 1'!$A$2:$AX$2,0))</f>
        <v>0</v>
      </c>
      <c r="D338" s="67">
        <f>INDEX('ورقة 1'!$A$2:$AX$61,MATCH(B326,'ورقة 1'!$A$2:$A$61,0),MATCH(A338&amp;" - "&amp;D$5,'ورقة 1'!$A$2:$AX$2,0))</f>
        <v>0</v>
      </c>
      <c r="E338" s="68" t="str">
        <f>INDEX('ورقة 1'!$A$2:$AX$61,MATCH(B326,'ورقة 1'!$A$2:$A$61,0),MATCH(A338&amp;" - "&amp;E$5,'ورقة 1'!$A$2:$AX$2,0))</f>
        <v/>
      </c>
      <c r="F338" s="179"/>
      <c r="H338" s="57" t="s">
        <v>13</v>
      </c>
      <c r="I338" s="67">
        <f>INDEX('ورقة 1'!$A$2:$AX$61,MATCH(I326,'ورقة 1'!$A$2:$A$61,0),MATCH(H338&amp;" - "&amp;I$5,'ورقة 1'!$A$2:$AX$2,0))</f>
        <v>0</v>
      </c>
      <c r="J338" s="67">
        <f>INDEX('ورقة 1'!$A$2:$AX$61,MATCH(I326,'ورقة 1'!$A$2:$A$61,0),MATCH(H338&amp;" - "&amp;J$5,'ورقة 1'!$A$2:$AX$2,0))</f>
        <v>0</v>
      </c>
      <c r="K338" s="67">
        <f>INDEX('ورقة 1'!$A$2:$AX$61,MATCH(I326,'ورقة 1'!$A$2:$A$61,0),MATCH(H338&amp;" - "&amp;K$5,'ورقة 1'!$A$2:$AX$2,0))</f>
        <v>0</v>
      </c>
      <c r="L338" s="68" t="str">
        <f>INDEX('ورقة 1'!$A$2:$AX$61,MATCH(I326,'ورقة 1'!$A$2:$A$61,0),MATCH(H338&amp;" - "&amp;L$5,'ورقة 1'!$A$2:$AX$2,0))</f>
        <v/>
      </c>
      <c r="M338" s="179"/>
    </row>
    <row r="339" spans="1:13" ht="19.5" thickBot="1">
      <c r="A339" s="57" t="s">
        <v>14</v>
      </c>
      <c r="B339" s="67">
        <f>INDEX('ورقة 1'!$A$2:$AX$61,MATCH(B326,'ورقة 1'!$A$2:$A$61,0),MATCH(A339&amp;" - "&amp;B$5,'ورقة 1'!$A$2:$AX$2,0))</f>
        <v>0</v>
      </c>
      <c r="C339" s="67">
        <f>INDEX('ورقة 1'!$A$2:$AX$61,MATCH(B326,'ورقة 1'!$A$2:$A$61,0),MATCH(A339&amp;" - "&amp;C$5,'ورقة 1'!$A$2:$AX$2,0))</f>
        <v>0</v>
      </c>
      <c r="D339" s="67">
        <f>INDEX('ورقة 1'!$A$2:$AX$61,MATCH(B326,'ورقة 1'!$A$2:$A$61,0),MATCH(A339&amp;" - "&amp;D$5,'ورقة 1'!$A$2:$AX$2,0))</f>
        <v>0</v>
      </c>
      <c r="E339" s="68" t="str">
        <f>INDEX('ورقة 1'!$A$2:$AX$61,MATCH(B326,'ورقة 1'!$A$2:$A$61,0),MATCH(A339&amp;" - "&amp;E$5,'ورقة 1'!$A$2:$AX$2,0))</f>
        <v/>
      </c>
      <c r="F339" s="179"/>
      <c r="H339" s="57" t="s">
        <v>14</v>
      </c>
      <c r="I339" s="67">
        <f>INDEX('ورقة 1'!$A$2:$AX$61,MATCH(I326,'ورقة 1'!$A$2:$A$61,0),MATCH(H339&amp;" - "&amp;I$5,'ورقة 1'!$A$2:$AX$2,0))</f>
        <v>0</v>
      </c>
      <c r="J339" s="67">
        <f>INDEX('ورقة 1'!$A$2:$AX$61,MATCH(I326,'ورقة 1'!$A$2:$A$61,0),MATCH(H339&amp;" - "&amp;J$5,'ورقة 1'!$A$2:$AX$2,0))</f>
        <v>0</v>
      </c>
      <c r="K339" s="67">
        <f>INDEX('ورقة 1'!$A$2:$AX$61,MATCH(I326,'ورقة 1'!$A$2:$A$61,0),MATCH(H339&amp;" - "&amp;K$5,'ورقة 1'!$A$2:$AX$2,0))</f>
        <v>0</v>
      </c>
      <c r="L339" s="68" t="str">
        <f>INDEX('ورقة 1'!$A$2:$AX$61,MATCH(I326,'ورقة 1'!$A$2:$A$61,0),MATCH(H339&amp;" - "&amp;L$5,'ورقة 1'!$A$2:$AX$2,0))</f>
        <v/>
      </c>
      <c r="M339" s="179"/>
    </row>
    <row r="340" spans="1:13" ht="19.5" thickBot="1">
      <c r="A340" s="57" t="s">
        <v>16</v>
      </c>
      <c r="B340" s="67">
        <f>INDEX('ورقة 1'!$A$2:$AX$61,MATCH(B326,'ورقة 1'!$A$2:$A$61,0),MATCH(A340&amp;" - "&amp;B$5,'ورقة 1'!$A$2:$AX$2,0))</f>
        <v>0</v>
      </c>
      <c r="C340" s="67">
        <f>INDEX('ورقة 1'!$A$2:$AX$61,MATCH(B326,'ورقة 1'!$A$2:$A$61,0),MATCH(A340&amp;" - "&amp;C$5,'ورقة 1'!$A$2:$AX$2,0))</f>
        <v>0</v>
      </c>
      <c r="D340" s="67">
        <f>INDEX('ورقة 1'!$A$2:$AX$61,MATCH(B326,'ورقة 1'!$A$2:$A$61,0),MATCH(A340&amp;" - "&amp;D$5,'ورقة 1'!$A$2:$AX$2,0))</f>
        <v>0</v>
      </c>
      <c r="E340" s="68" t="str">
        <f>INDEX('ورقة 1'!$A$2:$AX$61,MATCH(B326,'ورقة 1'!$A$2:$A$61,0),MATCH(A340&amp;" - "&amp;E$5,'ورقة 1'!$A$2:$AX$2,0))</f>
        <v/>
      </c>
      <c r="F340" s="179"/>
      <c r="H340" s="57" t="s">
        <v>16</v>
      </c>
      <c r="I340" s="67">
        <f>INDEX('ورقة 1'!$A$2:$AX$61,MATCH(I326,'ورقة 1'!$A$2:$A$61,0),MATCH(H340&amp;" - "&amp;I$5,'ورقة 1'!$A$2:$AX$2,0))</f>
        <v>0</v>
      </c>
      <c r="J340" s="67">
        <f>INDEX('ورقة 1'!$A$2:$AX$61,MATCH(I326,'ورقة 1'!$A$2:$A$61,0),MATCH(H340&amp;" - "&amp;J$5,'ورقة 1'!$A$2:$AX$2,0))</f>
        <v>0</v>
      </c>
      <c r="K340" s="67">
        <f>INDEX('ورقة 1'!$A$2:$AX$61,MATCH(I326,'ورقة 1'!$A$2:$A$61,0),MATCH(H340&amp;" - "&amp;K$5,'ورقة 1'!$A$2:$AX$2,0))</f>
        <v>0</v>
      </c>
      <c r="L340" s="68" t="str">
        <f>INDEX('ورقة 1'!$A$2:$AX$61,MATCH(I326,'ورقة 1'!$A$2:$A$61,0),MATCH(H340&amp;" - "&amp;L$5,'ورقة 1'!$A$2:$AX$2,0))</f>
        <v/>
      </c>
      <c r="M340" s="179"/>
    </row>
    <row r="341" spans="1:13" ht="19.5" thickBot="1">
      <c r="A341" s="58" t="s">
        <v>17</v>
      </c>
      <c r="B341" s="69">
        <f>INDEX('ورقة 1'!$A$2:$AX$61,MATCH(B326,'ورقة 1'!$A$2:$A$61,0),MATCH(A341&amp;" - "&amp;B$5,'ورقة 1'!$A$2:$AX$2,0))</f>
        <v>0</v>
      </c>
      <c r="C341" s="69">
        <f>INDEX('ورقة 1'!$A$2:$AX$61,MATCH(B326,'ورقة 1'!$A$2:$A$61,0),MATCH(A341&amp;" - "&amp;C$5,'ورقة 1'!$A$2:$AX$2,0))</f>
        <v>0</v>
      </c>
      <c r="D341" s="69">
        <f>INDEX('ورقة 1'!$A$2:$AX$61,MATCH(B326,'ورقة 1'!$A$2:$A$61,0),MATCH(A341&amp;" - "&amp;D$5,'ورقة 1'!$A$2:$AX$2,0))</f>
        <v>0</v>
      </c>
      <c r="E341" s="70" t="str">
        <f>INDEX('ورقة 1'!$A$2:$AX$61,MATCH(B326,'ورقة 1'!$A$2:$A$61,0),MATCH(A341&amp;" - "&amp;E$5,'ورقة 1'!$A$2:$AX$2,0))</f>
        <v/>
      </c>
      <c r="F341" s="180"/>
      <c r="H341" s="58" t="s">
        <v>17</v>
      </c>
      <c r="I341" s="69">
        <f>INDEX('ورقة 1'!$A$2:$AX$61,MATCH(I326,'ورقة 1'!$A$2:$A$61,0),MATCH(H341&amp;" - "&amp;I$5,'ورقة 1'!$A$2:$AX$2,0))</f>
        <v>0</v>
      </c>
      <c r="J341" s="69">
        <f>INDEX('ورقة 1'!$A$2:$AX$61,MATCH(I326,'ورقة 1'!$A$2:$A$61,0),MATCH(H341&amp;" - "&amp;J$5,'ورقة 1'!$A$2:$AX$2,0))</f>
        <v>0</v>
      </c>
      <c r="K341" s="69">
        <f>INDEX('ورقة 1'!$A$2:$AX$61,MATCH(I326,'ورقة 1'!$A$2:$A$61,0),MATCH(H341&amp;" - "&amp;K$5,'ورقة 1'!$A$2:$AX$2,0))</f>
        <v>0</v>
      </c>
      <c r="L341" s="70" t="str">
        <f>INDEX('ورقة 1'!$A$2:$AX$61,MATCH(I326,'ورقة 1'!$A$2:$A$61,0),MATCH(H341&amp;" - "&amp;L$5,'ورقة 1'!$A$2:$AX$2,0))</f>
        <v/>
      </c>
      <c r="M341" s="180"/>
    </row>
    <row r="343" spans="1:13" ht="19.5" thickBot="1">
      <c r="H343" s="59"/>
    </row>
    <row r="344" spans="1:13" ht="19.5" thickBot="1">
      <c r="A344" s="55" t="s">
        <v>36</v>
      </c>
      <c r="B344" s="176">
        <v>37</v>
      </c>
      <c r="C344" s="177"/>
      <c r="H344" s="55" t="s">
        <v>36</v>
      </c>
      <c r="I344" s="176">
        <v>38</v>
      </c>
      <c r="J344" s="177"/>
    </row>
    <row r="345" spans="1:13" ht="19.5" thickBot="1">
      <c r="A345" s="55" t="s">
        <v>37</v>
      </c>
      <c r="B345" s="173">
        <f>VLOOKUP(B344,'ورقة 1'!$A$5:$B$57,2,0)</f>
        <v>0</v>
      </c>
      <c r="C345" s="174"/>
      <c r="D345" s="174"/>
      <c r="E345" s="174"/>
      <c r="F345" s="175"/>
      <c r="H345" s="55" t="s">
        <v>37</v>
      </c>
      <c r="I345" s="173">
        <f>VLOOKUP(I344,'ورقة 1'!$A$5:$B$57,2,0)</f>
        <v>0</v>
      </c>
      <c r="J345" s="174"/>
      <c r="K345" s="174"/>
      <c r="L345" s="174"/>
      <c r="M345" s="175"/>
    </row>
    <row r="346" spans="1:13" ht="19.5" thickBot="1">
      <c r="A346" s="62"/>
      <c r="B346" s="63"/>
      <c r="C346" s="63"/>
      <c r="D346" s="63"/>
      <c r="E346" s="63"/>
      <c r="F346" s="63"/>
      <c r="H346" s="62"/>
      <c r="I346" s="63"/>
      <c r="J346" s="63"/>
      <c r="K346" s="63"/>
      <c r="L346" s="63"/>
      <c r="M346" s="63"/>
    </row>
    <row r="347" spans="1:13" ht="64.5" thickBot="1">
      <c r="A347" s="56" t="s">
        <v>23</v>
      </c>
      <c r="B347" s="64" t="s">
        <v>1</v>
      </c>
      <c r="C347" s="65" t="s">
        <v>2</v>
      </c>
      <c r="D347" s="65" t="s">
        <v>3</v>
      </c>
      <c r="E347" s="65" t="s">
        <v>24</v>
      </c>
      <c r="F347" s="66" t="s">
        <v>25</v>
      </c>
      <c r="H347" s="56" t="s">
        <v>23</v>
      </c>
      <c r="I347" s="64" t="s">
        <v>1</v>
      </c>
      <c r="J347" s="65" t="s">
        <v>2</v>
      </c>
      <c r="K347" s="65" t="s">
        <v>3</v>
      </c>
      <c r="L347" s="65" t="s">
        <v>24</v>
      </c>
      <c r="M347" s="66" t="s">
        <v>25</v>
      </c>
    </row>
    <row r="348" spans="1:13" ht="19.5" thickBot="1">
      <c r="A348" s="57" t="s">
        <v>26</v>
      </c>
      <c r="B348" s="67">
        <f>INDEX('ورقة 1'!$A$2:$AX$61,MATCH(B344,'ورقة 1'!$A$2:$A$61,0),MATCH(A348&amp;" - "&amp;B$5,'ورقة 1'!$A$2:$AX$2,0))</f>
        <v>0</v>
      </c>
      <c r="C348" s="67">
        <f>INDEX('ورقة 1'!$A$2:$AX$61,MATCH(B344,'ورقة 1'!$A$2:$A$61,0),MATCH(A348&amp;" - "&amp;C$5,'ورقة 1'!$A$2:$AX$2,0))</f>
        <v>0</v>
      </c>
      <c r="D348" s="67">
        <f>INDEX('ورقة 1'!$A$2:$AX$61,MATCH(B344,'ورقة 1'!$A$2:$A$61,0),MATCH(A348&amp;" - "&amp;D$5,'ورقة 1'!$A$2:$AX$2,0))</f>
        <v>0</v>
      </c>
      <c r="E348" s="68" t="str">
        <f>INDEX('ورقة 1'!$A$2:$AX$61,MATCH(B344,'ورقة 1'!$A$2:$A$61,0),MATCH(A348&amp;" - "&amp;E$5,'ورقة 1'!$A$2:$AX$2,0))</f>
        <v/>
      </c>
      <c r="F348" s="178" t="str">
        <f>IF(COUNTIF(E348:E359,"&gt;"&amp;50)=12,"ناجح",IF(COUNTIF(E348:E359,"&lt;"&amp;50)&lt;4,"مكمل","راسب"))</f>
        <v>مكمل</v>
      </c>
      <c r="H348" s="57" t="s">
        <v>26</v>
      </c>
      <c r="I348" s="67">
        <f>INDEX('ورقة 1'!$A$2:$AX$61,MATCH(I344,'ورقة 1'!$A$2:$A$61,0),MATCH(H348&amp;" - "&amp;I$5,'ورقة 1'!$A$2:$AX$2,0))</f>
        <v>0</v>
      </c>
      <c r="J348" s="67">
        <f>INDEX('ورقة 1'!$A$2:$AX$61,MATCH(I344,'ورقة 1'!$A$2:$A$61,0),MATCH(H348&amp;" - "&amp;J$5,'ورقة 1'!$A$2:$AX$2,0))</f>
        <v>0</v>
      </c>
      <c r="K348" s="67">
        <f>INDEX('ورقة 1'!$A$2:$AX$61,MATCH(I344,'ورقة 1'!$A$2:$A$61,0),MATCH(H348&amp;" - "&amp;K$5,'ورقة 1'!$A$2:$AX$2,0))</f>
        <v>0</v>
      </c>
      <c r="L348" s="68" t="str">
        <f>INDEX('ورقة 1'!$A$2:$AX$61,MATCH(I344,'ورقة 1'!$A$2:$A$61,0),MATCH(H348&amp;" - "&amp;L$5,'ورقة 1'!$A$2:$AX$2,0))</f>
        <v/>
      </c>
      <c r="M348" s="178" t="str">
        <f>IF(COUNTIF(L348:L359,"&gt;"&amp;50)=12,"ناجح",IF(COUNTIF(L348:L359,"&lt;"&amp;50)&lt;4,"مكمل","راسب"))</f>
        <v>مكمل</v>
      </c>
    </row>
    <row r="349" spans="1:13" ht="19.5" thickBot="1">
      <c r="A349" s="57" t="s">
        <v>5</v>
      </c>
      <c r="B349" s="67">
        <f>INDEX('ورقة 1'!$A$2:$AX$61,MATCH(B344,'ورقة 1'!$A$2:$A$61,0),MATCH(A349&amp;" - "&amp;B$5,'ورقة 1'!$A$2:$AX$2,0))</f>
        <v>0</v>
      </c>
      <c r="C349" s="67">
        <f>INDEX('ورقة 1'!$A$2:$AX$61,MATCH(B344,'ورقة 1'!$A$2:$A$61,0),MATCH(A349&amp;" - "&amp;C$5,'ورقة 1'!$A$2:$AX$2,0))</f>
        <v>0</v>
      </c>
      <c r="D349" s="67">
        <f>INDEX('ورقة 1'!$A$2:$AX$61,MATCH(B344,'ورقة 1'!$A$2:$A$61,0),MATCH(A349&amp;" - "&amp;D$5,'ورقة 1'!$A$2:$AX$2,0))</f>
        <v>0</v>
      </c>
      <c r="E349" s="68" t="str">
        <f>INDEX('ورقة 1'!$A$2:$AX$61,MATCH(B344,'ورقة 1'!$A$2:$A$61,0),MATCH(A349&amp;" - "&amp;E$5,'ورقة 1'!$A$2:$AX$2,0))</f>
        <v/>
      </c>
      <c r="F349" s="179"/>
      <c r="H349" s="57" t="s">
        <v>5</v>
      </c>
      <c r="I349" s="67">
        <f>INDEX('ورقة 1'!$A$2:$AX$61,MATCH(I344,'ورقة 1'!$A$2:$A$61,0),MATCH(H349&amp;" - "&amp;I$5,'ورقة 1'!$A$2:$AX$2,0))</f>
        <v>0</v>
      </c>
      <c r="J349" s="67">
        <f>INDEX('ورقة 1'!$A$2:$AX$61,MATCH(I344,'ورقة 1'!$A$2:$A$61,0),MATCH(H349&amp;" - "&amp;J$5,'ورقة 1'!$A$2:$AX$2,0))</f>
        <v>0</v>
      </c>
      <c r="K349" s="67">
        <f>INDEX('ورقة 1'!$A$2:$AX$61,MATCH(I344,'ورقة 1'!$A$2:$A$61,0),MATCH(H349&amp;" - "&amp;K$5,'ورقة 1'!$A$2:$AX$2,0))</f>
        <v>0</v>
      </c>
      <c r="L349" s="68" t="str">
        <f>INDEX('ورقة 1'!$A$2:$AX$61,MATCH(I344,'ورقة 1'!$A$2:$A$61,0),MATCH(H349&amp;" - "&amp;L$5,'ورقة 1'!$A$2:$AX$2,0))</f>
        <v/>
      </c>
      <c r="M349" s="179"/>
    </row>
    <row r="350" spans="1:13" ht="19.5" thickBot="1">
      <c r="A350" s="57" t="s">
        <v>28</v>
      </c>
      <c r="B350" s="67">
        <f>INDEX('ورقة 1'!$A$2:$AX$61,MATCH(B344,'ورقة 1'!$A$2:$A$61,0),MATCH(A350&amp;" - "&amp;B$5,'ورقة 1'!$A$2:$AX$2,0))</f>
        <v>0</v>
      </c>
      <c r="C350" s="67">
        <f>INDEX('ورقة 1'!$A$2:$AX$61,MATCH(B344,'ورقة 1'!$A$2:$A$61,0),MATCH(A350&amp;" - "&amp;C$5,'ورقة 1'!$A$2:$AX$2,0))</f>
        <v>0</v>
      </c>
      <c r="D350" s="67">
        <f>INDEX('ورقة 1'!$A$2:$AX$61,MATCH(B344,'ورقة 1'!$A$2:$A$61,0),MATCH(A350&amp;" - "&amp;D$5,'ورقة 1'!$A$2:$AX$2,0))</f>
        <v>0</v>
      </c>
      <c r="E350" s="68" t="str">
        <f>INDEX('ورقة 1'!$A$2:$AX$61,MATCH(B344,'ورقة 1'!$A$2:$A$61,0),MATCH(A350&amp;" - "&amp;E$5,'ورقة 1'!$A$2:$AX$2,0))</f>
        <v/>
      </c>
      <c r="F350" s="179"/>
      <c r="H350" s="57" t="s">
        <v>28</v>
      </c>
      <c r="I350" s="67">
        <f>INDEX('ورقة 1'!$A$2:$AX$61,MATCH(I344,'ورقة 1'!$A$2:$A$61,0),MATCH(H350&amp;" - "&amp;I$5,'ورقة 1'!$A$2:$AX$2,0))</f>
        <v>0</v>
      </c>
      <c r="J350" s="67">
        <f>INDEX('ورقة 1'!$A$2:$AX$61,MATCH(I344,'ورقة 1'!$A$2:$A$61,0),MATCH(H350&amp;" - "&amp;J$5,'ورقة 1'!$A$2:$AX$2,0))</f>
        <v>0</v>
      </c>
      <c r="K350" s="67">
        <f>INDEX('ورقة 1'!$A$2:$AX$61,MATCH(I344,'ورقة 1'!$A$2:$A$61,0),MATCH(H350&amp;" - "&amp;K$5,'ورقة 1'!$A$2:$AX$2,0))</f>
        <v>0</v>
      </c>
      <c r="L350" s="68" t="str">
        <f>INDEX('ورقة 1'!$A$2:$AX$61,MATCH(I344,'ورقة 1'!$A$2:$A$61,0),MATCH(H350&amp;" - "&amp;L$5,'ورقة 1'!$A$2:$AX$2,0))</f>
        <v/>
      </c>
      <c r="M350" s="179"/>
    </row>
    <row r="351" spans="1:13" ht="19.5" thickBot="1">
      <c r="A351" s="57" t="s">
        <v>9</v>
      </c>
      <c r="B351" s="67">
        <f>INDEX('ورقة 1'!$A$2:$AX$61,MATCH(B344,'ورقة 1'!$A$2:$A$61,0),MATCH(A351&amp;" - "&amp;B$5,'ورقة 1'!$A$2:$AX$2,0))</f>
        <v>0</v>
      </c>
      <c r="C351" s="67">
        <f>INDEX('ورقة 1'!$A$2:$AX$61,MATCH(B344,'ورقة 1'!$A$2:$A$61,0),MATCH(A351&amp;" - "&amp;C$5,'ورقة 1'!$A$2:$AX$2,0))</f>
        <v>0</v>
      </c>
      <c r="D351" s="67">
        <f>INDEX('ورقة 1'!$A$2:$AX$61,MATCH(B344,'ورقة 1'!$A$2:$A$61,0),MATCH(A351&amp;" - "&amp;D$5,'ورقة 1'!$A$2:$AX$2,0))</f>
        <v>0</v>
      </c>
      <c r="E351" s="68" t="str">
        <f>INDEX('ورقة 1'!$A$2:$AX$61,MATCH(B344,'ورقة 1'!$A$2:$A$61,0),MATCH(A351&amp;" - "&amp;E$5,'ورقة 1'!$A$2:$AX$2,0))</f>
        <v/>
      </c>
      <c r="F351" s="179"/>
      <c r="H351" s="57" t="s">
        <v>9</v>
      </c>
      <c r="I351" s="67">
        <f>INDEX('ورقة 1'!$A$2:$AX$61,MATCH(I344,'ورقة 1'!$A$2:$A$61,0),MATCH(H351&amp;" - "&amp;I$5,'ورقة 1'!$A$2:$AX$2,0))</f>
        <v>0</v>
      </c>
      <c r="J351" s="67">
        <f>INDEX('ورقة 1'!$A$2:$AX$61,MATCH(I344,'ورقة 1'!$A$2:$A$61,0),MATCH(H351&amp;" - "&amp;J$5,'ورقة 1'!$A$2:$AX$2,0))</f>
        <v>0</v>
      </c>
      <c r="K351" s="67">
        <f>INDEX('ورقة 1'!$A$2:$AX$61,MATCH(I344,'ورقة 1'!$A$2:$A$61,0),MATCH(H351&amp;" - "&amp;K$5,'ورقة 1'!$A$2:$AX$2,0))</f>
        <v>0</v>
      </c>
      <c r="L351" s="68" t="str">
        <f>INDEX('ورقة 1'!$A$2:$AX$61,MATCH(I344,'ورقة 1'!$A$2:$A$61,0),MATCH(H351&amp;" - "&amp;L$5,'ورقة 1'!$A$2:$AX$2,0))</f>
        <v/>
      </c>
      <c r="M351" s="179"/>
    </row>
    <row r="352" spans="1:13" ht="19.5" thickBot="1">
      <c r="A352" s="57" t="s">
        <v>10</v>
      </c>
      <c r="B352" s="67">
        <f>INDEX('ورقة 1'!$A$2:$AX$61,MATCH(B344,'ورقة 1'!$A$2:$A$61,0),MATCH(A352&amp;" - "&amp;B$5,'ورقة 1'!$A$2:$AX$2,0))</f>
        <v>0</v>
      </c>
      <c r="C352" s="67">
        <f>INDEX('ورقة 1'!$A$2:$AX$61,MATCH(B344,'ورقة 1'!$A$2:$A$61,0),MATCH(A352&amp;" - "&amp;C$5,'ورقة 1'!$A$2:$AX$2,0))</f>
        <v>0</v>
      </c>
      <c r="D352" s="67">
        <f>INDEX('ورقة 1'!$A$2:$AX$61,MATCH(B344,'ورقة 1'!$A$2:$A$61,0),MATCH(A352&amp;" - "&amp;D$5,'ورقة 1'!$A$2:$AX$2,0))</f>
        <v>0</v>
      </c>
      <c r="E352" s="68" t="str">
        <f>INDEX('ورقة 1'!$A$2:$AX$61,MATCH(B344,'ورقة 1'!$A$2:$A$61,0),MATCH(A352&amp;" - "&amp;E$5,'ورقة 1'!$A$2:$AX$2,0))</f>
        <v/>
      </c>
      <c r="F352" s="179"/>
      <c r="H352" s="57" t="s">
        <v>10</v>
      </c>
      <c r="I352" s="67">
        <f>INDEX('ورقة 1'!$A$2:$AX$61,MATCH(I344,'ورقة 1'!$A$2:$A$61,0),MATCH(H352&amp;" - "&amp;I$5,'ورقة 1'!$A$2:$AX$2,0))</f>
        <v>0</v>
      </c>
      <c r="J352" s="67">
        <f>INDEX('ورقة 1'!$A$2:$AX$61,MATCH(I344,'ورقة 1'!$A$2:$A$61,0),MATCH(H352&amp;" - "&amp;J$5,'ورقة 1'!$A$2:$AX$2,0))</f>
        <v>0</v>
      </c>
      <c r="K352" s="67">
        <f>INDEX('ورقة 1'!$A$2:$AX$61,MATCH(I344,'ورقة 1'!$A$2:$A$61,0),MATCH(H352&amp;" - "&amp;K$5,'ورقة 1'!$A$2:$AX$2,0))</f>
        <v>0</v>
      </c>
      <c r="L352" s="68" t="str">
        <f>INDEX('ورقة 1'!$A$2:$AX$61,MATCH(I344,'ورقة 1'!$A$2:$A$61,0),MATCH(H352&amp;" - "&amp;L$5,'ورقة 1'!$A$2:$AX$2,0))</f>
        <v/>
      </c>
      <c r="M352" s="179"/>
    </row>
    <row r="353" spans="1:13" ht="19.5" thickBot="1">
      <c r="A353" s="57" t="s">
        <v>12</v>
      </c>
      <c r="B353" s="67">
        <f>INDEX('ورقة 1'!$A$2:$AX$61,MATCH(B344,'ورقة 1'!$A$2:$A$61,0),MATCH(A353&amp;" - "&amp;B$5,'ورقة 1'!$A$2:$AX$2,0))</f>
        <v>0</v>
      </c>
      <c r="C353" s="67">
        <f>INDEX('ورقة 1'!$A$2:$AX$61,MATCH(B344,'ورقة 1'!$A$2:$A$61,0),MATCH(A353&amp;" - "&amp;C$5,'ورقة 1'!$A$2:$AX$2,0))</f>
        <v>0</v>
      </c>
      <c r="D353" s="67">
        <f>INDEX('ورقة 1'!$A$2:$AX$61,MATCH(B344,'ورقة 1'!$A$2:$A$61,0),MATCH(A353&amp;" - "&amp;D$5,'ورقة 1'!$A$2:$AX$2,0))</f>
        <v>0</v>
      </c>
      <c r="E353" s="68" t="str">
        <f>INDEX('ورقة 1'!$A$2:$AX$61,MATCH(B344,'ورقة 1'!$A$2:$A$61,0),MATCH(A353&amp;" - "&amp;E$5,'ورقة 1'!$A$2:$AX$2,0))</f>
        <v/>
      </c>
      <c r="F353" s="179"/>
      <c r="H353" s="57" t="s">
        <v>12</v>
      </c>
      <c r="I353" s="67">
        <f>INDEX('ورقة 1'!$A$2:$AX$61,MATCH(I344,'ورقة 1'!$A$2:$A$61,0),MATCH(H353&amp;" - "&amp;I$5,'ورقة 1'!$A$2:$AX$2,0))</f>
        <v>0</v>
      </c>
      <c r="J353" s="67">
        <f>INDEX('ورقة 1'!$A$2:$AX$61,MATCH(I344,'ورقة 1'!$A$2:$A$61,0),MATCH(H353&amp;" - "&amp;J$5,'ورقة 1'!$A$2:$AX$2,0))</f>
        <v>0</v>
      </c>
      <c r="K353" s="67">
        <f>INDEX('ورقة 1'!$A$2:$AX$61,MATCH(I344,'ورقة 1'!$A$2:$A$61,0),MATCH(H353&amp;" - "&amp;K$5,'ورقة 1'!$A$2:$AX$2,0))</f>
        <v>0</v>
      </c>
      <c r="L353" s="68" t="str">
        <f>INDEX('ورقة 1'!$A$2:$AX$61,MATCH(I344,'ورقة 1'!$A$2:$A$61,0),MATCH(H353&amp;" - "&amp;L$5,'ورقة 1'!$A$2:$AX$2,0))</f>
        <v/>
      </c>
      <c r="M353" s="179"/>
    </row>
    <row r="354" spans="1:13" ht="19.5" thickBot="1">
      <c r="A354" s="57" t="s">
        <v>0</v>
      </c>
      <c r="B354" s="67">
        <f>INDEX('ورقة 1'!$A$2:$AX$61,MATCH(B344,'ورقة 1'!$A$2:$A$61,0),MATCH(A354&amp;" - "&amp;B$5,'ورقة 1'!$A$2:$AX$2,0))</f>
        <v>0</v>
      </c>
      <c r="C354" s="67">
        <f>INDEX('ورقة 1'!$A$2:$AX$61,MATCH(B344,'ورقة 1'!$A$2:$A$61,0),MATCH(A354&amp;" - "&amp;C$5,'ورقة 1'!$A$2:$AX$2,0))</f>
        <v>0</v>
      </c>
      <c r="D354" s="67">
        <f>INDEX('ورقة 1'!$A$2:$AX$61,MATCH(B344,'ورقة 1'!$A$2:$A$61,0),MATCH(A354&amp;" - "&amp;D$5,'ورقة 1'!$A$2:$AX$2,0))</f>
        <v>0</v>
      </c>
      <c r="E354" s="68" t="str">
        <f>INDEX('ورقة 1'!$A$2:$AX$61,MATCH(B344,'ورقة 1'!$A$2:$A$61,0),MATCH(A354&amp;" - "&amp;E$5,'ورقة 1'!$A$2:$AX$2,0))</f>
        <v/>
      </c>
      <c r="F354" s="179"/>
      <c r="H354" s="57" t="s">
        <v>0</v>
      </c>
      <c r="I354" s="67">
        <f>INDEX('ورقة 1'!$A$2:$AX$61,MATCH(I344,'ورقة 1'!$A$2:$A$61,0),MATCH(H354&amp;" - "&amp;I$5,'ورقة 1'!$A$2:$AX$2,0))</f>
        <v>0</v>
      </c>
      <c r="J354" s="67">
        <f>INDEX('ورقة 1'!$A$2:$AX$61,MATCH(I344,'ورقة 1'!$A$2:$A$61,0),MATCH(H354&amp;" - "&amp;J$5,'ورقة 1'!$A$2:$AX$2,0))</f>
        <v>0</v>
      </c>
      <c r="K354" s="67">
        <f>INDEX('ورقة 1'!$A$2:$AX$61,MATCH(I344,'ورقة 1'!$A$2:$A$61,0),MATCH(H354&amp;" - "&amp;K$5,'ورقة 1'!$A$2:$AX$2,0))</f>
        <v>0</v>
      </c>
      <c r="L354" s="68" t="str">
        <f>INDEX('ورقة 1'!$A$2:$AX$61,MATCH(I344,'ورقة 1'!$A$2:$A$61,0),MATCH(H354&amp;" - "&amp;L$5,'ورقة 1'!$A$2:$AX$2,0))</f>
        <v/>
      </c>
      <c r="M354" s="179"/>
    </row>
    <row r="355" spans="1:13" ht="19.5" thickBot="1">
      <c r="A355" s="57" t="s">
        <v>15</v>
      </c>
      <c r="B355" s="67">
        <f>INDEX('ورقة 1'!$A$2:$AX$61,MATCH(B344,'ورقة 1'!$A$2:$A$61,0),MATCH(A355&amp;" - "&amp;B$5,'ورقة 1'!$A$2:$AX$2,0))</f>
        <v>0</v>
      </c>
      <c r="C355" s="67">
        <f>INDEX('ورقة 1'!$A$2:$AX$61,MATCH(B344,'ورقة 1'!$A$2:$A$61,0),MATCH(A355&amp;" - "&amp;C$5,'ورقة 1'!$A$2:$AX$2,0))</f>
        <v>0</v>
      </c>
      <c r="D355" s="67">
        <f>INDEX('ورقة 1'!$A$2:$AX$61,MATCH(B344,'ورقة 1'!$A$2:$A$61,0),MATCH(A355&amp;" - "&amp;D$5,'ورقة 1'!$A$2:$AX$2,0))</f>
        <v>0</v>
      </c>
      <c r="E355" s="68" t="str">
        <f>INDEX('ورقة 1'!$A$2:$AX$61,MATCH(B344,'ورقة 1'!$A$2:$A$61,0),MATCH(A355&amp;" - "&amp;E$5,'ورقة 1'!$A$2:$AX$2,0))</f>
        <v/>
      </c>
      <c r="F355" s="179"/>
      <c r="H355" s="57" t="s">
        <v>15</v>
      </c>
      <c r="I355" s="67">
        <f>INDEX('ورقة 1'!$A$2:$AX$61,MATCH(I344,'ورقة 1'!$A$2:$A$61,0),MATCH(H355&amp;" - "&amp;I$5,'ورقة 1'!$A$2:$AX$2,0))</f>
        <v>0</v>
      </c>
      <c r="J355" s="67">
        <f>INDEX('ورقة 1'!$A$2:$AX$61,MATCH(I344,'ورقة 1'!$A$2:$A$61,0),MATCH(H355&amp;" - "&amp;J$5,'ورقة 1'!$A$2:$AX$2,0))</f>
        <v>0</v>
      </c>
      <c r="K355" s="67">
        <f>INDEX('ورقة 1'!$A$2:$AX$61,MATCH(I344,'ورقة 1'!$A$2:$A$61,0),MATCH(H355&amp;" - "&amp;K$5,'ورقة 1'!$A$2:$AX$2,0))</f>
        <v>0</v>
      </c>
      <c r="L355" s="68" t="str">
        <f>INDEX('ورقة 1'!$A$2:$AX$61,MATCH(I344,'ورقة 1'!$A$2:$A$61,0),MATCH(H355&amp;" - "&amp;L$5,'ورقة 1'!$A$2:$AX$2,0))</f>
        <v/>
      </c>
      <c r="M355" s="179"/>
    </row>
    <row r="356" spans="1:13" ht="19.5" thickBot="1">
      <c r="A356" s="57" t="s">
        <v>13</v>
      </c>
      <c r="B356" s="67">
        <f>INDEX('ورقة 1'!$A$2:$AX$61,MATCH(B344,'ورقة 1'!$A$2:$A$61,0),MATCH(A356&amp;" - "&amp;B$5,'ورقة 1'!$A$2:$AX$2,0))</f>
        <v>0</v>
      </c>
      <c r="C356" s="67">
        <f>INDEX('ورقة 1'!$A$2:$AX$61,MATCH(B344,'ورقة 1'!$A$2:$A$61,0),MATCH(A356&amp;" - "&amp;C$5,'ورقة 1'!$A$2:$AX$2,0))</f>
        <v>0</v>
      </c>
      <c r="D356" s="67">
        <f>INDEX('ورقة 1'!$A$2:$AX$61,MATCH(B344,'ورقة 1'!$A$2:$A$61,0),MATCH(A356&amp;" - "&amp;D$5,'ورقة 1'!$A$2:$AX$2,0))</f>
        <v>0</v>
      </c>
      <c r="E356" s="68" t="str">
        <f>INDEX('ورقة 1'!$A$2:$AX$61,MATCH(B344,'ورقة 1'!$A$2:$A$61,0),MATCH(A356&amp;" - "&amp;E$5,'ورقة 1'!$A$2:$AX$2,0))</f>
        <v/>
      </c>
      <c r="F356" s="179"/>
      <c r="H356" s="57" t="s">
        <v>13</v>
      </c>
      <c r="I356" s="67">
        <f>INDEX('ورقة 1'!$A$2:$AX$61,MATCH(I344,'ورقة 1'!$A$2:$A$61,0),MATCH(H356&amp;" - "&amp;I$5,'ورقة 1'!$A$2:$AX$2,0))</f>
        <v>0</v>
      </c>
      <c r="J356" s="67">
        <f>INDEX('ورقة 1'!$A$2:$AX$61,MATCH(I344,'ورقة 1'!$A$2:$A$61,0),MATCH(H356&amp;" - "&amp;J$5,'ورقة 1'!$A$2:$AX$2,0))</f>
        <v>0</v>
      </c>
      <c r="K356" s="67">
        <f>INDEX('ورقة 1'!$A$2:$AX$61,MATCH(I344,'ورقة 1'!$A$2:$A$61,0),MATCH(H356&amp;" - "&amp;K$5,'ورقة 1'!$A$2:$AX$2,0))</f>
        <v>0</v>
      </c>
      <c r="L356" s="68" t="str">
        <f>INDEX('ورقة 1'!$A$2:$AX$61,MATCH(I344,'ورقة 1'!$A$2:$A$61,0),MATCH(H356&amp;" - "&amp;L$5,'ورقة 1'!$A$2:$AX$2,0))</f>
        <v/>
      </c>
      <c r="M356" s="179"/>
    </row>
    <row r="357" spans="1:13" ht="19.5" thickBot="1">
      <c r="A357" s="57" t="s">
        <v>14</v>
      </c>
      <c r="B357" s="67">
        <f>INDEX('ورقة 1'!$A$2:$AX$61,MATCH(B344,'ورقة 1'!$A$2:$A$61,0),MATCH(A357&amp;" - "&amp;B$5,'ورقة 1'!$A$2:$AX$2,0))</f>
        <v>0</v>
      </c>
      <c r="C357" s="67">
        <f>INDEX('ورقة 1'!$A$2:$AX$61,MATCH(B344,'ورقة 1'!$A$2:$A$61,0),MATCH(A357&amp;" - "&amp;C$5,'ورقة 1'!$A$2:$AX$2,0))</f>
        <v>0</v>
      </c>
      <c r="D357" s="67">
        <f>INDEX('ورقة 1'!$A$2:$AX$61,MATCH(B344,'ورقة 1'!$A$2:$A$61,0),MATCH(A357&amp;" - "&amp;D$5,'ورقة 1'!$A$2:$AX$2,0))</f>
        <v>0</v>
      </c>
      <c r="E357" s="68" t="str">
        <f>INDEX('ورقة 1'!$A$2:$AX$61,MATCH(B344,'ورقة 1'!$A$2:$A$61,0),MATCH(A357&amp;" - "&amp;E$5,'ورقة 1'!$A$2:$AX$2,0))</f>
        <v/>
      </c>
      <c r="F357" s="179"/>
      <c r="H357" s="57" t="s">
        <v>14</v>
      </c>
      <c r="I357" s="67">
        <f>INDEX('ورقة 1'!$A$2:$AX$61,MATCH(I344,'ورقة 1'!$A$2:$A$61,0),MATCH(H357&amp;" - "&amp;I$5,'ورقة 1'!$A$2:$AX$2,0))</f>
        <v>0</v>
      </c>
      <c r="J357" s="67">
        <f>INDEX('ورقة 1'!$A$2:$AX$61,MATCH(I344,'ورقة 1'!$A$2:$A$61,0),MATCH(H357&amp;" - "&amp;J$5,'ورقة 1'!$A$2:$AX$2,0))</f>
        <v>0</v>
      </c>
      <c r="K357" s="67">
        <f>INDEX('ورقة 1'!$A$2:$AX$61,MATCH(I344,'ورقة 1'!$A$2:$A$61,0),MATCH(H357&amp;" - "&amp;K$5,'ورقة 1'!$A$2:$AX$2,0))</f>
        <v>0</v>
      </c>
      <c r="L357" s="68" t="str">
        <f>INDEX('ورقة 1'!$A$2:$AX$61,MATCH(I344,'ورقة 1'!$A$2:$A$61,0),MATCH(H357&amp;" - "&amp;L$5,'ورقة 1'!$A$2:$AX$2,0))</f>
        <v/>
      </c>
      <c r="M357" s="179"/>
    </row>
    <row r="358" spans="1:13" ht="19.5" thickBot="1">
      <c r="A358" s="57" t="s">
        <v>16</v>
      </c>
      <c r="B358" s="67">
        <f>INDEX('ورقة 1'!$A$2:$AX$61,MATCH(B344,'ورقة 1'!$A$2:$A$61,0),MATCH(A358&amp;" - "&amp;B$5,'ورقة 1'!$A$2:$AX$2,0))</f>
        <v>0</v>
      </c>
      <c r="C358" s="67">
        <f>INDEX('ورقة 1'!$A$2:$AX$61,MATCH(B344,'ورقة 1'!$A$2:$A$61,0),MATCH(A358&amp;" - "&amp;C$5,'ورقة 1'!$A$2:$AX$2,0))</f>
        <v>0</v>
      </c>
      <c r="D358" s="67">
        <f>INDEX('ورقة 1'!$A$2:$AX$61,MATCH(B344,'ورقة 1'!$A$2:$A$61,0),MATCH(A358&amp;" - "&amp;D$5,'ورقة 1'!$A$2:$AX$2,0))</f>
        <v>0</v>
      </c>
      <c r="E358" s="68" t="str">
        <f>INDEX('ورقة 1'!$A$2:$AX$61,MATCH(B344,'ورقة 1'!$A$2:$A$61,0),MATCH(A358&amp;" - "&amp;E$5,'ورقة 1'!$A$2:$AX$2,0))</f>
        <v/>
      </c>
      <c r="F358" s="179"/>
      <c r="H358" s="57" t="s">
        <v>16</v>
      </c>
      <c r="I358" s="67">
        <f>INDEX('ورقة 1'!$A$2:$AX$61,MATCH(I344,'ورقة 1'!$A$2:$A$61,0),MATCH(H358&amp;" - "&amp;I$5,'ورقة 1'!$A$2:$AX$2,0))</f>
        <v>0</v>
      </c>
      <c r="J358" s="67">
        <f>INDEX('ورقة 1'!$A$2:$AX$61,MATCH(I344,'ورقة 1'!$A$2:$A$61,0),MATCH(H358&amp;" - "&amp;J$5,'ورقة 1'!$A$2:$AX$2,0))</f>
        <v>0</v>
      </c>
      <c r="K358" s="67">
        <f>INDEX('ورقة 1'!$A$2:$AX$61,MATCH(I344,'ورقة 1'!$A$2:$A$61,0),MATCH(H358&amp;" - "&amp;K$5,'ورقة 1'!$A$2:$AX$2,0))</f>
        <v>0</v>
      </c>
      <c r="L358" s="68" t="str">
        <f>INDEX('ورقة 1'!$A$2:$AX$61,MATCH(I344,'ورقة 1'!$A$2:$A$61,0),MATCH(H358&amp;" - "&amp;L$5,'ورقة 1'!$A$2:$AX$2,0))</f>
        <v/>
      </c>
      <c r="M358" s="179"/>
    </row>
    <row r="359" spans="1:13" ht="19.5" thickBot="1">
      <c r="A359" s="58" t="s">
        <v>17</v>
      </c>
      <c r="B359" s="69">
        <f>INDEX('ورقة 1'!$A$2:$AX$61,MATCH(B344,'ورقة 1'!$A$2:$A$61,0),MATCH(A359&amp;" - "&amp;B$5,'ورقة 1'!$A$2:$AX$2,0))</f>
        <v>0</v>
      </c>
      <c r="C359" s="69">
        <f>INDEX('ورقة 1'!$A$2:$AX$61,MATCH(B344,'ورقة 1'!$A$2:$A$61,0),MATCH(A359&amp;" - "&amp;C$5,'ورقة 1'!$A$2:$AX$2,0))</f>
        <v>0</v>
      </c>
      <c r="D359" s="69">
        <f>INDEX('ورقة 1'!$A$2:$AX$61,MATCH(B344,'ورقة 1'!$A$2:$A$61,0),MATCH(A359&amp;" - "&amp;D$5,'ورقة 1'!$A$2:$AX$2,0))</f>
        <v>0</v>
      </c>
      <c r="E359" s="70" t="str">
        <f>INDEX('ورقة 1'!$A$2:$AX$61,MATCH(B344,'ورقة 1'!$A$2:$A$61,0),MATCH(A359&amp;" - "&amp;E$5,'ورقة 1'!$A$2:$AX$2,0))</f>
        <v/>
      </c>
      <c r="F359" s="180"/>
      <c r="H359" s="58" t="s">
        <v>17</v>
      </c>
      <c r="I359" s="69">
        <f>INDEX('ورقة 1'!$A$2:$AX$61,MATCH(I344,'ورقة 1'!$A$2:$A$61,0),MATCH(H359&amp;" - "&amp;I$5,'ورقة 1'!$A$2:$AX$2,0))</f>
        <v>0</v>
      </c>
      <c r="J359" s="69">
        <f>INDEX('ورقة 1'!$A$2:$AX$61,MATCH(I344,'ورقة 1'!$A$2:$A$61,0),MATCH(H359&amp;" - "&amp;J$5,'ورقة 1'!$A$2:$AX$2,0))</f>
        <v>0</v>
      </c>
      <c r="K359" s="69">
        <f>INDEX('ورقة 1'!$A$2:$AX$61,MATCH(I344,'ورقة 1'!$A$2:$A$61,0),MATCH(H359&amp;" - "&amp;K$5,'ورقة 1'!$A$2:$AX$2,0))</f>
        <v>0</v>
      </c>
      <c r="L359" s="70" t="str">
        <f>INDEX('ورقة 1'!$A$2:$AX$61,MATCH(I344,'ورقة 1'!$A$2:$A$61,0),MATCH(H359&amp;" - "&amp;L$5,'ورقة 1'!$A$2:$AX$2,0))</f>
        <v/>
      </c>
      <c r="M359" s="180"/>
    </row>
    <row r="361" spans="1:13" ht="19.5" thickBot="1">
      <c r="H361" s="59"/>
    </row>
    <row r="362" spans="1:13" ht="19.5" thickBot="1">
      <c r="A362" s="55" t="s">
        <v>36</v>
      </c>
      <c r="B362" s="176">
        <v>39</v>
      </c>
      <c r="C362" s="177"/>
      <c r="H362" s="55" t="s">
        <v>36</v>
      </c>
      <c r="I362" s="176">
        <v>40</v>
      </c>
      <c r="J362" s="177"/>
    </row>
    <row r="363" spans="1:13" ht="19.5" thickBot="1">
      <c r="A363" s="55" t="s">
        <v>37</v>
      </c>
      <c r="B363" s="173">
        <f>VLOOKUP(B362,'ورقة 1'!$A$5:$B$57,2,0)</f>
        <v>0</v>
      </c>
      <c r="C363" s="174"/>
      <c r="D363" s="174"/>
      <c r="E363" s="174"/>
      <c r="F363" s="175"/>
      <c r="H363" s="55" t="s">
        <v>37</v>
      </c>
      <c r="I363" s="173">
        <f>VLOOKUP(I362,'ورقة 1'!$A$5:$B$57,2,0)</f>
        <v>0</v>
      </c>
      <c r="J363" s="174"/>
      <c r="K363" s="174"/>
      <c r="L363" s="174"/>
      <c r="M363" s="175"/>
    </row>
    <row r="364" spans="1:13" ht="19.5" thickBot="1">
      <c r="A364" s="62"/>
      <c r="B364" s="63"/>
      <c r="C364" s="63"/>
      <c r="D364" s="63"/>
      <c r="E364" s="63"/>
      <c r="F364" s="63"/>
      <c r="H364" s="62"/>
      <c r="I364" s="63"/>
      <c r="J364" s="63"/>
      <c r="K364" s="63"/>
      <c r="L364" s="63"/>
      <c r="M364" s="63"/>
    </row>
    <row r="365" spans="1:13" ht="64.5" thickBot="1">
      <c r="A365" s="56" t="s">
        <v>23</v>
      </c>
      <c r="B365" s="64" t="s">
        <v>1</v>
      </c>
      <c r="C365" s="65" t="s">
        <v>2</v>
      </c>
      <c r="D365" s="65" t="s">
        <v>3</v>
      </c>
      <c r="E365" s="65" t="s">
        <v>24</v>
      </c>
      <c r="F365" s="66" t="s">
        <v>25</v>
      </c>
      <c r="H365" s="56" t="s">
        <v>23</v>
      </c>
      <c r="I365" s="64" t="s">
        <v>1</v>
      </c>
      <c r="J365" s="65" t="s">
        <v>2</v>
      </c>
      <c r="K365" s="65" t="s">
        <v>3</v>
      </c>
      <c r="L365" s="65" t="s">
        <v>24</v>
      </c>
      <c r="M365" s="66" t="s">
        <v>25</v>
      </c>
    </row>
    <row r="366" spans="1:13" ht="19.5" thickBot="1">
      <c r="A366" s="57" t="s">
        <v>26</v>
      </c>
      <c r="B366" s="67">
        <f>INDEX('ورقة 1'!$A$2:$AX$61,MATCH(B362,'ورقة 1'!$A$2:$A$61,0),MATCH(A366&amp;" - "&amp;B$5,'ورقة 1'!$A$2:$AX$2,0))</f>
        <v>0</v>
      </c>
      <c r="C366" s="67">
        <f>INDEX('ورقة 1'!$A$2:$AX$61,MATCH(B362,'ورقة 1'!$A$2:$A$61,0),MATCH(A366&amp;" - "&amp;C$5,'ورقة 1'!$A$2:$AX$2,0))</f>
        <v>0</v>
      </c>
      <c r="D366" s="67">
        <f>INDEX('ورقة 1'!$A$2:$AX$61,MATCH(B362,'ورقة 1'!$A$2:$A$61,0),MATCH(A366&amp;" - "&amp;D$5,'ورقة 1'!$A$2:$AX$2,0))</f>
        <v>0</v>
      </c>
      <c r="E366" s="68" t="str">
        <f>INDEX('ورقة 1'!$A$2:$AX$61,MATCH(B362,'ورقة 1'!$A$2:$A$61,0),MATCH(A366&amp;" - "&amp;E$5,'ورقة 1'!$A$2:$AX$2,0))</f>
        <v/>
      </c>
      <c r="F366" s="178" t="str">
        <f>IF(COUNTIF(E366:E377,"&gt;"&amp;50)=12,"ناجح",IF(COUNTIF(E366:E377,"&lt;"&amp;50)&lt;4,"مكمل","راسب"))</f>
        <v>مكمل</v>
      </c>
      <c r="H366" s="57" t="s">
        <v>26</v>
      </c>
      <c r="I366" s="67">
        <f>INDEX('ورقة 1'!$A$2:$AX$61,MATCH(I362,'ورقة 1'!$A$2:$A$61,0),MATCH(H366&amp;" - "&amp;I$5,'ورقة 1'!$A$2:$AX$2,0))</f>
        <v>0</v>
      </c>
      <c r="J366" s="67">
        <f>INDEX('ورقة 1'!$A$2:$AX$61,MATCH(I362,'ورقة 1'!$A$2:$A$61,0),MATCH(H366&amp;" - "&amp;J$5,'ورقة 1'!$A$2:$AX$2,0))</f>
        <v>0</v>
      </c>
      <c r="K366" s="67">
        <f>INDEX('ورقة 1'!$A$2:$AX$61,MATCH(I362,'ورقة 1'!$A$2:$A$61,0),MATCH(H366&amp;" - "&amp;K$5,'ورقة 1'!$A$2:$AX$2,0))</f>
        <v>0</v>
      </c>
      <c r="L366" s="68" t="str">
        <f>INDEX('ورقة 1'!$A$2:$AX$61,MATCH(I362,'ورقة 1'!$A$2:$A$61,0),MATCH(H366&amp;" - "&amp;L$5,'ورقة 1'!$A$2:$AX$2,0))</f>
        <v/>
      </c>
      <c r="M366" s="178" t="str">
        <f>IF(COUNTIF(L366:L377,"&gt;"&amp;50)=12,"ناجح",IF(COUNTIF(L366:L377,"&lt;"&amp;50)&lt;4,"مكمل","راسب"))</f>
        <v>مكمل</v>
      </c>
    </row>
    <row r="367" spans="1:13" ht="19.5" thickBot="1">
      <c r="A367" s="57" t="s">
        <v>5</v>
      </c>
      <c r="B367" s="67">
        <f>INDEX('ورقة 1'!$A$2:$AX$61,MATCH(B362,'ورقة 1'!$A$2:$A$61,0),MATCH(A367&amp;" - "&amp;B$5,'ورقة 1'!$A$2:$AX$2,0))</f>
        <v>0</v>
      </c>
      <c r="C367" s="67">
        <f>INDEX('ورقة 1'!$A$2:$AX$61,MATCH(B362,'ورقة 1'!$A$2:$A$61,0),MATCH(A367&amp;" - "&amp;C$5,'ورقة 1'!$A$2:$AX$2,0))</f>
        <v>0</v>
      </c>
      <c r="D367" s="67">
        <f>INDEX('ورقة 1'!$A$2:$AX$61,MATCH(B362,'ورقة 1'!$A$2:$A$61,0),MATCH(A367&amp;" - "&amp;D$5,'ورقة 1'!$A$2:$AX$2,0))</f>
        <v>0</v>
      </c>
      <c r="E367" s="68" t="str">
        <f>INDEX('ورقة 1'!$A$2:$AX$61,MATCH(B362,'ورقة 1'!$A$2:$A$61,0),MATCH(A367&amp;" - "&amp;E$5,'ورقة 1'!$A$2:$AX$2,0))</f>
        <v/>
      </c>
      <c r="F367" s="179"/>
      <c r="H367" s="57" t="s">
        <v>5</v>
      </c>
      <c r="I367" s="67">
        <f>INDEX('ورقة 1'!$A$2:$AX$61,MATCH(I362,'ورقة 1'!$A$2:$A$61,0),MATCH(H367&amp;" - "&amp;I$5,'ورقة 1'!$A$2:$AX$2,0))</f>
        <v>0</v>
      </c>
      <c r="J367" s="67">
        <f>INDEX('ورقة 1'!$A$2:$AX$61,MATCH(I362,'ورقة 1'!$A$2:$A$61,0),MATCH(H367&amp;" - "&amp;J$5,'ورقة 1'!$A$2:$AX$2,0))</f>
        <v>0</v>
      </c>
      <c r="K367" s="67">
        <f>INDEX('ورقة 1'!$A$2:$AX$61,MATCH(I362,'ورقة 1'!$A$2:$A$61,0),MATCH(H367&amp;" - "&amp;K$5,'ورقة 1'!$A$2:$AX$2,0))</f>
        <v>0</v>
      </c>
      <c r="L367" s="68" t="str">
        <f>INDEX('ورقة 1'!$A$2:$AX$61,MATCH(I362,'ورقة 1'!$A$2:$A$61,0),MATCH(H367&amp;" - "&amp;L$5,'ورقة 1'!$A$2:$AX$2,0))</f>
        <v/>
      </c>
      <c r="M367" s="179"/>
    </row>
    <row r="368" spans="1:13" ht="19.5" thickBot="1">
      <c r="A368" s="57" t="s">
        <v>28</v>
      </c>
      <c r="B368" s="67">
        <f>INDEX('ورقة 1'!$A$2:$AX$61,MATCH(B362,'ورقة 1'!$A$2:$A$61,0),MATCH(A368&amp;" - "&amp;B$5,'ورقة 1'!$A$2:$AX$2,0))</f>
        <v>0</v>
      </c>
      <c r="C368" s="67">
        <f>INDEX('ورقة 1'!$A$2:$AX$61,MATCH(B362,'ورقة 1'!$A$2:$A$61,0),MATCH(A368&amp;" - "&amp;C$5,'ورقة 1'!$A$2:$AX$2,0))</f>
        <v>0</v>
      </c>
      <c r="D368" s="67">
        <f>INDEX('ورقة 1'!$A$2:$AX$61,MATCH(B362,'ورقة 1'!$A$2:$A$61,0),MATCH(A368&amp;" - "&amp;D$5,'ورقة 1'!$A$2:$AX$2,0))</f>
        <v>0</v>
      </c>
      <c r="E368" s="68" t="str">
        <f>INDEX('ورقة 1'!$A$2:$AX$61,MATCH(B362,'ورقة 1'!$A$2:$A$61,0),MATCH(A368&amp;" - "&amp;E$5,'ورقة 1'!$A$2:$AX$2,0))</f>
        <v/>
      </c>
      <c r="F368" s="179"/>
      <c r="H368" s="57" t="s">
        <v>28</v>
      </c>
      <c r="I368" s="67">
        <f>INDEX('ورقة 1'!$A$2:$AX$61,MATCH(I362,'ورقة 1'!$A$2:$A$61,0),MATCH(H368&amp;" - "&amp;I$5,'ورقة 1'!$A$2:$AX$2,0))</f>
        <v>0</v>
      </c>
      <c r="J368" s="67">
        <f>INDEX('ورقة 1'!$A$2:$AX$61,MATCH(I362,'ورقة 1'!$A$2:$A$61,0),MATCH(H368&amp;" - "&amp;J$5,'ورقة 1'!$A$2:$AX$2,0))</f>
        <v>0</v>
      </c>
      <c r="K368" s="67">
        <f>INDEX('ورقة 1'!$A$2:$AX$61,MATCH(I362,'ورقة 1'!$A$2:$A$61,0),MATCH(H368&amp;" - "&amp;K$5,'ورقة 1'!$A$2:$AX$2,0))</f>
        <v>0</v>
      </c>
      <c r="L368" s="68" t="str">
        <f>INDEX('ورقة 1'!$A$2:$AX$61,MATCH(I362,'ورقة 1'!$A$2:$A$61,0),MATCH(H368&amp;" - "&amp;L$5,'ورقة 1'!$A$2:$AX$2,0))</f>
        <v/>
      </c>
      <c r="M368" s="179"/>
    </row>
    <row r="369" spans="1:13" ht="19.5" thickBot="1">
      <c r="A369" s="57" t="s">
        <v>9</v>
      </c>
      <c r="B369" s="67">
        <f>INDEX('ورقة 1'!$A$2:$AX$61,MATCH(B362,'ورقة 1'!$A$2:$A$61,0),MATCH(A369&amp;" - "&amp;B$5,'ورقة 1'!$A$2:$AX$2,0))</f>
        <v>0</v>
      </c>
      <c r="C369" s="67">
        <f>INDEX('ورقة 1'!$A$2:$AX$61,MATCH(B362,'ورقة 1'!$A$2:$A$61,0),MATCH(A369&amp;" - "&amp;C$5,'ورقة 1'!$A$2:$AX$2,0))</f>
        <v>0</v>
      </c>
      <c r="D369" s="67">
        <f>INDEX('ورقة 1'!$A$2:$AX$61,MATCH(B362,'ورقة 1'!$A$2:$A$61,0),MATCH(A369&amp;" - "&amp;D$5,'ورقة 1'!$A$2:$AX$2,0))</f>
        <v>0</v>
      </c>
      <c r="E369" s="68" t="str">
        <f>INDEX('ورقة 1'!$A$2:$AX$61,MATCH(B362,'ورقة 1'!$A$2:$A$61,0),MATCH(A369&amp;" - "&amp;E$5,'ورقة 1'!$A$2:$AX$2,0))</f>
        <v/>
      </c>
      <c r="F369" s="179"/>
      <c r="H369" s="57" t="s">
        <v>9</v>
      </c>
      <c r="I369" s="67">
        <f>INDEX('ورقة 1'!$A$2:$AX$61,MATCH(I362,'ورقة 1'!$A$2:$A$61,0),MATCH(H369&amp;" - "&amp;I$5,'ورقة 1'!$A$2:$AX$2,0))</f>
        <v>0</v>
      </c>
      <c r="J369" s="67">
        <f>INDEX('ورقة 1'!$A$2:$AX$61,MATCH(I362,'ورقة 1'!$A$2:$A$61,0),MATCH(H369&amp;" - "&amp;J$5,'ورقة 1'!$A$2:$AX$2,0))</f>
        <v>0</v>
      </c>
      <c r="K369" s="67">
        <f>INDEX('ورقة 1'!$A$2:$AX$61,MATCH(I362,'ورقة 1'!$A$2:$A$61,0),MATCH(H369&amp;" - "&amp;K$5,'ورقة 1'!$A$2:$AX$2,0))</f>
        <v>0</v>
      </c>
      <c r="L369" s="68" t="str">
        <f>INDEX('ورقة 1'!$A$2:$AX$61,MATCH(I362,'ورقة 1'!$A$2:$A$61,0),MATCH(H369&amp;" - "&amp;L$5,'ورقة 1'!$A$2:$AX$2,0))</f>
        <v/>
      </c>
      <c r="M369" s="179"/>
    </row>
    <row r="370" spans="1:13" ht="19.5" thickBot="1">
      <c r="A370" s="57" t="s">
        <v>10</v>
      </c>
      <c r="B370" s="67">
        <f>INDEX('ورقة 1'!$A$2:$AX$61,MATCH(B362,'ورقة 1'!$A$2:$A$61,0),MATCH(A370&amp;" - "&amp;B$5,'ورقة 1'!$A$2:$AX$2,0))</f>
        <v>0</v>
      </c>
      <c r="C370" s="67">
        <f>INDEX('ورقة 1'!$A$2:$AX$61,MATCH(B362,'ورقة 1'!$A$2:$A$61,0),MATCH(A370&amp;" - "&amp;C$5,'ورقة 1'!$A$2:$AX$2,0))</f>
        <v>0</v>
      </c>
      <c r="D370" s="67">
        <f>INDEX('ورقة 1'!$A$2:$AX$61,MATCH(B362,'ورقة 1'!$A$2:$A$61,0),MATCH(A370&amp;" - "&amp;D$5,'ورقة 1'!$A$2:$AX$2,0))</f>
        <v>0</v>
      </c>
      <c r="E370" s="68" t="str">
        <f>INDEX('ورقة 1'!$A$2:$AX$61,MATCH(B362,'ورقة 1'!$A$2:$A$61,0),MATCH(A370&amp;" - "&amp;E$5,'ورقة 1'!$A$2:$AX$2,0))</f>
        <v/>
      </c>
      <c r="F370" s="179"/>
      <c r="H370" s="57" t="s">
        <v>10</v>
      </c>
      <c r="I370" s="67">
        <f>INDEX('ورقة 1'!$A$2:$AX$61,MATCH(I362,'ورقة 1'!$A$2:$A$61,0),MATCH(H370&amp;" - "&amp;I$5,'ورقة 1'!$A$2:$AX$2,0))</f>
        <v>0</v>
      </c>
      <c r="J370" s="67">
        <f>INDEX('ورقة 1'!$A$2:$AX$61,MATCH(I362,'ورقة 1'!$A$2:$A$61,0),MATCH(H370&amp;" - "&amp;J$5,'ورقة 1'!$A$2:$AX$2,0))</f>
        <v>0</v>
      </c>
      <c r="K370" s="67">
        <f>INDEX('ورقة 1'!$A$2:$AX$61,MATCH(I362,'ورقة 1'!$A$2:$A$61,0),MATCH(H370&amp;" - "&amp;K$5,'ورقة 1'!$A$2:$AX$2,0))</f>
        <v>0</v>
      </c>
      <c r="L370" s="68" t="str">
        <f>INDEX('ورقة 1'!$A$2:$AX$61,MATCH(I362,'ورقة 1'!$A$2:$A$61,0),MATCH(H370&amp;" - "&amp;L$5,'ورقة 1'!$A$2:$AX$2,0))</f>
        <v/>
      </c>
      <c r="M370" s="179"/>
    </row>
    <row r="371" spans="1:13" ht="19.5" thickBot="1">
      <c r="A371" s="57" t="s">
        <v>12</v>
      </c>
      <c r="B371" s="67">
        <f>INDEX('ورقة 1'!$A$2:$AX$61,MATCH(B362,'ورقة 1'!$A$2:$A$61,0),MATCH(A371&amp;" - "&amp;B$5,'ورقة 1'!$A$2:$AX$2,0))</f>
        <v>0</v>
      </c>
      <c r="C371" s="67">
        <f>INDEX('ورقة 1'!$A$2:$AX$61,MATCH(B362,'ورقة 1'!$A$2:$A$61,0),MATCH(A371&amp;" - "&amp;C$5,'ورقة 1'!$A$2:$AX$2,0))</f>
        <v>0</v>
      </c>
      <c r="D371" s="67">
        <f>INDEX('ورقة 1'!$A$2:$AX$61,MATCH(B362,'ورقة 1'!$A$2:$A$61,0),MATCH(A371&amp;" - "&amp;D$5,'ورقة 1'!$A$2:$AX$2,0))</f>
        <v>0</v>
      </c>
      <c r="E371" s="68" t="str">
        <f>INDEX('ورقة 1'!$A$2:$AX$61,MATCH(B362,'ورقة 1'!$A$2:$A$61,0),MATCH(A371&amp;" - "&amp;E$5,'ورقة 1'!$A$2:$AX$2,0))</f>
        <v/>
      </c>
      <c r="F371" s="179"/>
      <c r="H371" s="57" t="s">
        <v>12</v>
      </c>
      <c r="I371" s="67">
        <f>INDEX('ورقة 1'!$A$2:$AX$61,MATCH(I362,'ورقة 1'!$A$2:$A$61,0),MATCH(H371&amp;" - "&amp;I$5,'ورقة 1'!$A$2:$AX$2,0))</f>
        <v>0</v>
      </c>
      <c r="J371" s="67">
        <f>INDEX('ورقة 1'!$A$2:$AX$61,MATCH(I362,'ورقة 1'!$A$2:$A$61,0),MATCH(H371&amp;" - "&amp;J$5,'ورقة 1'!$A$2:$AX$2,0))</f>
        <v>0</v>
      </c>
      <c r="K371" s="67">
        <f>INDEX('ورقة 1'!$A$2:$AX$61,MATCH(I362,'ورقة 1'!$A$2:$A$61,0),MATCH(H371&amp;" - "&amp;K$5,'ورقة 1'!$A$2:$AX$2,0))</f>
        <v>0</v>
      </c>
      <c r="L371" s="68" t="str">
        <f>INDEX('ورقة 1'!$A$2:$AX$61,MATCH(I362,'ورقة 1'!$A$2:$A$61,0),MATCH(H371&amp;" - "&amp;L$5,'ورقة 1'!$A$2:$AX$2,0))</f>
        <v/>
      </c>
      <c r="M371" s="179"/>
    </row>
    <row r="372" spans="1:13" ht="19.5" thickBot="1">
      <c r="A372" s="57" t="s">
        <v>0</v>
      </c>
      <c r="B372" s="67">
        <f>INDEX('ورقة 1'!$A$2:$AX$61,MATCH(B362,'ورقة 1'!$A$2:$A$61,0),MATCH(A372&amp;" - "&amp;B$5,'ورقة 1'!$A$2:$AX$2,0))</f>
        <v>0</v>
      </c>
      <c r="C372" s="67">
        <f>INDEX('ورقة 1'!$A$2:$AX$61,MATCH(B362,'ورقة 1'!$A$2:$A$61,0),MATCH(A372&amp;" - "&amp;C$5,'ورقة 1'!$A$2:$AX$2,0))</f>
        <v>0</v>
      </c>
      <c r="D372" s="67">
        <f>INDEX('ورقة 1'!$A$2:$AX$61,MATCH(B362,'ورقة 1'!$A$2:$A$61,0),MATCH(A372&amp;" - "&amp;D$5,'ورقة 1'!$A$2:$AX$2,0))</f>
        <v>0</v>
      </c>
      <c r="E372" s="68" t="str">
        <f>INDEX('ورقة 1'!$A$2:$AX$61,MATCH(B362,'ورقة 1'!$A$2:$A$61,0),MATCH(A372&amp;" - "&amp;E$5,'ورقة 1'!$A$2:$AX$2,0))</f>
        <v/>
      </c>
      <c r="F372" s="179"/>
      <c r="H372" s="57" t="s">
        <v>0</v>
      </c>
      <c r="I372" s="67">
        <f>INDEX('ورقة 1'!$A$2:$AX$61,MATCH(I362,'ورقة 1'!$A$2:$A$61,0),MATCH(H372&amp;" - "&amp;I$5,'ورقة 1'!$A$2:$AX$2,0))</f>
        <v>0</v>
      </c>
      <c r="J372" s="67">
        <f>INDEX('ورقة 1'!$A$2:$AX$61,MATCH(I362,'ورقة 1'!$A$2:$A$61,0),MATCH(H372&amp;" - "&amp;J$5,'ورقة 1'!$A$2:$AX$2,0))</f>
        <v>0</v>
      </c>
      <c r="K372" s="67">
        <f>INDEX('ورقة 1'!$A$2:$AX$61,MATCH(I362,'ورقة 1'!$A$2:$A$61,0),MATCH(H372&amp;" - "&amp;K$5,'ورقة 1'!$A$2:$AX$2,0))</f>
        <v>0</v>
      </c>
      <c r="L372" s="68" t="str">
        <f>INDEX('ورقة 1'!$A$2:$AX$61,MATCH(I362,'ورقة 1'!$A$2:$A$61,0),MATCH(H372&amp;" - "&amp;L$5,'ورقة 1'!$A$2:$AX$2,0))</f>
        <v/>
      </c>
      <c r="M372" s="179"/>
    </row>
    <row r="373" spans="1:13" ht="19.5" thickBot="1">
      <c r="A373" s="57" t="s">
        <v>15</v>
      </c>
      <c r="B373" s="67">
        <f>INDEX('ورقة 1'!$A$2:$AX$61,MATCH(B362,'ورقة 1'!$A$2:$A$61,0),MATCH(A373&amp;" - "&amp;B$5,'ورقة 1'!$A$2:$AX$2,0))</f>
        <v>0</v>
      </c>
      <c r="C373" s="67">
        <f>INDEX('ورقة 1'!$A$2:$AX$61,MATCH(B362,'ورقة 1'!$A$2:$A$61,0),MATCH(A373&amp;" - "&amp;C$5,'ورقة 1'!$A$2:$AX$2,0))</f>
        <v>0</v>
      </c>
      <c r="D373" s="67">
        <f>INDEX('ورقة 1'!$A$2:$AX$61,MATCH(B362,'ورقة 1'!$A$2:$A$61,0),MATCH(A373&amp;" - "&amp;D$5,'ورقة 1'!$A$2:$AX$2,0))</f>
        <v>0</v>
      </c>
      <c r="E373" s="68" t="str">
        <f>INDEX('ورقة 1'!$A$2:$AX$61,MATCH(B362,'ورقة 1'!$A$2:$A$61,0),MATCH(A373&amp;" - "&amp;E$5,'ورقة 1'!$A$2:$AX$2,0))</f>
        <v/>
      </c>
      <c r="F373" s="179"/>
      <c r="H373" s="57" t="s">
        <v>15</v>
      </c>
      <c r="I373" s="67">
        <f>INDEX('ورقة 1'!$A$2:$AX$61,MATCH(I362,'ورقة 1'!$A$2:$A$61,0),MATCH(H373&amp;" - "&amp;I$5,'ورقة 1'!$A$2:$AX$2,0))</f>
        <v>0</v>
      </c>
      <c r="J373" s="67">
        <f>INDEX('ورقة 1'!$A$2:$AX$61,MATCH(I362,'ورقة 1'!$A$2:$A$61,0),MATCH(H373&amp;" - "&amp;J$5,'ورقة 1'!$A$2:$AX$2,0))</f>
        <v>0</v>
      </c>
      <c r="K373" s="67">
        <f>INDEX('ورقة 1'!$A$2:$AX$61,MATCH(I362,'ورقة 1'!$A$2:$A$61,0),MATCH(H373&amp;" - "&amp;K$5,'ورقة 1'!$A$2:$AX$2,0))</f>
        <v>0</v>
      </c>
      <c r="L373" s="68" t="str">
        <f>INDEX('ورقة 1'!$A$2:$AX$61,MATCH(I362,'ورقة 1'!$A$2:$A$61,0),MATCH(H373&amp;" - "&amp;L$5,'ورقة 1'!$A$2:$AX$2,0))</f>
        <v/>
      </c>
      <c r="M373" s="179"/>
    </row>
    <row r="374" spans="1:13" ht="19.5" thickBot="1">
      <c r="A374" s="57" t="s">
        <v>13</v>
      </c>
      <c r="B374" s="67">
        <f>INDEX('ورقة 1'!$A$2:$AX$61,MATCH(B362,'ورقة 1'!$A$2:$A$61,0),MATCH(A374&amp;" - "&amp;B$5,'ورقة 1'!$A$2:$AX$2,0))</f>
        <v>0</v>
      </c>
      <c r="C374" s="67">
        <f>INDEX('ورقة 1'!$A$2:$AX$61,MATCH(B362,'ورقة 1'!$A$2:$A$61,0),MATCH(A374&amp;" - "&amp;C$5,'ورقة 1'!$A$2:$AX$2,0))</f>
        <v>0</v>
      </c>
      <c r="D374" s="67">
        <f>INDEX('ورقة 1'!$A$2:$AX$61,MATCH(B362,'ورقة 1'!$A$2:$A$61,0),MATCH(A374&amp;" - "&amp;D$5,'ورقة 1'!$A$2:$AX$2,0))</f>
        <v>0</v>
      </c>
      <c r="E374" s="68" t="str">
        <f>INDEX('ورقة 1'!$A$2:$AX$61,MATCH(B362,'ورقة 1'!$A$2:$A$61,0),MATCH(A374&amp;" - "&amp;E$5,'ورقة 1'!$A$2:$AX$2,0))</f>
        <v/>
      </c>
      <c r="F374" s="179"/>
      <c r="H374" s="57" t="s">
        <v>13</v>
      </c>
      <c r="I374" s="67">
        <f>INDEX('ورقة 1'!$A$2:$AX$61,MATCH(I362,'ورقة 1'!$A$2:$A$61,0),MATCH(H374&amp;" - "&amp;I$5,'ورقة 1'!$A$2:$AX$2,0))</f>
        <v>0</v>
      </c>
      <c r="J374" s="67">
        <f>INDEX('ورقة 1'!$A$2:$AX$61,MATCH(I362,'ورقة 1'!$A$2:$A$61,0),MATCH(H374&amp;" - "&amp;J$5,'ورقة 1'!$A$2:$AX$2,0))</f>
        <v>0</v>
      </c>
      <c r="K374" s="67">
        <f>INDEX('ورقة 1'!$A$2:$AX$61,MATCH(I362,'ورقة 1'!$A$2:$A$61,0),MATCH(H374&amp;" - "&amp;K$5,'ورقة 1'!$A$2:$AX$2,0))</f>
        <v>0</v>
      </c>
      <c r="L374" s="68" t="str">
        <f>INDEX('ورقة 1'!$A$2:$AX$61,MATCH(I362,'ورقة 1'!$A$2:$A$61,0),MATCH(H374&amp;" - "&amp;L$5,'ورقة 1'!$A$2:$AX$2,0))</f>
        <v/>
      </c>
      <c r="M374" s="179"/>
    </row>
    <row r="375" spans="1:13" ht="19.5" thickBot="1">
      <c r="A375" s="57" t="s">
        <v>14</v>
      </c>
      <c r="B375" s="67">
        <f>INDEX('ورقة 1'!$A$2:$AX$61,MATCH(B362,'ورقة 1'!$A$2:$A$61,0),MATCH(A375&amp;" - "&amp;B$5,'ورقة 1'!$A$2:$AX$2,0))</f>
        <v>0</v>
      </c>
      <c r="C375" s="67">
        <f>INDEX('ورقة 1'!$A$2:$AX$61,MATCH(B362,'ورقة 1'!$A$2:$A$61,0),MATCH(A375&amp;" - "&amp;C$5,'ورقة 1'!$A$2:$AX$2,0))</f>
        <v>0</v>
      </c>
      <c r="D375" s="67">
        <f>INDEX('ورقة 1'!$A$2:$AX$61,MATCH(B362,'ورقة 1'!$A$2:$A$61,0),MATCH(A375&amp;" - "&amp;D$5,'ورقة 1'!$A$2:$AX$2,0))</f>
        <v>0</v>
      </c>
      <c r="E375" s="68" t="str">
        <f>INDEX('ورقة 1'!$A$2:$AX$61,MATCH(B362,'ورقة 1'!$A$2:$A$61,0),MATCH(A375&amp;" - "&amp;E$5,'ورقة 1'!$A$2:$AX$2,0))</f>
        <v/>
      </c>
      <c r="F375" s="179"/>
      <c r="H375" s="57" t="s">
        <v>14</v>
      </c>
      <c r="I375" s="67">
        <f>INDEX('ورقة 1'!$A$2:$AX$61,MATCH(I362,'ورقة 1'!$A$2:$A$61,0),MATCH(H375&amp;" - "&amp;I$5,'ورقة 1'!$A$2:$AX$2,0))</f>
        <v>0</v>
      </c>
      <c r="J375" s="67">
        <f>INDEX('ورقة 1'!$A$2:$AX$61,MATCH(I362,'ورقة 1'!$A$2:$A$61,0),MATCH(H375&amp;" - "&amp;J$5,'ورقة 1'!$A$2:$AX$2,0))</f>
        <v>0</v>
      </c>
      <c r="K375" s="67">
        <f>INDEX('ورقة 1'!$A$2:$AX$61,MATCH(I362,'ورقة 1'!$A$2:$A$61,0),MATCH(H375&amp;" - "&amp;K$5,'ورقة 1'!$A$2:$AX$2,0))</f>
        <v>0</v>
      </c>
      <c r="L375" s="68" t="str">
        <f>INDEX('ورقة 1'!$A$2:$AX$61,MATCH(I362,'ورقة 1'!$A$2:$A$61,0),MATCH(H375&amp;" - "&amp;L$5,'ورقة 1'!$A$2:$AX$2,0))</f>
        <v/>
      </c>
      <c r="M375" s="179"/>
    </row>
    <row r="376" spans="1:13" ht="19.5" thickBot="1">
      <c r="A376" s="57" t="s">
        <v>16</v>
      </c>
      <c r="B376" s="67">
        <f>INDEX('ورقة 1'!$A$2:$AX$61,MATCH(B362,'ورقة 1'!$A$2:$A$61,0),MATCH(A376&amp;" - "&amp;B$5,'ورقة 1'!$A$2:$AX$2,0))</f>
        <v>0</v>
      </c>
      <c r="C376" s="67">
        <f>INDEX('ورقة 1'!$A$2:$AX$61,MATCH(B362,'ورقة 1'!$A$2:$A$61,0),MATCH(A376&amp;" - "&amp;C$5,'ورقة 1'!$A$2:$AX$2,0))</f>
        <v>0</v>
      </c>
      <c r="D376" s="67">
        <f>INDEX('ورقة 1'!$A$2:$AX$61,MATCH(B362,'ورقة 1'!$A$2:$A$61,0),MATCH(A376&amp;" - "&amp;D$5,'ورقة 1'!$A$2:$AX$2,0))</f>
        <v>0</v>
      </c>
      <c r="E376" s="68" t="str">
        <f>INDEX('ورقة 1'!$A$2:$AX$61,MATCH(B362,'ورقة 1'!$A$2:$A$61,0),MATCH(A376&amp;" - "&amp;E$5,'ورقة 1'!$A$2:$AX$2,0))</f>
        <v/>
      </c>
      <c r="F376" s="179"/>
      <c r="H376" s="57" t="s">
        <v>16</v>
      </c>
      <c r="I376" s="67">
        <f>INDEX('ورقة 1'!$A$2:$AX$61,MATCH(I362,'ورقة 1'!$A$2:$A$61,0),MATCH(H376&amp;" - "&amp;I$5,'ورقة 1'!$A$2:$AX$2,0))</f>
        <v>0</v>
      </c>
      <c r="J376" s="67">
        <f>INDEX('ورقة 1'!$A$2:$AX$61,MATCH(I362,'ورقة 1'!$A$2:$A$61,0),MATCH(H376&amp;" - "&amp;J$5,'ورقة 1'!$A$2:$AX$2,0))</f>
        <v>0</v>
      </c>
      <c r="K376" s="67">
        <f>INDEX('ورقة 1'!$A$2:$AX$61,MATCH(I362,'ورقة 1'!$A$2:$A$61,0),MATCH(H376&amp;" - "&amp;K$5,'ورقة 1'!$A$2:$AX$2,0))</f>
        <v>0</v>
      </c>
      <c r="L376" s="68" t="str">
        <f>INDEX('ورقة 1'!$A$2:$AX$61,MATCH(I362,'ورقة 1'!$A$2:$A$61,0),MATCH(H376&amp;" - "&amp;L$5,'ورقة 1'!$A$2:$AX$2,0))</f>
        <v/>
      </c>
      <c r="M376" s="179"/>
    </row>
    <row r="377" spans="1:13" ht="19.5" thickBot="1">
      <c r="A377" s="58" t="s">
        <v>17</v>
      </c>
      <c r="B377" s="69">
        <f>INDEX('ورقة 1'!$A$2:$AX$61,MATCH(B362,'ورقة 1'!$A$2:$A$61,0),MATCH(A377&amp;" - "&amp;B$5,'ورقة 1'!$A$2:$AX$2,0))</f>
        <v>0</v>
      </c>
      <c r="C377" s="69">
        <f>INDEX('ورقة 1'!$A$2:$AX$61,MATCH(B362,'ورقة 1'!$A$2:$A$61,0),MATCH(A377&amp;" - "&amp;C$5,'ورقة 1'!$A$2:$AX$2,0))</f>
        <v>0</v>
      </c>
      <c r="D377" s="69">
        <f>INDEX('ورقة 1'!$A$2:$AX$61,MATCH(B362,'ورقة 1'!$A$2:$A$61,0),MATCH(A377&amp;" - "&amp;D$5,'ورقة 1'!$A$2:$AX$2,0))</f>
        <v>0</v>
      </c>
      <c r="E377" s="70" t="str">
        <f>INDEX('ورقة 1'!$A$2:$AX$61,MATCH(B362,'ورقة 1'!$A$2:$A$61,0),MATCH(A377&amp;" - "&amp;E$5,'ورقة 1'!$A$2:$AX$2,0))</f>
        <v/>
      </c>
      <c r="F377" s="180"/>
      <c r="H377" s="58" t="s">
        <v>17</v>
      </c>
      <c r="I377" s="69">
        <f>INDEX('ورقة 1'!$A$2:$AX$61,MATCH(I362,'ورقة 1'!$A$2:$A$61,0),MATCH(H377&amp;" - "&amp;I$5,'ورقة 1'!$A$2:$AX$2,0))</f>
        <v>0</v>
      </c>
      <c r="J377" s="69">
        <f>INDEX('ورقة 1'!$A$2:$AX$61,MATCH(I362,'ورقة 1'!$A$2:$A$61,0),MATCH(H377&amp;" - "&amp;J$5,'ورقة 1'!$A$2:$AX$2,0))</f>
        <v>0</v>
      </c>
      <c r="K377" s="69">
        <f>INDEX('ورقة 1'!$A$2:$AX$61,MATCH(I362,'ورقة 1'!$A$2:$A$61,0),MATCH(H377&amp;" - "&amp;K$5,'ورقة 1'!$A$2:$AX$2,0))</f>
        <v>0</v>
      </c>
      <c r="L377" s="70" t="str">
        <f>INDEX('ورقة 1'!$A$2:$AX$61,MATCH(I362,'ورقة 1'!$A$2:$A$61,0),MATCH(H377&amp;" - "&amp;L$5,'ورقة 1'!$A$2:$AX$2,0))</f>
        <v/>
      </c>
      <c r="M377" s="180"/>
    </row>
    <row r="379" spans="1:13" ht="19.5" thickBot="1">
      <c r="H379" s="59"/>
    </row>
    <row r="380" spans="1:13" ht="19.5" thickBot="1">
      <c r="A380" s="55" t="s">
        <v>36</v>
      </c>
      <c r="B380" s="176">
        <v>41</v>
      </c>
      <c r="C380" s="177"/>
      <c r="H380" s="55" t="s">
        <v>36</v>
      </c>
      <c r="I380" s="176">
        <v>42</v>
      </c>
      <c r="J380" s="177"/>
    </row>
    <row r="381" spans="1:13" ht="19.5" thickBot="1">
      <c r="A381" s="55" t="s">
        <v>37</v>
      </c>
      <c r="B381" s="173">
        <f>VLOOKUP(B380,'ورقة 1'!$A$5:$B$57,2,0)</f>
        <v>0</v>
      </c>
      <c r="C381" s="174"/>
      <c r="D381" s="174"/>
      <c r="E381" s="174"/>
      <c r="F381" s="175"/>
      <c r="H381" s="55" t="s">
        <v>37</v>
      </c>
      <c r="I381" s="173">
        <f>VLOOKUP(I380,'ورقة 1'!$A$5:$B$57,2,0)</f>
        <v>0</v>
      </c>
      <c r="J381" s="174"/>
      <c r="K381" s="174"/>
      <c r="L381" s="174"/>
      <c r="M381" s="175"/>
    </row>
    <row r="382" spans="1:13" ht="19.5" thickBot="1">
      <c r="A382" s="62"/>
      <c r="B382" s="63"/>
      <c r="C382" s="63"/>
      <c r="D382" s="63"/>
      <c r="E382" s="63"/>
      <c r="F382" s="63"/>
      <c r="H382" s="62"/>
      <c r="I382" s="63"/>
      <c r="J382" s="63"/>
      <c r="K382" s="63"/>
      <c r="L382" s="63"/>
      <c r="M382" s="63"/>
    </row>
    <row r="383" spans="1:13" ht="64.5" thickBot="1">
      <c r="A383" s="56" t="s">
        <v>23</v>
      </c>
      <c r="B383" s="64" t="s">
        <v>1</v>
      </c>
      <c r="C383" s="65" t="s">
        <v>2</v>
      </c>
      <c r="D383" s="65" t="s">
        <v>3</v>
      </c>
      <c r="E383" s="65" t="s">
        <v>24</v>
      </c>
      <c r="F383" s="66" t="s">
        <v>25</v>
      </c>
      <c r="H383" s="56" t="s">
        <v>23</v>
      </c>
      <c r="I383" s="64" t="s">
        <v>1</v>
      </c>
      <c r="J383" s="65" t="s">
        <v>2</v>
      </c>
      <c r="K383" s="65" t="s">
        <v>3</v>
      </c>
      <c r="L383" s="65" t="s">
        <v>24</v>
      </c>
      <c r="M383" s="66" t="s">
        <v>25</v>
      </c>
    </row>
    <row r="384" spans="1:13" ht="19.5" thickBot="1">
      <c r="A384" s="57" t="s">
        <v>26</v>
      </c>
      <c r="B384" s="67">
        <f>INDEX('ورقة 1'!$A$2:$AX$61,MATCH(B380,'ورقة 1'!$A$2:$A$61,0),MATCH(A384&amp;" - "&amp;B$5,'ورقة 1'!$A$2:$AX$2,0))</f>
        <v>0</v>
      </c>
      <c r="C384" s="67">
        <f>INDEX('ورقة 1'!$A$2:$AX$61,MATCH(B380,'ورقة 1'!$A$2:$A$61,0),MATCH(A384&amp;" - "&amp;C$5,'ورقة 1'!$A$2:$AX$2,0))</f>
        <v>0</v>
      </c>
      <c r="D384" s="67">
        <f>INDEX('ورقة 1'!$A$2:$AX$61,MATCH(B380,'ورقة 1'!$A$2:$A$61,0),MATCH(A384&amp;" - "&amp;D$5,'ورقة 1'!$A$2:$AX$2,0))</f>
        <v>0</v>
      </c>
      <c r="E384" s="68" t="str">
        <f>INDEX('ورقة 1'!$A$2:$AX$61,MATCH(B380,'ورقة 1'!$A$2:$A$61,0),MATCH(A384&amp;" - "&amp;E$5,'ورقة 1'!$A$2:$AX$2,0))</f>
        <v/>
      </c>
      <c r="F384" s="178" t="str">
        <f>IF(COUNTIF(E384:E395,"&gt;"&amp;50)=12,"ناجح",IF(COUNTIF(E384:E395,"&lt;"&amp;50)&lt;4,"مكمل","راسب"))</f>
        <v>مكمل</v>
      </c>
      <c r="H384" s="57" t="s">
        <v>26</v>
      </c>
      <c r="I384" s="67">
        <f>INDEX('ورقة 1'!$A$2:$AX$61,MATCH(I380,'ورقة 1'!$A$2:$A$61,0),MATCH(H384&amp;" - "&amp;I$5,'ورقة 1'!$A$2:$AX$2,0))</f>
        <v>0</v>
      </c>
      <c r="J384" s="67">
        <f>INDEX('ورقة 1'!$A$2:$AX$61,MATCH(I380,'ورقة 1'!$A$2:$A$61,0),MATCH(H384&amp;" - "&amp;J$5,'ورقة 1'!$A$2:$AX$2,0))</f>
        <v>0</v>
      </c>
      <c r="K384" s="67">
        <f>INDEX('ورقة 1'!$A$2:$AX$61,MATCH(I380,'ورقة 1'!$A$2:$A$61,0),MATCH(H384&amp;" - "&amp;K$5,'ورقة 1'!$A$2:$AX$2,0))</f>
        <v>0</v>
      </c>
      <c r="L384" s="68" t="str">
        <f>INDEX('ورقة 1'!$A$2:$AX$61,MATCH(I380,'ورقة 1'!$A$2:$A$61,0),MATCH(H384&amp;" - "&amp;L$5,'ورقة 1'!$A$2:$AX$2,0))</f>
        <v/>
      </c>
      <c r="M384" s="178" t="str">
        <f>IF(COUNTIF(L384:L395,"&gt;"&amp;50)=12,"ناجح",IF(COUNTIF(L384:L395,"&lt;"&amp;50)&lt;4,"مكمل","راسب"))</f>
        <v>مكمل</v>
      </c>
    </row>
    <row r="385" spans="1:13" ht="19.5" thickBot="1">
      <c r="A385" s="57" t="s">
        <v>5</v>
      </c>
      <c r="B385" s="67">
        <f>INDEX('ورقة 1'!$A$2:$AX$61,MATCH(B380,'ورقة 1'!$A$2:$A$61,0),MATCH(A385&amp;" - "&amp;B$5,'ورقة 1'!$A$2:$AX$2,0))</f>
        <v>0</v>
      </c>
      <c r="C385" s="67">
        <f>INDEX('ورقة 1'!$A$2:$AX$61,MATCH(B380,'ورقة 1'!$A$2:$A$61,0),MATCH(A385&amp;" - "&amp;C$5,'ورقة 1'!$A$2:$AX$2,0))</f>
        <v>0</v>
      </c>
      <c r="D385" s="67">
        <f>INDEX('ورقة 1'!$A$2:$AX$61,MATCH(B380,'ورقة 1'!$A$2:$A$61,0),MATCH(A385&amp;" - "&amp;D$5,'ورقة 1'!$A$2:$AX$2,0))</f>
        <v>0</v>
      </c>
      <c r="E385" s="68" t="str">
        <f>INDEX('ورقة 1'!$A$2:$AX$61,MATCH(B380,'ورقة 1'!$A$2:$A$61,0),MATCH(A385&amp;" - "&amp;E$5,'ورقة 1'!$A$2:$AX$2,0))</f>
        <v/>
      </c>
      <c r="F385" s="179"/>
      <c r="H385" s="57" t="s">
        <v>5</v>
      </c>
      <c r="I385" s="67">
        <f>INDEX('ورقة 1'!$A$2:$AX$61,MATCH(I380,'ورقة 1'!$A$2:$A$61,0),MATCH(H385&amp;" - "&amp;I$5,'ورقة 1'!$A$2:$AX$2,0))</f>
        <v>0</v>
      </c>
      <c r="J385" s="67">
        <f>INDEX('ورقة 1'!$A$2:$AX$61,MATCH(I380,'ورقة 1'!$A$2:$A$61,0),MATCH(H385&amp;" - "&amp;J$5,'ورقة 1'!$A$2:$AX$2,0))</f>
        <v>0</v>
      </c>
      <c r="K385" s="67">
        <f>INDEX('ورقة 1'!$A$2:$AX$61,MATCH(I380,'ورقة 1'!$A$2:$A$61,0),MATCH(H385&amp;" - "&amp;K$5,'ورقة 1'!$A$2:$AX$2,0))</f>
        <v>0</v>
      </c>
      <c r="L385" s="68" t="str">
        <f>INDEX('ورقة 1'!$A$2:$AX$61,MATCH(I380,'ورقة 1'!$A$2:$A$61,0),MATCH(H385&amp;" - "&amp;L$5,'ورقة 1'!$A$2:$AX$2,0))</f>
        <v/>
      </c>
      <c r="M385" s="179"/>
    </row>
    <row r="386" spans="1:13" ht="19.5" thickBot="1">
      <c r="A386" s="57" t="s">
        <v>28</v>
      </c>
      <c r="B386" s="67">
        <f>INDEX('ورقة 1'!$A$2:$AX$61,MATCH(B380,'ورقة 1'!$A$2:$A$61,0),MATCH(A386&amp;" - "&amp;B$5,'ورقة 1'!$A$2:$AX$2,0))</f>
        <v>0</v>
      </c>
      <c r="C386" s="67">
        <f>INDEX('ورقة 1'!$A$2:$AX$61,MATCH(B380,'ورقة 1'!$A$2:$A$61,0),MATCH(A386&amp;" - "&amp;C$5,'ورقة 1'!$A$2:$AX$2,0))</f>
        <v>0</v>
      </c>
      <c r="D386" s="67">
        <f>INDEX('ورقة 1'!$A$2:$AX$61,MATCH(B380,'ورقة 1'!$A$2:$A$61,0),MATCH(A386&amp;" - "&amp;D$5,'ورقة 1'!$A$2:$AX$2,0))</f>
        <v>0</v>
      </c>
      <c r="E386" s="68" t="str">
        <f>INDEX('ورقة 1'!$A$2:$AX$61,MATCH(B380,'ورقة 1'!$A$2:$A$61,0),MATCH(A386&amp;" - "&amp;E$5,'ورقة 1'!$A$2:$AX$2,0))</f>
        <v/>
      </c>
      <c r="F386" s="179"/>
      <c r="H386" s="57" t="s">
        <v>28</v>
      </c>
      <c r="I386" s="67">
        <f>INDEX('ورقة 1'!$A$2:$AX$61,MATCH(I380,'ورقة 1'!$A$2:$A$61,0),MATCH(H386&amp;" - "&amp;I$5,'ورقة 1'!$A$2:$AX$2,0))</f>
        <v>0</v>
      </c>
      <c r="J386" s="67">
        <f>INDEX('ورقة 1'!$A$2:$AX$61,MATCH(I380,'ورقة 1'!$A$2:$A$61,0),MATCH(H386&amp;" - "&amp;J$5,'ورقة 1'!$A$2:$AX$2,0))</f>
        <v>0</v>
      </c>
      <c r="K386" s="67">
        <f>INDEX('ورقة 1'!$A$2:$AX$61,MATCH(I380,'ورقة 1'!$A$2:$A$61,0),MATCH(H386&amp;" - "&amp;K$5,'ورقة 1'!$A$2:$AX$2,0))</f>
        <v>0</v>
      </c>
      <c r="L386" s="68" t="str">
        <f>INDEX('ورقة 1'!$A$2:$AX$61,MATCH(I380,'ورقة 1'!$A$2:$A$61,0),MATCH(H386&amp;" - "&amp;L$5,'ورقة 1'!$A$2:$AX$2,0))</f>
        <v/>
      </c>
      <c r="M386" s="179"/>
    </row>
    <row r="387" spans="1:13" ht="19.5" thickBot="1">
      <c r="A387" s="57" t="s">
        <v>9</v>
      </c>
      <c r="B387" s="67">
        <f>INDEX('ورقة 1'!$A$2:$AX$61,MATCH(B380,'ورقة 1'!$A$2:$A$61,0),MATCH(A387&amp;" - "&amp;B$5,'ورقة 1'!$A$2:$AX$2,0))</f>
        <v>0</v>
      </c>
      <c r="C387" s="67">
        <f>INDEX('ورقة 1'!$A$2:$AX$61,MATCH(B380,'ورقة 1'!$A$2:$A$61,0),MATCH(A387&amp;" - "&amp;C$5,'ورقة 1'!$A$2:$AX$2,0))</f>
        <v>0</v>
      </c>
      <c r="D387" s="67">
        <f>INDEX('ورقة 1'!$A$2:$AX$61,MATCH(B380,'ورقة 1'!$A$2:$A$61,0),MATCH(A387&amp;" - "&amp;D$5,'ورقة 1'!$A$2:$AX$2,0))</f>
        <v>0</v>
      </c>
      <c r="E387" s="68" t="str">
        <f>INDEX('ورقة 1'!$A$2:$AX$61,MATCH(B380,'ورقة 1'!$A$2:$A$61,0),MATCH(A387&amp;" - "&amp;E$5,'ورقة 1'!$A$2:$AX$2,0))</f>
        <v/>
      </c>
      <c r="F387" s="179"/>
      <c r="H387" s="57" t="s">
        <v>9</v>
      </c>
      <c r="I387" s="67">
        <f>INDEX('ورقة 1'!$A$2:$AX$61,MATCH(I380,'ورقة 1'!$A$2:$A$61,0),MATCH(H387&amp;" - "&amp;I$5,'ورقة 1'!$A$2:$AX$2,0))</f>
        <v>0</v>
      </c>
      <c r="J387" s="67">
        <f>INDEX('ورقة 1'!$A$2:$AX$61,MATCH(I380,'ورقة 1'!$A$2:$A$61,0),MATCH(H387&amp;" - "&amp;J$5,'ورقة 1'!$A$2:$AX$2,0))</f>
        <v>0</v>
      </c>
      <c r="K387" s="67">
        <f>INDEX('ورقة 1'!$A$2:$AX$61,MATCH(I380,'ورقة 1'!$A$2:$A$61,0),MATCH(H387&amp;" - "&amp;K$5,'ورقة 1'!$A$2:$AX$2,0))</f>
        <v>0</v>
      </c>
      <c r="L387" s="68" t="str">
        <f>INDEX('ورقة 1'!$A$2:$AX$61,MATCH(I380,'ورقة 1'!$A$2:$A$61,0),MATCH(H387&amp;" - "&amp;L$5,'ورقة 1'!$A$2:$AX$2,0))</f>
        <v/>
      </c>
      <c r="M387" s="179"/>
    </row>
    <row r="388" spans="1:13" ht="19.5" thickBot="1">
      <c r="A388" s="57" t="s">
        <v>10</v>
      </c>
      <c r="B388" s="67">
        <f>INDEX('ورقة 1'!$A$2:$AX$61,MATCH(B380,'ورقة 1'!$A$2:$A$61,0),MATCH(A388&amp;" - "&amp;B$5,'ورقة 1'!$A$2:$AX$2,0))</f>
        <v>0</v>
      </c>
      <c r="C388" s="67">
        <f>INDEX('ورقة 1'!$A$2:$AX$61,MATCH(B380,'ورقة 1'!$A$2:$A$61,0),MATCH(A388&amp;" - "&amp;C$5,'ورقة 1'!$A$2:$AX$2,0))</f>
        <v>0</v>
      </c>
      <c r="D388" s="67">
        <f>INDEX('ورقة 1'!$A$2:$AX$61,MATCH(B380,'ورقة 1'!$A$2:$A$61,0),MATCH(A388&amp;" - "&amp;D$5,'ورقة 1'!$A$2:$AX$2,0))</f>
        <v>0</v>
      </c>
      <c r="E388" s="68" t="str">
        <f>INDEX('ورقة 1'!$A$2:$AX$61,MATCH(B380,'ورقة 1'!$A$2:$A$61,0),MATCH(A388&amp;" - "&amp;E$5,'ورقة 1'!$A$2:$AX$2,0))</f>
        <v/>
      </c>
      <c r="F388" s="179"/>
      <c r="H388" s="57" t="s">
        <v>10</v>
      </c>
      <c r="I388" s="67">
        <f>INDEX('ورقة 1'!$A$2:$AX$61,MATCH(I380,'ورقة 1'!$A$2:$A$61,0),MATCH(H388&amp;" - "&amp;I$5,'ورقة 1'!$A$2:$AX$2,0))</f>
        <v>0</v>
      </c>
      <c r="J388" s="67">
        <f>INDEX('ورقة 1'!$A$2:$AX$61,MATCH(I380,'ورقة 1'!$A$2:$A$61,0),MATCH(H388&amp;" - "&amp;J$5,'ورقة 1'!$A$2:$AX$2,0))</f>
        <v>0</v>
      </c>
      <c r="K388" s="67">
        <f>INDEX('ورقة 1'!$A$2:$AX$61,MATCH(I380,'ورقة 1'!$A$2:$A$61,0),MATCH(H388&amp;" - "&amp;K$5,'ورقة 1'!$A$2:$AX$2,0))</f>
        <v>0</v>
      </c>
      <c r="L388" s="68" t="str">
        <f>INDEX('ورقة 1'!$A$2:$AX$61,MATCH(I380,'ورقة 1'!$A$2:$A$61,0),MATCH(H388&amp;" - "&amp;L$5,'ورقة 1'!$A$2:$AX$2,0))</f>
        <v/>
      </c>
      <c r="M388" s="179"/>
    </row>
    <row r="389" spans="1:13" ht="19.5" thickBot="1">
      <c r="A389" s="57" t="s">
        <v>12</v>
      </c>
      <c r="B389" s="67">
        <f>INDEX('ورقة 1'!$A$2:$AX$61,MATCH(B380,'ورقة 1'!$A$2:$A$61,0),MATCH(A389&amp;" - "&amp;B$5,'ورقة 1'!$A$2:$AX$2,0))</f>
        <v>0</v>
      </c>
      <c r="C389" s="67">
        <f>INDEX('ورقة 1'!$A$2:$AX$61,MATCH(B380,'ورقة 1'!$A$2:$A$61,0),MATCH(A389&amp;" - "&amp;C$5,'ورقة 1'!$A$2:$AX$2,0))</f>
        <v>0</v>
      </c>
      <c r="D389" s="67">
        <f>INDEX('ورقة 1'!$A$2:$AX$61,MATCH(B380,'ورقة 1'!$A$2:$A$61,0),MATCH(A389&amp;" - "&amp;D$5,'ورقة 1'!$A$2:$AX$2,0))</f>
        <v>0</v>
      </c>
      <c r="E389" s="68" t="str">
        <f>INDEX('ورقة 1'!$A$2:$AX$61,MATCH(B380,'ورقة 1'!$A$2:$A$61,0),MATCH(A389&amp;" - "&amp;E$5,'ورقة 1'!$A$2:$AX$2,0))</f>
        <v/>
      </c>
      <c r="F389" s="179"/>
      <c r="H389" s="57" t="s">
        <v>12</v>
      </c>
      <c r="I389" s="67">
        <f>INDEX('ورقة 1'!$A$2:$AX$61,MATCH(I380,'ورقة 1'!$A$2:$A$61,0),MATCH(H389&amp;" - "&amp;I$5,'ورقة 1'!$A$2:$AX$2,0))</f>
        <v>0</v>
      </c>
      <c r="J389" s="67">
        <f>INDEX('ورقة 1'!$A$2:$AX$61,MATCH(I380,'ورقة 1'!$A$2:$A$61,0),MATCH(H389&amp;" - "&amp;J$5,'ورقة 1'!$A$2:$AX$2,0))</f>
        <v>0</v>
      </c>
      <c r="K389" s="67">
        <f>INDEX('ورقة 1'!$A$2:$AX$61,MATCH(I380,'ورقة 1'!$A$2:$A$61,0),MATCH(H389&amp;" - "&amp;K$5,'ورقة 1'!$A$2:$AX$2,0))</f>
        <v>0</v>
      </c>
      <c r="L389" s="68" t="str">
        <f>INDEX('ورقة 1'!$A$2:$AX$61,MATCH(I380,'ورقة 1'!$A$2:$A$61,0),MATCH(H389&amp;" - "&amp;L$5,'ورقة 1'!$A$2:$AX$2,0))</f>
        <v/>
      </c>
      <c r="M389" s="179"/>
    </row>
    <row r="390" spans="1:13" ht="19.5" thickBot="1">
      <c r="A390" s="57" t="s">
        <v>0</v>
      </c>
      <c r="B390" s="67">
        <f>INDEX('ورقة 1'!$A$2:$AX$61,MATCH(B380,'ورقة 1'!$A$2:$A$61,0),MATCH(A390&amp;" - "&amp;B$5,'ورقة 1'!$A$2:$AX$2,0))</f>
        <v>0</v>
      </c>
      <c r="C390" s="67">
        <f>INDEX('ورقة 1'!$A$2:$AX$61,MATCH(B380,'ورقة 1'!$A$2:$A$61,0),MATCH(A390&amp;" - "&amp;C$5,'ورقة 1'!$A$2:$AX$2,0))</f>
        <v>0</v>
      </c>
      <c r="D390" s="67">
        <f>INDEX('ورقة 1'!$A$2:$AX$61,MATCH(B380,'ورقة 1'!$A$2:$A$61,0),MATCH(A390&amp;" - "&amp;D$5,'ورقة 1'!$A$2:$AX$2,0))</f>
        <v>0</v>
      </c>
      <c r="E390" s="68" t="str">
        <f>INDEX('ورقة 1'!$A$2:$AX$61,MATCH(B380,'ورقة 1'!$A$2:$A$61,0),MATCH(A390&amp;" - "&amp;E$5,'ورقة 1'!$A$2:$AX$2,0))</f>
        <v/>
      </c>
      <c r="F390" s="179"/>
      <c r="H390" s="57" t="s">
        <v>0</v>
      </c>
      <c r="I390" s="67">
        <f>INDEX('ورقة 1'!$A$2:$AX$61,MATCH(I380,'ورقة 1'!$A$2:$A$61,0),MATCH(H390&amp;" - "&amp;I$5,'ورقة 1'!$A$2:$AX$2,0))</f>
        <v>0</v>
      </c>
      <c r="J390" s="67">
        <f>INDEX('ورقة 1'!$A$2:$AX$61,MATCH(I380,'ورقة 1'!$A$2:$A$61,0),MATCH(H390&amp;" - "&amp;J$5,'ورقة 1'!$A$2:$AX$2,0))</f>
        <v>0</v>
      </c>
      <c r="K390" s="67">
        <f>INDEX('ورقة 1'!$A$2:$AX$61,MATCH(I380,'ورقة 1'!$A$2:$A$61,0),MATCH(H390&amp;" - "&amp;K$5,'ورقة 1'!$A$2:$AX$2,0))</f>
        <v>0</v>
      </c>
      <c r="L390" s="68" t="str">
        <f>INDEX('ورقة 1'!$A$2:$AX$61,MATCH(I380,'ورقة 1'!$A$2:$A$61,0),MATCH(H390&amp;" - "&amp;L$5,'ورقة 1'!$A$2:$AX$2,0))</f>
        <v/>
      </c>
      <c r="M390" s="179"/>
    </row>
    <row r="391" spans="1:13" ht="19.5" thickBot="1">
      <c r="A391" s="57" t="s">
        <v>15</v>
      </c>
      <c r="B391" s="67">
        <f>INDEX('ورقة 1'!$A$2:$AX$61,MATCH(B380,'ورقة 1'!$A$2:$A$61,0),MATCH(A391&amp;" - "&amp;B$5,'ورقة 1'!$A$2:$AX$2,0))</f>
        <v>0</v>
      </c>
      <c r="C391" s="67">
        <f>INDEX('ورقة 1'!$A$2:$AX$61,MATCH(B380,'ورقة 1'!$A$2:$A$61,0),MATCH(A391&amp;" - "&amp;C$5,'ورقة 1'!$A$2:$AX$2,0))</f>
        <v>0</v>
      </c>
      <c r="D391" s="67">
        <f>INDEX('ورقة 1'!$A$2:$AX$61,MATCH(B380,'ورقة 1'!$A$2:$A$61,0),MATCH(A391&amp;" - "&amp;D$5,'ورقة 1'!$A$2:$AX$2,0))</f>
        <v>0</v>
      </c>
      <c r="E391" s="68" t="str">
        <f>INDEX('ورقة 1'!$A$2:$AX$61,MATCH(B380,'ورقة 1'!$A$2:$A$61,0),MATCH(A391&amp;" - "&amp;E$5,'ورقة 1'!$A$2:$AX$2,0))</f>
        <v/>
      </c>
      <c r="F391" s="179"/>
      <c r="H391" s="57" t="s">
        <v>15</v>
      </c>
      <c r="I391" s="67">
        <f>INDEX('ورقة 1'!$A$2:$AX$61,MATCH(I380,'ورقة 1'!$A$2:$A$61,0),MATCH(H391&amp;" - "&amp;I$5,'ورقة 1'!$A$2:$AX$2,0))</f>
        <v>0</v>
      </c>
      <c r="J391" s="67">
        <f>INDEX('ورقة 1'!$A$2:$AX$61,MATCH(I380,'ورقة 1'!$A$2:$A$61,0),MATCH(H391&amp;" - "&amp;J$5,'ورقة 1'!$A$2:$AX$2,0))</f>
        <v>0</v>
      </c>
      <c r="K391" s="67">
        <f>INDEX('ورقة 1'!$A$2:$AX$61,MATCH(I380,'ورقة 1'!$A$2:$A$61,0),MATCH(H391&amp;" - "&amp;K$5,'ورقة 1'!$A$2:$AX$2,0))</f>
        <v>0</v>
      </c>
      <c r="L391" s="68" t="str">
        <f>INDEX('ورقة 1'!$A$2:$AX$61,MATCH(I380,'ورقة 1'!$A$2:$A$61,0),MATCH(H391&amp;" - "&amp;L$5,'ورقة 1'!$A$2:$AX$2,0))</f>
        <v/>
      </c>
      <c r="M391" s="179"/>
    </row>
    <row r="392" spans="1:13" ht="19.5" thickBot="1">
      <c r="A392" s="57" t="s">
        <v>13</v>
      </c>
      <c r="B392" s="67">
        <f>INDEX('ورقة 1'!$A$2:$AX$61,MATCH(B380,'ورقة 1'!$A$2:$A$61,0),MATCH(A392&amp;" - "&amp;B$5,'ورقة 1'!$A$2:$AX$2,0))</f>
        <v>0</v>
      </c>
      <c r="C392" s="67">
        <f>INDEX('ورقة 1'!$A$2:$AX$61,MATCH(B380,'ورقة 1'!$A$2:$A$61,0),MATCH(A392&amp;" - "&amp;C$5,'ورقة 1'!$A$2:$AX$2,0))</f>
        <v>0</v>
      </c>
      <c r="D392" s="67">
        <f>INDEX('ورقة 1'!$A$2:$AX$61,MATCH(B380,'ورقة 1'!$A$2:$A$61,0),MATCH(A392&amp;" - "&amp;D$5,'ورقة 1'!$A$2:$AX$2,0))</f>
        <v>0</v>
      </c>
      <c r="E392" s="68" t="str">
        <f>INDEX('ورقة 1'!$A$2:$AX$61,MATCH(B380,'ورقة 1'!$A$2:$A$61,0),MATCH(A392&amp;" - "&amp;E$5,'ورقة 1'!$A$2:$AX$2,0))</f>
        <v/>
      </c>
      <c r="F392" s="179"/>
      <c r="H392" s="57" t="s">
        <v>13</v>
      </c>
      <c r="I392" s="67">
        <f>INDEX('ورقة 1'!$A$2:$AX$61,MATCH(I380,'ورقة 1'!$A$2:$A$61,0),MATCH(H392&amp;" - "&amp;I$5,'ورقة 1'!$A$2:$AX$2,0))</f>
        <v>0</v>
      </c>
      <c r="J392" s="67">
        <f>INDEX('ورقة 1'!$A$2:$AX$61,MATCH(I380,'ورقة 1'!$A$2:$A$61,0),MATCH(H392&amp;" - "&amp;J$5,'ورقة 1'!$A$2:$AX$2,0))</f>
        <v>0</v>
      </c>
      <c r="K392" s="67">
        <f>INDEX('ورقة 1'!$A$2:$AX$61,MATCH(I380,'ورقة 1'!$A$2:$A$61,0),MATCH(H392&amp;" - "&amp;K$5,'ورقة 1'!$A$2:$AX$2,0))</f>
        <v>0</v>
      </c>
      <c r="L392" s="68" t="str">
        <f>INDEX('ورقة 1'!$A$2:$AX$61,MATCH(I380,'ورقة 1'!$A$2:$A$61,0),MATCH(H392&amp;" - "&amp;L$5,'ورقة 1'!$A$2:$AX$2,0))</f>
        <v/>
      </c>
      <c r="M392" s="179"/>
    </row>
    <row r="393" spans="1:13" ht="19.5" thickBot="1">
      <c r="A393" s="57" t="s">
        <v>14</v>
      </c>
      <c r="B393" s="67">
        <f>INDEX('ورقة 1'!$A$2:$AX$61,MATCH(B380,'ورقة 1'!$A$2:$A$61,0),MATCH(A393&amp;" - "&amp;B$5,'ورقة 1'!$A$2:$AX$2,0))</f>
        <v>0</v>
      </c>
      <c r="C393" s="67">
        <f>INDEX('ورقة 1'!$A$2:$AX$61,MATCH(B380,'ورقة 1'!$A$2:$A$61,0),MATCH(A393&amp;" - "&amp;C$5,'ورقة 1'!$A$2:$AX$2,0))</f>
        <v>0</v>
      </c>
      <c r="D393" s="67">
        <f>INDEX('ورقة 1'!$A$2:$AX$61,MATCH(B380,'ورقة 1'!$A$2:$A$61,0),MATCH(A393&amp;" - "&amp;D$5,'ورقة 1'!$A$2:$AX$2,0))</f>
        <v>0</v>
      </c>
      <c r="E393" s="68" t="str">
        <f>INDEX('ورقة 1'!$A$2:$AX$61,MATCH(B380,'ورقة 1'!$A$2:$A$61,0),MATCH(A393&amp;" - "&amp;E$5,'ورقة 1'!$A$2:$AX$2,0))</f>
        <v/>
      </c>
      <c r="F393" s="179"/>
      <c r="H393" s="57" t="s">
        <v>14</v>
      </c>
      <c r="I393" s="67">
        <f>INDEX('ورقة 1'!$A$2:$AX$61,MATCH(I380,'ورقة 1'!$A$2:$A$61,0),MATCH(H393&amp;" - "&amp;I$5,'ورقة 1'!$A$2:$AX$2,0))</f>
        <v>0</v>
      </c>
      <c r="J393" s="67">
        <f>INDEX('ورقة 1'!$A$2:$AX$61,MATCH(I380,'ورقة 1'!$A$2:$A$61,0),MATCH(H393&amp;" - "&amp;J$5,'ورقة 1'!$A$2:$AX$2,0))</f>
        <v>0</v>
      </c>
      <c r="K393" s="67">
        <f>INDEX('ورقة 1'!$A$2:$AX$61,MATCH(I380,'ورقة 1'!$A$2:$A$61,0),MATCH(H393&amp;" - "&amp;K$5,'ورقة 1'!$A$2:$AX$2,0))</f>
        <v>0</v>
      </c>
      <c r="L393" s="68" t="str">
        <f>INDEX('ورقة 1'!$A$2:$AX$61,MATCH(I380,'ورقة 1'!$A$2:$A$61,0),MATCH(H393&amp;" - "&amp;L$5,'ورقة 1'!$A$2:$AX$2,0))</f>
        <v/>
      </c>
      <c r="M393" s="179"/>
    </row>
    <row r="394" spans="1:13" ht="19.5" thickBot="1">
      <c r="A394" s="57" t="s">
        <v>16</v>
      </c>
      <c r="B394" s="67">
        <f>INDEX('ورقة 1'!$A$2:$AX$61,MATCH(B380,'ورقة 1'!$A$2:$A$61,0),MATCH(A394&amp;" - "&amp;B$5,'ورقة 1'!$A$2:$AX$2,0))</f>
        <v>0</v>
      </c>
      <c r="C394" s="67">
        <f>INDEX('ورقة 1'!$A$2:$AX$61,MATCH(B380,'ورقة 1'!$A$2:$A$61,0),MATCH(A394&amp;" - "&amp;C$5,'ورقة 1'!$A$2:$AX$2,0))</f>
        <v>0</v>
      </c>
      <c r="D394" s="67">
        <f>INDEX('ورقة 1'!$A$2:$AX$61,MATCH(B380,'ورقة 1'!$A$2:$A$61,0),MATCH(A394&amp;" - "&amp;D$5,'ورقة 1'!$A$2:$AX$2,0))</f>
        <v>0</v>
      </c>
      <c r="E394" s="68" t="str">
        <f>INDEX('ورقة 1'!$A$2:$AX$61,MATCH(B380,'ورقة 1'!$A$2:$A$61,0),MATCH(A394&amp;" - "&amp;E$5,'ورقة 1'!$A$2:$AX$2,0))</f>
        <v/>
      </c>
      <c r="F394" s="179"/>
      <c r="H394" s="57" t="s">
        <v>16</v>
      </c>
      <c r="I394" s="67">
        <f>INDEX('ورقة 1'!$A$2:$AX$61,MATCH(I380,'ورقة 1'!$A$2:$A$61,0),MATCH(H394&amp;" - "&amp;I$5,'ورقة 1'!$A$2:$AX$2,0))</f>
        <v>0</v>
      </c>
      <c r="J394" s="67">
        <f>INDEX('ورقة 1'!$A$2:$AX$61,MATCH(I380,'ورقة 1'!$A$2:$A$61,0),MATCH(H394&amp;" - "&amp;J$5,'ورقة 1'!$A$2:$AX$2,0))</f>
        <v>0</v>
      </c>
      <c r="K394" s="67">
        <f>INDEX('ورقة 1'!$A$2:$AX$61,MATCH(I380,'ورقة 1'!$A$2:$A$61,0),MATCH(H394&amp;" - "&amp;K$5,'ورقة 1'!$A$2:$AX$2,0))</f>
        <v>0</v>
      </c>
      <c r="L394" s="68" t="str">
        <f>INDEX('ورقة 1'!$A$2:$AX$61,MATCH(I380,'ورقة 1'!$A$2:$A$61,0),MATCH(H394&amp;" - "&amp;L$5,'ورقة 1'!$A$2:$AX$2,0))</f>
        <v/>
      </c>
      <c r="M394" s="179"/>
    </row>
    <row r="395" spans="1:13" ht="19.5" thickBot="1">
      <c r="A395" s="58" t="s">
        <v>17</v>
      </c>
      <c r="B395" s="69">
        <f>INDEX('ورقة 1'!$A$2:$AX$61,MATCH(B380,'ورقة 1'!$A$2:$A$61,0),MATCH(A395&amp;" - "&amp;B$5,'ورقة 1'!$A$2:$AX$2,0))</f>
        <v>0</v>
      </c>
      <c r="C395" s="69">
        <f>INDEX('ورقة 1'!$A$2:$AX$61,MATCH(B380,'ورقة 1'!$A$2:$A$61,0),MATCH(A395&amp;" - "&amp;C$5,'ورقة 1'!$A$2:$AX$2,0))</f>
        <v>0</v>
      </c>
      <c r="D395" s="69">
        <f>INDEX('ورقة 1'!$A$2:$AX$61,MATCH(B380,'ورقة 1'!$A$2:$A$61,0),MATCH(A395&amp;" - "&amp;D$5,'ورقة 1'!$A$2:$AX$2,0))</f>
        <v>0</v>
      </c>
      <c r="E395" s="70" t="str">
        <f>INDEX('ورقة 1'!$A$2:$AX$61,MATCH(B380,'ورقة 1'!$A$2:$A$61,0),MATCH(A395&amp;" - "&amp;E$5,'ورقة 1'!$A$2:$AX$2,0))</f>
        <v/>
      </c>
      <c r="F395" s="180"/>
      <c r="H395" s="58" t="s">
        <v>17</v>
      </c>
      <c r="I395" s="69">
        <f>INDEX('ورقة 1'!$A$2:$AX$61,MATCH(I380,'ورقة 1'!$A$2:$A$61,0),MATCH(H395&amp;" - "&amp;I$5,'ورقة 1'!$A$2:$AX$2,0))</f>
        <v>0</v>
      </c>
      <c r="J395" s="69">
        <f>INDEX('ورقة 1'!$A$2:$AX$61,MATCH(I380,'ورقة 1'!$A$2:$A$61,0),MATCH(H395&amp;" - "&amp;J$5,'ورقة 1'!$A$2:$AX$2,0))</f>
        <v>0</v>
      </c>
      <c r="K395" s="69">
        <f>INDEX('ورقة 1'!$A$2:$AX$61,MATCH(I380,'ورقة 1'!$A$2:$A$61,0),MATCH(H395&amp;" - "&amp;K$5,'ورقة 1'!$A$2:$AX$2,0))</f>
        <v>0</v>
      </c>
      <c r="L395" s="70" t="str">
        <f>INDEX('ورقة 1'!$A$2:$AX$61,MATCH(I380,'ورقة 1'!$A$2:$A$61,0),MATCH(H395&amp;" - "&amp;L$5,'ورقة 1'!$A$2:$AX$2,0))</f>
        <v/>
      </c>
      <c r="M395" s="180"/>
    </row>
    <row r="397" spans="1:13" ht="19.5" thickBot="1">
      <c r="H397" s="59"/>
    </row>
    <row r="398" spans="1:13" ht="19.5" thickBot="1">
      <c r="A398" s="55" t="s">
        <v>36</v>
      </c>
      <c r="B398" s="176">
        <v>43</v>
      </c>
      <c r="C398" s="177"/>
      <c r="H398" s="55" t="s">
        <v>36</v>
      </c>
      <c r="I398" s="176">
        <v>44</v>
      </c>
      <c r="J398" s="177"/>
    </row>
    <row r="399" spans="1:13" ht="19.5" thickBot="1">
      <c r="A399" s="55" t="s">
        <v>37</v>
      </c>
      <c r="B399" s="173">
        <f>VLOOKUP(B398,'ورقة 1'!$A$5:$B$57,2,0)</f>
        <v>0</v>
      </c>
      <c r="C399" s="174"/>
      <c r="D399" s="174"/>
      <c r="E399" s="174"/>
      <c r="F399" s="175"/>
      <c r="H399" s="55" t="s">
        <v>37</v>
      </c>
      <c r="I399" s="173">
        <f>VLOOKUP(I398,'ورقة 1'!$A$5:$B$57,2,0)</f>
        <v>0</v>
      </c>
      <c r="J399" s="174"/>
      <c r="K399" s="174"/>
      <c r="L399" s="174"/>
      <c r="M399" s="175"/>
    </row>
    <row r="400" spans="1:13" ht="19.5" thickBot="1">
      <c r="A400" s="62"/>
      <c r="B400" s="63"/>
      <c r="C400" s="63"/>
      <c r="D400" s="63"/>
      <c r="E400" s="63"/>
      <c r="F400" s="63"/>
      <c r="H400" s="62"/>
      <c r="I400" s="63"/>
      <c r="J400" s="63"/>
      <c r="K400" s="63"/>
      <c r="L400" s="63"/>
      <c r="M400" s="63"/>
    </row>
    <row r="401" spans="1:13" ht="64.5" thickBot="1">
      <c r="A401" s="56" t="s">
        <v>23</v>
      </c>
      <c r="B401" s="64" t="s">
        <v>1</v>
      </c>
      <c r="C401" s="65" t="s">
        <v>2</v>
      </c>
      <c r="D401" s="65" t="s">
        <v>3</v>
      </c>
      <c r="E401" s="65" t="s">
        <v>24</v>
      </c>
      <c r="F401" s="66" t="s">
        <v>25</v>
      </c>
      <c r="H401" s="56" t="s">
        <v>23</v>
      </c>
      <c r="I401" s="64" t="s">
        <v>1</v>
      </c>
      <c r="J401" s="65" t="s">
        <v>2</v>
      </c>
      <c r="K401" s="65" t="s">
        <v>3</v>
      </c>
      <c r="L401" s="65" t="s">
        <v>24</v>
      </c>
      <c r="M401" s="66" t="s">
        <v>25</v>
      </c>
    </row>
    <row r="402" spans="1:13" ht="19.5" thickBot="1">
      <c r="A402" s="57" t="s">
        <v>26</v>
      </c>
      <c r="B402" s="67">
        <f>INDEX('ورقة 1'!$A$2:$AX$61,MATCH(B398,'ورقة 1'!$A$2:$A$61,0),MATCH(A402&amp;" - "&amp;B$5,'ورقة 1'!$A$2:$AX$2,0))</f>
        <v>0</v>
      </c>
      <c r="C402" s="67">
        <f>INDEX('ورقة 1'!$A$2:$AX$61,MATCH(B398,'ورقة 1'!$A$2:$A$61,0),MATCH(A402&amp;" - "&amp;C$5,'ورقة 1'!$A$2:$AX$2,0))</f>
        <v>0</v>
      </c>
      <c r="D402" s="67">
        <f>INDEX('ورقة 1'!$A$2:$AX$61,MATCH(B398,'ورقة 1'!$A$2:$A$61,0),MATCH(A402&amp;" - "&amp;D$5,'ورقة 1'!$A$2:$AX$2,0))</f>
        <v>0</v>
      </c>
      <c r="E402" s="68" t="str">
        <f>INDEX('ورقة 1'!$A$2:$AX$61,MATCH(B398,'ورقة 1'!$A$2:$A$61,0),MATCH(A402&amp;" - "&amp;E$5,'ورقة 1'!$A$2:$AX$2,0))</f>
        <v/>
      </c>
      <c r="F402" s="178" t="str">
        <f>IF(COUNTIF(E402:E413,"&gt;"&amp;50)=12,"ناجح",IF(COUNTIF(E402:E413,"&lt;"&amp;50)&lt;4,"مكمل","راسب"))</f>
        <v>مكمل</v>
      </c>
      <c r="H402" s="57" t="s">
        <v>26</v>
      </c>
      <c r="I402" s="67">
        <f>INDEX('ورقة 1'!$A$2:$AX$61,MATCH(I398,'ورقة 1'!$A$2:$A$61,0),MATCH(H402&amp;" - "&amp;I$5,'ورقة 1'!$A$2:$AX$2,0))</f>
        <v>0</v>
      </c>
      <c r="J402" s="67">
        <f>INDEX('ورقة 1'!$A$2:$AX$61,MATCH(I398,'ورقة 1'!$A$2:$A$61,0),MATCH(H402&amp;" - "&amp;J$5,'ورقة 1'!$A$2:$AX$2,0))</f>
        <v>0</v>
      </c>
      <c r="K402" s="67">
        <f>INDEX('ورقة 1'!$A$2:$AX$61,MATCH(I398,'ورقة 1'!$A$2:$A$61,0),MATCH(H402&amp;" - "&amp;K$5,'ورقة 1'!$A$2:$AX$2,0))</f>
        <v>0</v>
      </c>
      <c r="L402" s="68" t="str">
        <f>INDEX('ورقة 1'!$A$2:$AX$61,MATCH(I398,'ورقة 1'!$A$2:$A$61,0),MATCH(H402&amp;" - "&amp;L$5,'ورقة 1'!$A$2:$AX$2,0))</f>
        <v/>
      </c>
      <c r="M402" s="178" t="str">
        <f>IF(COUNTIF(L402:L413,"&gt;"&amp;50)=12,"ناجح",IF(COUNTIF(L402:L413,"&lt;"&amp;50)&lt;4,"مكمل","راسب"))</f>
        <v>مكمل</v>
      </c>
    </row>
    <row r="403" spans="1:13" ht="19.5" thickBot="1">
      <c r="A403" s="57" t="s">
        <v>5</v>
      </c>
      <c r="B403" s="67">
        <f>INDEX('ورقة 1'!$A$2:$AX$61,MATCH(B398,'ورقة 1'!$A$2:$A$61,0),MATCH(A403&amp;" - "&amp;B$5,'ورقة 1'!$A$2:$AX$2,0))</f>
        <v>0</v>
      </c>
      <c r="C403" s="67">
        <f>INDEX('ورقة 1'!$A$2:$AX$61,MATCH(B398,'ورقة 1'!$A$2:$A$61,0),MATCH(A403&amp;" - "&amp;C$5,'ورقة 1'!$A$2:$AX$2,0))</f>
        <v>0</v>
      </c>
      <c r="D403" s="67">
        <f>INDEX('ورقة 1'!$A$2:$AX$61,MATCH(B398,'ورقة 1'!$A$2:$A$61,0),MATCH(A403&amp;" - "&amp;D$5,'ورقة 1'!$A$2:$AX$2,0))</f>
        <v>0</v>
      </c>
      <c r="E403" s="68" t="str">
        <f>INDEX('ورقة 1'!$A$2:$AX$61,MATCH(B398,'ورقة 1'!$A$2:$A$61,0),MATCH(A403&amp;" - "&amp;E$5,'ورقة 1'!$A$2:$AX$2,0))</f>
        <v/>
      </c>
      <c r="F403" s="179"/>
      <c r="H403" s="57" t="s">
        <v>5</v>
      </c>
      <c r="I403" s="67">
        <f>INDEX('ورقة 1'!$A$2:$AX$61,MATCH(I398,'ورقة 1'!$A$2:$A$61,0),MATCH(H403&amp;" - "&amp;I$5,'ورقة 1'!$A$2:$AX$2,0))</f>
        <v>0</v>
      </c>
      <c r="J403" s="67">
        <f>INDEX('ورقة 1'!$A$2:$AX$61,MATCH(I398,'ورقة 1'!$A$2:$A$61,0),MATCH(H403&amp;" - "&amp;J$5,'ورقة 1'!$A$2:$AX$2,0))</f>
        <v>0</v>
      </c>
      <c r="K403" s="67">
        <f>INDEX('ورقة 1'!$A$2:$AX$61,MATCH(I398,'ورقة 1'!$A$2:$A$61,0),MATCH(H403&amp;" - "&amp;K$5,'ورقة 1'!$A$2:$AX$2,0))</f>
        <v>0</v>
      </c>
      <c r="L403" s="68" t="str">
        <f>INDEX('ورقة 1'!$A$2:$AX$61,MATCH(I398,'ورقة 1'!$A$2:$A$61,0),MATCH(H403&amp;" - "&amp;L$5,'ورقة 1'!$A$2:$AX$2,0))</f>
        <v/>
      </c>
      <c r="M403" s="179"/>
    </row>
    <row r="404" spans="1:13" ht="19.5" thickBot="1">
      <c r="A404" s="57" t="s">
        <v>28</v>
      </c>
      <c r="B404" s="67">
        <f>INDEX('ورقة 1'!$A$2:$AX$61,MATCH(B398,'ورقة 1'!$A$2:$A$61,0),MATCH(A404&amp;" - "&amp;B$5,'ورقة 1'!$A$2:$AX$2,0))</f>
        <v>0</v>
      </c>
      <c r="C404" s="67">
        <f>INDEX('ورقة 1'!$A$2:$AX$61,MATCH(B398,'ورقة 1'!$A$2:$A$61,0),MATCH(A404&amp;" - "&amp;C$5,'ورقة 1'!$A$2:$AX$2,0))</f>
        <v>0</v>
      </c>
      <c r="D404" s="67">
        <f>INDEX('ورقة 1'!$A$2:$AX$61,MATCH(B398,'ورقة 1'!$A$2:$A$61,0),MATCH(A404&amp;" - "&amp;D$5,'ورقة 1'!$A$2:$AX$2,0))</f>
        <v>0</v>
      </c>
      <c r="E404" s="68" t="str">
        <f>INDEX('ورقة 1'!$A$2:$AX$61,MATCH(B398,'ورقة 1'!$A$2:$A$61,0),MATCH(A404&amp;" - "&amp;E$5,'ورقة 1'!$A$2:$AX$2,0))</f>
        <v/>
      </c>
      <c r="F404" s="179"/>
      <c r="H404" s="57" t="s">
        <v>28</v>
      </c>
      <c r="I404" s="67">
        <f>INDEX('ورقة 1'!$A$2:$AX$61,MATCH(I398,'ورقة 1'!$A$2:$A$61,0),MATCH(H404&amp;" - "&amp;I$5,'ورقة 1'!$A$2:$AX$2,0))</f>
        <v>0</v>
      </c>
      <c r="J404" s="67">
        <f>INDEX('ورقة 1'!$A$2:$AX$61,MATCH(I398,'ورقة 1'!$A$2:$A$61,0),MATCH(H404&amp;" - "&amp;J$5,'ورقة 1'!$A$2:$AX$2,0))</f>
        <v>0</v>
      </c>
      <c r="K404" s="67">
        <f>INDEX('ورقة 1'!$A$2:$AX$61,MATCH(I398,'ورقة 1'!$A$2:$A$61,0),MATCH(H404&amp;" - "&amp;K$5,'ورقة 1'!$A$2:$AX$2,0))</f>
        <v>0</v>
      </c>
      <c r="L404" s="68" t="str">
        <f>INDEX('ورقة 1'!$A$2:$AX$61,MATCH(I398,'ورقة 1'!$A$2:$A$61,0),MATCH(H404&amp;" - "&amp;L$5,'ورقة 1'!$A$2:$AX$2,0))</f>
        <v/>
      </c>
      <c r="M404" s="179"/>
    </row>
    <row r="405" spans="1:13" ht="19.5" thickBot="1">
      <c r="A405" s="57" t="s">
        <v>9</v>
      </c>
      <c r="B405" s="67">
        <f>INDEX('ورقة 1'!$A$2:$AX$61,MATCH(B398,'ورقة 1'!$A$2:$A$61,0),MATCH(A405&amp;" - "&amp;B$5,'ورقة 1'!$A$2:$AX$2,0))</f>
        <v>0</v>
      </c>
      <c r="C405" s="67">
        <f>INDEX('ورقة 1'!$A$2:$AX$61,MATCH(B398,'ورقة 1'!$A$2:$A$61,0),MATCH(A405&amp;" - "&amp;C$5,'ورقة 1'!$A$2:$AX$2,0))</f>
        <v>0</v>
      </c>
      <c r="D405" s="67">
        <f>INDEX('ورقة 1'!$A$2:$AX$61,MATCH(B398,'ورقة 1'!$A$2:$A$61,0),MATCH(A405&amp;" - "&amp;D$5,'ورقة 1'!$A$2:$AX$2,0))</f>
        <v>0</v>
      </c>
      <c r="E405" s="68" t="str">
        <f>INDEX('ورقة 1'!$A$2:$AX$61,MATCH(B398,'ورقة 1'!$A$2:$A$61,0),MATCH(A405&amp;" - "&amp;E$5,'ورقة 1'!$A$2:$AX$2,0))</f>
        <v/>
      </c>
      <c r="F405" s="179"/>
      <c r="H405" s="57" t="s">
        <v>9</v>
      </c>
      <c r="I405" s="67">
        <f>INDEX('ورقة 1'!$A$2:$AX$61,MATCH(I398,'ورقة 1'!$A$2:$A$61,0),MATCH(H405&amp;" - "&amp;I$5,'ورقة 1'!$A$2:$AX$2,0))</f>
        <v>0</v>
      </c>
      <c r="J405" s="67">
        <f>INDEX('ورقة 1'!$A$2:$AX$61,MATCH(I398,'ورقة 1'!$A$2:$A$61,0),MATCH(H405&amp;" - "&amp;J$5,'ورقة 1'!$A$2:$AX$2,0))</f>
        <v>0</v>
      </c>
      <c r="K405" s="67">
        <f>INDEX('ورقة 1'!$A$2:$AX$61,MATCH(I398,'ورقة 1'!$A$2:$A$61,0),MATCH(H405&amp;" - "&amp;K$5,'ورقة 1'!$A$2:$AX$2,0))</f>
        <v>0</v>
      </c>
      <c r="L405" s="68" t="str">
        <f>INDEX('ورقة 1'!$A$2:$AX$61,MATCH(I398,'ورقة 1'!$A$2:$A$61,0),MATCH(H405&amp;" - "&amp;L$5,'ورقة 1'!$A$2:$AX$2,0))</f>
        <v/>
      </c>
      <c r="M405" s="179"/>
    </row>
    <row r="406" spans="1:13" ht="19.5" thickBot="1">
      <c r="A406" s="57" t="s">
        <v>10</v>
      </c>
      <c r="B406" s="67">
        <f>INDEX('ورقة 1'!$A$2:$AX$61,MATCH(B398,'ورقة 1'!$A$2:$A$61,0),MATCH(A406&amp;" - "&amp;B$5,'ورقة 1'!$A$2:$AX$2,0))</f>
        <v>0</v>
      </c>
      <c r="C406" s="67">
        <f>INDEX('ورقة 1'!$A$2:$AX$61,MATCH(B398,'ورقة 1'!$A$2:$A$61,0),MATCH(A406&amp;" - "&amp;C$5,'ورقة 1'!$A$2:$AX$2,0))</f>
        <v>0</v>
      </c>
      <c r="D406" s="67">
        <f>INDEX('ورقة 1'!$A$2:$AX$61,MATCH(B398,'ورقة 1'!$A$2:$A$61,0),MATCH(A406&amp;" - "&amp;D$5,'ورقة 1'!$A$2:$AX$2,0))</f>
        <v>0</v>
      </c>
      <c r="E406" s="68" t="str">
        <f>INDEX('ورقة 1'!$A$2:$AX$61,MATCH(B398,'ورقة 1'!$A$2:$A$61,0),MATCH(A406&amp;" - "&amp;E$5,'ورقة 1'!$A$2:$AX$2,0))</f>
        <v/>
      </c>
      <c r="F406" s="179"/>
      <c r="H406" s="57" t="s">
        <v>10</v>
      </c>
      <c r="I406" s="67">
        <f>INDEX('ورقة 1'!$A$2:$AX$61,MATCH(I398,'ورقة 1'!$A$2:$A$61,0),MATCH(H406&amp;" - "&amp;I$5,'ورقة 1'!$A$2:$AX$2,0))</f>
        <v>0</v>
      </c>
      <c r="J406" s="67">
        <f>INDEX('ورقة 1'!$A$2:$AX$61,MATCH(I398,'ورقة 1'!$A$2:$A$61,0),MATCH(H406&amp;" - "&amp;J$5,'ورقة 1'!$A$2:$AX$2,0))</f>
        <v>0</v>
      </c>
      <c r="K406" s="67">
        <f>INDEX('ورقة 1'!$A$2:$AX$61,MATCH(I398,'ورقة 1'!$A$2:$A$61,0),MATCH(H406&amp;" - "&amp;K$5,'ورقة 1'!$A$2:$AX$2,0))</f>
        <v>0</v>
      </c>
      <c r="L406" s="68" t="str">
        <f>INDEX('ورقة 1'!$A$2:$AX$61,MATCH(I398,'ورقة 1'!$A$2:$A$61,0),MATCH(H406&amp;" - "&amp;L$5,'ورقة 1'!$A$2:$AX$2,0))</f>
        <v/>
      </c>
      <c r="M406" s="179"/>
    </row>
    <row r="407" spans="1:13" ht="19.5" thickBot="1">
      <c r="A407" s="57" t="s">
        <v>12</v>
      </c>
      <c r="B407" s="67">
        <f>INDEX('ورقة 1'!$A$2:$AX$61,MATCH(B398,'ورقة 1'!$A$2:$A$61,0),MATCH(A407&amp;" - "&amp;B$5,'ورقة 1'!$A$2:$AX$2,0))</f>
        <v>0</v>
      </c>
      <c r="C407" s="67">
        <f>INDEX('ورقة 1'!$A$2:$AX$61,MATCH(B398,'ورقة 1'!$A$2:$A$61,0),MATCH(A407&amp;" - "&amp;C$5,'ورقة 1'!$A$2:$AX$2,0))</f>
        <v>0</v>
      </c>
      <c r="D407" s="67">
        <f>INDEX('ورقة 1'!$A$2:$AX$61,MATCH(B398,'ورقة 1'!$A$2:$A$61,0),MATCH(A407&amp;" - "&amp;D$5,'ورقة 1'!$A$2:$AX$2,0))</f>
        <v>0</v>
      </c>
      <c r="E407" s="68" t="str">
        <f>INDEX('ورقة 1'!$A$2:$AX$61,MATCH(B398,'ورقة 1'!$A$2:$A$61,0),MATCH(A407&amp;" - "&amp;E$5,'ورقة 1'!$A$2:$AX$2,0))</f>
        <v/>
      </c>
      <c r="F407" s="179"/>
      <c r="H407" s="57" t="s">
        <v>12</v>
      </c>
      <c r="I407" s="67">
        <f>INDEX('ورقة 1'!$A$2:$AX$61,MATCH(I398,'ورقة 1'!$A$2:$A$61,0),MATCH(H407&amp;" - "&amp;I$5,'ورقة 1'!$A$2:$AX$2,0))</f>
        <v>0</v>
      </c>
      <c r="J407" s="67">
        <f>INDEX('ورقة 1'!$A$2:$AX$61,MATCH(I398,'ورقة 1'!$A$2:$A$61,0),MATCH(H407&amp;" - "&amp;J$5,'ورقة 1'!$A$2:$AX$2,0))</f>
        <v>0</v>
      </c>
      <c r="K407" s="67">
        <f>INDEX('ورقة 1'!$A$2:$AX$61,MATCH(I398,'ورقة 1'!$A$2:$A$61,0),MATCH(H407&amp;" - "&amp;K$5,'ورقة 1'!$A$2:$AX$2,0))</f>
        <v>0</v>
      </c>
      <c r="L407" s="68" t="str">
        <f>INDEX('ورقة 1'!$A$2:$AX$61,MATCH(I398,'ورقة 1'!$A$2:$A$61,0),MATCH(H407&amp;" - "&amp;L$5,'ورقة 1'!$A$2:$AX$2,0))</f>
        <v/>
      </c>
      <c r="M407" s="179"/>
    </row>
    <row r="408" spans="1:13" ht="19.5" thickBot="1">
      <c r="A408" s="57" t="s">
        <v>0</v>
      </c>
      <c r="B408" s="67">
        <f>INDEX('ورقة 1'!$A$2:$AX$61,MATCH(B398,'ورقة 1'!$A$2:$A$61,0),MATCH(A408&amp;" - "&amp;B$5,'ورقة 1'!$A$2:$AX$2,0))</f>
        <v>0</v>
      </c>
      <c r="C408" s="67">
        <f>INDEX('ورقة 1'!$A$2:$AX$61,MATCH(B398,'ورقة 1'!$A$2:$A$61,0),MATCH(A408&amp;" - "&amp;C$5,'ورقة 1'!$A$2:$AX$2,0))</f>
        <v>0</v>
      </c>
      <c r="D408" s="67">
        <f>INDEX('ورقة 1'!$A$2:$AX$61,MATCH(B398,'ورقة 1'!$A$2:$A$61,0),MATCH(A408&amp;" - "&amp;D$5,'ورقة 1'!$A$2:$AX$2,0))</f>
        <v>0</v>
      </c>
      <c r="E408" s="68" t="str">
        <f>INDEX('ورقة 1'!$A$2:$AX$61,MATCH(B398,'ورقة 1'!$A$2:$A$61,0),MATCH(A408&amp;" - "&amp;E$5,'ورقة 1'!$A$2:$AX$2,0))</f>
        <v/>
      </c>
      <c r="F408" s="179"/>
      <c r="H408" s="57" t="s">
        <v>0</v>
      </c>
      <c r="I408" s="67">
        <f>INDEX('ورقة 1'!$A$2:$AX$61,MATCH(I398,'ورقة 1'!$A$2:$A$61,0),MATCH(H408&amp;" - "&amp;I$5,'ورقة 1'!$A$2:$AX$2,0))</f>
        <v>0</v>
      </c>
      <c r="J408" s="67">
        <f>INDEX('ورقة 1'!$A$2:$AX$61,MATCH(I398,'ورقة 1'!$A$2:$A$61,0),MATCH(H408&amp;" - "&amp;J$5,'ورقة 1'!$A$2:$AX$2,0))</f>
        <v>0</v>
      </c>
      <c r="K408" s="67">
        <f>INDEX('ورقة 1'!$A$2:$AX$61,MATCH(I398,'ورقة 1'!$A$2:$A$61,0),MATCH(H408&amp;" - "&amp;K$5,'ورقة 1'!$A$2:$AX$2,0))</f>
        <v>0</v>
      </c>
      <c r="L408" s="68" t="str">
        <f>INDEX('ورقة 1'!$A$2:$AX$61,MATCH(I398,'ورقة 1'!$A$2:$A$61,0),MATCH(H408&amp;" - "&amp;L$5,'ورقة 1'!$A$2:$AX$2,0))</f>
        <v/>
      </c>
      <c r="M408" s="179"/>
    </row>
    <row r="409" spans="1:13" ht="19.5" thickBot="1">
      <c r="A409" s="57" t="s">
        <v>15</v>
      </c>
      <c r="B409" s="67">
        <f>INDEX('ورقة 1'!$A$2:$AX$61,MATCH(B398,'ورقة 1'!$A$2:$A$61,0),MATCH(A409&amp;" - "&amp;B$5,'ورقة 1'!$A$2:$AX$2,0))</f>
        <v>0</v>
      </c>
      <c r="C409" s="67">
        <f>INDEX('ورقة 1'!$A$2:$AX$61,MATCH(B398,'ورقة 1'!$A$2:$A$61,0),MATCH(A409&amp;" - "&amp;C$5,'ورقة 1'!$A$2:$AX$2,0))</f>
        <v>0</v>
      </c>
      <c r="D409" s="67">
        <f>INDEX('ورقة 1'!$A$2:$AX$61,MATCH(B398,'ورقة 1'!$A$2:$A$61,0),MATCH(A409&amp;" - "&amp;D$5,'ورقة 1'!$A$2:$AX$2,0))</f>
        <v>0</v>
      </c>
      <c r="E409" s="68" t="str">
        <f>INDEX('ورقة 1'!$A$2:$AX$61,MATCH(B398,'ورقة 1'!$A$2:$A$61,0),MATCH(A409&amp;" - "&amp;E$5,'ورقة 1'!$A$2:$AX$2,0))</f>
        <v/>
      </c>
      <c r="F409" s="179"/>
      <c r="H409" s="57" t="s">
        <v>15</v>
      </c>
      <c r="I409" s="67">
        <f>INDEX('ورقة 1'!$A$2:$AX$61,MATCH(I398,'ورقة 1'!$A$2:$A$61,0),MATCH(H409&amp;" - "&amp;I$5,'ورقة 1'!$A$2:$AX$2,0))</f>
        <v>0</v>
      </c>
      <c r="J409" s="67">
        <f>INDEX('ورقة 1'!$A$2:$AX$61,MATCH(I398,'ورقة 1'!$A$2:$A$61,0),MATCH(H409&amp;" - "&amp;J$5,'ورقة 1'!$A$2:$AX$2,0))</f>
        <v>0</v>
      </c>
      <c r="K409" s="67">
        <f>INDEX('ورقة 1'!$A$2:$AX$61,MATCH(I398,'ورقة 1'!$A$2:$A$61,0),MATCH(H409&amp;" - "&amp;K$5,'ورقة 1'!$A$2:$AX$2,0))</f>
        <v>0</v>
      </c>
      <c r="L409" s="68" t="str">
        <f>INDEX('ورقة 1'!$A$2:$AX$61,MATCH(I398,'ورقة 1'!$A$2:$A$61,0),MATCH(H409&amp;" - "&amp;L$5,'ورقة 1'!$A$2:$AX$2,0))</f>
        <v/>
      </c>
      <c r="M409" s="179"/>
    </row>
    <row r="410" spans="1:13" ht="19.5" thickBot="1">
      <c r="A410" s="57" t="s">
        <v>13</v>
      </c>
      <c r="B410" s="67">
        <f>INDEX('ورقة 1'!$A$2:$AX$61,MATCH(B398,'ورقة 1'!$A$2:$A$61,0),MATCH(A410&amp;" - "&amp;B$5,'ورقة 1'!$A$2:$AX$2,0))</f>
        <v>0</v>
      </c>
      <c r="C410" s="67">
        <f>INDEX('ورقة 1'!$A$2:$AX$61,MATCH(B398,'ورقة 1'!$A$2:$A$61,0),MATCH(A410&amp;" - "&amp;C$5,'ورقة 1'!$A$2:$AX$2,0))</f>
        <v>0</v>
      </c>
      <c r="D410" s="67">
        <f>INDEX('ورقة 1'!$A$2:$AX$61,MATCH(B398,'ورقة 1'!$A$2:$A$61,0),MATCH(A410&amp;" - "&amp;D$5,'ورقة 1'!$A$2:$AX$2,0))</f>
        <v>0</v>
      </c>
      <c r="E410" s="68" t="str">
        <f>INDEX('ورقة 1'!$A$2:$AX$61,MATCH(B398,'ورقة 1'!$A$2:$A$61,0),MATCH(A410&amp;" - "&amp;E$5,'ورقة 1'!$A$2:$AX$2,0))</f>
        <v/>
      </c>
      <c r="F410" s="179"/>
      <c r="H410" s="57" t="s">
        <v>13</v>
      </c>
      <c r="I410" s="67">
        <f>INDEX('ورقة 1'!$A$2:$AX$61,MATCH(I398,'ورقة 1'!$A$2:$A$61,0),MATCH(H410&amp;" - "&amp;I$5,'ورقة 1'!$A$2:$AX$2,0))</f>
        <v>0</v>
      </c>
      <c r="J410" s="67">
        <f>INDEX('ورقة 1'!$A$2:$AX$61,MATCH(I398,'ورقة 1'!$A$2:$A$61,0),MATCH(H410&amp;" - "&amp;J$5,'ورقة 1'!$A$2:$AX$2,0))</f>
        <v>0</v>
      </c>
      <c r="K410" s="67">
        <f>INDEX('ورقة 1'!$A$2:$AX$61,MATCH(I398,'ورقة 1'!$A$2:$A$61,0),MATCH(H410&amp;" - "&amp;K$5,'ورقة 1'!$A$2:$AX$2,0))</f>
        <v>0</v>
      </c>
      <c r="L410" s="68" t="str">
        <f>INDEX('ورقة 1'!$A$2:$AX$61,MATCH(I398,'ورقة 1'!$A$2:$A$61,0),MATCH(H410&amp;" - "&amp;L$5,'ورقة 1'!$A$2:$AX$2,0))</f>
        <v/>
      </c>
      <c r="M410" s="179"/>
    </row>
    <row r="411" spans="1:13" ht="19.5" thickBot="1">
      <c r="A411" s="57" t="s">
        <v>14</v>
      </c>
      <c r="B411" s="67">
        <f>INDEX('ورقة 1'!$A$2:$AX$61,MATCH(B398,'ورقة 1'!$A$2:$A$61,0),MATCH(A411&amp;" - "&amp;B$5,'ورقة 1'!$A$2:$AX$2,0))</f>
        <v>0</v>
      </c>
      <c r="C411" s="67">
        <f>INDEX('ورقة 1'!$A$2:$AX$61,MATCH(B398,'ورقة 1'!$A$2:$A$61,0),MATCH(A411&amp;" - "&amp;C$5,'ورقة 1'!$A$2:$AX$2,0))</f>
        <v>0</v>
      </c>
      <c r="D411" s="67">
        <f>INDEX('ورقة 1'!$A$2:$AX$61,MATCH(B398,'ورقة 1'!$A$2:$A$61,0),MATCH(A411&amp;" - "&amp;D$5,'ورقة 1'!$A$2:$AX$2,0))</f>
        <v>0</v>
      </c>
      <c r="E411" s="68" t="str">
        <f>INDEX('ورقة 1'!$A$2:$AX$61,MATCH(B398,'ورقة 1'!$A$2:$A$61,0),MATCH(A411&amp;" - "&amp;E$5,'ورقة 1'!$A$2:$AX$2,0))</f>
        <v/>
      </c>
      <c r="F411" s="179"/>
      <c r="H411" s="57" t="s">
        <v>14</v>
      </c>
      <c r="I411" s="67">
        <f>INDEX('ورقة 1'!$A$2:$AX$61,MATCH(I398,'ورقة 1'!$A$2:$A$61,0),MATCH(H411&amp;" - "&amp;I$5,'ورقة 1'!$A$2:$AX$2,0))</f>
        <v>0</v>
      </c>
      <c r="J411" s="67">
        <f>INDEX('ورقة 1'!$A$2:$AX$61,MATCH(I398,'ورقة 1'!$A$2:$A$61,0),MATCH(H411&amp;" - "&amp;J$5,'ورقة 1'!$A$2:$AX$2,0))</f>
        <v>0</v>
      </c>
      <c r="K411" s="67">
        <f>INDEX('ورقة 1'!$A$2:$AX$61,MATCH(I398,'ورقة 1'!$A$2:$A$61,0),MATCH(H411&amp;" - "&amp;K$5,'ورقة 1'!$A$2:$AX$2,0))</f>
        <v>0</v>
      </c>
      <c r="L411" s="68" t="str">
        <f>INDEX('ورقة 1'!$A$2:$AX$61,MATCH(I398,'ورقة 1'!$A$2:$A$61,0),MATCH(H411&amp;" - "&amp;L$5,'ورقة 1'!$A$2:$AX$2,0))</f>
        <v/>
      </c>
      <c r="M411" s="179"/>
    </row>
    <row r="412" spans="1:13" ht="19.5" thickBot="1">
      <c r="A412" s="57" t="s">
        <v>16</v>
      </c>
      <c r="B412" s="67">
        <f>INDEX('ورقة 1'!$A$2:$AX$61,MATCH(B398,'ورقة 1'!$A$2:$A$61,0),MATCH(A412&amp;" - "&amp;B$5,'ورقة 1'!$A$2:$AX$2,0))</f>
        <v>0</v>
      </c>
      <c r="C412" s="67">
        <f>INDEX('ورقة 1'!$A$2:$AX$61,MATCH(B398,'ورقة 1'!$A$2:$A$61,0),MATCH(A412&amp;" - "&amp;C$5,'ورقة 1'!$A$2:$AX$2,0))</f>
        <v>0</v>
      </c>
      <c r="D412" s="67">
        <f>INDEX('ورقة 1'!$A$2:$AX$61,MATCH(B398,'ورقة 1'!$A$2:$A$61,0),MATCH(A412&amp;" - "&amp;D$5,'ورقة 1'!$A$2:$AX$2,0))</f>
        <v>0</v>
      </c>
      <c r="E412" s="68" t="str">
        <f>INDEX('ورقة 1'!$A$2:$AX$61,MATCH(B398,'ورقة 1'!$A$2:$A$61,0),MATCH(A412&amp;" - "&amp;E$5,'ورقة 1'!$A$2:$AX$2,0))</f>
        <v/>
      </c>
      <c r="F412" s="179"/>
      <c r="H412" s="57" t="s">
        <v>16</v>
      </c>
      <c r="I412" s="67">
        <f>INDEX('ورقة 1'!$A$2:$AX$61,MATCH(I398,'ورقة 1'!$A$2:$A$61,0),MATCH(H412&amp;" - "&amp;I$5,'ورقة 1'!$A$2:$AX$2,0))</f>
        <v>0</v>
      </c>
      <c r="J412" s="67">
        <f>INDEX('ورقة 1'!$A$2:$AX$61,MATCH(I398,'ورقة 1'!$A$2:$A$61,0),MATCH(H412&amp;" - "&amp;J$5,'ورقة 1'!$A$2:$AX$2,0))</f>
        <v>0</v>
      </c>
      <c r="K412" s="67">
        <f>INDEX('ورقة 1'!$A$2:$AX$61,MATCH(I398,'ورقة 1'!$A$2:$A$61,0),MATCH(H412&amp;" - "&amp;K$5,'ورقة 1'!$A$2:$AX$2,0))</f>
        <v>0</v>
      </c>
      <c r="L412" s="68" t="str">
        <f>INDEX('ورقة 1'!$A$2:$AX$61,MATCH(I398,'ورقة 1'!$A$2:$A$61,0),MATCH(H412&amp;" - "&amp;L$5,'ورقة 1'!$A$2:$AX$2,0))</f>
        <v/>
      </c>
      <c r="M412" s="179"/>
    </row>
    <row r="413" spans="1:13" ht="19.5" thickBot="1">
      <c r="A413" s="58" t="s">
        <v>17</v>
      </c>
      <c r="B413" s="69">
        <f>INDEX('ورقة 1'!$A$2:$AX$61,MATCH(B398,'ورقة 1'!$A$2:$A$61,0),MATCH(A413&amp;" - "&amp;B$5,'ورقة 1'!$A$2:$AX$2,0))</f>
        <v>0</v>
      </c>
      <c r="C413" s="69">
        <f>INDEX('ورقة 1'!$A$2:$AX$61,MATCH(B398,'ورقة 1'!$A$2:$A$61,0),MATCH(A413&amp;" - "&amp;C$5,'ورقة 1'!$A$2:$AX$2,0))</f>
        <v>0</v>
      </c>
      <c r="D413" s="69">
        <f>INDEX('ورقة 1'!$A$2:$AX$61,MATCH(B398,'ورقة 1'!$A$2:$A$61,0),MATCH(A413&amp;" - "&amp;D$5,'ورقة 1'!$A$2:$AX$2,0))</f>
        <v>0</v>
      </c>
      <c r="E413" s="70" t="str">
        <f>INDEX('ورقة 1'!$A$2:$AX$61,MATCH(B398,'ورقة 1'!$A$2:$A$61,0),MATCH(A413&amp;" - "&amp;E$5,'ورقة 1'!$A$2:$AX$2,0))</f>
        <v/>
      </c>
      <c r="F413" s="180"/>
      <c r="H413" s="58" t="s">
        <v>17</v>
      </c>
      <c r="I413" s="69">
        <f>INDEX('ورقة 1'!$A$2:$AX$61,MATCH(I398,'ورقة 1'!$A$2:$A$61,0),MATCH(H413&amp;" - "&amp;I$5,'ورقة 1'!$A$2:$AX$2,0))</f>
        <v>0</v>
      </c>
      <c r="J413" s="69">
        <f>INDEX('ورقة 1'!$A$2:$AX$61,MATCH(I398,'ورقة 1'!$A$2:$A$61,0),MATCH(H413&amp;" - "&amp;J$5,'ورقة 1'!$A$2:$AX$2,0))</f>
        <v>0</v>
      </c>
      <c r="K413" s="69">
        <f>INDEX('ورقة 1'!$A$2:$AX$61,MATCH(I398,'ورقة 1'!$A$2:$A$61,0),MATCH(H413&amp;" - "&amp;K$5,'ورقة 1'!$A$2:$AX$2,0))</f>
        <v>0</v>
      </c>
      <c r="L413" s="70" t="str">
        <f>INDEX('ورقة 1'!$A$2:$AX$61,MATCH(I398,'ورقة 1'!$A$2:$A$61,0),MATCH(H413&amp;" - "&amp;L$5,'ورقة 1'!$A$2:$AX$2,0))</f>
        <v/>
      </c>
      <c r="M413" s="180"/>
    </row>
    <row r="415" spans="1:13" ht="19.5" thickBot="1">
      <c r="H415" s="59"/>
    </row>
    <row r="416" spans="1:13" ht="19.5" thickBot="1">
      <c r="A416" s="55" t="s">
        <v>36</v>
      </c>
      <c r="B416" s="176">
        <v>45</v>
      </c>
      <c r="C416" s="177"/>
      <c r="H416" s="55" t="s">
        <v>36</v>
      </c>
      <c r="I416" s="176">
        <v>46</v>
      </c>
      <c r="J416" s="177"/>
    </row>
    <row r="417" spans="1:13" ht="19.5" thickBot="1">
      <c r="A417" s="55" t="s">
        <v>37</v>
      </c>
      <c r="B417" s="173">
        <f>VLOOKUP(B416,'ورقة 1'!$A$5:$B$57,2,0)</f>
        <v>0</v>
      </c>
      <c r="C417" s="174"/>
      <c r="D417" s="174"/>
      <c r="E417" s="174"/>
      <c r="F417" s="175"/>
      <c r="H417" s="55" t="s">
        <v>37</v>
      </c>
      <c r="I417" s="173">
        <f>VLOOKUP(I416,'ورقة 1'!$A$5:$B$57,2,0)</f>
        <v>0</v>
      </c>
      <c r="J417" s="174"/>
      <c r="K417" s="174"/>
      <c r="L417" s="174"/>
      <c r="M417" s="175"/>
    </row>
    <row r="418" spans="1:13" ht="19.5" thickBot="1">
      <c r="A418" s="62"/>
      <c r="B418" s="63"/>
      <c r="C418" s="63"/>
      <c r="D418" s="63"/>
      <c r="E418" s="63"/>
      <c r="F418" s="63"/>
      <c r="H418" s="62"/>
      <c r="I418" s="63"/>
      <c r="J418" s="63"/>
      <c r="K418" s="63"/>
      <c r="L418" s="63"/>
      <c r="M418" s="63"/>
    </row>
    <row r="419" spans="1:13" ht="64.5" thickBot="1">
      <c r="A419" s="56" t="s">
        <v>23</v>
      </c>
      <c r="B419" s="64" t="s">
        <v>1</v>
      </c>
      <c r="C419" s="65" t="s">
        <v>2</v>
      </c>
      <c r="D419" s="65" t="s">
        <v>3</v>
      </c>
      <c r="E419" s="65" t="s">
        <v>24</v>
      </c>
      <c r="F419" s="66" t="s">
        <v>25</v>
      </c>
      <c r="H419" s="56" t="s">
        <v>23</v>
      </c>
      <c r="I419" s="64" t="s">
        <v>1</v>
      </c>
      <c r="J419" s="65" t="s">
        <v>2</v>
      </c>
      <c r="K419" s="65" t="s">
        <v>3</v>
      </c>
      <c r="L419" s="65" t="s">
        <v>24</v>
      </c>
      <c r="M419" s="66" t="s">
        <v>25</v>
      </c>
    </row>
    <row r="420" spans="1:13" ht="19.5" thickBot="1">
      <c r="A420" s="57" t="s">
        <v>26</v>
      </c>
      <c r="B420" s="67">
        <f>INDEX('ورقة 1'!$A$2:$AX$61,MATCH(B416,'ورقة 1'!$A$2:$A$61,0),MATCH(A420&amp;" - "&amp;B$5,'ورقة 1'!$A$2:$AX$2,0))</f>
        <v>0</v>
      </c>
      <c r="C420" s="67">
        <f>INDEX('ورقة 1'!$A$2:$AX$61,MATCH(B416,'ورقة 1'!$A$2:$A$61,0),MATCH(A420&amp;" - "&amp;C$5,'ورقة 1'!$A$2:$AX$2,0))</f>
        <v>0</v>
      </c>
      <c r="D420" s="67">
        <f>INDEX('ورقة 1'!$A$2:$AX$61,MATCH(B416,'ورقة 1'!$A$2:$A$61,0),MATCH(A420&amp;" - "&amp;D$5,'ورقة 1'!$A$2:$AX$2,0))</f>
        <v>0</v>
      </c>
      <c r="E420" s="68" t="str">
        <f>INDEX('ورقة 1'!$A$2:$AX$61,MATCH(B416,'ورقة 1'!$A$2:$A$61,0),MATCH(A420&amp;" - "&amp;E$5,'ورقة 1'!$A$2:$AX$2,0))</f>
        <v/>
      </c>
      <c r="F420" s="178" t="str">
        <f>IF(COUNTIF(E420:E431,"&gt;"&amp;50)=12,"ناجح",IF(COUNTIF(E420:E431,"&lt;"&amp;50)&lt;4,"مكمل","راسب"))</f>
        <v>مكمل</v>
      </c>
      <c r="H420" s="57" t="s">
        <v>26</v>
      </c>
      <c r="I420" s="67">
        <f>INDEX('ورقة 1'!$A$2:$AX$61,MATCH(I416,'ورقة 1'!$A$2:$A$61,0),MATCH(H420&amp;" - "&amp;I$5,'ورقة 1'!$A$2:$AX$2,0))</f>
        <v>0</v>
      </c>
      <c r="J420" s="67">
        <f>INDEX('ورقة 1'!$A$2:$AX$61,MATCH(I416,'ورقة 1'!$A$2:$A$61,0),MATCH(H420&amp;" - "&amp;J$5,'ورقة 1'!$A$2:$AX$2,0))</f>
        <v>0</v>
      </c>
      <c r="K420" s="67">
        <f>INDEX('ورقة 1'!$A$2:$AX$61,MATCH(I416,'ورقة 1'!$A$2:$A$61,0),MATCH(H420&amp;" - "&amp;K$5,'ورقة 1'!$A$2:$AX$2,0))</f>
        <v>0</v>
      </c>
      <c r="L420" s="68" t="str">
        <f>INDEX('ورقة 1'!$A$2:$AX$61,MATCH(I416,'ورقة 1'!$A$2:$A$61,0),MATCH(H420&amp;" - "&amp;L$5,'ورقة 1'!$A$2:$AX$2,0))</f>
        <v/>
      </c>
      <c r="M420" s="178" t="str">
        <f>IF(COUNTIF(L420:L431,"&gt;"&amp;50)=12,"ناجح",IF(COUNTIF(L420:L431,"&lt;"&amp;50)&lt;4,"مكمل","راسب"))</f>
        <v>مكمل</v>
      </c>
    </row>
    <row r="421" spans="1:13" ht="19.5" thickBot="1">
      <c r="A421" s="57" t="s">
        <v>5</v>
      </c>
      <c r="B421" s="67">
        <f>INDEX('ورقة 1'!$A$2:$AX$61,MATCH(B416,'ورقة 1'!$A$2:$A$61,0),MATCH(A421&amp;" - "&amp;B$5,'ورقة 1'!$A$2:$AX$2,0))</f>
        <v>0</v>
      </c>
      <c r="C421" s="67">
        <f>INDEX('ورقة 1'!$A$2:$AX$61,MATCH(B416,'ورقة 1'!$A$2:$A$61,0),MATCH(A421&amp;" - "&amp;C$5,'ورقة 1'!$A$2:$AX$2,0))</f>
        <v>0</v>
      </c>
      <c r="D421" s="67">
        <f>INDEX('ورقة 1'!$A$2:$AX$61,MATCH(B416,'ورقة 1'!$A$2:$A$61,0),MATCH(A421&amp;" - "&amp;D$5,'ورقة 1'!$A$2:$AX$2,0))</f>
        <v>0</v>
      </c>
      <c r="E421" s="68" t="str">
        <f>INDEX('ورقة 1'!$A$2:$AX$61,MATCH(B416,'ورقة 1'!$A$2:$A$61,0),MATCH(A421&amp;" - "&amp;E$5,'ورقة 1'!$A$2:$AX$2,0))</f>
        <v/>
      </c>
      <c r="F421" s="179"/>
      <c r="H421" s="57" t="s">
        <v>5</v>
      </c>
      <c r="I421" s="67">
        <f>INDEX('ورقة 1'!$A$2:$AX$61,MATCH(I416,'ورقة 1'!$A$2:$A$61,0),MATCH(H421&amp;" - "&amp;I$5,'ورقة 1'!$A$2:$AX$2,0))</f>
        <v>0</v>
      </c>
      <c r="J421" s="67">
        <f>INDEX('ورقة 1'!$A$2:$AX$61,MATCH(I416,'ورقة 1'!$A$2:$A$61,0),MATCH(H421&amp;" - "&amp;J$5,'ورقة 1'!$A$2:$AX$2,0))</f>
        <v>0</v>
      </c>
      <c r="K421" s="67">
        <f>INDEX('ورقة 1'!$A$2:$AX$61,MATCH(I416,'ورقة 1'!$A$2:$A$61,0),MATCH(H421&amp;" - "&amp;K$5,'ورقة 1'!$A$2:$AX$2,0))</f>
        <v>0</v>
      </c>
      <c r="L421" s="68" t="str">
        <f>INDEX('ورقة 1'!$A$2:$AX$61,MATCH(I416,'ورقة 1'!$A$2:$A$61,0),MATCH(H421&amp;" - "&amp;L$5,'ورقة 1'!$A$2:$AX$2,0))</f>
        <v/>
      </c>
      <c r="M421" s="179"/>
    </row>
    <row r="422" spans="1:13" ht="19.5" thickBot="1">
      <c r="A422" s="57" t="s">
        <v>28</v>
      </c>
      <c r="B422" s="67">
        <f>INDEX('ورقة 1'!$A$2:$AX$61,MATCH(B416,'ورقة 1'!$A$2:$A$61,0),MATCH(A422&amp;" - "&amp;B$5,'ورقة 1'!$A$2:$AX$2,0))</f>
        <v>0</v>
      </c>
      <c r="C422" s="67">
        <f>INDEX('ورقة 1'!$A$2:$AX$61,MATCH(B416,'ورقة 1'!$A$2:$A$61,0),MATCH(A422&amp;" - "&amp;C$5,'ورقة 1'!$A$2:$AX$2,0))</f>
        <v>0</v>
      </c>
      <c r="D422" s="67">
        <f>INDEX('ورقة 1'!$A$2:$AX$61,MATCH(B416,'ورقة 1'!$A$2:$A$61,0),MATCH(A422&amp;" - "&amp;D$5,'ورقة 1'!$A$2:$AX$2,0))</f>
        <v>0</v>
      </c>
      <c r="E422" s="68" t="str">
        <f>INDEX('ورقة 1'!$A$2:$AX$61,MATCH(B416,'ورقة 1'!$A$2:$A$61,0),MATCH(A422&amp;" - "&amp;E$5,'ورقة 1'!$A$2:$AX$2,0))</f>
        <v/>
      </c>
      <c r="F422" s="179"/>
      <c r="H422" s="57" t="s">
        <v>28</v>
      </c>
      <c r="I422" s="67">
        <f>INDEX('ورقة 1'!$A$2:$AX$61,MATCH(I416,'ورقة 1'!$A$2:$A$61,0),MATCH(H422&amp;" - "&amp;I$5,'ورقة 1'!$A$2:$AX$2,0))</f>
        <v>0</v>
      </c>
      <c r="J422" s="67">
        <f>INDEX('ورقة 1'!$A$2:$AX$61,MATCH(I416,'ورقة 1'!$A$2:$A$61,0),MATCH(H422&amp;" - "&amp;J$5,'ورقة 1'!$A$2:$AX$2,0))</f>
        <v>0</v>
      </c>
      <c r="K422" s="67">
        <f>INDEX('ورقة 1'!$A$2:$AX$61,MATCH(I416,'ورقة 1'!$A$2:$A$61,0),MATCH(H422&amp;" - "&amp;K$5,'ورقة 1'!$A$2:$AX$2,0))</f>
        <v>0</v>
      </c>
      <c r="L422" s="68" t="str">
        <f>INDEX('ورقة 1'!$A$2:$AX$61,MATCH(I416,'ورقة 1'!$A$2:$A$61,0),MATCH(H422&amp;" - "&amp;L$5,'ورقة 1'!$A$2:$AX$2,0))</f>
        <v/>
      </c>
      <c r="M422" s="179"/>
    </row>
    <row r="423" spans="1:13" ht="19.5" thickBot="1">
      <c r="A423" s="57" t="s">
        <v>9</v>
      </c>
      <c r="B423" s="67">
        <f>INDEX('ورقة 1'!$A$2:$AX$61,MATCH(B416,'ورقة 1'!$A$2:$A$61,0),MATCH(A423&amp;" - "&amp;B$5,'ورقة 1'!$A$2:$AX$2,0))</f>
        <v>0</v>
      </c>
      <c r="C423" s="67">
        <f>INDEX('ورقة 1'!$A$2:$AX$61,MATCH(B416,'ورقة 1'!$A$2:$A$61,0),MATCH(A423&amp;" - "&amp;C$5,'ورقة 1'!$A$2:$AX$2,0))</f>
        <v>0</v>
      </c>
      <c r="D423" s="67">
        <f>INDEX('ورقة 1'!$A$2:$AX$61,MATCH(B416,'ورقة 1'!$A$2:$A$61,0),MATCH(A423&amp;" - "&amp;D$5,'ورقة 1'!$A$2:$AX$2,0))</f>
        <v>0</v>
      </c>
      <c r="E423" s="68" t="str">
        <f>INDEX('ورقة 1'!$A$2:$AX$61,MATCH(B416,'ورقة 1'!$A$2:$A$61,0),MATCH(A423&amp;" - "&amp;E$5,'ورقة 1'!$A$2:$AX$2,0))</f>
        <v/>
      </c>
      <c r="F423" s="179"/>
      <c r="H423" s="57" t="s">
        <v>9</v>
      </c>
      <c r="I423" s="67">
        <f>INDEX('ورقة 1'!$A$2:$AX$61,MATCH(I416,'ورقة 1'!$A$2:$A$61,0),MATCH(H423&amp;" - "&amp;I$5,'ورقة 1'!$A$2:$AX$2,0))</f>
        <v>0</v>
      </c>
      <c r="J423" s="67">
        <f>INDEX('ورقة 1'!$A$2:$AX$61,MATCH(I416,'ورقة 1'!$A$2:$A$61,0),MATCH(H423&amp;" - "&amp;J$5,'ورقة 1'!$A$2:$AX$2,0))</f>
        <v>0</v>
      </c>
      <c r="K423" s="67">
        <f>INDEX('ورقة 1'!$A$2:$AX$61,MATCH(I416,'ورقة 1'!$A$2:$A$61,0),MATCH(H423&amp;" - "&amp;K$5,'ورقة 1'!$A$2:$AX$2,0))</f>
        <v>0</v>
      </c>
      <c r="L423" s="68" t="str">
        <f>INDEX('ورقة 1'!$A$2:$AX$61,MATCH(I416,'ورقة 1'!$A$2:$A$61,0),MATCH(H423&amp;" - "&amp;L$5,'ورقة 1'!$A$2:$AX$2,0))</f>
        <v/>
      </c>
      <c r="M423" s="179"/>
    </row>
    <row r="424" spans="1:13" ht="19.5" thickBot="1">
      <c r="A424" s="57" t="s">
        <v>10</v>
      </c>
      <c r="B424" s="67">
        <f>INDEX('ورقة 1'!$A$2:$AX$61,MATCH(B416,'ورقة 1'!$A$2:$A$61,0),MATCH(A424&amp;" - "&amp;B$5,'ورقة 1'!$A$2:$AX$2,0))</f>
        <v>0</v>
      </c>
      <c r="C424" s="67">
        <f>INDEX('ورقة 1'!$A$2:$AX$61,MATCH(B416,'ورقة 1'!$A$2:$A$61,0),MATCH(A424&amp;" - "&amp;C$5,'ورقة 1'!$A$2:$AX$2,0))</f>
        <v>0</v>
      </c>
      <c r="D424" s="67">
        <f>INDEX('ورقة 1'!$A$2:$AX$61,MATCH(B416,'ورقة 1'!$A$2:$A$61,0),MATCH(A424&amp;" - "&amp;D$5,'ورقة 1'!$A$2:$AX$2,0))</f>
        <v>0</v>
      </c>
      <c r="E424" s="68" t="str">
        <f>INDEX('ورقة 1'!$A$2:$AX$61,MATCH(B416,'ورقة 1'!$A$2:$A$61,0),MATCH(A424&amp;" - "&amp;E$5,'ورقة 1'!$A$2:$AX$2,0))</f>
        <v/>
      </c>
      <c r="F424" s="179"/>
      <c r="H424" s="57" t="s">
        <v>10</v>
      </c>
      <c r="I424" s="67">
        <f>INDEX('ورقة 1'!$A$2:$AX$61,MATCH(I416,'ورقة 1'!$A$2:$A$61,0),MATCH(H424&amp;" - "&amp;I$5,'ورقة 1'!$A$2:$AX$2,0))</f>
        <v>0</v>
      </c>
      <c r="J424" s="67">
        <f>INDEX('ورقة 1'!$A$2:$AX$61,MATCH(I416,'ورقة 1'!$A$2:$A$61,0),MATCH(H424&amp;" - "&amp;J$5,'ورقة 1'!$A$2:$AX$2,0))</f>
        <v>0</v>
      </c>
      <c r="K424" s="67">
        <f>INDEX('ورقة 1'!$A$2:$AX$61,MATCH(I416,'ورقة 1'!$A$2:$A$61,0),MATCH(H424&amp;" - "&amp;K$5,'ورقة 1'!$A$2:$AX$2,0))</f>
        <v>0</v>
      </c>
      <c r="L424" s="68" t="str">
        <f>INDEX('ورقة 1'!$A$2:$AX$61,MATCH(I416,'ورقة 1'!$A$2:$A$61,0),MATCH(H424&amp;" - "&amp;L$5,'ورقة 1'!$A$2:$AX$2,0))</f>
        <v/>
      </c>
      <c r="M424" s="179"/>
    </row>
    <row r="425" spans="1:13" ht="19.5" thickBot="1">
      <c r="A425" s="57" t="s">
        <v>12</v>
      </c>
      <c r="B425" s="67">
        <f>INDEX('ورقة 1'!$A$2:$AX$61,MATCH(B416,'ورقة 1'!$A$2:$A$61,0),MATCH(A425&amp;" - "&amp;B$5,'ورقة 1'!$A$2:$AX$2,0))</f>
        <v>0</v>
      </c>
      <c r="C425" s="67">
        <f>INDEX('ورقة 1'!$A$2:$AX$61,MATCH(B416,'ورقة 1'!$A$2:$A$61,0),MATCH(A425&amp;" - "&amp;C$5,'ورقة 1'!$A$2:$AX$2,0))</f>
        <v>0</v>
      </c>
      <c r="D425" s="67">
        <f>INDEX('ورقة 1'!$A$2:$AX$61,MATCH(B416,'ورقة 1'!$A$2:$A$61,0),MATCH(A425&amp;" - "&amp;D$5,'ورقة 1'!$A$2:$AX$2,0))</f>
        <v>0</v>
      </c>
      <c r="E425" s="68" t="str">
        <f>INDEX('ورقة 1'!$A$2:$AX$61,MATCH(B416,'ورقة 1'!$A$2:$A$61,0),MATCH(A425&amp;" - "&amp;E$5,'ورقة 1'!$A$2:$AX$2,0))</f>
        <v/>
      </c>
      <c r="F425" s="179"/>
      <c r="H425" s="57" t="s">
        <v>12</v>
      </c>
      <c r="I425" s="67">
        <f>INDEX('ورقة 1'!$A$2:$AX$61,MATCH(I416,'ورقة 1'!$A$2:$A$61,0),MATCH(H425&amp;" - "&amp;I$5,'ورقة 1'!$A$2:$AX$2,0))</f>
        <v>0</v>
      </c>
      <c r="J425" s="67">
        <f>INDEX('ورقة 1'!$A$2:$AX$61,MATCH(I416,'ورقة 1'!$A$2:$A$61,0),MATCH(H425&amp;" - "&amp;J$5,'ورقة 1'!$A$2:$AX$2,0))</f>
        <v>0</v>
      </c>
      <c r="K425" s="67">
        <f>INDEX('ورقة 1'!$A$2:$AX$61,MATCH(I416,'ورقة 1'!$A$2:$A$61,0),MATCH(H425&amp;" - "&amp;K$5,'ورقة 1'!$A$2:$AX$2,0))</f>
        <v>0</v>
      </c>
      <c r="L425" s="68" t="str">
        <f>INDEX('ورقة 1'!$A$2:$AX$61,MATCH(I416,'ورقة 1'!$A$2:$A$61,0),MATCH(H425&amp;" - "&amp;L$5,'ورقة 1'!$A$2:$AX$2,0))</f>
        <v/>
      </c>
      <c r="M425" s="179"/>
    </row>
    <row r="426" spans="1:13" ht="19.5" thickBot="1">
      <c r="A426" s="57" t="s">
        <v>0</v>
      </c>
      <c r="B426" s="67">
        <f>INDEX('ورقة 1'!$A$2:$AX$61,MATCH(B416,'ورقة 1'!$A$2:$A$61,0),MATCH(A426&amp;" - "&amp;B$5,'ورقة 1'!$A$2:$AX$2,0))</f>
        <v>0</v>
      </c>
      <c r="C426" s="67">
        <f>INDEX('ورقة 1'!$A$2:$AX$61,MATCH(B416,'ورقة 1'!$A$2:$A$61,0),MATCH(A426&amp;" - "&amp;C$5,'ورقة 1'!$A$2:$AX$2,0))</f>
        <v>0</v>
      </c>
      <c r="D426" s="67">
        <f>INDEX('ورقة 1'!$A$2:$AX$61,MATCH(B416,'ورقة 1'!$A$2:$A$61,0),MATCH(A426&amp;" - "&amp;D$5,'ورقة 1'!$A$2:$AX$2,0))</f>
        <v>0</v>
      </c>
      <c r="E426" s="68" t="str">
        <f>INDEX('ورقة 1'!$A$2:$AX$61,MATCH(B416,'ورقة 1'!$A$2:$A$61,0),MATCH(A426&amp;" - "&amp;E$5,'ورقة 1'!$A$2:$AX$2,0))</f>
        <v/>
      </c>
      <c r="F426" s="179"/>
      <c r="H426" s="57" t="s">
        <v>0</v>
      </c>
      <c r="I426" s="67">
        <f>INDEX('ورقة 1'!$A$2:$AX$61,MATCH(I416,'ورقة 1'!$A$2:$A$61,0),MATCH(H426&amp;" - "&amp;I$5,'ورقة 1'!$A$2:$AX$2,0))</f>
        <v>0</v>
      </c>
      <c r="J426" s="67">
        <f>INDEX('ورقة 1'!$A$2:$AX$61,MATCH(I416,'ورقة 1'!$A$2:$A$61,0),MATCH(H426&amp;" - "&amp;J$5,'ورقة 1'!$A$2:$AX$2,0))</f>
        <v>0</v>
      </c>
      <c r="K426" s="67">
        <f>INDEX('ورقة 1'!$A$2:$AX$61,MATCH(I416,'ورقة 1'!$A$2:$A$61,0),MATCH(H426&amp;" - "&amp;K$5,'ورقة 1'!$A$2:$AX$2,0))</f>
        <v>0</v>
      </c>
      <c r="L426" s="68" t="str">
        <f>INDEX('ورقة 1'!$A$2:$AX$61,MATCH(I416,'ورقة 1'!$A$2:$A$61,0),MATCH(H426&amp;" - "&amp;L$5,'ورقة 1'!$A$2:$AX$2,0))</f>
        <v/>
      </c>
      <c r="M426" s="179"/>
    </row>
    <row r="427" spans="1:13" ht="19.5" thickBot="1">
      <c r="A427" s="57" t="s">
        <v>15</v>
      </c>
      <c r="B427" s="67">
        <f>INDEX('ورقة 1'!$A$2:$AX$61,MATCH(B416,'ورقة 1'!$A$2:$A$61,0),MATCH(A427&amp;" - "&amp;B$5,'ورقة 1'!$A$2:$AX$2,0))</f>
        <v>0</v>
      </c>
      <c r="C427" s="67">
        <f>INDEX('ورقة 1'!$A$2:$AX$61,MATCH(B416,'ورقة 1'!$A$2:$A$61,0),MATCH(A427&amp;" - "&amp;C$5,'ورقة 1'!$A$2:$AX$2,0))</f>
        <v>0</v>
      </c>
      <c r="D427" s="67">
        <f>INDEX('ورقة 1'!$A$2:$AX$61,MATCH(B416,'ورقة 1'!$A$2:$A$61,0),MATCH(A427&amp;" - "&amp;D$5,'ورقة 1'!$A$2:$AX$2,0))</f>
        <v>0</v>
      </c>
      <c r="E427" s="68" t="str">
        <f>INDEX('ورقة 1'!$A$2:$AX$61,MATCH(B416,'ورقة 1'!$A$2:$A$61,0),MATCH(A427&amp;" - "&amp;E$5,'ورقة 1'!$A$2:$AX$2,0))</f>
        <v/>
      </c>
      <c r="F427" s="179"/>
      <c r="H427" s="57" t="s">
        <v>15</v>
      </c>
      <c r="I427" s="67">
        <f>INDEX('ورقة 1'!$A$2:$AX$61,MATCH(I416,'ورقة 1'!$A$2:$A$61,0),MATCH(H427&amp;" - "&amp;I$5,'ورقة 1'!$A$2:$AX$2,0))</f>
        <v>0</v>
      </c>
      <c r="J427" s="67">
        <f>INDEX('ورقة 1'!$A$2:$AX$61,MATCH(I416,'ورقة 1'!$A$2:$A$61,0),MATCH(H427&amp;" - "&amp;J$5,'ورقة 1'!$A$2:$AX$2,0))</f>
        <v>0</v>
      </c>
      <c r="K427" s="67">
        <f>INDEX('ورقة 1'!$A$2:$AX$61,MATCH(I416,'ورقة 1'!$A$2:$A$61,0),MATCH(H427&amp;" - "&amp;K$5,'ورقة 1'!$A$2:$AX$2,0))</f>
        <v>0</v>
      </c>
      <c r="L427" s="68" t="str">
        <f>INDEX('ورقة 1'!$A$2:$AX$61,MATCH(I416,'ورقة 1'!$A$2:$A$61,0),MATCH(H427&amp;" - "&amp;L$5,'ورقة 1'!$A$2:$AX$2,0))</f>
        <v/>
      </c>
      <c r="M427" s="179"/>
    </row>
    <row r="428" spans="1:13" ht="19.5" thickBot="1">
      <c r="A428" s="57" t="s">
        <v>13</v>
      </c>
      <c r="B428" s="67">
        <f>INDEX('ورقة 1'!$A$2:$AX$61,MATCH(B416,'ورقة 1'!$A$2:$A$61,0),MATCH(A428&amp;" - "&amp;B$5,'ورقة 1'!$A$2:$AX$2,0))</f>
        <v>0</v>
      </c>
      <c r="C428" s="67">
        <f>INDEX('ورقة 1'!$A$2:$AX$61,MATCH(B416,'ورقة 1'!$A$2:$A$61,0),MATCH(A428&amp;" - "&amp;C$5,'ورقة 1'!$A$2:$AX$2,0))</f>
        <v>0</v>
      </c>
      <c r="D428" s="67">
        <f>INDEX('ورقة 1'!$A$2:$AX$61,MATCH(B416,'ورقة 1'!$A$2:$A$61,0),MATCH(A428&amp;" - "&amp;D$5,'ورقة 1'!$A$2:$AX$2,0))</f>
        <v>0</v>
      </c>
      <c r="E428" s="68" t="str">
        <f>INDEX('ورقة 1'!$A$2:$AX$61,MATCH(B416,'ورقة 1'!$A$2:$A$61,0),MATCH(A428&amp;" - "&amp;E$5,'ورقة 1'!$A$2:$AX$2,0))</f>
        <v/>
      </c>
      <c r="F428" s="179"/>
      <c r="H428" s="57" t="s">
        <v>13</v>
      </c>
      <c r="I428" s="67">
        <f>INDEX('ورقة 1'!$A$2:$AX$61,MATCH(I416,'ورقة 1'!$A$2:$A$61,0),MATCH(H428&amp;" - "&amp;I$5,'ورقة 1'!$A$2:$AX$2,0))</f>
        <v>0</v>
      </c>
      <c r="J428" s="67">
        <f>INDEX('ورقة 1'!$A$2:$AX$61,MATCH(I416,'ورقة 1'!$A$2:$A$61,0),MATCH(H428&amp;" - "&amp;J$5,'ورقة 1'!$A$2:$AX$2,0))</f>
        <v>0</v>
      </c>
      <c r="K428" s="67">
        <f>INDEX('ورقة 1'!$A$2:$AX$61,MATCH(I416,'ورقة 1'!$A$2:$A$61,0),MATCH(H428&amp;" - "&amp;K$5,'ورقة 1'!$A$2:$AX$2,0))</f>
        <v>0</v>
      </c>
      <c r="L428" s="68" t="str">
        <f>INDEX('ورقة 1'!$A$2:$AX$61,MATCH(I416,'ورقة 1'!$A$2:$A$61,0),MATCH(H428&amp;" - "&amp;L$5,'ورقة 1'!$A$2:$AX$2,0))</f>
        <v/>
      </c>
      <c r="M428" s="179"/>
    </row>
    <row r="429" spans="1:13" ht="19.5" thickBot="1">
      <c r="A429" s="57" t="s">
        <v>14</v>
      </c>
      <c r="B429" s="67">
        <f>INDEX('ورقة 1'!$A$2:$AX$61,MATCH(B416,'ورقة 1'!$A$2:$A$61,0),MATCH(A429&amp;" - "&amp;B$5,'ورقة 1'!$A$2:$AX$2,0))</f>
        <v>0</v>
      </c>
      <c r="C429" s="67">
        <f>INDEX('ورقة 1'!$A$2:$AX$61,MATCH(B416,'ورقة 1'!$A$2:$A$61,0),MATCH(A429&amp;" - "&amp;C$5,'ورقة 1'!$A$2:$AX$2,0))</f>
        <v>0</v>
      </c>
      <c r="D429" s="67">
        <f>INDEX('ورقة 1'!$A$2:$AX$61,MATCH(B416,'ورقة 1'!$A$2:$A$61,0),MATCH(A429&amp;" - "&amp;D$5,'ورقة 1'!$A$2:$AX$2,0))</f>
        <v>0</v>
      </c>
      <c r="E429" s="68" t="str">
        <f>INDEX('ورقة 1'!$A$2:$AX$61,MATCH(B416,'ورقة 1'!$A$2:$A$61,0),MATCH(A429&amp;" - "&amp;E$5,'ورقة 1'!$A$2:$AX$2,0))</f>
        <v/>
      </c>
      <c r="F429" s="179"/>
      <c r="H429" s="57" t="s">
        <v>14</v>
      </c>
      <c r="I429" s="67">
        <f>INDEX('ورقة 1'!$A$2:$AX$61,MATCH(I416,'ورقة 1'!$A$2:$A$61,0),MATCH(H429&amp;" - "&amp;I$5,'ورقة 1'!$A$2:$AX$2,0))</f>
        <v>0</v>
      </c>
      <c r="J429" s="67">
        <f>INDEX('ورقة 1'!$A$2:$AX$61,MATCH(I416,'ورقة 1'!$A$2:$A$61,0),MATCH(H429&amp;" - "&amp;J$5,'ورقة 1'!$A$2:$AX$2,0))</f>
        <v>0</v>
      </c>
      <c r="K429" s="67">
        <f>INDEX('ورقة 1'!$A$2:$AX$61,MATCH(I416,'ورقة 1'!$A$2:$A$61,0),MATCH(H429&amp;" - "&amp;K$5,'ورقة 1'!$A$2:$AX$2,0))</f>
        <v>0</v>
      </c>
      <c r="L429" s="68" t="str">
        <f>INDEX('ورقة 1'!$A$2:$AX$61,MATCH(I416,'ورقة 1'!$A$2:$A$61,0),MATCH(H429&amp;" - "&amp;L$5,'ورقة 1'!$A$2:$AX$2,0))</f>
        <v/>
      </c>
      <c r="M429" s="179"/>
    </row>
    <row r="430" spans="1:13" ht="19.5" thickBot="1">
      <c r="A430" s="57" t="s">
        <v>16</v>
      </c>
      <c r="B430" s="67">
        <f>INDEX('ورقة 1'!$A$2:$AX$61,MATCH(B416,'ورقة 1'!$A$2:$A$61,0),MATCH(A430&amp;" - "&amp;B$5,'ورقة 1'!$A$2:$AX$2,0))</f>
        <v>0</v>
      </c>
      <c r="C430" s="67">
        <f>INDEX('ورقة 1'!$A$2:$AX$61,MATCH(B416,'ورقة 1'!$A$2:$A$61,0),MATCH(A430&amp;" - "&amp;C$5,'ورقة 1'!$A$2:$AX$2,0))</f>
        <v>0</v>
      </c>
      <c r="D430" s="67">
        <f>INDEX('ورقة 1'!$A$2:$AX$61,MATCH(B416,'ورقة 1'!$A$2:$A$61,0),MATCH(A430&amp;" - "&amp;D$5,'ورقة 1'!$A$2:$AX$2,0))</f>
        <v>0</v>
      </c>
      <c r="E430" s="68" t="str">
        <f>INDEX('ورقة 1'!$A$2:$AX$61,MATCH(B416,'ورقة 1'!$A$2:$A$61,0),MATCH(A430&amp;" - "&amp;E$5,'ورقة 1'!$A$2:$AX$2,0))</f>
        <v/>
      </c>
      <c r="F430" s="179"/>
      <c r="H430" s="57" t="s">
        <v>16</v>
      </c>
      <c r="I430" s="67">
        <f>INDEX('ورقة 1'!$A$2:$AX$61,MATCH(I416,'ورقة 1'!$A$2:$A$61,0),MATCH(H430&amp;" - "&amp;I$5,'ورقة 1'!$A$2:$AX$2,0))</f>
        <v>0</v>
      </c>
      <c r="J430" s="67">
        <f>INDEX('ورقة 1'!$A$2:$AX$61,MATCH(I416,'ورقة 1'!$A$2:$A$61,0),MATCH(H430&amp;" - "&amp;J$5,'ورقة 1'!$A$2:$AX$2,0))</f>
        <v>0</v>
      </c>
      <c r="K430" s="67">
        <f>INDEX('ورقة 1'!$A$2:$AX$61,MATCH(I416,'ورقة 1'!$A$2:$A$61,0),MATCH(H430&amp;" - "&amp;K$5,'ورقة 1'!$A$2:$AX$2,0))</f>
        <v>0</v>
      </c>
      <c r="L430" s="68" t="str">
        <f>INDEX('ورقة 1'!$A$2:$AX$61,MATCH(I416,'ورقة 1'!$A$2:$A$61,0),MATCH(H430&amp;" - "&amp;L$5,'ورقة 1'!$A$2:$AX$2,0))</f>
        <v/>
      </c>
      <c r="M430" s="179"/>
    </row>
    <row r="431" spans="1:13" ht="19.5" thickBot="1">
      <c r="A431" s="58" t="s">
        <v>17</v>
      </c>
      <c r="B431" s="69">
        <f>INDEX('ورقة 1'!$A$2:$AX$61,MATCH(B416,'ورقة 1'!$A$2:$A$61,0),MATCH(A431&amp;" - "&amp;B$5,'ورقة 1'!$A$2:$AX$2,0))</f>
        <v>0</v>
      </c>
      <c r="C431" s="69">
        <f>INDEX('ورقة 1'!$A$2:$AX$61,MATCH(B416,'ورقة 1'!$A$2:$A$61,0),MATCH(A431&amp;" - "&amp;C$5,'ورقة 1'!$A$2:$AX$2,0))</f>
        <v>0</v>
      </c>
      <c r="D431" s="69">
        <f>INDEX('ورقة 1'!$A$2:$AX$61,MATCH(B416,'ورقة 1'!$A$2:$A$61,0),MATCH(A431&amp;" - "&amp;D$5,'ورقة 1'!$A$2:$AX$2,0))</f>
        <v>0</v>
      </c>
      <c r="E431" s="70" t="str">
        <f>INDEX('ورقة 1'!$A$2:$AX$61,MATCH(B416,'ورقة 1'!$A$2:$A$61,0),MATCH(A431&amp;" - "&amp;E$5,'ورقة 1'!$A$2:$AX$2,0))</f>
        <v/>
      </c>
      <c r="F431" s="180"/>
      <c r="H431" s="58" t="s">
        <v>17</v>
      </c>
      <c r="I431" s="69">
        <f>INDEX('ورقة 1'!$A$2:$AX$61,MATCH(I416,'ورقة 1'!$A$2:$A$61,0),MATCH(H431&amp;" - "&amp;I$5,'ورقة 1'!$A$2:$AX$2,0))</f>
        <v>0</v>
      </c>
      <c r="J431" s="69">
        <f>INDEX('ورقة 1'!$A$2:$AX$61,MATCH(I416,'ورقة 1'!$A$2:$A$61,0),MATCH(H431&amp;" - "&amp;J$5,'ورقة 1'!$A$2:$AX$2,0))</f>
        <v>0</v>
      </c>
      <c r="K431" s="69">
        <f>INDEX('ورقة 1'!$A$2:$AX$61,MATCH(I416,'ورقة 1'!$A$2:$A$61,0),MATCH(H431&amp;" - "&amp;K$5,'ورقة 1'!$A$2:$AX$2,0))</f>
        <v>0</v>
      </c>
      <c r="L431" s="70" t="str">
        <f>INDEX('ورقة 1'!$A$2:$AX$61,MATCH(I416,'ورقة 1'!$A$2:$A$61,0),MATCH(H431&amp;" - "&amp;L$5,'ورقة 1'!$A$2:$AX$2,0))</f>
        <v/>
      </c>
      <c r="M431" s="180"/>
    </row>
    <row r="433" spans="1:13" ht="19.5" thickBot="1">
      <c r="H433" s="59"/>
    </row>
    <row r="434" spans="1:13" ht="19.5" thickBot="1">
      <c r="A434" s="55" t="s">
        <v>36</v>
      </c>
      <c r="B434" s="176">
        <v>47</v>
      </c>
      <c r="C434" s="177"/>
      <c r="H434" s="55" t="s">
        <v>36</v>
      </c>
      <c r="I434" s="176">
        <v>48</v>
      </c>
      <c r="J434" s="177"/>
    </row>
    <row r="435" spans="1:13" ht="19.5" thickBot="1">
      <c r="A435" s="55" t="s">
        <v>37</v>
      </c>
      <c r="B435" s="173">
        <f>VLOOKUP(B434,'ورقة 1'!$A$5:$B$57,2,0)</f>
        <v>0</v>
      </c>
      <c r="C435" s="174"/>
      <c r="D435" s="174"/>
      <c r="E435" s="174"/>
      <c r="F435" s="175"/>
      <c r="H435" s="55" t="s">
        <v>37</v>
      </c>
      <c r="I435" s="173">
        <f>VLOOKUP(I434,'ورقة 1'!$A$5:$B$57,2,0)</f>
        <v>0</v>
      </c>
      <c r="J435" s="174"/>
      <c r="K435" s="174"/>
      <c r="L435" s="174"/>
      <c r="M435" s="175"/>
    </row>
    <row r="436" spans="1:13" ht="19.5" thickBot="1">
      <c r="A436" s="62"/>
      <c r="B436" s="63"/>
      <c r="C436" s="63"/>
      <c r="D436" s="63"/>
      <c r="E436" s="63"/>
      <c r="F436" s="63"/>
      <c r="H436" s="62"/>
      <c r="I436" s="63"/>
      <c r="J436" s="63"/>
      <c r="K436" s="63"/>
      <c r="L436" s="63"/>
      <c r="M436" s="63"/>
    </row>
    <row r="437" spans="1:13" ht="64.5" thickBot="1">
      <c r="A437" s="56" t="s">
        <v>23</v>
      </c>
      <c r="B437" s="64" t="s">
        <v>1</v>
      </c>
      <c r="C437" s="65" t="s">
        <v>2</v>
      </c>
      <c r="D437" s="65" t="s">
        <v>3</v>
      </c>
      <c r="E437" s="65" t="s">
        <v>24</v>
      </c>
      <c r="F437" s="66" t="s">
        <v>25</v>
      </c>
      <c r="H437" s="56" t="s">
        <v>23</v>
      </c>
      <c r="I437" s="64" t="s">
        <v>1</v>
      </c>
      <c r="J437" s="65" t="s">
        <v>2</v>
      </c>
      <c r="K437" s="65" t="s">
        <v>3</v>
      </c>
      <c r="L437" s="65" t="s">
        <v>24</v>
      </c>
      <c r="M437" s="66" t="s">
        <v>25</v>
      </c>
    </row>
    <row r="438" spans="1:13" ht="19.5" thickBot="1">
      <c r="A438" s="57" t="s">
        <v>26</v>
      </c>
      <c r="B438" s="67">
        <f>INDEX('ورقة 1'!$A$2:$AX$61,MATCH(B434,'ورقة 1'!$A$2:$A$61,0),MATCH(A438&amp;" - "&amp;B$5,'ورقة 1'!$A$2:$AX$2,0))</f>
        <v>0</v>
      </c>
      <c r="C438" s="67">
        <f>INDEX('ورقة 1'!$A$2:$AX$61,MATCH(B434,'ورقة 1'!$A$2:$A$61,0),MATCH(A438&amp;" - "&amp;C$5,'ورقة 1'!$A$2:$AX$2,0))</f>
        <v>0</v>
      </c>
      <c r="D438" s="67">
        <f>INDEX('ورقة 1'!$A$2:$AX$61,MATCH(B434,'ورقة 1'!$A$2:$A$61,0),MATCH(A438&amp;" - "&amp;D$5,'ورقة 1'!$A$2:$AX$2,0))</f>
        <v>0</v>
      </c>
      <c r="E438" s="68" t="str">
        <f>INDEX('ورقة 1'!$A$2:$AX$61,MATCH(B434,'ورقة 1'!$A$2:$A$61,0),MATCH(A438&amp;" - "&amp;E$5,'ورقة 1'!$A$2:$AX$2,0))</f>
        <v/>
      </c>
      <c r="F438" s="178" t="str">
        <f>IF(COUNTIF(E438:E449,"&gt;"&amp;50)=12,"ناجح",IF(COUNTIF(E438:E449,"&lt;"&amp;50)&lt;4,"مكمل","راسب"))</f>
        <v>مكمل</v>
      </c>
      <c r="H438" s="57" t="s">
        <v>26</v>
      </c>
      <c r="I438" s="67">
        <f>INDEX('ورقة 1'!$A$2:$AX$61,MATCH(I434,'ورقة 1'!$A$2:$A$61,0),MATCH(H438&amp;" - "&amp;I$5,'ورقة 1'!$A$2:$AX$2,0))</f>
        <v>0</v>
      </c>
      <c r="J438" s="67">
        <f>INDEX('ورقة 1'!$A$2:$AX$61,MATCH(I434,'ورقة 1'!$A$2:$A$61,0),MATCH(H438&amp;" - "&amp;J$5,'ورقة 1'!$A$2:$AX$2,0))</f>
        <v>0</v>
      </c>
      <c r="K438" s="67">
        <f>INDEX('ورقة 1'!$A$2:$AX$61,MATCH(I434,'ورقة 1'!$A$2:$A$61,0),MATCH(H438&amp;" - "&amp;K$5,'ورقة 1'!$A$2:$AX$2,0))</f>
        <v>0</v>
      </c>
      <c r="L438" s="68" t="str">
        <f>INDEX('ورقة 1'!$A$2:$AX$61,MATCH(I434,'ورقة 1'!$A$2:$A$61,0),MATCH(H438&amp;" - "&amp;L$5,'ورقة 1'!$A$2:$AX$2,0))</f>
        <v/>
      </c>
      <c r="M438" s="178" t="str">
        <f>IF(COUNTIF(L438:L449,"&gt;"&amp;50)=12,"ناجح",IF(COUNTIF(L438:L449,"&lt;"&amp;50)&lt;4,"مكمل","راسب"))</f>
        <v>مكمل</v>
      </c>
    </row>
    <row r="439" spans="1:13" ht="19.5" thickBot="1">
      <c r="A439" s="57" t="s">
        <v>5</v>
      </c>
      <c r="B439" s="67">
        <f>INDEX('ورقة 1'!$A$2:$AX$61,MATCH(B434,'ورقة 1'!$A$2:$A$61,0),MATCH(A439&amp;" - "&amp;B$5,'ورقة 1'!$A$2:$AX$2,0))</f>
        <v>0</v>
      </c>
      <c r="C439" s="67">
        <f>INDEX('ورقة 1'!$A$2:$AX$61,MATCH(B434,'ورقة 1'!$A$2:$A$61,0),MATCH(A439&amp;" - "&amp;C$5,'ورقة 1'!$A$2:$AX$2,0))</f>
        <v>0</v>
      </c>
      <c r="D439" s="67">
        <f>INDEX('ورقة 1'!$A$2:$AX$61,MATCH(B434,'ورقة 1'!$A$2:$A$61,0),MATCH(A439&amp;" - "&amp;D$5,'ورقة 1'!$A$2:$AX$2,0))</f>
        <v>0</v>
      </c>
      <c r="E439" s="68" t="str">
        <f>INDEX('ورقة 1'!$A$2:$AX$61,MATCH(B434,'ورقة 1'!$A$2:$A$61,0),MATCH(A439&amp;" - "&amp;E$5,'ورقة 1'!$A$2:$AX$2,0))</f>
        <v/>
      </c>
      <c r="F439" s="179"/>
      <c r="H439" s="57" t="s">
        <v>5</v>
      </c>
      <c r="I439" s="67">
        <f>INDEX('ورقة 1'!$A$2:$AX$61,MATCH(I434,'ورقة 1'!$A$2:$A$61,0),MATCH(H439&amp;" - "&amp;I$5,'ورقة 1'!$A$2:$AX$2,0))</f>
        <v>0</v>
      </c>
      <c r="J439" s="67">
        <f>INDEX('ورقة 1'!$A$2:$AX$61,MATCH(I434,'ورقة 1'!$A$2:$A$61,0),MATCH(H439&amp;" - "&amp;J$5,'ورقة 1'!$A$2:$AX$2,0))</f>
        <v>0</v>
      </c>
      <c r="K439" s="67">
        <f>INDEX('ورقة 1'!$A$2:$AX$61,MATCH(I434,'ورقة 1'!$A$2:$A$61,0),MATCH(H439&amp;" - "&amp;K$5,'ورقة 1'!$A$2:$AX$2,0))</f>
        <v>0</v>
      </c>
      <c r="L439" s="68" t="str">
        <f>INDEX('ورقة 1'!$A$2:$AX$61,MATCH(I434,'ورقة 1'!$A$2:$A$61,0),MATCH(H439&amp;" - "&amp;L$5,'ورقة 1'!$A$2:$AX$2,0))</f>
        <v/>
      </c>
      <c r="M439" s="179"/>
    </row>
    <row r="440" spans="1:13" ht="19.5" thickBot="1">
      <c r="A440" s="57" t="s">
        <v>28</v>
      </c>
      <c r="B440" s="67">
        <f>INDEX('ورقة 1'!$A$2:$AX$61,MATCH(B434,'ورقة 1'!$A$2:$A$61,0),MATCH(A440&amp;" - "&amp;B$5,'ورقة 1'!$A$2:$AX$2,0))</f>
        <v>0</v>
      </c>
      <c r="C440" s="67">
        <f>INDEX('ورقة 1'!$A$2:$AX$61,MATCH(B434,'ورقة 1'!$A$2:$A$61,0),MATCH(A440&amp;" - "&amp;C$5,'ورقة 1'!$A$2:$AX$2,0))</f>
        <v>0</v>
      </c>
      <c r="D440" s="67">
        <f>INDEX('ورقة 1'!$A$2:$AX$61,MATCH(B434,'ورقة 1'!$A$2:$A$61,0),MATCH(A440&amp;" - "&amp;D$5,'ورقة 1'!$A$2:$AX$2,0))</f>
        <v>0</v>
      </c>
      <c r="E440" s="68" t="str">
        <f>INDEX('ورقة 1'!$A$2:$AX$61,MATCH(B434,'ورقة 1'!$A$2:$A$61,0),MATCH(A440&amp;" - "&amp;E$5,'ورقة 1'!$A$2:$AX$2,0))</f>
        <v/>
      </c>
      <c r="F440" s="179"/>
      <c r="H440" s="57" t="s">
        <v>28</v>
      </c>
      <c r="I440" s="67">
        <f>INDEX('ورقة 1'!$A$2:$AX$61,MATCH(I434,'ورقة 1'!$A$2:$A$61,0),MATCH(H440&amp;" - "&amp;I$5,'ورقة 1'!$A$2:$AX$2,0))</f>
        <v>0</v>
      </c>
      <c r="J440" s="67">
        <f>INDEX('ورقة 1'!$A$2:$AX$61,MATCH(I434,'ورقة 1'!$A$2:$A$61,0),MATCH(H440&amp;" - "&amp;J$5,'ورقة 1'!$A$2:$AX$2,0))</f>
        <v>0</v>
      </c>
      <c r="K440" s="67">
        <f>INDEX('ورقة 1'!$A$2:$AX$61,MATCH(I434,'ورقة 1'!$A$2:$A$61,0),MATCH(H440&amp;" - "&amp;K$5,'ورقة 1'!$A$2:$AX$2,0))</f>
        <v>0</v>
      </c>
      <c r="L440" s="68" t="str">
        <f>INDEX('ورقة 1'!$A$2:$AX$61,MATCH(I434,'ورقة 1'!$A$2:$A$61,0),MATCH(H440&amp;" - "&amp;L$5,'ورقة 1'!$A$2:$AX$2,0))</f>
        <v/>
      </c>
      <c r="M440" s="179"/>
    </row>
    <row r="441" spans="1:13" ht="19.5" thickBot="1">
      <c r="A441" s="57" t="s">
        <v>9</v>
      </c>
      <c r="B441" s="67">
        <f>INDEX('ورقة 1'!$A$2:$AX$61,MATCH(B434,'ورقة 1'!$A$2:$A$61,0),MATCH(A441&amp;" - "&amp;B$5,'ورقة 1'!$A$2:$AX$2,0))</f>
        <v>0</v>
      </c>
      <c r="C441" s="67">
        <f>INDEX('ورقة 1'!$A$2:$AX$61,MATCH(B434,'ورقة 1'!$A$2:$A$61,0),MATCH(A441&amp;" - "&amp;C$5,'ورقة 1'!$A$2:$AX$2,0))</f>
        <v>0</v>
      </c>
      <c r="D441" s="67">
        <f>INDEX('ورقة 1'!$A$2:$AX$61,MATCH(B434,'ورقة 1'!$A$2:$A$61,0),MATCH(A441&amp;" - "&amp;D$5,'ورقة 1'!$A$2:$AX$2,0))</f>
        <v>0</v>
      </c>
      <c r="E441" s="68" t="str">
        <f>INDEX('ورقة 1'!$A$2:$AX$61,MATCH(B434,'ورقة 1'!$A$2:$A$61,0),MATCH(A441&amp;" - "&amp;E$5,'ورقة 1'!$A$2:$AX$2,0))</f>
        <v/>
      </c>
      <c r="F441" s="179"/>
      <c r="H441" s="57" t="s">
        <v>9</v>
      </c>
      <c r="I441" s="67">
        <f>INDEX('ورقة 1'!$A$2:$AX$61,MATCH(I434,'ورقة 1'!$A$2:$A$61,0),MATCH(H441&amp;" - "&amp;I$5,'ورقة 1'!$A$2:$AX$2,0))</f>
        <v>0</v>
      </c>
      <c r="J441" s="67">
        <f>INDEX('ورقة 1'!$A$2:$AX$61,MATCH(I434,'ورقة 1'!$A$2:$A$61,0),MATCH(H441&amp;" - "&amp;J$5,'ورقة 1'!$A$2:$AX$2,0))</f>
        <v>0</v>
      </c>
      <c r="K441" s="67">
        <f>INDEX('ورقة 1'!$A$2:$AX$61,MATCH(I434,'ورقة 1'!$A$2:$A$61,0),MATCH(H441&amp;" - "&amp;K$5,'ورقة 1'!$A$2:$AX$2,0))</f>
        <v>0</v>
      </c>
      <c r="L441" s="68" t="str">
        <f>INDEX('ورقة 1'!$A$2:$AX$61,MATCH(I434,'ورقة 1'!$A$2:$A$61,0),MATCH(H441&amp;" - "&amp;L$5,'ورقة 1'!$A$2:$AX$2,0))</f>
        <v/>
      </c>
      <c r="M441" s="179"/>
    </row>
    <row r="442" spans="1:13" ht="19.5" thickBot="1">
      <c r="A442" s="57" t="s">
        <v>10</v>
      </c>
      <c r="B442" s="67">
        <f>INDEX('ورقة 1'!$A$2:$AX$61,MATCH(B434,'ورقة 1'!$A$2:$A$61,0),MATCH(A442&amp;" - "&amp;B$5,'ورقة 1'!$A$2:$AX$2,0))</f>
        <v>0</v>
      </c>
      <c r="C442" s="67">
        <f>INDEX('ورقة 1'!$A$2:$AX$61,MATCH(B434,'ورقة 1'!$A$2:$A$61,0),MATCH(A442&amp;" - "&amp;C$5,'ورقة 1'!$A$2:$AX$2,0))</f>
        <v>0</v>
      </c>
      <c r="D442" s="67">
        <f>INDEX('ورقة 1'!$A$2:$AX$61,MATCH(B434,'ورقة 1'!$A$2:$A$61,0),MATCH(A442&amp;" - "&amp;D$5,'ورقة 1'!$A$2:$AX$2,0))</f>
        <v>0</v>
      </c>
      <c r="E442" s="68" t="str">
        <f>INDEX('ورقة 1'!$A$2:$AX$61,MATCH(B434,'ورقة 1'!$A$2:$A$61,0),MATCH(A442&amp;" - "&amp;E$5,'ورقة 1'!$A$2:$AX$2,0))</f>
        <v/>
      </c>
      <c r="F442" s="179"/>
      <c r="H442" s="57" t="s">
        <v>10</v>
      </c>
      <c r="I442" s="67">
        <f>INDEX('ورقة 1'!$A$2:$AX$61,MATCH(I434,'ورقة 1'!$A$2:$A$61,0),MATCH(H442&amp;" - "&amp;I$5,'ورقة 1'!$A$2:$AX$2,0))</f>
        <v>0</v>
      </c>
      <c r="J442" s="67">
        <f>INDEX('ورقة 1'!$A$2:$AX$61,MATCH(I434,'ورقة 1'!$A$2:$A$61,0),MATCH(H442&amp;" - "&amp;J$5,'ورقة 1'!$A$2:$AX$2,0))</f>
        <v>0</v>
      </c>
      <c r="K442" s="67">
        <f>INDEX('ورقة 1'!$A$2:$AX$61,MATCH(I434,'ورقة 1'!$A$2:$A$61,0),MATCH(H442&amp;" - "&amp;K$5,'ورقة 1'!$A$2:$AX$2,0))</f>
        <v>0</v>
      </c>
      <c r="L442" s="68" t="str">
        <f>INDEX('ورقة 1'!$A$2:$AX$61,MATCH(I434,'ورقة 1'!$A$2:$A$61,0),MATCH(H442&amp;" - "&amp;L$5,'ورقة 1'!$A$2:$AX$2,0))</f>
        <v/>
      </c>
      <c r="M442" s="179"/>
    </row>
    <row r="443" spans="1:13" ht="19.5" thickBot="1">
      <c r="A443" s="57" t="s">
        <v>12</v>
      </c>
      <c r="B443" s="67">
        <f>INDEX('ورقة 1'!$A$2:$AX$61,MATCH(B434,'ورقة 1'!$A$2:$A$61,0),MATCH(A443&amp;" - "&amp;B$5,'ورقة 1'!$A$2:$AX$2,0))</f>
        <v>0</v>
      </c>
      <c r="C443" s="67">
        <f>INDEX('ورقة 1'!$A$2:$AX$61,MATCH(B434,'ورقة 1'!$A$2:$A$61,0),MATCH(A443&amp;" - "&amp;C$5,'ورقة 1'!$A$2:$AX$2,0))</f>
        <v>0</v>
      </c>
      <c r="D443" s="67">
        <f>INDEX('ورقة 1'!$A$2:$AX$61,MATCH(B434,'ورقة 1'!$A$2:$A$61,0),MATCH(A443&amp;" - "&amp;D$5,'ورقة 1'!$A$2:$AX$2,0))</f>
        <v>0</v>
      </c>
      <c r="E443" s="68" t="str">
        <f>INDEX('ورقة 1'!$A$2:$AX$61,MATCH(B434,'ورقة 1'!$A$2:$A$61,0),MATCH(A443&amp;" - "&amp;E$5,'ورقة 1'!$A$2:$AX$2,0))</f>
        <v/>
      </c>
      <c r="F443" s="179"/>
      <c r="H443" s="57" t="s">
        <v>12</v>
      </c>
      <c r="I443" s="67">
        <f>INDEX('ورقة 1'!$A$2:$AX$61,MATCH(I434,'ورقة 1'!$A$2:$A$61,0),MATCH(H443&amp;" - "&amp;I$5,'ورقة 1'!$A$2:$AX$2,0))</f>
        <v>0</v>
      </c>
      <c r="J443" s="67">
        <f>INDEX('ورقة 1'!$A$2:$AX$61,MATCH(I434,'ورقة 1'!$A$2:$A$61,0),MATCH(H443&amp;" - "&amp;J$5,'ورقة 1'!$A$2:$AX$2,0))</f>
        <v>0</v>
      </c>
      <c r="K443" s="67">
        <f>INDEX('ورقة 1'!$A$2:$AX$61,MATCH(I434,'ورقة 1'!$A$2:$A$61,0),MATCH(H443&amp;" - "&amp;K$5,'ورقة 1'!$A$2:$AX$2,0))</f>
        <v>0</v>
      </c>
      <c r="L443" s="68" t="str">
        <f>INDEX('ورقة 1'!$A$2:$AX$61,MATCH(I434,'ورقة 1'!$A$2:$A$61,0),MATCH(H443&amp;" - "&amp;L$5,'ورقة 1'!$A$2:$AX$2,0))</f>
        <v/>
      </c>
      <c r="M443" s="179"/>
    </row>
    <row r="444" spans="1:13" ht="19.5" thickBot="1">
      <c r="A444" s="57" t="s">
        <v>0</v>
      </c>
      <c r="B444" s="67">
        <f>INDEX('ورقة 1'!$A$2:$AX$61,MATCH(B434,'ورقة 1'!$A$2:$A$61,0),MATCH(A444&amp;" - "&amp;B$5,'ورقة 1'!$A$2:$AX$2,0))</f>
        <v>0</v>
      </c>
      <c r="C444" s="67">
        <f>INDEX('ورقة 1'!$A$2:$AX$61,MATCH(B434,'ورقة 1'!$A$2:$A$61,0),MATCH(A444&amp;" - "&amp;C$5,'ورقة 1'!$A$2:$AX$2,0))</f>
        <v>0</v>
      </c>
      <c r="D444" s="67">
        <f>INDEX('ورقة 1'!$A$2:$AX$61,MATCH(B434,'ورقة 1'!$A$2:$A$61,0),MATCH(A444&amp;" - "&amp;D$5,'ورقة 1'!$A$2:$AX$2,0))</f>
        <v>0</v>
      </c>
      <c r="E444" s="68" t="str">
        <f>INDEX('ورقة 1'!$A$2:$AX$61,MATCH(B434,'ورقة 1'!$A$2:$A$61,0),MATCH(A444&amp;" - "&amp;E$5,'ورقة 1'!$A$2:$AX$2,0))</f>
        <v/>
      </c>
      <c r="F444" s="179"/>
      <c r="H444" s="57" t="s">
        <v>0</v>
      </c>
      <c r="I444" s="67">
        <f>INDEX('ورقة 1'!$A$2:$AX$61,MATCH(I434,'ورقة 1'!$A$2:$A$61,0),MATCH(H444&amp;" - "&amp;I$5,'ورقة 1'!$A$2:$AX$2,0))</f>
        <v>0</v>
      </c>
      <c r="J444" s="67">
        <f>INDEX('ورقة 1'!$A$2:$AX$61,MATCH(I434,'ورقة 1'!$A$2:$A$61,0),MATCH(H444&amp;" - "&amp;J$5,'ورقة 1'!$A$2:$AX$2,0))</f>
        <v>0</v>
      </c>
      <c r="K444" s="67">
        <f>INDEX('ورقة 1'!$A$2:$AX$61,MATCH(I434,'ورقة 1'!$A$2:$A$61,0),MATCH(H444&amp;" - "&amp;K$5,'ورقة 1'!$A$2:$AX$2,0))</f>
        <v>0</v>
      </c>
      <c r="L444" s="68" t="str">
        <f>INDEX('ورقة 1'!$A$2:$AX$61,MATCH(I434,'ورقة 1'!$A$2:$A$61,0),MATCH(H444&amp;" - "&amp;L$5,'ورقة 1'!$A$2:$AX$2,0))</f>
        <v/>
      </c>
      <c r="M444" s="179"/>
    </row>
    <row r="445" spans="1:13" ht="19.5" thickBot="1">
      <c r="A445" s="57" t="s">
        <v>15</v>
      </c>
      <c r="B445" s="67">
        <f>INDEX('ورقة 1'!$A$2:$AX$61,MATCH(B434,'ورقة 1'!$A$2:$A$61,0),MATCH(A445&amp;" - "&amp;B$5,'ورقة 1'!$A$2:$AX$2,0))</f>
        <v>0</v>
      </c>
      <c r="C445" s="67">
        <f>INDEX('ورقة 1'!$A$2:$AX$61,MATCH(B434,'ورقة 1'!$A$2:$A$61,0),MATCH(A445&amp;" - "&amp;C$5,'ورقة 1'!$A$2:$AX$2,0))</f>
        <v>0</v>
      </c>
      <c r="D445" s="67">
        <f>INDEX('ورقة 1'!$A$2:$AX$61,MATCH(B434,'ورقة 1'!$A$2:$A$61,0),MATCH(A445&amp;" - "&amp;D$5,'ورقة 1'!$A$2:$AX$2,0))</f>
        <v>0</v>
      </c>
      <c r="E445" s="68" t="str">
        <f>INDEX('ورقة 1'!$A$2:$AX$61,MATCH(B434,'ورقة 1'!$A$2:$A$61,0),MATCH(A445&amp;" - "&amp;E$5,'ورقة 1'!$A$2:$AX$2,0))</f>
        <v/>
      </c>
      <c r="F445" s="179"/>
      <c r="H445" s="57" t="s">
        <v>15</v>
      </c>
      <c r="I445" s="67">
        <f>INDEX('ورقة 1'!$A$2:$AX$61,MATCH(I434,'ورقة 1'!$A$2:$A$61,0),MATCH(H445&amp;" - "&amp;I$5,'ورقة 1'!$A$2:$AX$2,0))</f>
        <v>0</v>
      </c>
      <c r="J445" s="67">
        <f>INDEX('ورقة 1'!$A$2:$AX$61,MATCH(I434,'ورقة 1'!$A$2:$A$61,0),MATCH(H445&amp;" - "&amp;J$5,'ورقة 1'!$A$2:$AX$2,0))</f>
        <v>0</v>
      </c>
      <c r="K445" s="67">
        <f>INDEX('ورقة 1'!$A$2:$AX$61,MATCH(I434,'ورقة 1'!$A$2:$A$61,0),MATCH(H445&amp;" - "&amp;K$5,'ورقة 1'!$A$2:$AX$2,0))</f>
        <v>0</v>
      </c>
      <c r="L445" s="68" t="str">
        <f>INDEX('ورقة 1'!$A$2:$AX$61,MATCH(I434,'ورقة 1'!$A$2:$A$61,0),MATCH(H445&amp;" - "&amp;L$5,'ورقة 1'!$A$2:$AX$2,0))</f>
        <v/>
      </c>
      <c r="M445" s="179"/>
    </row>
    <row r="446" spans="1:13" ht="19.5" thickBot="1">
      <c r="A446" s="57" t="s">
        <v>13</v>
      </c>
      <c r="B446" s="67">
        <f>INDEX('ورقة 1'!$A$2:$AX$61,MATCH(B434,'ورقة 1'!$A$2:$A$61,0),MATCH(A446&amp;" - "&amp;B$5,'ورقة 1'!$A$2:$AX$2,0))</f>
        <v>0</v>
      </c>
      <c r="C446" s="67">
        <f>INDEX('ورقة 1'!$A$2:$AX$61,MATCH(B434,'ورقة 1'!$A$2:$A$61,0),MATCH(A446&amp;" - "&amp;C$5,'ورقة 1'!$A$2:$AX$2,0))</f>
        <v>0</v>
      </c>
      <c r="D446" s="67">
        <f>INDEX('ورقة 1'!$A$2:$AX$61,MATCH(B434,'ورقة 1'!$A$2:$A$61,0),MATCH(A446&amp;" - "&amp;D$5,'ورقة 1'!$A$2:$AX$2,0))</f>
        <v>0</v>
      </c>
      <c r="E446" s="68" t="str">
        <f>INDEX('ورقة 1'!$A$2:$AX$61,MATCH(B434,'ورقة 1'!$A$2:$A$61,0),MATCH(A446&amp;" - "&amp;E$5,'ورقة 1'!$A$2:$AX$2,0))</f>
        <v/>
      </c>
      <c r="F446" s="179"/>
      <c r="H446" s="57" t="s">
        <v>13</v>
      </c>
      <c r="I446" s="67">
        <f>INDEX('ورقة 1'!$A$2:$AX$61,MATCH(I434,'ورقة 1'!$A$2:$A$61,0),MATCH(H446&amp;" - "&amp;I$5,'ورقة 1'!$A$2:$AX$2,0))</f>
        <v>0</v>
      </c>
      <c r="J446" s="67">
        <f>INDEX('ورقة 1'!$A$2:$AX$61,MATCH(I434,'ورقة 1'!$A$2:$A$61,0),MATCH(H446&amp;" - "&amp;J$5,'ورقة 1'!$A$2:$AX$2,0))</f>
        <v>0</v>
      </c>
      <c r="K446" s="67">
        <f>INDEX('ورقة 1'!$A$2:$AX$61,MATCH(I434,'ورقة 1'!$A$2:$A$61,0),MATCH(H446&amp;" - "&amp;K$5,'ورقة 1'!$A$2:$AX$2,0))</f>
        <v>0</v>
      </c>
      <c r="L446" s="68" t="str">
        <f>INDEX('ورقة 1'!$A$2:$AX$61,MATCH(I434,'ورقة 1'!$A$2:$A$61,0),MATCH(H446&amp;" - "&amp;L$5,'ورقة 1'!$A$2:$AX$2,0))</f>
        <v/>
      </c>
      <c r="M446" s="179"/>
    </row>
    <row r="447" spans="1:13" ht="19.5" thickBot="1">
      <c r="A447" s="57" t="s">
        <v>14</v>
      </c>
      <c r="B447" s="67">
        <f>INDEX('ورقة 1'!$A$2:$AX$61,MATCH(B434,'ورقة 1'!$A$2:$A$61,0),MATCH(A447&amp;" - "&amp;B$5,'ورقة 1'!$A$2:$AX$2,0))</f>
        <v>0</v>
      </c>
      <c r="C447" s="67">
        <f>INDEX('ورقة 1'!$A$2:$AX$61,MATCH(B434,'ورقة 1'!$A$2:$A$61,0),MATCH(A447&amp;" - "&amp;C$5,'ورقة 1'!$A$2:$AX$2,0))</f>
        <v>0</v>
      </c>
      <c r="D447" s="67">
        <f>INDEX('ورقة 1'!$A$2:$AX$61,MATCH(B434,'ورقة 1'!$A$2:$A$61,0),MATCH(A447&amp;" - "&amp;D$5,'ورقة 1'!$A$2:$AX$2,0))</f>
        <v>0</v>
      </c>
      <c r="E447" s="68" t="str">
        <f>INDEX('ورقة 1'!$A$2:$AX$61,MATCH(B434,'ورقة 1'!$A$2:$A$61,0),MATCH(A447&amp;" - "&amp;E$5,'ورقة 1'!$A$2:$AX$2,0))</f>
        <v/>
      </c>
      <c r="F447" s="179"/>
      <c r="H447" s="57" t="s">
        <v>14</v>
      </c>
      <c r="I447" s="67">
        <f>INDEX('ورقة 1'!$A$2:$AX$61,MATCH(I434,'ورقة 1'!$A$2:$A$61,0),MATCH(H447&amp;" - "&amp;I$5,'ورقة 1'!$A$2:$AX$2,0))</f>
        <v>0</v>
      </c>
      <c r="J447" s="67">
        <f>INDEX('ورقة 1'!$A$2:$AX$61,MATCH(I434,'ورقة 1'!$A$2:$A$61,0),MATCH(H447&amp;" - "&amp;J$5,'ورقة 1'!$A$2:$AX$2,0))</f>
        <v>0</v>
      </c>
      <c r="K447" s="67">
        <f>INDEX('ورقة 1'!$A$2:$AX$61,MATCH(I434,'ورقة 1'!$A$2:$A$61,0),MATCH(H447&amp;" - "&amp;K$5,'ورقة 1'!$A$2:$AX$2,0))</f>
        <v>0</v>
      </c>
      <c r="L447" s="68" t="str">
        <f>INDEX('ورقة 1'!$A$2:$AX$61,MATCH(I434,'ورقة 1'!$A$2:$A$61,0),MATCH(H447&amp;" - "&amp;L$5,'ورقة 1'!$A$2:$AX$2,0))</f>
        <v/>
      </c>
      <c r="M447" s="179"/>
    </row>
    <row r="448" spans="1:13" ht="19.5" thickBot="1">
      <c r="A448" s="57" t="s">
        <v>16</v>
      </c>
      <c r="B448" s="67">
        <f>INDEX('ورقة 1'!$A$2:$AX$61,MATCH(B434,'ورقة 1'!$A$2:$A$61,0),MATCH(A448&amp;" - "&amp;B$5,'ورقة 1'!$A$2:$AX$2,0))</f>
        <v>0</v>
      </c>
      <c r="C448" s="67">
        <f>INDEX('ورقة 1'!$A$2:$AX$61,MATCH(B434,'ورقة 1'!$A$2:$A$61,0),MATCH(A448&amp;" - "&amp;C$5,'ورقة 1'!$A$2:$AX$2,0))</f>
        <v>0</v>
      </c>
      <c r="D448" s="67">
        <f>INDEX('ورقة 1'!$A$2:$AX$61,MATCH(B434,'ورقة 1'!$A$2:$A$61,0),MATCH(A448&amp;" - "&amp;D$5,'ورقة 1'!$A$2:$AX$2,0))</f>
        <v>0</v>
      </c>
      <c r="E448" s="68" t="str">
        <f>INDEX('ورقة 1'!$A$2:$AX$61,MATCH(B434,'ورقة 1'!$A$2:$A$61,0),MATCH(A448&amp;" - "&amp;E$5,'ورقة 1'!$A$2:$AX$2,0))</f>
        <v/>
      </c>
      <c r="F448" s="179"/>
      <c r="H448" s="57" t="s">
        <v>16</v>
      </c>
      <c r="I448" s="67">
        <f>INDEX('ورقة 1'!$A$2:$AX$61,MATCH(I434,'ورقة 1'!$A$2:$A$61,0),MATCH(H448&amp;" - "&amp;I$5,'ورقة 1'!$A$2:$AX$2,0))</f>
        <v>0</v>
      </c>
      <c r="J448" s="67">
        <f>INDEX('ورقة 1'!$A$2:$AX$61,MATCH(I434,'ورقة 1'!$A$2:$A$61,0),MATCH(H448&amp;" - "&amp;J$5,'ورقة 1'!$A$2:$AX$2,0))</f>
        <v>0</v>
      </c>
      <c r="K448" s="67">
        <f>INDEX('ورقة 1'!$A$2:$AX$61,MATCH(I434,'ورقة 1'!$A$2:$A$61,0),MATCH(H448&amp;" - "&amp;K$5,'ورقة 1'!$A$2:$AX$2,0))</f>
        <v>0</v>
      </c>
      <c r="L448" s="68" t="str">
        <f>INDEX('ورقة 1'!$A$2:$AX$61,MATCH(I434,'ورقة 1'!$A$2:$A$61,0),MATCH(H448&amp;" - "&amp;L$5,'ورقة 1'!$A$2:$AX$2,0))</f>
        <v/>
      </c>
      <c r="M448" s="179"/>
    </row>
    <row r="449" spans="1:13" ht="19.5" thickBot="1">
      <c r="A449" s="58" t="s">
        <v>17</v>
      </c>
      <c r="B449" s="69">
        <f>INDEX('ورقة 1'!$A$2:$AX$61,MATCH(B434,'ورقة 1'!$A$2:$A$61,0),MATCH(A449&amp;" - "&amp;B$5,'ورقة 1'!$A$2:$AX$2,0))</f>
        <v>0</v>
      </c>
      <c r="C449" s="69">
        <f>INDEX('ورقة 1'!$A$2:$AX$61,MATCH(B434,'ورقة 1'!$A$2:$A$61,0),MATCH(A449&amp;" - "&amp;C$5,'ورقة 1'!$A$2:$AX$2,0))</f>
        <v>0</v>
      </c>
      <c r="D449" s="69">
        <f>INDEX('ورقة 1'!$A$2:$AX$61,MATCH(B434,'ورقة 1'!$A$2:$A$61,0),MATCH(A449&amp;" - "&amp;D$5,'ورقة 1'!$A$2:$AX$2,0))</f>
        <v>0</v>
      </c>
      <c r="E449" s="70" t="str">
        <f>INDEX('ورقة 1'!$A$2:$AX$61,MATCH(B434,'ورقة 1'!$A$2:$A$61,0),MATCH(A449&amp;" - "&amp;E$5,'ورقة 1'!$A$2:$AX$2,0))</f>
        <v/>
      </c>
      <c r="F449" s="180"/>
      <c r="H449" s="58" t="s">
        <v>17</v>
      </c>
      <c r="I449" s="69">
        <f>INDEX('ورقة 1'!$A$2:$AX$61,MATCH(I434,'ورقة 1'!$A$2:$A$61,0),MATCH(H449&amp;" - "&amp;I$5,'ورقة 1'!$A$2:$AX$2,0))</f>
        <v>0</v>
      </c>
      <c r="J449" s="69">
        <f>INDEX('ورقة 1'!$A$2:$AX$61,MATCH(I434,'ورقة 1'!$A$2:$A$61,0),MATCH(H449&amp;" - "&amp;J$5,'ورقة 1'!$A$2:$AX$2,0))</f>
        <v>0</v>
      </c>
      <c r="K449" s="69">
        <f>INDEX('ورقة 1'!$A$2:$AX$61,MATCH(I434,'ورقة 1'!$A$2:$A$61,0),MATCH(H449&amp;" - "&amp;K$5,'ورقة 1'!$A$2:$AX$2,0))</f>
        <v>0</v>
      </c>
      <c r="L449" s="70" t="str">
        <f>INDEX('ورقة 1'!$A$2:$AX$61,MATCH(I434,'ورقة 1'!$A$2:$A$61,0),MATCH(H449&amp;" - "&amp;L$5,'ورقة 1'!$A$2:$AX$2,0))</f>
        <v/>
      </c>
      <c r="M449" s="180"/>
    </row>
    <row r="452" spans="1:13" ht="19.5" thickBot="1">
      <c r="H452" s="59"/>
    </row>
    <row r="453" spans="1:13" ht="19.5" thickBot="1">
      <c r="A453" s="55" t="s">
        <v>36</v>
      </c>
      <c r="B453" s="176">
        <v>49</v>
      </c>
      <c r="C453" s="177"/>
      <c r="H453" s="55" t="s">
        <v>36</v>
      </c>
      <c r="I453" s="176">
        <v>50</v>
      </c>
      <c r="J453" s="177"/>
    </row>
    <row r="454" spans="1:13" ht="19.5" thickBot="1">
      <c r="A454" s="55" t="s">
        <v>37</v>
      </c>
      <c r="B454" s="173">
        <f>VLOOKUP(B453,'ورقة 1'!$A$5:$B$57,2,0)</f>
        <v>0</v>
      </c>
      <c r="C454" s="174"/>
      <c r="D454" s="174"/>
      <c r="E454" s="174"/>
      <c r="F454" s="175"/>
      <c r="H454" s="55" t="s">
        <v>37</v>
      </c>
      <c r="I454" s="173">
        <f>VLOOKUP(I453,'ورقة 1'!$A$5:$B$57,2,0)</f>
        <v>0</v>
      </c>
      <c r="J454" s="174"/>
      <c r="K454" s="174"/>
      <c r="L454" s="174"/>
      <c r="M454" s="175"/>
    </row>
    <row r="455" spans="1:13" ht="19.5" thickBot="1">
      <c r="A455" s="62"/>
      <c r="B455" s="63"/>
      <c r="C455" s="63"/>
      <c r="D455" s="63"/>
      <c r="E455" s="63"/>
      <c r="F455" s="63"/>
      <c r="H455" s="62"/>
      <c r="I455" s="63"/>
      <c r="J455" s="63"/>
      <c r="K455" s="63"/>
      <c r="L455" s="63"/>
      <c r="M455" s="63"/>
    </row>
    <row r="456" spans="1:13" ht="64.5" thickBot="1">
      <c r="A456" s="56" t="s">
        <v>23</v>
      </c>
      <c r="B456" s="64" t="s">
        <v>1</v>
      </c>
      <c r="C456" s="65" t="s">
        <v>2</v>
      </c>
      <c r="D456" s="65" t="s">
        <v>3</v>
      </c>
      <c r="E456" s="65" t="s">
        <v>24</v>
      </c>
      <c r="F456" s="66" t="s">
        <v>25</v>
      </c>
      <c r="H456" s="56" t="s">
        <v>23</v>
      </c>
      <c r="I456" s="64" t="s">
        <v>1</v>
      </c>
      <c r="J456" s="65" t="s">
        <v>2</v>
      </c>
      <c r="K456" s="65" t="s">
        <v>3</v>
      </c>
      <c r="L456" s="65" t="s">
        <v>24</v>
      </c>
      <c r="M456" s="66" t="s">
        <v>25</v>
      </c>
    </row>
    <row r="457" spans="1:13" ht="19.5" thickBot="1">
      <c r="A457" s="57" t="s">
        <v>26</v>
      </c>
      <c r="B457" s="67">
        <f>INDEX('ورقة 1'!$A$2:$AX$61,MATCH(B453,'ورقة 1'!$A$2:$A$61,0),MATCH(A457&amp;" - "&amp;B$5,'ورقة 1'!$A$2:$AX$2,0))</f>
        <v>0</v>
      </c>
      <c r="C457" s="67">
        <f>INDEX('ورقة 1'!$A$2:$AX$61,MATCH(B453,'ورقة 1'!$A$2:$A$61,0),MATCH(A457&amp;" - "&amp;C$5,'ورقة 1'!$A$2:$AX$2,0))</f>
        <v>0</v>
      </c>
      <c r="D457" s="67">
        <f>INDEX('ورقة 1'!$A$2:$AX$61,MATCH(B453,'ورقة 1'!$A$2:$A$61,0),MATCH(A457&amp;" - "&amp;D$5,'ورقة 1'!$A$2:$AX$2,0))</f>
        <v>0</v>
      </c>
      <c r="E457" s="68" t="str">
        <f>INDEX('ورقة 1'!$A$2:$AX$61,MATCH(B453,'ورقة 1'!$A$2:$A$61,0),MATCH(A457&amp;" - "&amp;E$5,'ورقة 1'!$A$2:$AX$2,0))</f>
        <v/>
      </c>
      <c r="F457" s="178" t="str">
        <f>IF(COUNTIF(E457:E468,"&gt;"&amp;50)=12,"ناجح",IF(COUNTIF(E457:E468,"&lt;"&amp;50)&lt;4,"مكمل","راسب"))</f>
        <v>مكمل</v>
      </c>
      <c r="H457" s="57" t="s">
        <v>26</v>
      </c>
      <c r="I457" s="67">
        <f>INDEX('ورقة 1'!$A$2:$AX$61,MATCH(I453,'ورقة 1'!$A$2:$A$61,0),MATCH(H457&amp;" - "&amp;I$5,'ورقة 1'!$A$2:$AX$2,0))</f>
        <v>0</v>
      </c>
      <c r="J457" s="67">
        <f>INDEX('ورقة 1'!$A$2:$AX$61,MATCH(I453,'ورقة 1'!$A$2:$A$61,0),MATCH(H457&amp;" - "&amp;J$5,'ورقة 1'!$A$2:$AX$2,0))</f>
        <v>0</v>
      </c>
      <c r="K457" s="67">
        <f>INDEX('ورقة 1'!$A$2:$AX$61,MATCH(I453,'ورقة 1'!$A$2:$A$61,0),MATCH(H457&amp;" - "&amp;K$5,'ورقة 1'!$A$2:$AX$2,0))</f>
        <v>0</v>
      </c>
      <c r="L457" s="68" t="str">
        <f>INDEX('ورقة 1'!$A$2:$AX$61,MATCH(I453,'ورقة 1'!$A$2:$A$61,0),MATCH(H457&amp;" - "&amp;L$5,'ورقة 1'!$A$2:$AX$2,0))</f>
        <v/>
      </c>
      <c r="M457" s="178" t="str">
        <f>IF(COUNTIF(L457:L468,"&gt;"&amp;50)=12,"ناجح",IF(COUNTIF(L457:L468,"&lt;"&amp;50)&lt;4,"مكمل","راسب"))</f>
        <v>مكمل</v>
      </c>
    </row>
    <row r="458" spans="1:13" ht="19.5" thickBot="1">
      <c r="A458" s="57" t="s">
        <v>5</v>
      </c>
      <c r="B458" s="67">
        <f>INDEX('ورقة 1'!$A$2:$AX$61,MATCH(B453,'ورقة 1'!$A$2:$A$61,0),MATCH(A458&amp;" - "&amp;B$5,'ورقة 1'!$A$2:$AX$2,0))</f>
        <v>0</v>
      </c>
      <c r="C458" s="67">
        <f>INDEX('ورقة 1'!$A$2:$AX$61,MATCH(B453,'ورقة 1'!$A$2:$A$61,0),MATCH(A458&amp;" - "&amp;C$5,'ورقة 1'!$A$2:$AX$2,0))</f>
        <v>0</v>
      </c>
      <c r="D458" s="67">
        <f>INDEX('ورقة 1'!$A$2:$AX$61,MATCH(B453,'ورقة 1'!$A$2:$A$61,0),MATCH(A458&amp;" - "&amp;D$5,'ورقة 1'!$A$2:$AX$2,0))</f>
        <v>0</v>
      </c>
      <c r="E458" s="68" t="str">
        <f>INDEX('ورقة 1'!$A$2:$AX$61,MATCH(B453,'ورقة 1'!$A$2:$A$61,0),MATCH(A458&amp;" - "&amp;E$5,'ورقة 1'!$A$2:$AX$2,0))</f>
        <v/>
      </c>
      <c r="F458" s="179"/>
      <c r="H458" s="57" t="s">
        <v>5</v>
      </c>
      <c r="I458" s="67">
        <f>INDEX('ورقة 1'!$A$2:$AX$61,MATCH(I453,'ورقة 1'!$A$2:$A$61,0),MATCH(H458&amp;" - "&amp;I$5,'ورقة 1'!$A$2:$AX$2,0))</f>
        <v>0</v>
      </c>
      <c r="J458" s="67">
        <f>INDEX('ورقة 1'!$A$2:$AX$61,MATCH(I453,'ورقة 1'!$A$2:$A$61,0),MATCH(H458&amp;" - "&amp;J$5,'ورقة 1'!$A$2:$AX$2,0))</f>
        <v>0</v>
      </c>
      <c r="K458" s="67">
        <f>INDEX('ورقة 1'!$A$2:$AX$61,MATCH(I453,'ورقة 1'!$A$2:$A$61,0),MATCH(H458&amp;" - "&amp;K$5,'ورقة 1'!$A$2:$AX$2,0))</f>
        <v>0</v>
      </c>
      <c r="L458" s="68" t="str">
        <f>INDEX('ورقة 1'!$A$2:$AX$61,MATCH(I453,'ورقة 1'!$A$2:$A$61,0),MATCH(H458&amp;" - "&amp;L$5,'ورقة 1'!$A$2:$AX$2,0))</f>
        <v/>
      </c>
      <c r="M458" s="179"/>
    </row>
    <row r="459" spans="1:13" ht="19.5" thickBot="1">
      <c r="A459" s="57" t="s">
        <v>28</v>
      </c>
      <c r="B459" s="67">
        <f>INDEX('ورقة 1'!$A$2:$AX$61,MATCH(B453,'ورقة 1'!$A$2:$A$61,0),MATCH(A459&amp;" - "&amp;B$5,'ورقة 1'!$A$2:$AX$2,0))</f>
        <v>0</v>
      </c>
      <c r="C459" s="67">
        <f>INDEX('ورقة 1'!$A$2:$AX$61,MATCH(B453,'ورقة 1'!$A$2:$A$61,0),MATCH(A459&amp;" - "&amp;C$5,'ورقة 1'!$A$2:$AX$2,0))</f>
        <v>0</v>
      </c>
      <c r="D459" s="67">
        <f>INDEX('ورقة 1'!$A$2:$AX$61,MATCH(B453,'ورقة 1'!$A$2:$A$61,0),MATCH(A459&amp;" - "&amp;D$5,'ورقة 1'!$A$2:$AX$2,0))</f>
        <v>0</v>
      </c>
      <c r="E459" s="68" t="str">
        <f>INDEX('ورقة 1'!$A$2:$AX$61,MATCH(B453,'ورقة 1'!$A$2:$A$61,0),MATCH(A459&amp;" - "&amp;E$5,'ورقة 1'!$A$2:$AX$2,0))</f>
        <v/>
      </c>
      <c r="F459" s="179"/>
      <c r="H459" s="57" t="s">
        <v>28</v>
      </c>
      <c r="I459" s="67">
        <f>INDEX('ورقة 1'!$A$2:$AX$61,MATCH(I453,'ورقة 1'!$A$2:$A$61,0),MATCH(H459&amp;" - "&amp;I$5,'ورقة 1'!$A$2:$AX$2,0))</f>
        <v>0</v>
      </c>
      <c r="J459" s="67">
        <f>INDEX('ورقة 1'!$A$2:$AX$61,MATCH(I453,'ورقة 1'!$A$2:$A$61,0),MATCH(H459&amp;" - "&amp;J$5,'ورقة 1'!$A$2:$AX$2,0))</f>
        <v>0</v>
      </c>
      <c r="K459" s="67">
        <f>INDEX('ورقة 1'!$A$2:$AX$61,MATCH(I453,'ورقة 1'!$A$2:$A$61,0),MATCH(H459&amp;" - "&amp;K$5,'ورقة 1'!$A$2:$AX$2,0))</f>
        <v>0</v>
      </c>
      <c r="L459" s="68" t="str">
        <f>INDEX('ورقة 1'!$A$2:$AX$61,MATCH(I453,'ورقة 1'!$A$2:$A$61,0),MATCH(H459&amp;" - "&amp;L$5,'ورقة 1'!$A$2:$AX$2,0))</f>
        <v/>
      </c>
      <c r="M459" s="179"/>
    </row>
    <row r="460" spans="1:13" ht="19.5" thickBot="1">
      <c r="A460" s="57" t="s">
        <v>9</v>
      </c>
      <c r="B460" s="67">
        <f>INDEX('ورقة 1'!$A$2:$AX$61,MATCH(B453,'ورقة 1'!$A$2:$A$61,0),MATCH(A460&amp;" - "&amp;B$5,'ورقة 1'!$A$2:$AX$2,0))</f>
        <v>0</v>
      </c>
      <c r="C460" s="67">
        <f>INDEX('ورقة 1'!$A$2:$AX$61,MATCH(B453,'ورقة 1'!$A$2:$A$61,0),MATCH(A460&amp;" - "&amp;C$5,'ورقة 1'!$A$2:$AX$2,0))</f>
        <v>0</v>
      </c>
      <c r="D460" s="67">
        <f>INDEX('ورقة 1'!$A$2:$AX$61,MATCH(B453,'ورقة 1'!$A$2:$A$61,0),MATCH(A460&amp;" - "&amp;D$5,'ورقة 1'!$A$2:$AX$2,0))</f>
        <v>0</v>
      </c>
      <c r="E460" s="68" t="str">
        <f>INDEX('ورقة 1'!$A$2:$AX$61,MATCH(B453,'ورقة 1'!$A$2:$A$61,0),MATCH(A460&amp;" - "&amp;E$5,'ورقة 1'!$A$2:$AX$2,0))</f>
        <v/>
      </c>
      <c r="F460" s="179"/>
      <c r="H460" s="57" t="s">
        <v>9</v>
      </c>
      <c r="I460" s="67">
        <f>INDEX('ورقة 1'!$A$2:$AX$61,MATCH(I453,'ورقة 1'!$A$2:$A$61,0),MATCH(H460&amp;" - "&amp;I$5,'ورقة 1'!$A$2:$AX$2,0))</f>
        <v>0</v>
      </c>
      <c r="J460" s="67">
        <f>INDEX('ورقة 1'!$A$2:$AX$61,MATCH(I453,'ورقة 1'!$A$2:$A$61,0),MATCH(H460&amp;" - "&amp;J$5,'ورقة 1'!$A$2:$AX$2,0))</f>
        <v>0</v>
      </c>
      <c r="K460" s="67">
        <f>INDEX('ورقة 1'!$A$2:$AX$61,MATCH(I453,'ورقة 1'!$A$2:$A$61,0),MATCH(H460&amp;" - "&amp;K$5,'ورقة 1'!$A$2:$AX$2,0))</f>
        <v>0</v>
      </c>
      <c r="L460" s="68" t="str">
        <f>INDEX('ورقة 1'!$A$2:$AX$61,MATCH(I453,'ورقة 1'!$A$2:$A$61,0),MATCH(H460&amp;" - "&amp;L$5,'ورقة 1'!$A$2:$AX$2,0))</f>
        <v/>
      </c>
      <c r="M460" s="179"/>
    </row>
    <row r="461" spans="1:13" ht="19.5" thickBot="1">
      <c r="A461" s="57" t="s">
        <v>10</v>
      </c>
      <c r="B461" s="67">
        <f>INDEX('ورقة 1'!$A$2:$AX$61,MATCH(B453,'ورقة 1'!$A$2:$A$61,0),MATCH(A461&amp;" - "&amp;B$5,'ورقة 1'!$A$2:$AX$2,0))</f>
        <v>0</v>
      </c>
      <c r="C461" s="67">
        <f>INDEX('ورقة 1'!$A$2:$AX$61,MATCH(B453,'ورقة 1'!$A$2:$A$61,0),MATCH(A461&amp;" - "&amp;C$5,'ورقة 1'!$A$2:$AX$2,0))</f>
        <v>0</v>
      </c>
      <c r="D461" s="67">
        <f>INDEX('ورقة 1'!$A$2:$AX$61,MATCH(B453,'ورقة 1'!$A$2:$A$61,0),MATCH(A461&amp;" - "&amp;D$5,'ورقة 1'!$A$2:$AX$2,0))</f>
        <v>0</v>
      </c>
      <c r="E461" s="68" t="str">
        <f>INDEX('ورقة 1'!$A$2:$AX$61,MATCH(B453,'ورقة 1'!$A$2:$A$61,0),MATCH(A461&amp;" - "&amp;E$5,'ورقة 1'!$A$2:$AX$2,0))</f>
        <v/>
      </c>
      <c r="F461" s="179"/>
      <c r="H461" s="57" t="s">
        <v>10</v>
      </c>
      <c r="I461" s="67">
        <f>INDEX('ورقة 1'!$A$2:$AX$61,MATCH(I453,'ورقة 1'!$A$2:$A$61,0),MATCH(H461&amp;" - "&amp;I$5,'ورقة 1'!$A$2:$AX$2,0))</f>
        <v>0</v>
      </c>
      <c r="J461" s="67">
        <f>INDEX('ورقة 1'!$A$2:$AX$61,MATCH(I453,'ورقة 1'!$A$2:$A$61,0),MATCH(H461&amp;" - "&amp;J$5,'ورقة 1'!$A$2:$AX$2,0))</f>
        <v>0</v>
      </c>
      <c r="K461" s="67">
        <f>INDEX('ورقة 1'!$A$2:$AX$61,MATCH(I453,'ورقة 1'!$A$2:$A$61,0),MATCH(H461&amp;" - "&amp;K$5,'ورقة 1'!$A$2:$AX$2,0))</f>
        <v>0</v>
      </c>
      <c r="L461" s="68" t="str">
        <f>INDEX('ورقة 1'!$A$2:$AX$61,MATCH(I453,'ورقة 1'!$A$2:$A$61,0),MATCH(H461&amp;" - "&amp;L$5,'ورقة 1'!$A$2:$AX$2,0))</f>
        <v/>
      </c>
      <c r="M461" s="179"/>
    </row>
    <row r="462" spans="1:13" ht="19.5" thickBot="1">
      <c r="A462" s="57" t="s">
        <v>12</v>
      </c>
      <c r="B462" s="67">
        <f>INDEX('ورقة 1'!$A$2:$AX$61,MATCH(B453,'ورقة 1'!$A$2:$A$61,0),MATCH(A462&amp;" - "&amp;B$5,'ورقة 1'!$A$2:$AX$2,0))</f>
        <v>0</v>
      </c>
      <c r="C462" s="67">
        <f>INDEX('ورقة 1'!$A$2:$AX$61,MATCH(B453,'ورقة 1'!$A$2:$A$61,0),MATCH(A462&amp;" - "&amp;C$5,'ورقة 1'!$A$2:$AX$2,0))</f>
        <v>0</v>
      </c>
      <c r="D462" s="67">
        <f>INDEX('ورقة 1'!$A$2:$AX$61,MATCH(B453,'ورقة 1'!$A$2:$A$61,0),MATCH(A462&amp;" - "&amp;D$5,'ورقة 1'!$A$2:$AX$2,0))</f>
        <v>0</v>
      </c>
      <c r="E462" s="68" t="str">
        <f>INDEX('ورقة 1'!$A$2:$AX$61,MATCH(B453,'ورقة 1'!$A$2:$A$61,0),MATCH(A462&amp;" - "&amp;E$5,'ورقة 1'!$A$2:$AX$2,0))</f>
        <v/>
      </c>
      <c r="F462" s="179"/>
      <c r="H462" s="57" t="s">
        <v>12</v>
      </c>
      <c r="I462" s="67">
        <f>INDEX('ورقة 1'!$A$2:$AX$61,MATCH(I453,'ورقة 1'!$A$2:$A$61,0),MATCH(H462&amp;" - "&amp;I$5,'ورقة 1'!$A$2:$AX$2,0))</f>
        <v>0</v>
      </c>
      <c r="J462" s="67">
        <f>INDEX('ورقة 1'!$A$2:$AX$61,MATCH(I453,'ورقة 1'!$A$2:$A$61,0),MATCH(H462&amp;" - "&amp;J$5,'ورقة 1'!$A$2:$AX$2,0))</f>
        <v>0</v>
      </c>
      <c r="K462" s="67">
        <f>INDEX('ورقة 1'!$A$2:$AX$61,MATCH(I453,'ورقة 1'!$A$2:$A$61,0),MATCH(H462&amp;" - "&amp;K$5,'ورقة 1'!$A$2:$AX$2,0))</f>
        <v>0</v>
      </c>
      <c r="L462" s="68" t="str">
        <f>INDEX('ورقة 1'!$A$2:$AX$61,MATCH(I453,'ورقة 1'!$A$2:$A$61,0),MATCH(H462&amp;" - "&amp;L$5,'ورقة 1'!$A$2:$AX$2,0))</f>
        <v/>
      </c>
      <c r="M462" s="179"/>
    </row>
    <row r="463" spans="1:13" ht="19.5" thickBot="1">
      <c r="A463" s="57" t="s">
        <v>0</v>
      </c>
      <c r="B463" s="67">
        <f>INDEX('ورقة 1'!$A$2:$AX$61,MATCH(B453,'ورقة 1'!$A$2:$A$61,0),MATCH(A463&amp;" - "&amp;B$5,'ورقة 1'!$A$2:$AX$2,0))</f>
        <v>0</v>
      </c>
      <c r="C463" s="67">
        <f>INDEX('ورقة 1'!$A$2:$AX$61,MATCH(B453,'ورقة 1'!$A$2:$A$61,0),MATCH(A463&amp;" - "&amp;C$5,'ورقة 1'!$A$2:$AX$2,0))</f>
        <v>0</v>
      </c>
      <c r="D463" s="67">
        <f>INDEX('ورقة 1'!$A$2:$AX$61,MATCH(B453,'ورقة 1'!$A$2:$A$61,0),MATCH(A463&amp;" - "&amp;D$5,'ورقة 1'!$A$2:$AX$2,0))</f>
        <v>0</v>
      </c>
      <c r="E463" s="68" t="str">
        <f>INDEX('ورقة 1'!$A$2:$AX$61,MATCH(B453,'ورقة 1'!$A$2:$A$61,0),MATCH(A463&amp;" - "&amp;E$5,'ورقة 1'!$A$2:$AX$2,0))</f>
        <v/>
      </c>
      <c r="F463" s="179"/>
      <c r="H463" s="57" t="s">
        <v>0</v>
      </c>
      <c r="I463" s="67">
        <f>INDEX('ورقة 1'!$A$2:$AX$61,MATCH(I453,'ورقة 1'!$A$2:$A$61,0),MATCH(H463&amp;" - "&amp;I$5,'ورقة 1'!$A$2:$AX$2,0))</f>
        <v>0</v>
      </c>
      <c r="J463" s="67">
        <f>INDEX('ورقة 1'!$A$2:$AX$61,MATCH(I453,'ورقة 1'!$A$2:$A$61,0),MATCH(H463&amp;" - "&amp;J$5,'ورقة 1'!$A$2:$AX$2,0))</f>
        <v>0</v>
      </c>
      <c r="K463" s="67">
        <f>INDEX('ورقة 1'!$A$2:$AX$61,MATCH(I453,'ورقة 1'!$A$2:$A$61,0),MATCH(H463&amp;" - "&amp;K$5,'ورقة 1'!$A$2:$AX$2,0))</f>
        <v>0</v>
      </c>
      <c r="L463" s="68" t="str">
        <f>INDEX('ورقة 1'!$A$2:$AX$61,MATCH(I453,'ورقة 1'!$A$2:$A$61,0),MATCH(H463&amp;" - "&amp;L$5,'ورقة 1'!$A$2:$AX$2,0))</f>
        <v/>
      </c>
      <c r="M463" s="179"/>
    </row>
    <row r="464" spans="1:13" ht="19.5" thickBot="1">
      <c r="A464" s="57" t="s">
        <v>15</v>
      </c>
      <c r="B464" s="67">
        <f>INDEX('ورقة 1'!$A$2:$AX$61,MATCH(B453,'ورقة 1'!$A$2:$A$61,0),MATCH(A464&amp;" - "&amp;B$5,'ورقة 1'!$A$2:$AX$2,0))</f>
        <v>0</v>
      </c>
      <c r="C464" s="67">
        <f>INDEX('ورقة 1'!$A$2:$AX$61,MATCH(B453,'ورقة 1'!$A$2:$A$61,0),MATCH(A464&amp;" - "&amp;C$5,'ورقة 1'!$A$2:$AX$2,0))</f>
        <v>0</v>
      </c>
      <c r="D464" s="67">
        <f>INDEX('ورقة 1'!$A$2:$AX$61,MATCH(B453,'ورقة 1'!$A$2:$A$61,0),MATCH(A464&amp;" - "&amp;D$5,'ورقة 1'!$A$2:$AX$2,0))</f>
        <v>0</v>
      </c>
      <c r="E464" s="68" t="str">
        <f>INDEX('ورقة 1'!$A$2:$AX$61,MATCH(B453,'ورقة 1'!$A$2:$A$61,0),MATCH(A464&amp;" - "&amp;E$5,'ورقة 1'!$A$2:$AX$2,0))</f>
        <v/>
      </c>
      <c r="F464" s="179"/>
      <c r="H464" s="57" t="s">
        <v>15</v>
      </c>
      <c r="I464" s="67">
        <f>INDEX('ورقة 1'!$A$2:$AX$61,MATCH(I453,'ورقة 1'!$A$2:$A$61,0),MATCH(H464&amp;" - "&amp;I$5,'ورقة 1'!$A$2:$AX$2,0))</f>
        <v>0</v>
      </c>
      <c r="J464" s="67">
        <f>INDEX('ورقة 1'!$A$2:$AX$61,MATCH(I453,'ورقة 1'!$A$2:$A$61,0),MATCH(H464&amp;" - "&amp;J$5,'ورقة 1'!$A$2:$AX$2,0))</f>
        <v>0</v>
      </c>
      <c r="K464" s="67">
        <f>INDEX('ورقة 1'!$A$2:$AX$61,MATCH(I453,'ورقة 1'!$A$2:$A$61,0),MATCH(H464&amp;" - "&amp;K$5,'ورقة 1'!$A$2:$AX$2,0))</f>
        <v>0</v>
      </c>
      <c r="L464" s="68" t="str">
        <f>INDEX('ورقة 1'!$A$2:$AX$61,MATCH(I453,'ورقة 1'!$A$2:$A$61,0),MATCH(H464&amp;" - "&amp;L$5,'ورقة 1'!$A$2:$AX$2,0))</f>
        <v/>
      </c>
      <c r="M464" s="179"/>
    </row>
    <row r="465" spans="1:13" ht="19.5" thickBot="1">
      <c r="A465" s="57" t="s">
        <v>13</v>
      </c>
      <c r="B465" s="67">
        <f>INDEX('ورقة 1'!$A$2:$AX$61,MATCH(B453,'ورقة 1'!$A$2:$A$61,0),MATCH(A465&amp;" - "&amp;B$5,'ورقة 1'!$A$2:$AX$2,0))</f>
        <v>0</v>
      </c>
      <c r="C465" s="67">
        <f>INDEX('ورقة 1'!$A$2:$AX$61,MATCH(B453,'ورقة 1'!$A$2:$A$61,0),MATCH(A465&amp;" - "&amp;C$5,'ورقة 1'!$A$2:$AX$2,0))</f>
        <v>0</v>
      </c>
      <c r="D465" s="67">
        <f>INDEX('ورقة 1'!$A$2:$AX$61,MATCH(B453,'ورقة 1'!$A$2:$A$61,0),MATCH(A465&amp;" - "&amp;D$5,'ورقة 1'!$A$2:$AX$2,0))</f>
        <v>0</v>
      </c>
      <c r="E465" s="68" t="str">
        <f>INDEX('ورقة 1'!$A$2:$AX$61,MATCH(B453,'ورقة 1'!$A$2:$A$61,0),MATCH(A465&amp;" - "&amp;E$5,'ورقة 1'!$A$2:$AX$2,0))</f>
        <v/>
      </c>
      <c r="F465" s="179"/>
      <c r="H465" s="57" t="s">
        <v>13</v>
      </c>
      <c r="I465" s="67">
        <f>INDEX('ورقة 1'!$A$2:$AX$61,MATCH(I453,'ورقة 1'!$A$2:$A$61,0),MATCH(H465&amp;" - "&amp;I$5,'ورقة 1'!$A$2:$AX$2,0))</f>
        <v>0</v>
      </c>
      <c r="J465" s="67">
        <f>INDEX('ورقة 1'!$A$2:$AX$61,MATCH(I453,'ورقة 1'!$A$2:$A$61,0),MATCH(H465&amp;" - "&amp;J$5,'ورقة 1'!$A$2:$AX$2,0))</f>
        <v>0</v>
      </c>
      <c r="K465" s="67">
        <f>INDEX('ورقة 1'!$A$2:$AX$61,MATCH(I453,'ورقة 1'!$A$2:$A$61,0),MATCH(H465&amp;" - "&amp;K$5,'ورقة 1'!$A$2:$AX$2,0))</f>
        <v>0</v>
      </c>
      <c r="L465" s="68" t="str">
        <f>INDEX('ورقة 1'!$A$2:$AX$61,MATCH(I453,'ورقة 1'!$A$2:$A$61,0),MATCH(H465&amp;" - "&amp;L$5,'ورقة 1'!$A$2:$AX$2,0))</f>
        <v/>
      </c>
      <c r="M465" s="179"/>
    </row>
    <row r="466" spans="1:13" ht="19.5" thickBot="1">
      <c r="A466" s="57" t="s">
        <v>14</v>
      </c>
      <c r="B466" s="67">
        <f>INDEX('ورقة 1'!$A$2:$AX$61,MATCH(B453,'ورقة 1'!$A$2:$A$61,0),MATCH(A466&amp;" - "&amp;B$5,'ورقة 1'!$A$2:$AX$2,0))</f>
        <v>0</v>
      </c>
      <c r="C466" s="67">
        <f>INDEX('ورقة 1'!$A$2:$AX$61,MATCH(B453,'ورقة 1'!$A$2:$A$61,0),MATCH(A466&amp;" - "&amp;C$5,'ورقة 1'!$A$2:$AX$2,0))</f>
        <v>0</v>
      </c>
      <c r="D466" s="67">
        <f>INDEX('ورقة 1'!$A$2:$AX$61,MATCH(B453,'ورقة 1'!$A$2:$A$61,0),MATCH(A466&amp;" - "&amp;D$5,'ورقة 1'!$A$2:$AX$2,0))</f>
        <v>0</v>
      </c>
      <c r="E466" s="68" t="str">
        <f>INDEX('ورقة 1'!$A$2:$AX$61,MATCH(B453,'ورقة 1'!$A$2:$A$61,0),MATCH(A466&amp;" - "&amp;E$5,'ورقة 1'!$A$2:$AX$2,0))</f>
        <v/>
      </c>
      <c r="F466" s="179"/>
      <c r="H466" s="57" t="s">
        <v>14</v>
      </c>
      <c r="I466" s="67">
        <f>INDEX('ورقة 1'!$A$2:$AX$61,MATCH(I453,'ورقة 1'!$A$2:$A$61,0),MATCH(H466&amp;" - "&amp;I$5,'ورقة 1'!$A$2:$AX$2,0))</f>
        <v>0</v>
      </c>
      <c r="J466" s="67">
        <f>INDEX('ورقة 1'!$A$2:$AX$61,MATCH(I453,'ورقة 1'!$A$2:$A$61,0),MATCH(H466&amp;" - "&amp;J$5,'ورقة 1'!$A$2:$AX$2,0))</f>
        <v>0</v>
      </c>
      <c r="K466" s="67">
        <f>INDEX('ورقة 1'!$A$2:$AX$61,MATCH(I453,'ورقة 1'!$A$2:$A$61,0),MATCH(H466&amp;" - "&amp;K$5,'ورقة 1'!$A$2:$AX$2,0))</f>
        <v>0</v>
      </c>
      <c r="L466" s="68" t="str">
        <f>INDEX('ورقة 1'!$A$2:$AX$61,MATCH(I453,'ورقة 1'!$A$2:$A$61,0),MATCH(H466&amp;" - "&amp;L$5,'ورقة 1'!$A$2:$AX$2,0))</f>
        <v/>
      </c>
      <c r="M466" s="179"/>
    </row>
    <row r="467" spans="1:13" ht="19.5" thickBot="1">
      <c r="A467" s="57" t="s">
        <v>16</v>
      </c>
      <c r="B467" s="67">
        <f>INDEX('ورقة 1'!$A$2:$AX$61,MATCH(B453,'ورقة 1'!$A$2:$A$61,0),MATCH(A467&amp;" - "&amp;B$5,'ورقة 1'!$A$2:$AX$2,0))</f>
        <v>0</v>
      </c>
      <c r="C467" s="67">
        <f>INDEX('ورقة 1'!$A$2:$AX$61,MATCH(B453,'ورقة 1'!$A$2:$A$61,0),MATCH(A467&amp;" - "&amp;C$5,'ورقة 1'!$A$2:$AX$2,0))</f>
        <v>0</v>
      </c>
      <c r="D467" s="67">
        <f>INDEX('ورقة 1'!$A$2:$AX$61,MATCH(B453,'ورقة 1'!$A$2:$A$61,0),MATCH(A467&amp;" - "&amp;D$5,'ورقة 1'!$A$2:$AX$2,0))</f>
        <v>0</v>
      </c>
      <c r="E467" s="68" t="str">
        <f>INDEX('ورقة 1'!$A$2:$AX$61,MATCH(B453,'ورقة 1'!$A$2:$A$61,0),MATCH(A467&amp;" - "&amp;E$5,'ورقة 1'!$A$2:$AX$2,0))</f>
        <v/>
      </c>
      <c r="F467" s="179"/>
      <c r="H467" s="57" t="s">
        <v>16</v>
      </c>
      <c r="I467" s="67">
        <f>INDEX('ورقة 1'!$A$2:$AX$61,MATCH(I453,'ورقة 1'!$A$2:$A$61,0),MATCH(H467&amp;" - "&amp;I$5,'ورقة 1'!$A$2:$AX$2,0))</f>
        <v>0</v>
      </c>
      <c r="J467" s="67">
        <f>INDEX('ورقة 1'!$A$2:$AX$61,MATCH(I453,'ورقة 1'!$A$2:$A$61,0),MATCH(H467&amp;" - "&amp;J$5,'ورقة 1'!$A$2:$AX$2,0))</f>
        <v>0</v>
      </c>
      <c r="K467" s="67">
        <f>INDEX('ورقة 1'!$A$2:$AX$61,MATCH(I453,'ورقة 1'!$A$2:$A$61,0),MATCH(H467&amp;" - "&amp;K$5,'ورقة 1'!$A$2:$AX$2,0))</f>
        <v>0</v>
      </c>
      <c r="L467" s="68" t="str">
        <f>INDEX('ورقة 1'!$A$2:$AX$61,MATCH(I453,'ورقة 1'!$A$2:$A$61,0),MATCH(H467&amp;" - "&amp;L$5,'ورقة 1'!$A$2:$AX$2,0))</f>
        <v/>
      </c>
      <c r="M467" s="179"/>
    </row>
    <row r="468" spans="1:13" ht="19.5" thickBot="1">
      <c r="A468" s="58" t="s">
        <v>17</v>
      </c>
      <c r="B468" s="69">
        <f>INDEX('ورقة 1'!$A$2:$AX$61,MATCH(B453,'ورقة 1'!$A$2:$A$61,0),MATCH(A468&amp;" - "&amp;B$5,'ورقة 1'!$A$2:$AX$2,0))</f>
        <v>0</v>
      </c>
      <c r="C468" s="69">
        <f>INDEX('ورقة 1'!$A$2:$AX$61,MATCH(B453,'ورقة 1'!$A$2:$A$61,0),MATCH(A468&amp;" - "&amp;C$5,'ورقة 1'!$A$2:$AX$2,0))</f>
        <v>0</v>
      </c>
      <c r="D468" s="69">
        <f>INDEX('ورقة 1'!$A$2:$AX$61,MATCH(B453,'ورقة 1'!$A$2:$A$61,0),MATCH(A468&amp;" - "&amp;D$5,'ورقة 1'!$A$2:$AX$2,0))</f>
        <v>0</v>
      </c>
      <c r="E468" s="70" t="str">
        <f>INDEX('ورقة 1'!$A$2:$AX$61,MATCH(B453,'ورقة 1'!$A$2:$A$61,0),MATCH(A468&amp;" - "&amp;E$5,'ورقة 1'!$A$2:$AX$2,0))</f>
        <v/>
      </c>
      <c r="F468" s="180"/>
      <c r="H468" s="58" t="s">
        <v>17</v>
      </c>
      <c r="I468" s="69">
        <f>INDEX('ورقة 1'!$A$2:$AX$61,MATCH(I453,'ورقة 1'!$A$2:$A$61,0),MATCH(H468&amp;" - "&amp;I$5,'ورقة 1'!$A$2:$AX$2,0))</f>
        <v>0</v>
      </c>
      <c r="J468" s="69">
        <f>INDEX('ورقة 1'!$A$2:$AX$61,MATCH(I453,'ورقة 1'!$A$2:$A$61,0),MATCH(H468&amp;" - "&amp;J$5,'ورقة 1'!$A$2:$AX$2,0))</f>
        <v>0</v>
      </c>
      <c r="K468" s="69">
        <f>INDEX('ورقة 1'!$A$2:$AX$61,MATCH(I453,'ورقة 1'!$A$2:$A$61,0),MATCH(H468&amp;" - "&amp;K$5,'ورقة 1'!$A$2:$AX$2,0))</f>
        <v>0</v>
      </c>
      <c r="L468" s="70" t="str">
        <f>INDEX('ورقة 1'!$A$2:$AX$61,MATCH(I453,'ورقة 1'!$A$2:$A$61,0),MATCH(H468&amp;" - "&amp;L$5,'ورقة 1'!$A$2:$AX$2,0))</f>
        <v/>
      </c>
      <c r="M468" s="180"/>
    </row>
  </sheetData>
  <customSheetViews>
    <customSheetView guid="{D6A77B56-22C4-4479-86C6-22CED73A6492}" showPageBreaks="1">
      <selection activeCell="D5" sqref="D5"/>
      <pageMargins left="0.7" right="0.7" top="0.75" bottom="0.75" header="0.3" footer="0.3"/>
      <pageSetup paperSize="256" orientation="landscape" horizontalDpi="300" verticalDpi="300" r:id="rId1"/>
    </customSheetView>
    <customSheetView guid="{A16B857F-0CC5-4183-A24D-9FCD1AFC0678}">
      <selection activeCell="A2" sqref="A2:F17"/>
      <pageMargins left="0.7" right="0.7" top="0.75" bottom="0.75" header="0.3" footer="0.3"/>
      <pageSetup paperSize="256" orientation="landscape" horizontalDpi="300" verticalDpi="300" r:id="rId2"/>
    </customSheetView>
  </customSheetViews>
  <mergeCells count="156">
    <mergeCell ref="B453:C453"/>
    <mergeCell ref="I453:J453"/>
    <mergeCell ref="B454:F454"/>
    <mergeCell ref="I454:M454"/>
    <mergeCell ref="F457:F468"/>
    <mergeCell ref="M457:M468"/>
    <mergeCell ref="F384:F395"/>
    <mergeCell ref="M384:M395"/>
    <mergeCell ref="F402:F413"/>
    <mergeCell ref="M402:M413"/>
    <mergeCell ref="F420:F431"/>
    <mergeCell ref="M420:M431"/>
    <mergeCell ref="F438:F449"/>
    <mergeCell ref="M438:M449"/>
    <mergeCell ref="B398:C398"/>
    <mergeCell ref="I398:J398"/>
    <mergeCell ref="B434:C434"/>
    <mergeCell ref="I434:J434"/>
    <mergeCell ref="B435:F435"/>
    <mergeCell ref="I435:M435"/>
    <mergeCell ref="B399:F399"/>
    <mergeCell ref="I399:M399"/>
    <mergeCell ref="B416:C416"/>
    <mergeCell ref="I416:J416"/>
    <mergeCell ref="F294:F305"/>
    <mergeCell ref="M294:M305"/>
    <mergeCell ref="F312:F323"/>
    <mergeCell ref="M312:M323"/>
    <mergeCell ref="F330:F341"/>
    <mergeCell ref="M330:M341"/>
    <mergeCell ref="F348:F359"/>
    <mergeCell ref="M348:M359"/>
    <mergeCell ref="F366:F377"/>
    <mergeCell ref="M366:M377"/>
    <mergeCell ref="F132:F143"/>
    <mergeCell ref="M132:M143"/>
    <mergeCell ref="F150:F161"/>
    <mergeCell ref="M150:M161"/>
    <mergeCell ref="F168:F179"/>
    <mergeCell ref="M168:M179"/>
    <mergeCell ref="F186:F197"/>
    <mergeCell ref="M186:M197"/>
    <mergeCell ref="F204:F215"/>
    <mergeCell ref="M204:M215"/>
    <mergeCell ref="F24:F35"/>
    <mergeCell ref="M24:M35"/>
    <mergeCell ref="F42:F53"/>
    <mergeCell ref="M42:M53"/>
    <mergeCell ref="F60:F71"/>
    <mergeCell ref="M60:M71"/>
    <mergeCell ref="F78:F89"/>
    <mergeCell ref="M78:M89"/>
    <mergeCell ref="F96:F107"/>
    <mergeCell ref="M96:M107"/>
    <mergeCell ref="B417:F417"/>
    <mergeCell ref="I417:M417"/>
    <mergeCell ref="B345:F345"/>
    <mergeCell ref="I345:M345"/>
    <mergeCell ref="B362:C362"/>
    <mergeCell ref="I362:J362"/>
    <mergeCell ref="B363:F363"/>
    <mergeCell ref="I363:M363"/>
    <mergeCell ref="B380:C380"/>
    <mergeCell ref="I380:J380"/>
    <mergeCell ref="B381:F381"/>
    <mergeCell ref="I381:M381"/>
    <mergeCell ref="B308:C308"/>
    <mergeCell ref="I308:J308"/>
    <mergeCell ref="B309:F309"/>
    <mergeCell ref="I309:M309"/>
    <mergeCell ref="B326:C326"/>
    <mergeCell ref="I326:J326"/>
    <mergeCell ref="B327:F327"/>
    <mergeCell ref="I327:M327"/>
    <mergeCell ref="B344:C344"/>
    <mergeCell ref="I344:J344"/>
    <mergeCell ref="B255:F255"/>
    <mergeCell ref="I255:M255"/>
    <mergeCell ref="B272:C272"/>
    <mergeCell ref="I272:J272"/>
    <mergeCell ref="B273:F273"/>
    <mergeCell ref="I273:M273"/>
    <mergeCell ref="B290:C290"/>
    <mergeCell ref="I290:J290"/>
    <mergeCell ref="B291:F291"/>
    <mergeCell ref="I291:M291"/>
    <mergeCell ref="F258:F269"/>
    <mergeCell ref="M258:M269"/>
    <mergeCell ref="F276:F287"/>
    <mergeCell ref="M276:M287"/>
    <mergeCell ref="B218:C218"/>
    <mergeCell ref="I218:J218"/>
    <mergeCell ref="B219:F219"/>
    <mergeCell ref="I219:M219"/>
    <mergeCell ref="B236:C236"/>
    <mergeCell ref="I236:J236"/>
    <mergeCell ref="B237:F237"/>
    <mergeCell ref="I237:M237"/>
    <mergeCell ref="B254:C254"/>
    <mergeCell ref="I254:J254"/>
    <mergeCell ref="F222:F233"/>
    <mergeCell ref="M222:M233"/>
    <mergeCell ref="F240:F251"/>
    <mergeCell ref="M240:M251"/>
    <mergeCell ref="B200:C200"/>
    <mergeCell ref="I200:J200"/>
    <mergeCell ref="B201:F201"/>
    <mergeCell ref="I201:M201"/>
    <mergeCell ref="B146:C146"/>
    <mergeCell ref="I146:J146"/>
    <mergeCell ref="B147:F147"/>
    <mergeCell ref="I147:M147"/>
    <mergeCell ref="B164:C164"/>
    <mergeCell ref="I164:J164"/>
    <mergeCell ref="B165:F165"/>
    <mergeCell ref="I165:M165"/>
    <mergeCell ref="B182:C182"/>
    <mergeCell ref="I182:J182"/>
    <mergeCell ref="B183:F183"/>
    <mergeCell ref="I183:M183"/>
    <mergeCell ref="B129:F129"/>
    <mergeCell ref="I129:M129"/>
    <mergeCell ref="B74:C74"/>
    <mergeCell ref="I74:J74"/>
    <mergeCell ref="B75:F75"/>
    <mergeCell ref="I75:M75"/>
    <mergeCell ref="B92:C92"/>
    <mergeCell ref="I92:J92"/>
    <mergeCell ref="B93:F93"/>
    <mergeCell ref="I93:M93"/>
    <mergeCell ref="B110:C110"/>
    <mergeCell ref="I110:J110"/>
    <mergeCell ref="B111:F111"/>
    <mergeCell ref="I111:M111"/>
    <mergeCell ref="F114:F125"/>
    <mergeCell ref="M114:M125"/>
    <mergeCell ref="B38:C38"/>
    <mergeCell ref="I38:J38"/>
    <mergeCell ref="B39:F39"/>
    <mergeCell ref="I39:M39"/>
    <mergeCell ref="B56:C56"/>
    <mergeCell ref="I56:J56"/>
    <mergeCell ref="B57:F57"/>
    <mergeCell ref="I57:M57"/>
    <mergeCell ref="B128:C128"/>
    <mergeCell ref="I128:J128"/>
    <mergeCell ref="B3:F3"/>
    <mergeCell ref="B2:C2"/>
    <mergeCell ref="I2:J2"/>
    <mergeCell ref="I3:M3"/>
    <mergeCell ref="B21:F21"/>
    <mergeCell ref="B20:C20"/>
    <mergeCell ref="I20:J20"/>
    <mergeCell ref="I21:M21"/>
    <mergeCell ref="F6:F17"/>
    <mergeCell ref="M6:M17"/>
  </mergeCells>
  <conditionalFormatting sqref="E6:E17">
    <cfRule type="expression" dxfId="93" priority="52">
      <formula>IF(E6&lt;50,TRUE,FALSE)</formula>
    </cfRule>
  </conditionalFormatting>
  <conditionalFormatting sqref="L6:L17">
    <cfRule type="expression" dxfId="92" priority="51">
      <formula>IF(L6&lt;50,TRUE,FALSE)</formula>
    </cfRule>
  </conditionalFormatting>
  <conditionalFormatting sqref="E24:E35">
    <cfRule type="expression" dxfId="91" priority="50">
      <formula>IF(E24&lt;50,TRUE,FALSE)</formula>
    </cfRule>
  </conditionalFormatting>
  <conditionalFormatting sqref="L24:L35">
    <cfRule type="expression" dxfId="90" priority="49">
      <formula>IF(L24&lt;50,TRUE,FALSE)</formula>
    </cfRule>
  </conditionalFormatting>
  <conditionalFormatting sqref="E42:E53">
    <cfRule type="expression" dxfId="89" priority="48">
      <formula>IF(E42&lt;50,TRUE,FALSE)</formula>
    </cfRule>
  </conditionalFormatting>
  <conditionalFormatting sqref="L42:L53">
    <cfRule type="expression" dxfId="88" priority="47">
      <formula>IF(L42&lt;50,TRUE,FALSE)</formula>
    </cfRule>
  </conditionalFormatting>
  <conditionalFormatting sqref="E60:E71">
    <cfRule type="expression" dxfId="87" priority="46">
      <formula>IF(E60&lt;50,TRUE,FALSE)</formula>
    </cfRule>
  </conditionalFormatting>
  <conditionalFormatting sqref="L60:L71">
    <cfRule type="expression" dxfId="86" priority="45">
      <formula>IF(L60&lt;50,TRUE,FALSE)</formula>
    </cfRule>
  </conditionalFormatting>
  <conditionalFormatting sqref="E78:E89">
    <cfRule type="expression" dxfId="85" priority="44">
      <formula>IF(E78&lt;50,TRUE,FALSE)</formula>
    </cfRule>
  </conditionalFormatting>
  <conditionalFormatting sqref="L78:L89">
    <cfRule type="expression" dxfId="84" priority="43">
      <formula>IF(L78&lt;50,TRUE,FALSE)</formula>
    </cfRule>
  </conditionalFormatting>
  <conditionalFormatting sqref="E96:E107">
    <cfRule type="expression" dxfId="83" priority="42">
      <formula>IF(E96&lt;50,TRUE,FALSE)</formula>
    </cfRule>
  </conditionalFormatting>
  <conditionalFormatting sqref="L96:L107">
    <cfRule type="expression" dxfId="82" priority="41">
      <formula>IF(L96&lt;50,TRUE,FALSE)</formula>
    </cfRule>
  </conditionalFormatting>
  <conditionalFormatting sqref="E114:E125">
    <cfRule type="expression" dxfId="81" priority="40">
      <formula>IF(E114&lt;50,TRUE,FALSE)</formula>
    </cfRule>
  </conditionalFormatting>
  <conditionalFormatting sqref="L114:L125">
    <cfRule type="expression" dxfId="80" priority="39">
      <formula>IF(L114&lt;50,TRUE,FALSE)</formula>
    </cfRule>
  </conditionalFormatting>
  <conditionalFormatting sqref="E132:E143">
    <cfRule type="expression" dxfId="79" priority="38">
      <formula>IF(E132&lt;50,TRUE,FALSE)</formula>
    </cfRule>
  </conditionalFormatting>
  <conditionalFormatting sqref="L132:L143">
    <cfRule type="expression" dxfId="78" priority="37">
      <formula>IF(L132&lt;50,TRUE,FALSE)</formula>
    </cfRule>
  </conditionalFormatting>
  <conditionalFormatting sqref="E150:E161">
    <cfRule type="expression" dxfId="77" priority="36">
      <formula>IF(E150&lt;50,TRUE,FALSE)</formula>
    </cfRule>
  </conditionalFormatting>
  <conditionalFormatting sqref="L150:L161">
    <cfRule type="expression" dxfId="76" priority="35">
      <formula>IF(L150&lt;50,TRUE,FALSE)</formula>
    </cfRule>
  </conditionalFormatting>
  <conditionalFormatting sqref="E168:E179">
    <cfRule type="expression" dxfId="75" priority="34">
      <formula>IF(E168&lt;50,TRUE,FALSE)</formula>
    </cfRule>
  </conditionalFormatting>
  <conditionalFormatting sqref="L168:L179">
    <cfRule type="expression" dxfId="74" priority="33">
      <formula>IF(L168&lt;50,TRUE,FALSE)</formula>
    </cfRule>
  </conditionalFormatting>
  <conditionalFormatting sqref="E186:E197">
    <cfRule type="expression" dxfId="73" priority="32">
      <formula>IF(E186&lt;50,TRUE,FALSE)</formula>
    </cfRule>
  </conditionalFormatting>
  <conditionalFormatting sqref="L186:L197">
    <cfRule type="expression" dxfId="72" priority="31">
      <formula>IF(L186&lt;50,TRUE,FALSE)</formula>
    </cfRule>
  </conditionalFormatting>
  <conditionalFormatting sqref="E204:E215">
    <cfRule type="expression" dxfId="71" priority="30">
      <formula>IF(E204&lt;50,TRUE,FALSE)</formula>
    </cfRule>
  </conditionalFormatting>
  <conditionalFormatting sqref="L204:L215">
    <cfRule type="expression" dxfId="70" priority="29">
      <formula>IF(L204&lt;50,TRUE,FALSE)</formula>
    </cfRule>
  </conditionalFormatting>
  <conditionalFormatting sqref="E222:E233">
    <cfRule type="expression" dxfId="69" priority="28">
      <formula>IF(E222&lt;50,TRUE,FALSE)</formula>
    </cfRule>
  </conditionalFormatting>
  <conditionalFormatting sqref="L222:L233">
    <cfRule type="expression" dxfId="68" priority="27">
      <formula>IF(L222&lt;50,TRUE,FALSE)</formula>
    </cfRule>
  </conditionalFormatting>
  <conditionalFormatting sqref="E240:E251">
    <cfRule type="expression" dxfId="67" priority="26">
      <formula>IF(E240&lt;50,TRUE,FALSE)</formula>
    </cfRule>
  </conditionalFormatting>
  <conditionalFormatting sqref="L240:L251">
    <cfRule type="expression" dxfId="66" priority="25">
      <formula>IF(L240&lt;50,TRUE,FALSE)</formula>
    </cfRule>
  </conditionalFormatting>
  <conditionalFormatting sqref="E258:E269">
    <cfRule type="expression" dxfId="65" priority="24">
      <formula>IF(E258&lt;50,TRUE,FALSE)</formula>
    </cfRule>
  </conditionalFormatting>
  <conditionalFormatting sqref="L258:L269">
    <cfRule type="expression" dxfId="64" priority="23">
      <formula>IF(L258&lt;50,TRUE,FALSE)</formula>
    </cfRule>
  </conditionalFormatting>
  <conditionalFormatting sqref="E276:E287">
    <cfRule type="expression" dxfId="63" priority="22">
      <formula>IF(E276&lt;50,TRUE,FALSE)</formula>
    </cfRule>
  </conditionalFormatting>
  <conditionalFormatting sqref="L276:L287">
    <cfRule type="expression" dxfId="62" priority="21">
      <formula>IF(L276&lt;50,TRUE,FALSE)</formula>
    </cfRule>
  </conditionalFormatting>
  <conditionalFormatting sqref="E294:E305">
    <cfRule type="expression" dxfId="61" priority="20">
      <formula>IF(E294&lt;50,TRUE,FALSE)</formula>
    </cfRule>
  </conditionalFormatting>
  <conditionalFormatting sqref="L294:L305">
    <cfRule type="expression" dxfId="60" priority="19">
      <formula>IF(L294&lt;50,TRUE,FALSE)</formula>
    </cfRule>
  </conditionalFormatting>
  <conditionalFormatting sqref="E312:E323">
    <cfRule type="expression" dxfId="59" priority="18">
      <formula>IF(E312&lt;50,TRUE,FALSE)</formula>
    </cfRule>
  </conditionalFormatting>
  <conditionalFormatting sqref="L312:L323">
    <cfRule type="expression" dxfId="58" priority="17">
      <formula>IF(L312&lt;50,TRUE,FALSE)</formula>
    </cfRule>
  </conditionalFormatting>
  <conditionalFormatting sqref="E330:E341">
    <cfRule type="expression" dxfId="57" priority="16">
      <formula>IF(E330&lt;50,TRUE,FALSE)</formula>
    </cfRule>
  </conditionalFormatting>
  <conditionalFormatting sqref="L330:L341">
    <cfRule type="expression" dxfId="56" priority="15">
      <formula>IF(L330&lt;50,TRUE,FALSE)</formula>
    </cfRule>
  </conditionalFormatting>
  <conditionalFormatting sqref="E348:E359">
    <cfRule type="expression" dxfId="55" priority="14">
      <formula>IF(E348&lt;50,TRUE,FALSE)</formula>
    </cfRule>
  </conditionalFormatting>
  <conditionalFormatting sqref="L348:L359">
    <cfRule type="expression" dxfId="54" priority="13">
      <formula>IF(L348&lt;50,TRUE,FALSE)</formula>
    </cfRule>
  </conditionalFormatting>
  <conditionalFormatting sqref="E366:E377">
    <cfRule type="expression" dxfId="53" priority="12">
      <formula>IF(E366&lt;50,TRUE,FALSE)</formula>
    </cfRule>
  </conditionalFormatting>
  <conditionalFormatting sqref="L366:L377">
    <cfRule type="expression" dxfId="52" priority="11">
      <formula>IF(L366&lt;50,TRUE,FALSE)</formula>
    </cfRule>
  </conditionalFormatting>
  <conditionalFormatting sqref="E384:E395">
    <cfRule type="expression" dxfId="51" priority="10">
      <formula>IF(E384&lt;50,TRUE,FALSE)</formula>
    </cfRule>
  </conditionalFormatting>
  <conditionalFormatting sqref="L384:L395">
    <cfRule type="expression" dxfId="50" priority="9">
      <formula>IF(L384&lt;50,TRUE,FALSE)</formula>
    </cfRule>
  </conditionalFormatting>
  <conditionalFormatting sqref="E402:E413">
    <cfRule type="expression" dxfId="49" priority="8">
      <formula>IF(E402&lt;50,TRUE,FALSE)</formula>
    </cfRule>
  </conditionalFormatting>
  <conditionalFormatting sqref="L402:L413">
    <cfRule type="expression" dxfId="48" priority="7">
      <formula>IF(L402&lt;50,TRUE,FALSE)</formula>
    </cfRule>
  </conditionalFormatting>
  <conditionalFormatting sqref="E420:E431">
    <cfRule type="expression" dxfId="47" priority="6">
      <formula>IF(E420&lt;50,TRUE,FALSE)</formula>
    </cfRule>
  </conditionalFormatting>
  <conditionalFormatting sqref="L420:L431">
    <cfRule type="expression" dxfId="46" priority="5">
      <formula>IF(L420&lt;50,TRUE,FALSE)</formula>
    </cfRule>
  </conditionalFormatting>
  <conditionalFormatting sqref="E438:E449">
    <cfRule type="expression" dxfId="45" priority="4">
      <formula>IF(E438&lt;50,TRUE,FALSE)</formula>
    </cfRule>
  </conditionalFormatting>
  <conditionalFormatting sqref="L438:L449">
    <cfRule type="expression" dxfId="44" priority="3">
      <formula>IF(L438&lt;50,TRUE,FALSE)</formula>
    </cfRule>
  </conditionalFormatting>
  <conditionalFormatting sqref="E457:E468">
    <cfRule type="expression" dxfId="43" priority="2">
      <formula>IF(E457&lt;50,TRUE,FALSE)</formula>
    </cfRule>
  </conditionalFormatting>
  <conditionalFormatting sqref="L457:L468">
    <cfRule type="expression" dxfId="42" priority="1">
      <formula>IF(L457&lt;50,TRUE,FALSE)</formula>
    </cfRule>
  </conditionalFormatting>
  <pageMargins left="0.7" right="0.7" top="0.75" bottom="0.75" header="0.3" footer="0.3"/>
  <pageSetup paperSize="256" orientation="landscape" horizontalDpi="300" verticalDpi="300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35"/>
  <sheetViews>
    <sheetView rightToLeft="1" tabSelected="1" topLeftCell="B1" zoomScale="70" zoomScaleNormal="70" workbookViewId="0">
      <selection activeCell="E8" sqref="E8"/>
    </sheetView>
  </sheetViews>
  <sheetFormatPr defaultRowHeight="14.25"/>
  <cols>
    <col min="1" max="1" width="3.5" customWidth="1"/>
    <col min="2" max="2" width="3.25" customWidth="1"/>
    <col min="3" max="3" width="29.75" customWidth="1"/>
    <col min="4" max="15" width="9" customWidth="1"/>
  </cols>
  <sheetData>
    <row r="1" spans="1:28" ht="30.75">
      <c r="A1" s="25"/>
      <c r="B1" s="25"/>
      <c r="C1" s="91" t="s">
        <v>29</v>
      </c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26"/>
      <c r="P1" s="26"/>
      <c r="Q1" s="27"/>
      <c r="R1" s="26"/>
      <c r="S1" s="27"/>
      <c r="T1" s="26"/>
      <c r="U1" s="27"/>
      <c r="V1" s="26"/>
      <c r="W1" s="27"/>
      <c r="X1" s="26"/>
      <c r="Y1" s="27"/>
      <c r="Z1" s="26"/>
      <c r="AA1" s="27"/>
      <c r="AB1" s="25"/>
    </row>
    <row r="2" spans="1:28" ht="30.75">
      <c r="A2" s="25"/>
      <c r="B2" s="25"/>
      <c r="C2" s="91"/>
      <c r="D2" s="91"/>
      <c r="E2" s="91"/>
      <c r="F2" s="91" t="s">
        <v>30</v>
      </c>
      <c r="G2" s="91"/>
      <c r="H2" s="91"/>
      <c r="I2" s="91"/>
      <c r="J2" s="91"/>
      <c r="K2" s="92"/>
      <c r="L2" s="92"/>
      <c r="M2" s="93" t="s">
        <v>31</v>
      </c>
      <c r="N2" s="93"/>
      <c r="O2" s="28"/>
      <c r="P2" s="26"/>
      <c r="Q2" s="27"/>
      <c r="R2" s="27"/>
      <c r="S2" s="27"/>
      <c r="T2" s="27"/>
      <c r="U2" s="29"/>
      <c r="V2" s="30"/>
      <c r="W2" s="30"/>
      <c r="X2" s="30"/>
      <c r="Y2" s="30"/>
      <c r="Z2" s="30"/>
      <c r="AA2" s="27"/>
      <c r="AB2" s="29" t="s">
        <v>32</v>
      </c>
    </row>
    <row r="3" spans="1:28" ht="15.75" thickBot="1">
      <c r="A3" s="25"/>
      <c r="B3" s="25"/>
      <c r="C3" s="31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3"/>
      <c r="R3" s="32"/>
      <c r="S3" s="33"/>
      <c r="T3" s="32"/>
      <c r="U3" s="33"/>
      <c r="V3" s="32"/>
      <c r="W3" s="33"/>
      <c r="X3" s="32"/>
      <c r="Y3" s="33"/>
      <c r="Z3" s="32"/>
      <c r="AA3" s="33"/>
      <c r="AB3" s="25"/>
    </row>
    <row r="4" spans="1:28" ht="55.5" thickBot="1">
      <c r="A4" s="71" t="s">
        <v>33</v>
      </c>
      <c r="B4" s="71" t="s">
        <v>34</v>
      </c>
      <c r="C4" s="71" t="s">
        <v>35</v>
      </c>
      <c r="D4" s="72" t="s">
        <v>26</v>
      </c>
      <c r="E4" s="73" t="s">
        <v>5</v>
      </c>
      <c r="F4" s="73" t="s">
        <v>28</v>
      </c>
      <c r="G4" s="73" t="s">
        <v>9</v>
      </c>
      <c r="H4" s="73" t="s">
        <v>10</v>
      </c>
      <c r="I4" s="73" t="s">
        <v>12</v>
      </c>
      <c r="J4" s="73" t="s">
        <v>0</v>
      </c>
      <c r="K4" s="73" t="s">
        <v>15</v>
      </c>
      <c r="L4" s="73" t="s">
        <v>13</v>
      </c>
      <c r="M4" s="73" t="s">
        <v>14</v>
      </c>
      <c r="N4" s="73" t="s">
        <v>16</v>
      </c>
      <c r="O4" s="73" t="s">
        <v>17</v>
      </c>
      <c r="P4" s="74" t="s">
        <v>27</v>
      </c>
      <c r="Q4" s="74"/>
      <c r="R4" s="74" t="s">
        <v>27</v>
      </c>
      <c r="S4" s="74"/>
      <c r="T4" s="74" t="s">
        <v>27</v>
      </c>
      <c r="U4" s="74"/>
      <c r="V4" s="74" t="s">
        <v>27</v>
      </c>
      <c r="W4" s="74"/>
      <c r="X4" s="74" t="s">
        <v>27</v>
      </c>
      <c r="Y4" s="74"/>
      <c r="Z4" s="74" t="s">
        <v>27</v>
      </c>
      <c r="AA4" s="75"/>
      <c r="AB4" s="71" t="s">
        <v>25</v>
      </c>
    </row>
    <row r="5" spans="1:28" ht="20.25">
      <c r="A5" s="76">
        <v>1</v>
      </c>
      <c r="B5" s="77" t="s">
        <v>27</v>
      </c>
      <c r="C5" s="78" t="str">
        <f>VLOOKUP(A5,'ورقة 1'!$A$5:$B$61,2,0)</f>
        <v>ابوالحسن محمدعلي عبد علي</v>
      </c>
      <c r="D5" s="79">
        <f>IFERROR(ROUND(INDEX('ورقة 1'!$A$2:$AX$61,MATCH($A5,'ورقة 1'!$A$2:$A$61,0),MATCH(D$4&amp;" - "&amp;"الســــــعي",'ورقة 1'!$A$2:$AX$2,0)),0),"")</f>
        <v>55</v>
      </c>
      <c r="E5" s="80">
        <f>IFERROR(ROUND(INDEX('ورقة 1'!$A$2:$AX$61,MATCH($A5,'ورقة 1'!$A$2:$A$61,0),MATCH(E$4&amp;" - "&amp;"الســــــعي",'ورقة 1'!$A$2:$AX$2,0)),0),"")</f>
        <v>47</v>
      </c>
      <c r="F5" s="80">
        <f>IFERROR(ROUND(INDEX('ورقة 1'!$A$2:$AX$61,MATCH($A5,'ورقة 1'!$A$2:$A$61,0),MATCH(F$4&amp;" - "&amp;"الســــــعي",'ورقة 1'!$A$2:$AX$2,0)),0),"")</f>
        <v>58</v>
      </c>
      <c r="G5" s="80">
        <f>IFERROR(ROUND(INDEX('ورقة 1'!$A$2:$AX$61,MATCH($A5,'ورقة 1'!$A$2:$A$61,0),MATCH(G$4&amp;" - "&amp;"الســــــعي",'ورقة 1'!$A$2:$AX$2,0)),0),"")</f>
        <v>69</v>
      </c>
      <c r="H5" s="80">
        <f>IFERROR(ROUND(INDEX('ورقة 1'!$A$2:$AX$61,MATCH($A5,'ورقة 1'!$A$2:$A$61,0),MATCH(H$4&amp;" - "&amp;"الســــــعي",'ورقة 1'!$A$2:$AX$2,0)),0),"")</f>
        <v>59</v>
      </c>
      <c r="I5" s="81">
        <f>IFERROR(ROUND(INDEX('ورقة 1'!$A$2:$AX$61,MATCH($A5,'ورقة 1'!$A$2:$A$61,0),MATCH(I$4&amp;" - "&amp;"الســــــعي",'ورقة 1'!$A$2:$AX$2,0)),0),"")</f>
        <v>52</v>
      </c>
      <c r="J5" s="81">
        <f>IFERROR(ROUND(INDEX('ورقة 1'!$A$2:$AX$61,MATCH($A5,'ورقة 1'!$A$2:$A$61,0),MATCH(J$4&amp;" - "&amp;"الســــــعي",'ورقة 1'!$A$2:$AX$2,0)),0),"")</f>
        <v>51</v>
      </c>
      <c r="K5" s="81">
        <f>IFERROR(ROUND(INDEX('ورقة 1'!$A$2:$AX$61,MATCH($A5,'ورقة 1'!$A$2:$A$61,0),MATCH(K$4&amp;" - "&amp;"الســــــعي",'ورقة 1'!$A$2:$AX$2,0)),0),"")</f>
        <v>49</v>
      </c>
      <c r="L5" s="81">
        <f>IFERROR(ROUND(INDEX('ورقة 1'!$A$2:$AX$61,MATCH($A5,'ورقة 1'!$A$2:$A$61,0),MATCH(L$4&amp;" - "&amp;"الســــــعي",'ورقة 1'!$A$2:$AX$2,0)),0),"")</f>
        <v>58</v>
      </c>
      <c r="M5" s="81">
        <f>IFERROR(ROUND(INDEX('ورقة 1'!$A$2:$AX$61,MATCH($A5,'ورقة 1'!$A$2:$A$61,0),MATCH(M$4&amp;" - "&amp;"الســــــعي",'ورقة 1'!$A$2:$AX$2,0)),0),"")</f>
        <v>55</v>
      </c>
      <c r="N5" s="81">
        <f>IFERROR(ROUND(INDEX('ورقة 1'!$A$2:$AX$61,MATCH($A5,'ورقة 1'!$A$2:$A$61,0),MATCH(N$4&amp;" - "&amp;"الســــــعي",'ورقة 1'!$A$2:$AX$2,0)),0),"")</f>
        <v>78</v>
      </c>
      <c r="O5" s="81">
        <f>IFERROR(ROUND(INDEX('ورقة 1'!$A$2:$AX$61,MATCH($A5,'ورقة 1'!$A$2:$A$61,0),MATCH(O$4&amp;" - "&amp;"الســــــعي",'ورقة 1'!$A$2:$AX$2,0)),0),"")</f>
        <v>71</v>
      </c>
      <c r="P5" s="82" t="str">
        <f>[1]البطاقات!D21</f>
        <v/>
      </c>
      <c r="Q5" s="83" t="str">
        <f>[1]البطاقات!E21</f>
        <v/>
      </c>
      <c r="R5" s="82" t="str">
        <f>[1]البطاقات!D22</f>
        <v/>
      </c>
      <c r="S5" s="83" t="str">
        <f>[1]البطاقات!E22</f>
        <v/>
      </c>
      <c r="T5" s="82" t="str">
        <f>[1]البطاقات!D23</f>
        <v/>
      </c>
      <c r="U5" s="83" t="str">
        <f>[1]البطاقات!E23</f>
        <v/>
      </c>
      <c r="V5" s="82" t="str">
        <f>[1]البطاقات!D24</f>
        <v/>
      </c>
      <c r="W5" s="83" t="str">
        <f>[1]البطاقات!E24</f>
        <v/>
      </c>
      <c r="X5" s="82" t="str">
        <f>[1]البطاقات!D25</f>
        <v/>
      </c>
      <c r="Y5" s="83" t="str">
        <f>[1]البطاقات!E25</f>
        <v/>
      </c>
      <c r="Z5" s="82" t="str">
        <f>[1]البطاقات!D26</f>
        <v/>
      </c>
      <c r="AA5" s="83" t="str">
        <f>[1]البطاقات!E26</f>
        <v/>
      </c>
      <c r="AB5" s="84" t="s">
        <v>27</v>
      </c>
    </row>
    <row r="6" spans="1:28" ht="20.25">
      <c r="A6" s="85">
        <v>2</v>
      </c>
      <c r="B6" s="86" t="s">
        <v>27</v>
      </c>
      <c r="C6" s="78" t="str">
        <f>VLOOKUP(A6,'ورقة 1'!$A$5:$B$61,2,0)</f>
        <v>احمد طالب عبدالله كريم</v>
      </c>
      <c r="D6" s="79">
        <f>IFERROR(ROUND(INDEX('ورقة 1'!$A$2:$AX$61,MATCH($A6,'ورقة 1'!$A$2:$A$61,0),MATCH(D$4&amp;" - "&amp;"الســــــعي",'ورقة 1'!$A$2:$AX$2,0)),0),"")</f>
        <v>62</v>
      </c>
      <c r="E6" s="80">
        <f>IFERROR(ROUND(INDEX('ورقة 1'!$A$2:$AX$61,MATCH($A6,'ورقة 1'!$A$2:$A$61,0),MATCH(E$4&amp;" - "&amp;"الســــــعي",'ورقة 1'!$A$2:$AX$2,0)),0),"")</f>
        <v>46</v>
      </c>
      <c r="F6" s="80">
        <f>IFERROR(ROUND(INDEX('ورقة 1'!$A$2:$AX$61,MATCH($A6,'ورقة 1'!$A$2:$A$61,0),MATCH(F$4&amp;" - "&amp;"الســــــعي",'ورقة 1'!$A$2:$AX$2,0)),0),"")</f>
        <v>32</v>
      </c>
      <c r="G6" s="80">
        <f>IFERROR(ROUND(INDEX('ورقة 1'!$A$2:$AX$61,MATCH($A6,'ورقة 1'!$A$2:$A$61,0),MATCH(G$4&amp;" - "&amp;"الســــــعي",'ورقة 1'!$A$2:$AX$2,0)),0),"")</f>
        <v>48</v>
      </c>
      <c r="H6" s="80">
        <f>IFERROR(ROUND(INDEX('ورقة 1'!$A$2:$AX$61,MATCH($A6,'ورقة 1'!$A$2:$A$61,0),MATCH(H$4&amp;" - "&amp;"الســــــعي",'ورقة 1'!$A$2:$AX$2,0)),0),"")</f>
        <v>54</v>
      </c>
      <c r="I6" s="81">
        <f>IFERROR(ROUND(INDEX('ورقة 1'!$A$2:$AX$61,MATCH($A6,'ورقة 1'!$A$2:$A$61,0),MATCH(I$4&amp;" - "&amp;"الســــــعي",'ورقة 1'!$A$2:$AX$2,0)),0),"")</f>
        <v>61</v>
      </c>
      <c r="J6" s="81">
        <f>IFERROR(ROUND(INDEX('ورقة 1'!$A$2:$AX$61,MATCH($A6,'ورقة 1'!$A$2:$A$61,0),MATCH(J$4&amp;" - "&amp;"الســــــعي",'ورقة 1'!$A$2:$AX$2,0)),0),"")</f>
        <v>25</v>
      </c>
      <c r="K6" s="81">
        <f>IFERROR(ROUND(INDEX('ورقة 1'!$A$2:$AX$61,MATCH($A6,'ورقة 1'!$A$2:$A$61,0),MATCH(K$4&amp;" - "&amp;"الســــــعي",'ورقة 1'!$A$2:$AX$2,0)),0),"")</f>
        <v>41</v>
      </c>
      <c r="L6" s="81">
        <f>IFERROR(ROUND(INDEX('ورقة 1'!$A$2:$AX$61,MATCH($A6,'ورقة 1'!$A$2:$A$61,0),MATCH(L$4&amp;" - "&amp;"الســــــعي",'ورقة 1'!$A$2:$AX$2,0)),0),"")</f>
        <v>55</v>
      </c>
      <c r="M6" s="81">
        <f>IFERROR(ROUND(INDEX('ورقة 1'!$A$2:$AX$61,MATCH($A6,'ورقة 1'!$A$2:$A$61,0),MATCH(M$4&amp;" - "&amp;"الســــــعي",'ورقة 1'!$A$2:$AX$2,0)),0),"")</f>
        <v>39</v>
      </c>
      <c r="N6" s="81">
        <f>IFERROR(ROUND(INDEX('ورقة 1'!$A$2:$AX$61,MATCH($A6,'ورقة 1'!$A$2:$A$61,0),MATCH(N$4&amp;" - "&amp;"الســــــعي",'ورقة 1'!$A$2:$AX$2,0)),0),"")</f>
        <v>80</v>
      </c>
      <c r="O6" s="81">
        <f>IFERROR(ROUND(INDEX('ورقة 1'!$A$2:$AX$61,MATCH($A6,'ورقة 1'!$A$2:$A$61,0),MATCH(O$4&amp;" - "&amp;"الســــــعي",'ورقة 1'!$A$2:$AX$2,0)),0),"")</f>
        <v>70</v>
      </c>
      <c r="P6" s="87" t="str">
        <f>[1]البطاقات!D51</f>
        <v/>
      </c>
      <c r="Q6" s="88" t="str">
        <f>[1]البطاقات!E51</f>
        <v/>
      </c>
      <c r="R6" s="87" t="str">
        <f>[1]البطاقات!D52</f>
        <v/>
      </c>
      <c r="S6" s="88" t="str">
        <f>[1]البطاقات!E52</f>
        <v/>
      </c>
      <c r="T6" s="87" t="str">
        <f>[1]البطاقات!D53</f>
        <v/>
      </c>
      <c r="U6" s="88" t="str">
        <f>[1]البطاقات!E53</f>
        <v/>
      </c>
      <c r="V6" s="87" t="str">
        <f>[1]البطاقات!D54</f>
        <v/>
      </c>
      <c r="W6" s="88" t="str">
        <f>[1]البطاقات!E54</f>
        <v/>
      </c>
      <c r="X6" s="87" t="str">
        <f>[1]البطاقات!D55</f>
        <v/>
      </c>
      <c r="Y6" s="88" t="str">
        <f>[1]البطاقات!E55</f>
        <v/>
      </c>
      <c r="Z6" s="87" t="str">
        <f>[1]البطاقات!D56</f>
        <v/>
      </c>
      <c r="AA6" s="88" t="str">
        <f>[1]البطاقات!E56</f>
        <v/>
      </c>
      <c r="AB6" s="89" t="s">
        <v>27</v>
      </c>
    </row>
    <row r="7" spans="1:28" ht="20.25">
      <c r="A7" s="85">
        <v>3</v>
      </c>
      <c r="B7" s="86" t="s">
        <v>27</v>
      </c>
      <c r="C7" s="78" t="str">
        <f>VLOOKUP(A7,'ورقة 1'!$A$5:$B$61,2,0)</f>
        <v>باقر جواد عبادي حساني</v>
      </c>
      <c r="D7" s="79">
        <f>IFERROR(ROUND(INDEX('ورقة 1'!$A$2:$AX$61,MATCH($A7,'ورقة 1'!$A$2:$A$61,0),MATCH(D$4&amp;" - "&amp;"الســــــعي",'ورقة 1'!$A$2:$AX$2,0)),0),"")</f>
        <v>77</v>
      </c>
      <c r="E7" s="80">
        <f>IFERROR(ROUND(INDEX('ورقة 1'!$A$2:$AX$61,MATCH($A7,'ورقة 1'!$A$2:$A$61,0),MATCH(E$4&amp;" - "&amp;"الســــــعي",'ورقة 1'!$A$2:$AX$2,0)),0),"")</f>
        <v>45</v>
      </c>
      <c r="F7" s="80">
        <f>IFERROR(ROUND(INDEX('ورقة 1'!$A$2:$AX$61,MATCH($A7,'ورقة 1'!$A$2:$A$61,0),MATCH(F$4&amp;" - "&amp;"الســــــعي",'ورقة 1'!$A$2:$AX$2,0)),0),"")</f>
        <v>33</v>
      </c>
      <c r="G7" s="80" t="str">
        <f>IFERROR(ROUND(INDEX('ورقة 1'!$A$2:$AX$61,MATCH($A7,'ورقة 1'!$A$2:$A$61,0),MATCH(G$4&amp;" - "&amp;"الســــــعي",'ورقة 1'!$A$2:$AX$2,0)),0),"")</f>
        <v/>
      </c>
      <c r="H7" s="80" t="str">
        <f>IFERROR(ROUND(INDEX('ورقة 1'!$A$2:$AX$61,MATCH($A7,'ورقة 1'!$A$2:$A$61,0),MATCH(H$4&amp;" - "&amp;"الســــــعي",'ورقة 1'!$A$2:$AX$2,0)),0),"")</f>
        <v/>
      </c>
      <c r="I7" s="81" t="str">
        <f>IFERROR(ROUND(INDEX('ورقة 1'!$A$2:$AX$61,MATCH($A7,'ورقة 1'!$A$2:$A$61,0),MATCH(I$4&amp;" - "&amp;"الســــــعي",'ورقة 1'!$A$2:$AX$2,0)),0),"")</f>
        <v/>
      </c>
      <c r="J7" s="81" t="str">
        <f>IFERROR(ROUND(INDEX('ورقة 1'!$A$2:$AX$61,MATCH($A7,'ورقة 1'!$A$2:$A$61,0),MATCH(J$4&amp;" - "&amp;"الســــــعي",'ورقة 1'!$A$2:$AX$2,0)),0),"")</f>
        <v/>
      </c>
      <c r="K7" s="81" t="str">
        <f>IFERROR(ROUND(INDEX('ورقة 1'!$A$2:$AX$61,MATCH($A7,'ورقة 1'!$A$2:$A$61,0),MATCH(K$4&amp;" - "&amp;"الســــــعي",'ورقة 1'!$A$2:$AX$2,0)),0),"")</f>
        <v/>
      </c>
      <c r="L7" s="81" t="str">
        <f>IFERROR(ROUND(INDEX('ورقة 1'!$A$2:$AX$61,MATCH($A7,'ورقة 1'!$A$2:$A$61,0),MATCH(L$4&amp;" - "&amp;"الســــــعي",'ورقة 1'!$A$2:$AX$2,0)),0),"")</f>
        <v/>
      </c>
      <c r="M7" s="81" t="str">
        <f>IFERROR(ROUND(INDEX('ورقة 1'!$A$2:$AX$61,MATCH($A7,'ورقة 1'!$A$2:$A$61,0),MATCH(M$4&amp;" - "&amp;"الســــــعي",'ورقة 1'!$A$2:$AX$2,0)),0),"")</f>
        <v/>
      </c>
      <c r="N7" s="81" t="str">
        <f>IFERROR(ROUND(INDEX('ورقة 1'!$A$2:$AX$61,MATCH($A7,'ورقة 1'!$A$2:$A$61,0),MATCH(N$4&amp;" - "&amp;"الســــــعي",'ورقة 1'!$A$2:$AX$2,0)),0),"")</f>
        <v/>
      </c>
      <c r="O7" s="81" t="str">
        <f>IFERROR(ROUND(INDEX('ورقة 1'!$A$2:$AX$61,MATCH($A7,'ورقة 1'!$A$2:$A$61,0),MATCH(O$4&amp;" - "&amp;"الســــــعي",'ورقة 1'!$A$2:$AX$2,0)),0),"")</f>
        <v/>
      </c>
      <c r="P7" s="87" t="str">
        <f>[1]البطاقات!D81</f>
        <v/>
      </c>
      <c r="Q7" s="88" t="str">
        <f>[1]البطاقات!E81</f>
        <v/>
      </c>
      <c r="R7" s="87" t="str">
        <f>[1]البطاقات!D82</f>
        <v/>
      </c>
      <c r="S7" s="88" t="str">
        <f>[1]البطاقات!E82</f>
        <v/>
      </c>
      <c r="T7" s="87" t="str">
        <f>[1]البطاقات!D83</f>
        <v/>
      </c>
      <c r="U7" s="88" t="str">
        <f>[1]البطاقات!E83</f>
        <v/>
      </c>
      <c r="V7" s="87" t="str">
        <f>[1]البطاقات!D84</f>
        <v/>
      </c>
      <c r="W7" s="88" t="str">
        <f>[1]البطاقات!E84</f>
        <v/>
      </c>
      <c r="X7" s="87" t="str">
        <f>[1]البطاقات!D85</f>
        <v/>
      </c>
      <c r="Y7" s="88" t="str">
        <f>[1]البطاقات!E85</f>
        <v/>
      </c>
      <c r="Z7" s="87" t="str">
        <f>[1]البطاقات!D86</f>
        <v/>
      </c>
      <c r="AA7" s="88" t="str">
        <f>[1]البطاقات!E86</f>
        <v/>
      </c>
      <c r="AB7" s="89" t="s">
        <v>27</v>
      </c>
    </row>
    <row r="8" spans="1:28" ht="20.25">
      <c r="A8" s="85">
        <v>4</v>
      </c>
      <c r="B8" s="86" t="s">
        <v>27</v>
      </c>
      <c r="C8" s="78" t="str">
        <f>VLOOKUP(A8,'ورقة 1'!$A$5:$B$61,2,0)</f>
        <v>حسين شمخي جبار عبدالله</v>
      </c>
      <c r="D8" s="79">
        <f>IFERROR(ROUND(INDEX('ورقة 1'!$A$2:$AX$61,MATCH($A8,'ورقة 1'!$A$2:$A$61,0),MATCH(D$4&amp;" - "&amp;"الســــــعي",'ورقة 1'!$A$2:$AX$2,0)),0),"")</f>
        <v>0</v>
      </c>
      <c r="E8" s="80"/>
      <c r="F8" s="80" t="str">
        <f>IFERROR(ROUND(INDEX('ورقة 1'!$A$2:$AX$61,MATCH($A8,'ورقة 1'!$A$2:$A$61,0),MATCH(F$4&amp;" - "&amp;"الســــــعي",'ورقة 1'!$A$2:$AX$2,0)),0),"")</f>
        <v/>
      </c>
      <c r="G8" s="80" t="str">
        <f>IFERROR(ROUND(INDEX('ورقة 1'!$A$2:$AX$61,MATCH($A8,'ورقة 1'!$A$2:$A$61,0),MATCH(G$4&amp;" - "&amp;"الســــــعي",'ورقة 1'!$A$2:$AX$2,0)),0),"")</f>
        <v/>
      </c>
      <c r="H8" s="80" t="str">
        <f>IFERROR(ROUND(INDEX('ورقة 1'!$A$2:$AX$61,MATCH($A8,'ورقة 1'!$A$2:$A$61,0),MATCH(H$4&amp;" - "&amp;"الســــــعي",'ورقة 1'!$A$2:$AX$2,0)),0),"")</f>
        <v/>
      </c>
      <c r="I8" s="81" t="str">
        <f>IFERROR(ROUND(INDEX('ورقة 1'!$A$2:$AX$61,MATCH($A8,'ورقة 1'!$A$2:$A$61,0),MATCH(I$4&amp;" - "&amp;"الســــــعي",'ورقة 1'!$A$2:$AX$2,0)),0),"")</f>
        <v/>
      </c>
      <c r="J8" s="81" t="str">
        <f>IFERROR(ROUND(INDEX('ورقة 1'!$A$2:$AX$61,MATCH($A8,'ورقة 1'!$A$2:$A$61,0),MATCH(J$4&amp;" - "&amp;"الســــــعي",'ورقة 1'!$A$2:$AX$2,0)),0),"")</f>
        <v/>
      </c>
      <c r="K8" s="81" t="str">
        <f>IFERROR(ROUND(INDEX('ورقة 1'!$A$2:$AX$61,MATCH($A8,'ورقة 1'!$A$2:$A$61,0),MATCH(K$4&amp;" - "&amp;"الســــــعي",'ورقة 1'!$A$2:$AX$2,0)),0),"")</f>
        <v/>
      </c>
      <c r="L8" s="81" t="str">
        <f>IFERROR(ROUND(INDEX('ورقة 1'!$A$2:$AX$61,MATCH($A8,'ورقة 1'!$A$2:$A$61,0),MATCH(L$4&amp;" - "&amp;"الســــــعي",'ورقة 1'!$A$2:$AX$2,0)),0),"")</f>
        <v/>
      </c>
      <c r="M8" s="81" t="str">
        <f>IFERROR(ROUND(INDEX('ورقة 1'!$A$2:$AX$61,MATCH($A8,'ورقة 1'!$A$2:$A$61,0),MATCH(M$4&amp;" - "&amp;"الســــــعي",'ورقة 1'!$A$2:$AX$2,0)),0),"")</f>
        <v/>
      </c>
      <c r="N8" s="81" t="str">
        <f>IFERROR(ROUND(INDEX('ورقة 1'!$A$2:$AX$61,MATCH($A8,'ورقة 1'!$A$2:$A$61,0),MATCH(N$4&amp;" - "&amp;"الســــــعي",'ورقة 1'!$A$2:$AX$2,0)),0),"")</f>
        <v/>
      </c>
      <c r="O8" s="81" t="str">
        <f>IFERROR(ROUND(INDEX('ورقة 1'!$A$2:$AX$61,MATCH($A8,'ورقة 1'!$A$2:$A$61,0),MATCH(O$4&amp;" - "&amp;"الســــــعي",'ورقة 1'!$A$2:$AX$2,0)),0),"")</f>
        <v/>
      </c>
      <c r="P8" s="87" t="str">
        <f>[1]البطاقات!D111</f>
        <v/>
      </c>
      <c r="Q8" s="88" t="str">
        <f>[1]البطاقات!E111</f>
        <v/>
      </c>
      <c r="R8" s="87" t="str">
        <f>[1]البطاقات!D112</f>
        <v/>
      </c>
      <c r="S8" s="88" t="str">
        <f>[1]البطاقات!E112</f>
        <v/>
      </c>
      <c r="T8" s="87" t="str">
        <f>[1]البطاقات!D113</f>
        <v/>
      </c>
      <c r="U8" s="88" t="str">
        <f>[1]البطاقات!E113</f>
        <v/>
      </c>
      <c r="V8" s="87" t="str">
        <f>[1]البطاقات!D114</f>
        <v/>
      </c>
      <c r="W8" s="88" t="str">
        <f>[1]البطاقات!E114</f>
        <v/>
      </c>
      <c r="X8" s="87" t="str">
        <f>[1]البطاقات!D115</f>
        <v/>
      </c>
      <c r="Y8" s="88" t="str">
        <f>[1]البطاقات!E115</f>
        <v/>
      </c>
      <c r="Z8" s="87" t="str">
        <f>[1]البطاقات!D116</f>
        <v/>
      </c>
      <c r="AA8" s="88" t="str">
        <f>[1]البطاقات!E116</f>
        <v/>
      </c>
      <c r="AB8" s="89" t="s">
        <v>27</v>
      </c>
    </row>
    <row r="9" spans="1:28" ht="20.25">
      <c r="A9" s="85">
        <v>5</v>
      </c>
      <c r="B9" s="86" t="s">
        <v>27</v>
      </c>
      <c r="C9" s="78" t="str">
        <f>VLOOKUP(A9,'ورقة 1'!$A$5:$B$61,2,0)</f>
        <v>حسين علي كاظم هويدي</v>
      </c>
      <c r="D9" s="79">
        <f>IFERROR(ROUND(INDEX('ورقة 1'!$A$2:$AX$61,MATCH($A9,'ورقة 1'!$A$2:$A$61,0),MATCH(D$4&amp;" - "&amp;"الســــــعي",'ورقة 1'!$A$2:$AX$2,0)),0),"")</f>
        <v>0</v>
      </c>
      <c r="E9" s="80" t="str">
        <f>IFERROR(ROUND(INDEX('ورقة 1'!$A$2:$AX$61,MATCH($A9,'ورقة 1'!$A$2:$A$61,0),MATCH(E$4&amp;" - "&amp;"الســــــعي",'ورقة 1'!$A$2:$AX$2,0)),0),"")</f>
        <v/>
      </c>
      <c r="F9" s="80" t="str">
        <f>IFERROR(ROUND(INDEX('ورقة 1'!$A$2:$AX$61,MATCH($A9,'ورقة 1'!$A$2:$A$61,0),MATCH(F$4&amp;" - "&amp;"الســــــعي",'ورقة 1'!$A$2:$AX$2,0)),0),"")</f>
        <v/>
      </c>
      <c r="G9" s="80" t="str">
        <f>IFERROR(ROUND(INDEX('ورقة 1'!$A$2:$AX$61,MATCH($A9,'ورقة 1'!$A$2:$A$61,0),MATCH(G$4&amp;" - "&amp;"الســــــعي",'ورقة 1'!$A$2:$AX$2,0)),0),"")</f>
        <v/>
      </c>
      <c r="H9" s="80" t="str">
        <f>IFERROR(ROUND(INDEX('ورقة 1'!$A$2:$AX$61,MATCH($A9,'ورقة 1'!$A$2:$A$61,0),MATCH(H$4&amp;" - "&amp;"الســــــعي",'ورقة 1'!$A$2:$AX$2,0)),0),"")</f>
        <v/>
      </c>
      <c r="I9" s="81" t="str">
        <f>IFERROR(ROUND(INDEX('ورقة 1'!$A$2:$AX$61,MATCH($A9,'ورقة 1'!$A$2:$A$61,0),MATCH(I$4&amp;" - "&amp;"الســــــعي",'ورقة 1'!$A$2:$AX$2,0)),0),"")</f>
        <v/>
      </c>
      <c r="J9" s="81" t="str">
        <f>IFERROR(ROUND(INDEX('ورقة 1'!$A$2:$AX$61,MATCH($A9,'ورقة 1'!$A$2:$A$61,0),MATCH(J$4&amp;" - "&amp;"الســــــعي",'ورقة 1'!$A$2:$AX$2,0)),0),"")</f>
        <v/>
      </c>
      <c r="K9" s="81" t="str">
        <f>IFERROR(ROUND(INDEX('ورقة 1'!$A$2:$AX$61,MATCH($A9,'ورقة 1'!$A$2:$A$61,0),MATCH(K$4&amp;" - "&amp;"الســــــعي",'ورقة 1'!$A$2:$AX$2,0)),0),"")</f>
        <v/>
      </c>
      <c r="L9" s="81" t="str">
        <f>IFERROR(ROUND(INDEX('ورقة 1'!$A$2:$AX$61,MATCH($A9,'ورقة 1'!$A$2:$A$61,0),MATCH(L$4&amp;" - "&amp;"الســــــعي",'ورقة 1'!$A$2:$AX$2,0)),0),"")</f>
        <v/>
      </c>
      <c r="M9" s="81" t="str">
        <f>IFERROR(ROUND(INDEX('ورقة 1'!$A$2:$AX$61,MATCH($A9,'ورقة 1'!$A$2:$A$61,0),MATCH(M$4&amp;" - "&amp;"الســــــعي",'ورقة 1'!$A$2:$AX$2,0)),0),"")</f>
        <v/>
      </c>
      <c r="N9" s="81" t="str">
        <f>IFERROR(ROUND(INDEX('ورقة 1'!$A$2:$AX$61,MATCH($A9,'ورقة 1'!$A$2:$A$61,0),MATCH(N$4&amp;" - "&amp;"الســــــعي",'ورقة 1'!$A$2:$AX$2,0)),0),"")</f>
        <v/>
      </c>
      <c r="O9" s="81" t="str">
        <f>IFERROR(ROUND(INDEX('ورقة 1'!$A$2:$AX$61,MATCH($A9,'ورقة 1'!$A$2:$A$61,0),MATCH(O$4&amp;" - "&amp;"الســــــعي",'ورقة 1'!$A$2:$AX$2,0)),0),"")</f>
        <v/>
      </c>
      <c r="P9" s="87" t="str">
        <f>[1]البطاقات!D141</f>
        <v/>
      </c>
      <c r="Q9" s="88" t="str">
        <f>[1]البطاقات!E141</f>
        <v/>
      </c>
      <c r="R9" s="87" t="str">
        <f>[1]البطاقات!D142</f>
        <v/>
      </c>
      <c r="S9" s="88" t="str">
        <f>[1]البطاقات!E142</f>
        <v/>
      </c>
      <c r="T9" s="87" t="str">
        <f>[1]البطاقات!D143</f>
        <v/>
      </c>
      <c r="U9" s="88" t="str">
        <f>[1]البطاقات!E143</f>
        <v/>
      </c>
      <c r="V9" s="87" t="str">
        <f>[1]البطاقات!D144</f>
        <v/>
      </c>
      <c r="W9" s="88" t="str">
        <f>[1]البطاقات!E144</f>
        <v/>
      </c>
      <c r="X9" s="87" t="str">
        <f>[1]البطاقات!D145</f>
        <v/>
      </c>
      <c r="Y9" s="88" t="str">
        <f>[1]البطاقات!E145</f>
        <v/>
      </c>
      <c r="Z9" s="87" t="str">
        <f>[1]البطاقات!D146</f>
        <v/>
      </c>
      <c r="AA9" s="88" t="str">
        <f>[1]البطاقات!E146</f>
        <v/>
      </c>
      <c r="AB9" s="89" t="s">
        <v>27</v>
      </c>
    </row>
    <row r="10" spans="1:28" ht="20.25">
      <c r="A10" s="85">
        <v>6</v>
      </c>
      <c r="B10" s="86"/>
      <c r="C10" s="78" t="str">
        <f>VLOOKUP(A10,'ورقة 1'!$A$5:$B$61,2,0)</f>
        <v>حسين مالك محسن معيوف</v>
      </c>
      <c r="D10" s="90"/>
      <c r="E10" s="82"/>
      <c r="F10" s="82"/>
      <c r="G10" s="82"/>
      <c r="H10" s="82"/>
      <c r="I10" s="87"/>
      <c r="J10" s="87"/>
      <c r="K10" s="87" t="str">
        <f>[1]البطاقات!D166</f>
        <v/>
      </c>
      <c r="L10" s="87" t="str">
        <f>[1]البطاقات!D167</f>
        <v/>
      </c>
      <c r="M10" s="87" t="str">
        <f>[1]البطاقات!D168</f>
        <v/>
      </c>
      <c r="N10" s="87" t="str">
        <f>[1]البطاقات!D169</f>
        <v/>
      </c>
      <c r="O10" s="87" t="str">
        <f>[1]البطاقات!D170</f>
        <v/>
      </c>
      <c r="P10" s="87" t="str">
        <f>[1]البطاقات!D171</f>
        <v/>
      </c>
      <c r="Q10" s="88" t="str">
        <f>[1]البطاقات!E171</f>
        <v/>
      </c>
      <c r="R10" s="87" t="str">
        <f>[1]البطاقات!D172</f>
        <v/>
      </c>
      <c r="S10" s="88" t="str">
        <f>[1]البطاقات!E172</f>
        <v/>
      </c>
      <c r="T10" s="87" t="str">
        <f>[1]البطاقات!D173</f>
        <v/>
      </c>
      <c r="U10" s="88" t="str">
        <f>[1]البطاقات!E173</f>
        <v/>
      </c>
      <c r="V10" s="87" t="str">
        <f>[1]البطاقات!D174</f>
        <v/>
      </c>
      <c r="W10" s="88" t="str">
        <f>[1]البطاقات!E174</f>
        <v/>
      </c>
      <c r="X10" s="87" t="str">
        <f>[1]البطاقات!D175</f>
        <v/>
      </c>
      <c r="Y10" s="88" t="str">
        <f>[1]البطاقات!E175</f>
        <v/>
      </c>
      <c r="Z10" s="87" t="str">
        <f>[1]البطاقات!D176</f>
        <v/>
      </c>
      <c r="AA10" s="88" t="str">
        <f>[1]البطاقات!E176</f>
        <v/>
      </c>
      <c r="AB10" s="89" t="s">
        <v>27</v>
      </c>
    </row>
    <row r="11" spans="1:28" ht="20.25">
      <c r="A11" s="85">
        <v>7</v>
      </c>
      <c r="B11" s="86"/>
      <c r="C11" s="78" t="str">
        <f>VLOOKUP(A11,'ورقة 1'!$A$5:$B$61,2,0)</f>
        <v>حسين هاشم عطية مشخول</v>
      </c>
      <c r="D11" s="90"/>
      <c r="E11" s="82"/>
      <c r="F11" s="82"/>
      <c r="G11" s="82"/>
      <c r="H11" s="82"/>
      <c r="I11" s="87"/>
      <c r="J11" s="87"/>
      <c r="K11" s="87" t="str">
        <f>[1]البطاقات!D196</f>
        <v/>
      </c>
      <c r="L11" s="87" t="str">
        <f>[1]البطاقات!D197</f>
        <v/>
      </c>
      <c r="M11" s="87" t="str">
        <f>[1]البطاقات!D198</f>
        <v/>
      </c>
      <c r="N11" s="87" t="str">
        <f>[1]البطاقات!D199</f>
        <v/>
      </c>
      <c r="O11" s="87" t="str">
        <f>[1]البطاقات!D200</f>
        <v/>
      </c>
      <c r="P11" s="87" t="str">
        <f>[1]البطاقات!D201</f>
        <v/>
      </c>
      <c r="Q11" s="88" t="str">
        <f>[1]البطاقات!E201</f>
        <v/>
      </c>
      <c r="R11" s="87" t="str">
        <f>[1]البطاقات!D202</f>
        <v/>
      </c>
      <c r="S11" s="88" t="str">
        <f>[1]البطاقات!E202</f>
        <v/>
      </c>
      <c r="T11" s="87" t="str">
        <f>[1]البطاقات!D203</f>
        <v/>
      </c>
      <c r="U11" s="88" t="str">
        <f>[1]البطاقات!E203</f>
        <v/>
      </c>
      <c r="V11" s="87" t="str">
        <f>[1]البطاقات!D204</f>
        <v/>
      </c>
      <c r="W11" s="88" t="str">
        <f>[1]البطاقات!E204</f>
        <v/>
      </c>
      <c r="X11" s="87" t="str">
        <f>[1]البطاقات!D205</f>
        <v/>
      </c>
      <c r="Y11" s="88" t="str">
        <f>[1]البطاقات!E205</f>
        <v/>
      </c>
      <c r="Z11" s="87" t="str">
        <f>[1]البطاقات!D206</f>
        <v/>
      </c>
      <c r="AA11" s="88" t="str">
        <f>[1]البطاقات!E206</f>
        <v/>
      </c>
      <c r="AB11" s="89" t="s">
        <v>27</v>
      </c>
    </row>
    <row r="12" spans="1:28" ht="20.25">
      <c r="A12" s="85">
        <v>8</v>
      </c>
      <c r="B12" s="86"/>
      <c r="C12" s="78" t="str">
        <f>VLOOKUP(A12,'ورقة 1'!$A$5:$B$61,2,0)</f>
        <v>حمزه حسين منذور داخل</v>
      </c>
      <c r="D12" s="90"/>
      <c r="E12" s="82"/>
      <c r="F12" s="82"/>
      <c r="G12" s="82"/>
      <c r="H12" s="82"/>
      <c r="I12" s="87"/>
      <c r="J12" s="87"/>
      <c r="K12" s="87" t="str">
        <f>[1]البطاقات!D226</f>
        <v/>
      </c>
      <c r="L12" s="87" t="str">
        <f>[1]البطاقات!D227</f>
        <v/>
      </c>
      <c r="M12" s="87" t="str">
        <f>[1]البطاقات!D228</f>
        <v/>
      </c>
      <c r="N12" s="87" t="str">
        <f>[1]البطاقات!D229</f>
        <v/>
      </c>
      <c r="O12" s="87" t="str">
        <f>[1]البطاقات!D230</f>
        <v/>
      </c>
      <c r="P12" s="87" t="str">
        <f>[1]البطاقات!D231</f>
        <v/>
      </c>
      <c r="Q12" s="88" t="str">
        <f>[1]البطاقات!E231</f>
        <v/>
      </c>
      <c r="R12" s="87" t="str">
        <f>[1]البطاقات!D232</f>
        <v/>
      </c>
      <c r="S12" s="88" t="str">
        <f>[1]البطاقات!E232</f>
        <v/>
      </c>
      <c r="T12" s="87" t="str">
        <f>[1]البطاقات!D233</f>
        <v/>
      </c>
      <c r="U12" s="88" t="str">
        <f>[1]البطاقات!E233</f>
        <v/>
      </c>
      <c r="V12" s="87" t="str">
        <f>[1]البطاقات!D234</f>
        <v/>
      </c>
      <c r="W12" s="88" t="str">
        <f>[1]البطاقات!E234</f>
        <v/>
      </c>
      <c r="X12" s="87" t="str">
        <f>[1]البطاقات!D235</f>
        <v/>
      </c>
      <c r="Y12" s="88" t="str">
        <f>[1]البطاقات!E235</f>
        <v/>
      </c>
      <c r="Z12" s="87" t="str">
        <f>[1]البطاقات!D236</f>
        <v/>
      </c>
      <c r="AA12" s="88" t="str">
        <f>[1]البطاقات!E236</f>
        <v/>
      </c>
      <c r="AB12" s="89" t="s">
        <v>27</v>
      </c>
    </row>
    <row r="13" spans="1:28" ht="20.25">
      <c r="A13" s="85">
        <v>9</v>
      </c>
      <c r="B13" s="86"/>
      <c r="C13" s="78" t="str">
        <f>VLOOKUP(A13,'ورقة 1'!$A$5:$B$61,2,0)</f>
        <v>خالد عدنان والي عويز</v>
      </c>
      <c r="D13" s="90"/>
      <c r="E13" s="82"/>
      <c r="F13" s="82"/>
      <c r="G13" s="82"/>
      <c r="H13" s="82"/>
      <c r="I13" s="87"/>
      <c r="J13" s="87"/>
      <c r="K13" s="87" t="str">
        <f>[1]البطاقات!D256</f>
        <v/>
      </c>
      <c r="L13" s="87" t="str">
        <f>[1]البطاقات!D257</f>
        <v/>
      </c>
      <c r="M13" s="87" t="str">
        <f>[1]البطاقات!D258</f>
        <v/>
      </c>
      <c r="N13" s="87" t="str">
        <f>[1]البطاقات!D259</f>
        <v/>
      </c>
      <c r="O13" s="87" t="str">
        <f>[1]البطاقات!D260</f>
        <v/>
      </c>
      <c r="P13" s="87" t="str">
        <f>[1]البطاقات!D261</f>
        <v/>
      </c>
      <c r="Q13" s="88" t="str">
        <f>[1]البطاقات!E261</f>
        <v/>
      </c>
      <c r="R13" s="87" t="str">
        <f>[1]البطاقات!D262</f>
        <v/>
      </c>
      <c r="S13" s="88" t="str">
        <f>[1]البطاقات!E262</f>
        <v/>
      </c>
      <c r="T13" s="87" t="str">
        <f>[1]البطاقات!D263</f>
        <v/>
      </c>
      <c r="U13" s="88" t="str">
        <f>[1]البطاقات!E263</f>
        <v/>
      </c>
      <c r="V13" s="87" t="str">
        <f>[1]البطاقات!D264</f>
        <v/>
      </c>
      <c r="W13" s="88" t="str">
        <f>[1]البطاقات!E264</f>
        <v/>
      </c>
      <c r="X13" s="87" t="str">
        <f>[1]البطاقات!D265</f>
        <v/>
      </c>
      <c r="Y13" s="88" t="str">
        <f>[1]البطاقات!E265</f>
        <v/>
      </c>
      <c r="Z13" s="87" t="str">
        <f>[1]البطاقات!D266</f>
        <v/>
      </c>
      <c r="AA13" s="88" t="str">
        <f>[1]البطاقات!E266</f>
        <v/>
      </c>
      <c r="AB13" s="89" t="s">
        <v>27</v>
      </c>
    </row>
    <row r="14" spans="1:28" ht="20.25">
      <c r="A14" s="85">
        <v>10</v>
      </c>
      <c r="B14" s="86"/>
      <c r="C14" s="78" t="str">
        <f>VLOOKUP(A14,'ورقة 1'!$A$5:$B$61,2,0)</f>
        <v>رضا عبدالمحسن مطرود كاظم</v>
      </c>
      <c r="D14" s="90"/>
      <c r="E14" s="82"/>
      <c r="F14" s="82"/>
      <c r="G14" s="82"/>
      <c r="H14" s="82"/>
      <c r="I14" s="87"/>
      <c r="J14" s="87"/>
      <c r="K14" s="87" t="str">
        <f>[1]البطاقات!D286</f>
        <v/>
      </c>
      <c r="L14" s="87" t="str">
        <f>[1]البطاقات!D287</f>
        <v/>
      </c>
      <c r="M14" s="87" t="str">
        <f>[1]البطاقات!D288</f>
        <v/>
      </c>
      <c r="N14" s="87" t="str">
        <f>[1]البطاقات!D289</f>
        <v/>
      </c>
      <c r="O14" s="87" t="str">
        <f>[1]البطاقات!D290</f>
        <v/>
      </c>
      <c r="P14" s="87" t="str">
        <f>[1]البطاقات!D291</f>
        <v/>
      </c>
      <c r="Q14" s="88" t="str">
        <f>[1]البطاقات!E291</f>
        <v/>
      </c>
      <c r="R14" s="87" t="str">
        <f>[1]البطاقات!D292</f>
        <v/>
      </c>
      <c r="S14" s="88"/>
      <c r="T14" s="87" t="str">
        <f>[1]البطاقات!D293</f>
        <v/>
      </c>
      <c r="U14" s="88" t="str">
        <f>[1]البطاقات!E293</f>
        <v/>
      </c>
      <c r="V14" s="87" t="str">
        <f>[1]البطاقات!D294</f>
        <v/>
      </c>
      <c r="W14" s="88" t="str">
        <f>[1]البطاقات!E294</f>
        <v/>
      </c>
      <c r="X14" s="87" t="str">
        <f>[1]البطاقات!D295</f>
        <v/>
      </c>
      <c r="Y14" s="88" t="str">
        <f>[1]البطاقات!E295</f>
        <v/>
      </c>
      <c r="Z14" s="87" t="str">
        <f>[1]البطاقات!D296</f>
        <v/>
      </c>
      <c r="AA14" s="88" t="str">
        <f>[1]البطاقات!E296</f>
        <v/>
      </c>
      <c r="AB14" s="89" t="s">
        <v>27</v>
      </c>
    </row>
    <row r="15" spans="1:28" ht="20.25">
      <c r="A15" s="85">
        <v>11</v>
      </c>
      <c r="B15" s="86"/>
      <c r="C15" s="78" t="str">
        <f>VLOOKUP(A15,'ورقة 1'!$A$5:$B$61,2,0)</f>
        <v>زهراء رزاق منشد طالب</v>
      </c>
      <c r="D15" s="90"/>
      <c r="E15" s="82"/>
      <c r="F15" s="82"/>
      <c r="G15" s="82"/>
      <c r="H15" s="82"/>
      <c r="I15" s="87"/>
      <c r="J15" s="87"/>
      <c r="K15" s="87" t="str">
        <f>[1]البطاقات!D316</f>
        <v/>
      </c>
      <c r="L15" s="87" t="str">
        <f>[1]البطاقات!D317</f>
        <v/>
      </c>
      <c r="M15" s="87" t="str">
        <f>[1]البطاقات!D318</f>
        <v/>
      </c>
      <c r="N15" s="87" t="str">
        <f>[1]البطاقات!D319</f>
        <v/>
      </c>
      <c r="O15" s="87" t="str">
        <f>[1]البطاقات!D320</f>
        <v/>
      </c>
      <c r="P15" s="87" t="str">
        <f>[1]البطاقات!D321</f>
        <v/>
      </c>
      <c r="Q15" s="88" t="str">
        <f>[1]البطاقات!E321</f>
        <v/>
      </c>
      <c r="R15" s="87" t="str">
        <f>[1]البطاقات!D322</f>
        <v/>
      </c>
      <c r="S15" s="88" t="str">
        <f>[1]البطاقات!E322</f>
        <v/>
      </c>
      <c r="T15" s="87" t="str">
        <f>[1]البطاقات!D323</f>
        <v/>
      </c>
      <c r="U15" s="88" t="str">
        <f>[1]البطاقات!E323</f>
        <v/>
      </c>
      <c r="V15" s="87" t="str">
        <f>[1]البطاقات!D324</f>
        <v/>
      </c>
      <c r="W15" s="88" t="str">
        <f>[1]البطاقات!E324</f>
        <v/>
      </c>
      <c r="X15" s="87" t="str">
        <f>[1]البطاقات!D325</f>
        <v/>
      </c>
      <c r="Y15" s="88" t="str">
        <f>[1]البطاقات!E325</f>
        <v/>
      </c>
      <c r="Z15" s="87" t="str">
        <f>[1]البطاقات!D326</f>
        <v/>
      </c>
      <c r="AA15" s="88" t="str">
        <f>[1]البطاقات!E326</f>
        <v/>
      </c>
      <c r="AB15" s="89" t="s">
        <v>27</v>
      </c>
    </row>
    <row r="16" spans="1:28" ht="20.25">
      <c r="A16" s="85">
        <v>12</v>
      </c>
      <c r="B16" s="86"/>
      <c r="C16" s="78" t="str">
        <f>VLOOKUP(A16,'ورقة 1'!$A$5:$B$61,2,0)</f>
        <v>زهراء سامي محسن رهيف</v>
      </c>
      <c r="D16" s="90"/>
      <c r="E16" s="82"/>
      <c r="F16" s="82"/>
      <c r="G16" s="82"/>
      <c r="H16" s="82"/>
      <c r="I16" s="87"/>
      <c r="J16" s="87"/>
      <c r="K16" s="87" t="str">
        <f>[1]البطاقات!D346</f>
        <v/>
      </c>
      <c r="L16" s="87" t="str">
        <f>[1]البطاقات!D347</f>
        <v/>
      </c>
      <c r="M16" s="87" t="str">
        <f>[1]البطاقات!D348</f>
        <v/>
      </c>
      <c r="N16" s="87" t="str">
        <f>[1]البطاقات!D349</f>
        <v/>
      </c>
      <c r="O16" s="87" t="str">
        <f>[1]البطاقات!D350</f>
        <v/>
      </c>
      <c r="P16" s="87" t="str">
        <f>[1]البطاقات!D351</f>
        <v/>
      </c>
      <c r="Q16" s="88" t="str">
        <f>[1]البطاقات!E351</f>
        <v/>
      </c>
      <c r="R16" s="87" t="str">
        <f>[1]البطاقات!D352</f>
        <v/>
      </c>
      <c r="S16" s="88" t="str">
        <f>[1]البطاقات!E352</f>
        <v/>
      </c>
      <c r="T16" s="87" t="str">
        <f>[1]البطاقات!D353</f>
        <v/>
      </c>
      <c r="U16" s="88" t="str">
        <f>[1]البطاقات!E353</f>
        <v/>
      </c>
      <c r="V16" s="87" t="str">
        <f>[1]البطاقات!D354</f>
        <v/>
      </c>
      <c r="W16" s="88" t="str">
        <f>[1]البطاقات!E354</f>
        <v/>
      </c>
      <c r="X16" s="87" t="str">
        <f>[1]البطاقات!D355</f>
        <v/>
      </c>
      <c r="Y16" s="88" t="str">
        <f>[1]البطاقات!E355</f>
        <v/>
      </c>
      <c r="Z16" s="87" t="str">
        <f>[1]البطاقات!D356</f>
        <v/>
      </c>
      <c r="AA16" s="88" t="str">
        <f>[1]البطاقات!E356</f>
        <v/>
      </c>
      <c r="AB16" s="89" t="s">
        <v>27</v>
      </c>
    </row>
    <row r="17" spans="1:28" ht="20.25">
      <c r="A17" s="85">
        <v>13</v>
      </c>
      <c r="B17" s="86"/>
      <c r="C17" s="78" t="str">
        <f>VLOOKUP(A17,'ورقة 1'!$A$5:$B$61,2,0)</f>
        <v>زهراء محسن يوسف فضاله</v>
      </c>
      <c r="D17" s="90"/>
      <c r="E17" s="82"/>
      <c r="F17" s="82"/>
      <c r="G17" s="82"/>
      <c r="H17" s="82"/>
      <c r="I17" s="87"/>
      <c r="J17" s="87"/>
      <c r="K17" s="87" t="str">
        <f>[1]البطاقات!D376</f>
        <v/>
      </c>
      <c r="L17" s="87" t="str">
        <f>[1]البطاقات!D377</f>
        <v/>
      </c>
      <c r="M17" s="87" t="str">
        <f>[1]البطاقات!D378</f>
        <v/>
      </c>
      <c r="N17" s="87" t="str">
        <f>[1]البطاقات!D379</f>
        <v/>
      </c>
      <c r="O17" s="87" t="str">
        <f>[1]البطاقات!D380</f>
        <v/>
      </c>
      <c r="P17" s="87" t="str">
        <f>[1]البطاقات!D381</f>
        <v/>
      </c>
      <c r="Q17" s="88" t="str">
        <f>[1]البطاقات!E381</f>
        <v/>
      </c>
      <c r="R17" s="87" t="str">
        <f>[1]البطاقات!D382</f>
        <v/>
      </c>
      <c r="S17" s="88" t="str">
        <f>[1]البطاقات!E382</f>
        <v/>
      </c>
      <c r="T17" s="87" t="str">
        <f>[1]البطاقات!D383</f>
        <v/>
      </c>
      <c r="U17" s="88" t="str">
        <f>[1]البطاقات!E383</f>
        <v/>
      </c>
      <c r="V17" s="87" t="str">
        <f>[1]البطاقات!D384</f>
        <v/>
      </c>
      <c r="W17" s="88" t="str">
        <f>[1]البطاقات!E384</f>
        <v/>
      </c>
      <c r="X17" s="87" t="str">
        <f>[1]البطاقات!D385</f>
        <v/>
      </c>
      <c r="Y17" s="88" t="str">
        <f>[1]البطاقات!E385</f>
        <v/>
      </c>
      <c r="Z17" s="87" t="str">
        <f>[1]البطاقات!D386</f>
        <v/>
      </c>
      <c r="AA17" s="88" t="str">
        <f>[1]البطاقات!E386</f>
        <v/>
      </c>
      <c r="AB17" s="89" t="s">
        <v>27</v>
      </c>
    </row>
    <row r="18" spans="1:28" ht="20.25">
      <c r="A18" s="85">
        <v>14</v>
      </c>
      <c r="B18" s="86"/>
      <c r="C18" s="78" t="str">
        <f>VLOOKUP(A18,'ورقة 1'!$A$5:$B$61,2,0)</f>
        <v>زين العابدين حسين فرحان راشد</v>
      </c>
      <c r="D18" s="90"/>
      <c r="E18" s="82"/>
      <c r="F18" s="82"/>
      <c r="G18" s="82"/>
      <c r="H18" s="82"/>
      <c r="I18" s="87"/>
      <c r="J18" s="87"/>
      <c r="K18" s="87" t="str">
        <f>[1]البطاقات!D406</f>
        <v/>
      </c>
      <c r="L18" s="87" t="str">
        <f>[1]البطاقات!D407</f>
        <v/>
      </c>
      <c r="M18" s="87" t="str">
        <f>[1]البطاقات!D408</f>
        <v/>
      </c>
      <c r="N18" s="87" t="str">
        <f>[1]البطاقات!D409</f>
        <v/>
      </c>
      <c r="O18" s="87" t="str">
        <f>[1]البطاقات!D410</f>
        <v/>
      </c>
      <c r="P18" s="87" t="str">
        <f>[1]البطاقات!D411</f>
        <v/>
      </c>
      <c r="Q18" s="88" t="str">
        <f>[1]البطاقات!E411</f>
        <v/>
      </c>
      <c r="R18" s="87" t="str">
        <f>[1]البطاقات!D412</f>
        <v/>
      </c>
      <c r="S18" s="88" t="str">
        <f>[1]البطاقات!E412</f>
        <v/>
      </c>
      <c r="T18" s="87" t="str">
        <f>[1]البطاقات!D413</f>
        <v/>
      </c>
      <c r="U18" s="88" t="str">
        <f>[1]البطاقات!E413</f>
        <v/>
      </c>
      <c r="V18" s="87" t="str">
        <f>[1]البطاقات!D414</f>
        <v/>
      </c>
      <c r="W18" s="88" t="str">
        <f>[1]البطاقات!E414</f>
        <v/>
      </c>
      <c r="X18" s="87" t="str">
        <f>[1]البطاقات!D415</f>
        <v/>
      </c>
      <c r="Y18" s="88" t="str">
        <f>[1]البطاقات!E415</f>
        <v/>
      </c>
      <c r="Z18" s="87" t="str">
        <f>[1]البطاقات!D416</f>
        <v/>
      </c>
      <c r="AA18" s="88" t="str">
        <f>[1]البطاقات!E416</f>
        <v/>
      </c>
      <c r="AB18" s="89" t="s">
        <v>27</v>
      </c>
    </row>
    <row r="19" spans="1:28" ht="20.25">
      <c r="A19" s="85">
        <v>15</v>
      </c>
      <c r="B19" s="86"/>
      <c r="C19" s="78" t="str">
        <f>VLOOKUP(A19,'ورقة 1'!$A$5:$B$61,2,0)</f>
        <v>ساره نهير عبد ذياب</v>
      </c>
      <c r="D19" s="90"/>
      <c r="E19" s="82"/>
      <c r="F19" s="82"/>
      <c r="G19" s="82"/>
      <c r="H19" s="82"/>
      <c r="I19" s="87"/>
      <c r="J19" s="87"/>
      <c r="K19" s="87" t="str">
        <f>[1]البطاقات!D436</f>
        <v/>
      </c>
      <c r="L19" s="87" t="str">
        <f>[1]البطاقات!D437</f>
        <v/>
      </c>
      <c r="M19" s="87" t="str">
        <f>[1]البطاقات!D438</f>
        <v/>
      </c>
      <c r="N19" s="87" t="str">
        <f>[1]البطاقات!D439</f>
        <v/>
      </c>
      <c r="O19" s="87" t="str">
        <f>[1]البطاقات!D440</f>
        <v/>
      </c>
      <c r="P19" s="87" t="str">
        <f>[1]البطاقات!D441</f>
        <v/>
      </c>
      <c r="Q19" s="88" t="str">
        <f>[1]البطاقات!E441</f>
        <v/>
      </c>
      <c r="R19" s="87" t="str">
        <f>[1]البطاقات!D442</f>
        <v/>
      </c>
      <c r="S19" s="88" t="str">
        <f>[1]البطاقات!E442</f>
        <v/>
      </c>
      <c r="T19" s="87" t="str">
        <f>[1]البطاقات!D443</f>
        <v/>
      </c>
      <c r="U19" s="88" t="str">
        <f>[1]البطاقات!E443</f>
        <v/>
      </c>
      <c r="V19" s="87" t="str">
        <f>[1]البطاقات!D444</f>
        <v/>
      </c>
      <c r="W19" s="88" t="str">
        <f>[1]البطاقات!E444</f>
        <v/>
      </c>
      <c r="X19" s="87" t="str">
        <f>[1]البطاقات!D445</f>
        <v/>
      </c>
      <c r="Y19" s="88" t="str">
        <f>[1]البطاقات!E445</f>
        <v/>
      </c>
      <c r="Z19" s="87" t="str">
        <f>[1]البطاقات!D446</f>
        <v/>
      </c>
      <c r="AA19" s="88" t="str">
        <f>[1]البطاقات!E446</f>
        <v/>
      </c>
      <c r="AB19" s="89" t="s">
        <v>27</v>
      </c>
    </row>
    <row r="20" spans="1:28" ht="20.25">
      <c r="A20" s="85">
        <v>16</v>
      </c>
      <c r="B20" s="86"/>
      <c r="C20" s="78" t="str">
        <f>VLOOKUP(A20,'ورقة 1'!$A$5:$B$61,2,0)</f>
        <v>سجاد علي محسن رهيف</v>
      </c>
      <c r="D20" s="90"/>
      <c r="E20" s="82"/>
      <c r="F20" s="82"/>
      <c r="G20" s="82"/>
      <c r="H20" s="82"/>
      <c r="I20" s="87"/>
      <c r="J20" s="87"/>
      <c r="K20" s="87" t="str">
        <f>[1]البطاقات!D466</f>
        <v/>
      </c>
      <c r="L20" s="87" t="str">
        <f>[1]البطاقات!D467</f>
        <v/>
      </c>
      <c r="M20" s="87" t="str">
        <f>[1]البطاقات!D468</f>
        <v/>
      </c>
      <c r="N20" s="87" t="str">
        <f>[1]البطاقات!D469</f>
        <v/>
      </c>
      <c r="O20" s="87" t="str">
        <f>[1]البطاقات!D470</f>
        <v/>
      </c>
      <c r="P20" s="87" t="str">
        <f>[1]البطاقات!D471</f>
        <v/>
      </c>
      <c r="Q20" s="88" t="str">
        <f>[1]البطاقات!E471</f>
        <v/>
      </c>
      <c r="R20" s="87" t="str">
        <f>[1]البطاقات!D472</f>
        <v/>
      </c>
      <c r="S20" s="88" t="str">
        <f>[1]البطاقات!E472</f>
        <v/>
      </c>
      <c r="T20" s="87" t="str">
        <f>[1]البطاقات!D473</f>
        <v/>
      </c>
      <c r="U20" s="88" t="str">
        <f>[1]البطاقات!E473</f>
        <v/>
      </c>
      <c r="V20" s="87" t="str">
        <f>[1]البطاقات!D474</f>
        <v/>
      </c>
      <c r="W20" s="88" t="str">
        <f>[1]البطاقات!E474</f>
        <v/>
      </c>
      <c r="X20" s="87" t="str">
        <f>[1]البطاقات!D475</f>
        <v/>
      </c>
      <c r="Y20" s="88" t="str">
        <f>[1]البطاقات!E475</f>
        <v/>
      </c>
      <c r="Z20" s="87" t="str">
        <f>[1]البطاقات!D476</f>
        <v/>
      </c>
      <c r="AA20" s="88" t="str">
        <f>[1]البطاقات!E476</f>
        <v/>
      </c>
      <c r="AB20" s="89" t="s">
        <v>27</v>
      </c>
    </row>
    <row r="21" spans="1:28" ht="20.25">
      <c r="A21" s="85">
        <v>17</v>
      </c>
      <c r="B21" s="86"/>
      <c r="C21" s="78" t="str">
        <f>VLOOKUP(A21,'ورقة 1'!$A$5:$B$61,2,0)</f>
        <v>سعد حامد حمزه شلاكه</v>
      </c>
      <c r="D21" s="90"/>
      <c r="E21" s="82"/>
      <c r="F21" s="82"/>
      <c r="G21" s="82"/>
      <c r="H21" s="82"/>
      <c r="I21" s="87"/>
      <c r="J21" s="87"/>
      <c r="K21" s="87" t="str">
        <f>[1]البطاقات!D496</f>
        <v/>
      </c>
      <c r="L21" s="87" t="str">
        <f>[1]البطاقات!D497</f>
        <v/>
      </c>
      <c r="M21" s="87" t="str">
        <f>[1]البطاقات!D498</f>
        <v/>
      </c>
      <c r="N21" s="87" t="str">
        <f>[1]البطاقات!D499</f>
        <v/>
      </c>
      <c r="O21" s="87" t="str">
        <f>[1]البطاقات!D500</f>
        <v/>
      </c>
      <c r="P21" s="87" t="str">
        <f>[1]البطاقات!D501</f>
        <v/>
      </c>
      <c r="Q21" s="88" t="str">
        <f>[1]البطاقات!E501</f>
        <v/>
      </c>
      <c r="R21" s="87" t="str">
        <f>[1]البطاقات!D502</f>
        <v/>
      </c>
      <c r="S21" s="88" t="str">
        <f>[1]البطاقات!E502</f>
        <v/>
      </c>
      <c r="T21" s="87" t="str">
        <f>[1]البطاقات!D503</f>
        <v/>
      </c>
      <c r="U21" s="88" t="str">
        <f>[1]البطاقات!E503</f>
        <v/>
      </c>
      <c r="V21" s="87" t="str">
        <f>[1]البطاقات!D504</f>
        <v/>
      </c>
      <c r="W21" s="88" t="str">
        <f>[1]البطاقات!E504</f>
        <v/>
      </c>
      <c r="X21" s="87" t="str">
        <f>[1]البطاقات!D505</f>
        <v/>
      </c>
      <c r="Y21" s="88" t="str">
        <f>[1]البطاقات!E505</f>
        <v/>
      </c>
      <c r="Z21" s="87" t="str">
        <f>[1]البطاقات!D506</f>
        <v/>
      </c>
      <c r="AA21" s="88" t="str">
        <f>[1]البطاقات!E506</f>
        <v/>
      </c>
      <c r="AB21" s="89" t="s">
        <v>27</v>
      </c>
    </row>
    <row r="22" spans="1:28" ht="20.25">
      <c r="A22" s="85">
        <v>18</v>
      </c>
      <c r="B22" s="86"/>
      <c r="C22" s="78" t="str">
        <f>VLOOKUP(A22,'ورقة 1'!$A$5:$B$61,2,0)</f>
        <v>سلام حمزه مزعير ثاني</v>
      </c>
      <c r="D22" s="90"/>
      <c r="E22" s="82"/>
      <c r="F22" s="82"/>
      <c r="G22" s="82"/>
      <c r="H22" s="82"/>
      <c r="I22" s="87"/>
      <c r="J22" s="87"/>
      <c r="K22" s="87" t="str">
        <f>[1]البطاقات!D526</f>
        <v/>
      </c>
      <c r="L22" s="87" t="str">
        <f>[1]البطاقات!D527</f>
        <v/>
      </c>
      <c r="M22" s="87" t="str">
        <f>[1]البطاقات!D528</f>
        <v/>
      </c>
      <c r="N22" s="87" t="str">
        <f>[1]البطاقات!D529</f>
        <v/>
      </c>
      <c r="O22" s="87" t="str">
        <f>[1]البطاقات!D530</f>
        <v/>
      </c>
      <c r="P22" s="87" t="str">
        <f>[1]البطاقات!D531</f>
        <v/>
      </c>
      <c r="Q22" s="88" t="str">
        <f>[1]البطاقات!E531</f>
        <v/>
      </c>
      <c r="R22" s="87" t="str">
        <f>[1]البطاقات!D532</f>
        <v/>
      </c>
      <c r="S22" s="88" t="str">
        <f>[1]البطاقات!E532</f>
        <v/>
      </c>
      <c r="T22" s="87" t="str">
        <f>[1]البطاقات!D533</f>
        <v/>
      </c>
      <c r="U22" s="88" t="str">
        <f>[1]البطاقات!E533</f>
        <v/>
      </c>
      <c r="V22" s="87" t="str">
        <f>[1]البطاقات!D534</f>
        <v/>
      </c>
      <c r="W22" s="88" t="str">
        <f>[1]البطاقات!E534</f>
        <v/>
      </c>
      <c r="X22" s="87" t="str">
        <f>[1]البطاقات!D535</f>
        <v/>
      </c>
      <c r="Y22" s="88" t="str">
        <f>[1]البطاقات!E535</f>
        <v/>
      </c>
      <c r="Z22" s="87" t="str">
        <f>[1]البطاقات!D536</f>
        <v/>
      </c>
      <c r="AA22" s="88" t="str">
        <f>[1]البطاقات!E536</f>
        <v/>
      </c>
      <c r="AB22" s="89" t="s">
        <v>27</v>
      </c>
    </row>
    <row r="23" spans="1:28" ht="20.25">
      <c r="A23" s="85">
        <v>19</v>
      </c>
      <c r="B23" s="86"/>
      <c r="C23" s="78" t="str">
        <f>VLOOKUP(A23,'ورقة 1'!$A$5:$B$61,2,0)</f>
        <v>عبدالله حسين عذافه عبدالنبي</v>
      </c>
      <c r="D23" s="90"/>
      <c r="E23" s="82"/>
      <c r="F23" s="82"/>
      <c r="G23" s="82"/>
      <c r="H23" s="82"/>
      <c r="I23" s="87"/>
      <c r="J23" s="87"/>
      <c r="K23" s="87" t="str">
        <f>[1]البطاقات!D556</f>
        <v/>
      </c>
      <c r="L23" s="87" t="str">
        <f>[1]البطاقات!D557</f>
        <v/>
      </c>
      <c r="M23" s="87" t="str">
        <f>[1]البطاقات!D558</f>
        <v/>
      </c>
      <c r="N23" s="87" t="str">
        <f>[1]البطاقات!D559</f>
        <v/>
      </c>
      <c r="O23" s="87" t="str">
        <f>[1]البطاقات!D560</f>
        <v/>
      </c>
      <c r="P23" s="87" t="str">
        <f>[1]البطاقات!D561</f>
        <v/>
      </c>
      <c r="Q23" s="88" t="str">
        <f>[1]البطاقات!E561</f>
        <v/>
      </c>
      <c r="R23" s="87" t="str">
        <f>[1]البطاقات!D562</f>
        <v/>
      </c>
      <c r="S23" s="88" t="str">
        <f>[1]البطاقات!E562</f>
        <v/>
      </c>
      <c r="T23" s="87" t="str">
        <f>[1]البطاقات!D563</f>
        <v/>
      </c>
      <c r="U23" s="88" t="str">
        <f>[1]البطاقات!E563</f>
        <v/>
      </c>
      <c r="V23" s="87" t="str">
        <f>[1]البطاقات!D564</f>
        <v/>
      </c>
      <c r="W23" s="88" t="str">
        <f>[1]البطاقات!E564</f>
        <v/>
      </c>
      <c r="X23" s="87" t="str">
        <f>[1]البطاقات!D565</f>
        <v/>
      </c>
      <c r="Y23" s="88" t="str">
        <f>[1]البطاقات!E565</f>
        <v/>
      </c>
      <c r="Z23" s="87" t="str">
        <f>[1]البطاقات!D566</f>
        <v/>
      </c>
      <c r="AA23" s="88" t="str">
        <f>[1]البطاقات!E566</f>
        <v/>
      </c>
      <c r="AB23" s="89" t="s">
        <v>27</v>
      </c>
    </row>
    <row r="24" spans="1:28" ht="20.25">
      <c r="A24" s="85">
        <v>20</v>
      </c>
      <c r="B24" s="86"/>
      <c r="C24" s="78" t="str">
        <f>VLOOKUP(A24,'ورقة 1'!$A$5:$B$61,2,0)</f>
        <v>عقيل سالم يعقوب محمد</v>
      </c>
      <c r="D24" s="90"/>
      <c r="E24" s="82"/>
      <c r="F24" s="82"/>
      <c r="G24" s="82"/>
      <c r="H24" s="82"/>
      <c r="I24" s="87"/>
      <c r="J24" s="87"/>
      <c r="K24" s="87" t="str">
        <f>[1]البطاقات!D586</f>
        <v/>
      </c>
      <c r="L24" s="87" t="str">
        <f>[1]البطاقات!D587</f>
        <v/>
      </c>
      <c r="M24" s="87" t="str">
        <f>[1]البطاقات!D588</f>
        <v/>
      </c>
      <c r="N24" s="87" t="str">
        <f>[1]البطاقات!D589</f>
        <v/>
      </c>
      <c r="O24" s="87" t="str">
        <f>[1]البطاقات!D590</f>
        <v/>
      </c>
      <c r="P24" s="87" t="str">
        <f>[1]البطاقات!D591</f>
        <v/>
      </c>
      <c r="Q24" s="88" t="str">
        <f>[1]البطاقات!E591</f>
        <v/>
      </c>
      <c r="R24" s="87" t="str">
        <f>[1]البطاقات!D592</f>
        <v/>
      </c>
      <c r="S24" s="88" t="str">
        <f>[1]البطاقات!E592</f>
        <v/>
      </c>
      <c r="T24" s="87" t="str">
        <f>[1]البطاقات!D593</f>
        <v/>
      </c>
      <c r="U24" s="88" t="str">
        <f>[1]البطاقات!E593</f>
        <v/>
      </c>
      <c r="V24" s="87" t="str">
        <f>[1]البطاقات!D594</f>
        <v/>
      </c>
      <c r="W24" s="88" t="str">
        <f>[1]البطاقات!E594</f>
        <v/>
      </c>
      <c r="X24" s="87" t="str">
        <f>[1]البطاقات!D595</f>
        <v/>
      </c>
      <c r="Y24" s="88" t="str">
        <f>[1]البطاقات!E595</f>
        <v/>
      </c>
      <c r="Z24" s="87" t="str">
        <f>[1]البطاقات!D596</f>
        <v/>
      </c>
      <c r="AA24" s="88" t="str">
        <f>[1]البطاقات!E596</f>
        <v/>
      </c>
      <c r="AB24" s="89" t="s">
        <v>27</v>
      </c>
    </row>
    <row r="25" spans="1:28" ht="20.25">
      <c r="A25" s="85">
        <v>21</v>
      </c>
      <c r="B25" s="86"/>
      <c r="C25" s="78" t="str">
        <f>VLOOKUP(A25,'ورقة 1'!$A$5:$B$61,2,0)</f>
        <v>علاء خليل هلال حاوي</v>
      </c>
      <c r="D25" s="90"/>
      <c r="E25" s="82"/>
      <c r="F25" s="82"/>
      <c r="G25" s="82"/>
      <c r="H25" s="82"/>
      <c r="I25" s="87"/>
      <c r="J25" s="87"/>
      <c r="K25" s="87" t="str">
        <f>[1]البطاقات!D616</f>
        <v/>
      </c>
      <c r="L25" s="87" t="str">
        <f>[1]البطاقات!D617</f>
        <v/>
      </c>
      <c r="M25" s="87" t="str">
        <f>[1]البطاقات!D618</f>
        <v/>
      </c>
      <c r="N25" s="87" t="str">
        <f>[1]البطاقات!D619</f>
        <v/>
      </c>
      <c r="O25" s="87" t="str">
        <f>[1]البطاقات!D620</f>
        <v/>
      </c>
      <c r="P25" s="87" t="str">
        <f>[1]البطاقات!D621</f>
        <v/>
      </c>
      <c r="Q25" s="88" t="str">
        <f>[1]البطاقات!E621</f>
        <v/>
      </c>
      <c r="R25" s="87" t="str">
        <f>[1]البطاقات!D622</f>
        <v/>
      </c>
      <c r="S25" s="88" t="str">
        <f>[1]البطاقات!E622</f>
        <v/>
      </c>
      <c r="T25" s="87" t="str">
        <f>[1]البطاقات!D623</f>
        <v/>
      </c>
      <c r="U25" s="88" t="str">
        <f>[1]البطاقات!E623</f>
        <v/>
      </c>
      <c r="V25" s="87" t="str">
        <f>[1]البطاقات!D624</f>
        <v/>
      </c>
      <c r="W25" s="88" t="str">
        <f>[1]البطاقات!E624</f>
        <v/>
      </c>
      <c r="X25" s="87" t="str">
        <f>[1]البطاقات!D625</f>
        <v/>
      </c>
      <c r="Y25" s="88" t="str">
        <f>[1]البطاقات!E625</f>
        <v/>
      </c>
      <c r="Z25" s="87" t="str">
        <f>[1]البطاقات!D626</f>
        <v/>
      </c>
      <c r="AA25" s="88" t="str">
        <f>[1]البطاقات!E626</f>
        <v/>
      </c>
      <c r="AB25" s="89" t="s">
        <v>27</v>
      </c>
    </row>
    <row r="26" spans="1:28" ht="20.25">
      <c r="A26" s="85">
        <v>22</v>
      </c>
      <c r="B26" s="86"/>
      <c r="C26" s="78" t="str">
        <f>VLOOKUP(A26,'ورقة 1'!$A$5:$B$61,2,0)</f>
        <v>علي كاظم خضير شاهين</v>
      </c>
      <c r="D26" s="90"/>
      <c r="E26" s="82"/>
      <c r="F26" s="82"/>
      <c r="G26" s="82"/>
      <c r="H26" s="82"/>
      <c r="I26" s="87"/>
      <c r="J26" s="87"/>
      <c r="K26" s="87" t="str">
        <f>[1]البطاقات!D646</f>
        <v/>
      </c>
      <c r="L26" s="87" t="str">
        <f>[1]البطاقات!D647</f>
        <v/>
      </c>
      <c r="M26" s="87" t="str">
        <f>[1]البطاقات!D648</f>
        <v/>
      </c>
      <c r="N26" s="87" t="str">
        <f>[1]البطاقات!D649</f>
        <v/>
      </c>
      <c r="O26" s="87" t="str">
        <f>[1]البطاقات!D650</f>
        <v/>
      </c>
      <c r="P26" s="87" t="str">
        <f>[1]البطاقات!D651</f>
        <v/>
      </c>
      <c r="Q26" s="88" t="str">
        <f>[1]البطاقات!E651</f>
        <v/>
      </c>
      <c r="R26" s="87" t="str">
        <f>[1]البطاقات!D652</f>
        <v/>
      </c>
      <c r="S26" s="88" t="str">
        <f>[1]البطاقات!E652</f>
        <v/>
      </c>
      <c r="T26" s="87" t="str">
        <f>[1]البطاقات!D653</f>
        <v/>
      </c>
      <c r="U26" s="88" t="str">
        <f>[1]البطاقات!E653</f>
        <v/>
      </c>
      <c r="V26" s="87" t="str">
        <f>[1]البطاقات!D654</f>
        <v/>
      </c>
      <c r="W26" s="88" t="str">
        <f>[1]البطاقات!E654</f>
        <v/>
      </c>
      <c r="X26" s="87" t="str">
        <f>[1]البطاقات!D655</f>
        <v/>
      </c>
      <c r="Y26" s="88" t="str">
        <f>[1]البطاقات!E655</f>
        <v/>
      </c>
      <c r="Z26" s="87" t="str">
        <f>[1]البطاقات!D656</f>
        <v/>
      </c>
      <c r="AA26" s="88" t="str">
        <f>[1]البطاقات!E656</f>
        <v/>
      </c>
      <c r="AB26" s="89" t="s">
        <v>27</v>
      </c>
    </row>
    <row r="27" spans="1:28" ht="20.25">
      <c r="A27" s="85">
        <v>23</v>
      </c>
      <c r="B27" s="86"/>
      <c r="C27" s="78" t="str">
        <f>VLOOKUP(A27,'ورقة 1'!$A$5:$B$61,2,0)</f>
        <v>كرار خلف عطية مشخول</v>
      </c>
      <c r="D27" s="90"/>
      <c r="E27" s="82"/>
      <c r="F27" s="82"/>
      <c r="G27" s="82"/>
      <c r="H27" s="82"/>
      <c r="I27" s="87"/>
      <c r="J27" s="87"/>
      <c r="K27" s="87" t="str">
        <f>[1]البطاقات!D676</f>
        <v/>
      </c>
      <c r="L27" s="87" t="str">
        <f>[1]البطاقات!D677</f>
        <v/>
      </c>
      <c r="M27" s="87" t="str">
        <f>[1]البطاقات!D678</f>
        <v/>
      </c>
      <c r="N27" s="87" t="str">
        <f>[1]البطاقات!D679</f>
        <v/>
      </c>
      <c r="O27" s="87" t="str">
        <f>[1]البطاقات!D680</f>
        <v/>
      </c>
      <c r="P27" s="87" t="str">
        <f>[1]البطاقات!D681</f>
        <v/>
      </c>
      <c r="Q27" s="88" t="str">
        <f>[1]البطاقات!E681</f>
        <v/>
      </c>
      <c r="R27" s="87" t="str">
        <f>[1]البطاقات!D682</f>
        <v/>
      </c>
      <c r="S27" s="88" t="str">
        <f>[1]البطاقات!E682</f>
        <v/>
      </c>
      <c r="T27" s="87" t="str">
        <f>[1]البطاقات!D683</f>
        <v/>
      </c>
      <c r="U27" s="88" t="str">
        <f>[1]البطاقات!E683</f>
        <v/>
      </c>
      <c r="V27" s="87" t="str">
        <f>[1]البطاقات!D684</f>
        <v/>
      </c>
      <c r="W27" s="88" t="str">
        <f>[1]البطاقات!E684</f>
        <v/>
      </c>
      <c r="X27" s="87" t="str">
        <f>[1]البطاقات!D685</f>
        <v/>
      </c>
      <c r="Y27" s="88" t="str">
        <f>[1]البطاقات!E685</f>
        <v/>
      </c>
      <c r="Z27" s="87" t="str">
        <f>[1]البطاقات!D686</f>
        <v/>
      </c>
      <c r="AA27" s="88" t="str">
        <f>[1]البطاقات!E686</f>
        <v/>
      </c>
      <c r="AB27" s="89" t="s">
        <v>27</v>
      </c>
    </row>
    <row r="28" spans="1:28" ht="20.25">
      <c r="A28" s="85">
        <v>24</v>
      </c>
      <c r="B28" s="86"/>
      <c r="C28" s="78" t="str">
        <f>VLOOKUP(A28,'ورقة 1'!$A$5:$B$61,2,0)</f>
        <v>كرار مطر ثجيل لفته</v>
      </c>
      <c r="D28" s="90"/>
      <c r="E28" s="82"/>
      <c r="F28" s="82"/>
      <c r="G28" s="82"/>
      <c r="H28" s="82"/>
      <c r="I28" s="87"/>
      <c r="J28" s="87"/>
      <c r="K28" s="87" t="str">
        <f>[1]البطاقات!D706</f>
        <v/>
      </c>
      <c r="L28" s="87" t="str">
        <f>[1]البطاقات!D707</f>
        <v/>
      </c>
      <c r="M28" s="87" t="str">
        <f>[1]البطاقات!D708</f>
        <v/>
      </c>
      <c r="N28" s="87" t="str">
        <f>[1]البطاقات!D709</f>
        <v/>
      </c>
      <c r="O28" s="87" t="str">
        <f>[1]البطاقات!D710</f>
        <v/>
      </c>
      <c r="P28" s="87" t="str">
        <f>[1]البطاقات!D711</f>
        <v/>
      </c>
      <c r="Q28" s="88" t="str">
        <f>[1]البطاقات!E711</f>
        <v/>
      </c>
      <c r="R28" s="87" t="str">
        <f>[1]البطاقات!D712</f>
        <v/>
      </c>
      <c r="S28" s="88" t="str">
        <f>[1]البطاقات!E712</f>
        <v/>
      </c>
      <c r="T28" s="87" t="str">
        <f>[1]البطاقات!D713</f>
        <v/>
      </c>
      <c r="U28" s="88" t="str">
        <f>[1]البطاقات!E713</f>
        <v/>
      </c>
      <c r="V28" s="87" t="str">
        <f>[1]البطاقات!D714</f>
        <v/>
      </c>
      <c r="W28" s="88" t="str">
        <f>[1]البطاقات!E714</f>
        <v/>
      </c>
      <c r="X28" s="87" t="str">
        <f>[1]البطاقات!D715</f>
        <v/>
      </c>
      <c r="Y28" s="88" t="str">
        <f>[1]البطاقات!E715</f>
        <v/>
      </c>
      <c r="Z28" s="87" t="str">
        <f>[1]البطاقات!D716</f>
        <v/>
      </c>
      <c r="AA28" s="88" t="str">
        <f>[1]البطاقات!E716</f>
        <v/>
      </c>
      <c r="AB28" s="89" t="s">
        <v>27</v>
      </c>
    </row>
    <row r="29" spans="1:28" ht="20.25">
      <c r="A29" s="85">
        <v>25</v>
      </c>
      <c r="B29" s="86"/>
      <c r="C29" s="78" t="str">
        <f>VLOOKUP(A29,'ورقة 1'!$A$5:$B$61,2,0)</f>
        <v>محسن حمود ساجت حسين</v>
      </c>
      <c r="D29" s="90"/>
      <c r="E29" s="82"/>
      <c r="F29" s="82"/>
      <c r="G29" s="82"/>
      <c r="H29" s="82"/>
      <c r="I29" s="87"/>
      <c r="J29" s="87"/>
      <c r="K29" s="87" t="str">
        <f>[1]البطاقات!D736</f>
        <v/>
      </c>
      <c r="L29" s="87" t="str">
        <f>[1]البطاقات!D737</f>
        <v/>
      </c>
      <c r="M29" s="87" t="str">
        <f>[1]البطاقات!D738</f>
        <v/>
      </c>
      <c r="N29" s="87" t="str">
        <f>[1]البطاقات!D739</f>
        <v/>
      </c>
      <c r="O29" s="87" t="str">
        <f>[1]البطاقات!D740</f>
        <v/>
      </c>
      <c r="P29" s="87" t="str">
        <f>[1]البطاقات!D741</f>
        <v/>
      </c>
      <c r="Q29" s="88" t="str">
        <f>[1]البطاقات!E741</f>
        <v/>
      </c>
      <c r="R29" s="87" t="str">
        <f>[1]البطاقات!D742</f>
        <v/>
      </c>
      <c r="S29" s="88" t="str">
        <f>[1]البطاقات!E742</f>
        <v/>
      </c>
      <c r="T29" s="87" t="str">
        <f>[1]البطاقات!D743</f>
        <v/>
      </c>
      <c r="U29" s="88" t="str">
        <f>[1]البطاقات!E743</f>
        <v/>
      </c>
      <c r="V29" s="87" t="str">
        <f>[1]البطاقات!D744</f>
        <v/>
      </c>
      <c r="W29" s="88" t="str">
        <f>[1]البطاقات!E744</f>
        <v/>
      </c>
      <c r="X29" s="87" t="str">
        <f>[1]البطاقات!D745</f>
        <v/>
      </c>
      <c r="Y29" s="88" t="str">
        <f>[1]البطاقات!E745</f>
        <v/>
      </c>
      <c r="Z29" s="87" t="str">
        <f>[1]البطاقات!D746</f>
        <v/>
      </c>
      <c r="AA29" s="88" t="str">
        <f>[1]البطاقات!E746</f>
        <v/>
      </c>
      <c r="AB29" s="89" t="s">
        <v>27</v>
      </c>
    </row>
    <row r="30" spans="1:28" ht="20.25">
      <c r="A30" s="85">
        <v>26</v>
      </c>
      <c r="B30" s="86"/>
      <c r="C30" s="78" t="str">
        <f>VLOOKUP(A30,'ورقة 1'!$A$5:$B$61,2,0)</f>
        <v>محمد راشد مطشر ضمد</v>
      </c>
      <c r="D30" s="90"/>
      <c r="E30" s="82"/>
      <c r="F30" s="82"/>
      <c r="G30" s="82"/>
      <c r="H30" s="82"/>
      <c r="I30" s="87"/>
      <c r="J30" s="87"/>
      <c r="K30" s="87" t="str">
        <f>[1]البطاقات!D766</f>
        <v/>
      </c>
      <c r="L30" s="87" t="str">
        <f>[1]البطاقات!D767</f>
        <v/>
      </c>
      <c r="M30" s="87" t="str">
        <f>[1]البطاقات!D768</f>
        <v/>
      </c>
      <c r="N30" s="87" t="str">
        <f>[1]البطاقات!D769</f>
        <v/>
      </c>
      <c r="O30" s="87" t="str">
        <f>[1]البطاقات!D770</f>
        <v/>
      </c>
      <c r="P30" s="87" t="str">
        <f>[1]البطاقات!D771</f>
        <v/>
      </c>
      <c r="Q30" s="88" t="str">
        <f>[1]البطاقات!E771</f>
        <v/>
      </c>
      <c r="R30" s="87" t="str">
        <f>[1]البطاقات!D772</f>
        <v/>
      </c>
      <c r="S30" s="88" t="str">
        <f>[1]البطاقات!E772</f>
        <v/>
      </c>
      <c r="T30" s="87" t="str">
        <f>[1]البطاقات!D773</f>
        <v/>
      </c>
      <c r="U30" s="88" t="str">
        <f>[1]البطاقات!E773</f>
        <v/>
      </c>
      <c r="V30" s="87" t="str">
        <f>[1]البطاقات!D774</f>
        <v/>
      </c>
      <c r="W30" s="88" t="str">
        <f>[1]البطاقات!E774</f>
        <v/>
      </c>
      <c r="X30" s="87" t="str">
        <f>[1]البطاقات!D775</f>
        <v/>
      </c>
      <c r="Y30" s="88" t="str">
        <f>[1]البطاقات!E775</f>
        <v/>
      </c>
      <c r="Z30" s="87" t="str">
        <f>[1]البطاقات!D776</f>
        <v/>
      </c>
      <c r="AA30" s="88" t="str">
        <f>[1]البطاقات!E776</f>
        <v/>
      </c>
      <c r="AB30" s="89" t="s">
        <v>27</v>
      </c>
    </row>
    <row r="31" spans="1:28" ht="20.25">
      <c r="A31" s="85">
        <v>27</v>
      </c>
      <c r="B31" s="86"/>
      <c r="C31" s="78" t="str">
        <f>VLOOKUP(A31,'ورقة 1'!$A$5:$B$61,2,0)</f>
        <v>محمد عدنان خلاوي عفن</v>
      </c>
      <c r="D31" s="90"/>
      <c r="E31" s="82"/>
      <c r="F31" s="82"/>
      <c r="G31" s="82"/>
      <c r="H31" s="82"/>
      <c r="I31" s="87"/>
      <c r="J31" s="87"/>
      <c r="K31" s="87" t="str">
        <f>[1]البطاقات!D796</f>
        <v/>
      </c>
      <c r="L31" s="87" t="str">
        <f>[1]البطاقات!D797</f>
        <v/>
      </c>
      <c r="M31" s="87" t="str">
        <f>[1]البطاقات!D798</f>
        <v/>
      </c>
      <c r="N31" s="87" t="str">
        <f>[1]البطاقات!D799</f>
        <v/>
      </c>
      <c r="O31" s="87" t="str">
        <f>[1]البطاقات!D800</f>
        <v/>
      </c>
      <c r="P31" s="87" t="str">
        <f>[1]البطاقات!D801</f>
        <v/>
      </c>
      <c r="Q31" s="88" t="str">
        <f>[1]البطاقات!E801</f>
        <v/>
      </c>
      <c r="R31" s="87" t="str">
        <f>[1]البطاقات!D802</f>
        <v/>
      </c>
      <c r="S31" s="88" t="str">
        <f>[1]البطاقات!E802</f>
        <v/>
      </c>
      <c r="T31" s="87" t="str">
        <f>[1]البطاقات!D803</f>
        <v/>
      </c>
      <c r="U31" s="88" t="str">
        <f>[1]البطاقات!E803</f>
        <v/>
      </c>
      <c r="V31" s="87" t="str">
        <f>[1]البطاقات!D804</f>
        <v/>
      </c>
      <c r="W31" s="88" t="str">
        <f>[1]البطاقات!E804</f>
        <v/>
      </c>
      <c r="X31" s="87" t="str">
        <f>[1]البطاقات!D805</f>
        <v/>
      </c>
      <c r="Y31" s="88" t="str">
        <f>[1]البطاقات!E805</f>
        <v/>
      </c>
      <c r="Z31" s="87" t="str">
        <f>[1]البطاقات!D806</f>
        <v/>
      </c>
      <c r="AA31" s="88" t="str">
        <f>[1]البطاقات!E806</f>
        <v/>
      </c>
      <c r="AB31" s="89" t="s">
        <v>27</v>
      </c>
    </row>
    <row r="32" spans="1:28" ht="20.25">
      <c r="A32" s="85">
        <v>28</v>
      </c>
      <c r="B32" s="86"/>
      <c r="C32" s="78" t="str">
        <f>VLOOKUP(A32,'ورقة 1'!$A$5:$B$61,2,0)</f>
        <v>مرتضى مهدي هيجل محيل</v>
      </c>
      <c r="D32" s="90"/>
      <c r="E32" s="82"/>
      <c r="F32" s="82"/>
      <c r="G32" s="82"/>
      <c r="H32" s="82"/>
      <c r="I32" s="87"/>
      <c r="J32" s="87"/>
      <c r="K32" s="87" t="str">
        <f>[1]البطاقات!D826</f>
        <v/>
      </c>
      <c r="L32" s="87" t="str">
        <f>[1]البطاقات!D827</f>
        <v/>
      </c>
      <c r="M32" s="87" t="str">
        <f>[1]البطاقات!D828</f>
        <v/>
      </c>
      <c r="N32" s="87" t="str">
        <f>[1]البطاقات!D829</f>
        <v/>
      </c>
      <c r="O32" s="87" t="str">
        <f>[1]البطاقات!D830</f>
        <v/>
      </c>
      <c r="P32" s="87" t="str">
        <f>[1]البطاقات!D831</f>
        <v/>
      </c>
      <c r="Q32" s="88" t="str">
        <f>[1]البطاقات!E831</f>
        <v/>
      </c>
      <c r="R32" s="87" t="str">
        <f>[1]البطاقات!D832</f>
        <v/>
      </c>
      <c r="S32" s="88" t="str">
        <f>[1]البطاقات!E832</f>
        <v/>
      </c>
      <c r="T32" s="87" t="str">
        <f>[1]البطاقات!D833</f>
        <v/>
      </c>
      <c r="U32" s="88" t="str">
        <f>[1]البطاقات!E833</f>
        <v/>
      </c>
      <c r="V32" s="87" t="str">
        <f>[1]البطاقات!D834</f>
        <v/>
      </c>
      <c r="W32" s="88" t="str">
        <f>[1]البطاقات!E834</f>
        <v/>
      </c>
      <c r="X32" s="87" t="str">
        <f>[1]البطاقات!D835</f>
        <v/>
      </c>
      <c r="Y32" s="88" t="str">
        <f>[1]البطاقات!E835</f>
        <v/>
      </c>
      <c r="Z32" s="87" t="str">
        <f>[1]البطاقات!D836</f>
        <v/>
      </c>
      <c r="AA32" s="88" t="str">
        <f>[1]البطاقات!E836</f>
        <v/>
      </c>
      <c r="AB32" s="89" t="s">
        <v>27</v>
      </c>
    </row>
    <row r="33" spans="1:28" ht="20.25">
      <c r="A33" s="85">
        <v>29</v>
      </c>
      <c r="B33" s="86"/>
      <c r="C33" s="78" t="str">
        <f>VLOOKUP(A33,'ورقة 1'!$A$5:$B$61,2,0)</f>
        <v>مصطفى جبار مصحب معضد</v>
      </c>
      <c r="D33" s="90"/>
      <c r="E33" s="82"/>
      <c r="F33" s="82"/>
      <c r="G33" s="82"/>
      <c r="H33" s="82"/>
      <c r="I33" s="87"/>
      <c r="J33" s="87"/>
      <c r="K33" s="87" t="str">
        <f>[1]البطاقات!D856</f>
        <v/>
      </c>
      <c r="L33" s="87" t="str">
        <f>[1]البطاقات!D857</f>
        <v/>
      </c>
      <c r="M33" s="87" t="str">
        <f>[1]البطاقات!D858</f>
        <v/>
      </c>
      <c r="N33" s="87" t="str">
        <f>[1]البطاقات!D859</f>
        <v/>
      </c>
      <c r="O33" s="87" t="str">
        <f>[1]البطاقات!D860</f>
        <v/>
      </c>
      <c r="P33" s="87" t="str">
        <f>[1]البطاقات!D861</f>
        <v/>
      </c>
      <c r="Q33" s="88" t="str">
        <f>[1]البطاقات!E861</f>
        <v/>
      </c>
      <c r="R33" s="87" t="str">
        <f>[1]البطاقات!D862</f>
        <v/>
      </c>
      <c r="S33" s="88" t="str">
        <f>[1]البطاقات!E862</f>
        <v/>
      </c>
      <c r="T33" s="87" t="str">
        <f>[1]البطاقات!D863</f>
        <v/>
      </c>
      <c r="U33" s="88" t="str">
        <f>[1]البطاقات!E863</f>
        <v/>
      </c>
      <c r="V33" s="87" t="str">
        <f>[1]البطاقات!D864</f>
        <v/>
      </c>
      <c r="W33" s="88" t="str">
        <f>[1]البطاقات!E864</f>
        <v/>
      </c>
      <c r="X33" s="87" t="str">
        <f>[1]البطاقات!D865</f>
        <v/>
      </c>
      <c r="Y33" s="88" t="str">
        <f>[1]البطاقات!E865</f>
        <v/>
      </c>
      <c r="Z33" s="87" t="str">
        <f>[1]البطاقات!D866</f>
        <v/>
      </c>
      <c r="AA33" s="88" t="str">
        <f>[1]البطاقات!E866</f>
        <v/>
      </c>
      <c r="AB33" s="89" t="s">
        <v>27</v>
      </c>
    </row>
    <row r="34" spans="1:28" ht="20.25">
      <c r="A34" s="85">
        <v>30</v>
      </c>
      <c r="B34" s="86"/>
      <c r="C34" s="78" t="str">
        <f>VLOOKUP(A34,'ورقة 1'!$A$5:$B$61,2,0)</f>
        <v>مهدي علي شنان عبود</v>
      </c>
      <c r="D34" s="90"/>
      <c r="E34" s="82"/>
      <c r="F34" s="82"/>
      <c r="G34" s="82"/>
      <c r="H34" s="82"/>
      <c r="I34" s="87"/>
      <c r="J34" s="87"/>
      <c r="K34" s="87" t="str">
        <f>[1]البطاقات!D886</f>
        <v/>
      </c>
      <c r="L34" s="87" t="str">
        <f>[1]البطاقات!D887</f>
        <v/>
      </c>
      <c r="M34" s="87" t="str">
        <f>[1]البطاقات!D888</f>
        <v/>
      </c>
      <c r="N34" s="87" t="str">
        <f>[1]البطاقات!D889</f>
        <v/>
      </c>
      <c r="O34" s="87" t="str">
        <f>[1]البطاقات!D890</f>
        <v/>
      </c>
      <c r="P34" s="87" t="str">
        <f>[1]البطاقات!D891</f>
        <v/>
      </c>
      <c r="Q34" s="88" t="str">
        <f>[1]البطاقات!E891</f>
        <v/>
      </c>
      <c r="R34" s="87" t="str">
        <f>[1]البطاقات!D892</f>
        <v/>
      </c>
      <c r="S34" s="88" t="str">
        <f>[1]البطاقات!E892</f>
        <v/>
      </c>
      <c r="T34" s="87" t="str">
        <f>[1]البطاقات!D893</f>
        <v/>
      </c>
      <c r="U34" s="88" t="str">
        <f>[1]البطاقات!E893</f>
        <v/>
      </c>
      <c r="V34" s="87" t="str">
        <f>[1]البطاقات!D894</f>
        <v/>
      </c>
      <c r="W34" s="88" t="str">
        <f>[1]البطاقات!E894</f>
        <v/>
      </c>
      <c r="X34" s="87" t="str">
        <f>[1]البطاقات!D895</f>
        <v/>
      </c>
      <c r="Y34" s="88" t="str">
        <f>[1]البطاقات!E895</f>
        <v/>
      </c>
      <c r="Z34" s="87" t="str">
        <f>[1]البطاقات!D896</f>
        <v/>
      </c>
      <c r="AA34" s="88" t="str">
        <f>[1]البطاقات!E896</f>
        <v/>
      </c>
      <c r="AB34" s="89" t="s">
        <v>27</v>
      </c>
    </row>
    <row r="35" spans="1:28" ht="20.25">
      <c r="A35" s="85">
        <v>31</v>
      </c>
      <c r="B35" s="86"/>
      <c r="C35" s="78" t="str">
        <f>VLOOKUP(A35,'ورقة 1'!$A$5:$B$61,2,0)</f>
        <v>هيثم دخان خشان سلطان</v>
      </c>
      <c r="D35" s="90"/>
      <c r="E35" s="82"/>
      <c r="F35" s="82"/>
      <c r="G35" s="82"/>
      <c r="H35" s="82"/>
      <c r="I35" s="87"/>
      <c r="J35" s="87"/>
      <c r="K35" s="87" t="str">
        <f>[1]البطاقات!D916</f>
        <v/>
      </c>
      <c r="L35" s="87" t="str">
        <f>[1]البطاقات!D917</f>
        <v/>
      </c>
      <c r="M35" s="87" t="str">
        <f>[1]البطاقات!D918</f>
        <v/>
      </c>
      <c r="N35" s="87" t="str">
        <f>[1]البطاقات!D919</f>
        <v/>
      </c>
      <c r="O35" s="87" t="str">
        <f>[1]البطاقات!D920</f>
        <v/>
      </c>
      <c r="P35" s="87" t="str">
        <f>[1]البطاقات!D921</f>
        <v/>
      </c>
      <c r="Q35" s="88" t="str">
        <f>[1]البطاقات!E921</f>
        <v/>
      </c>
      <c r="R35" s="87" t="str">
        <f>[1]البطاقات!D922</f>
        <v/>
      </c>
      <c r="S35" s="88" t="str">
        <f>[1]البطاقات!E922</f>
        <v/>
      </c>
      <c r="T35" s="87" t="str">
        <f>[1]البطاقات!D923</f>
        <v/>
      </c>
      <c r="U35" s="88" t="str">
        <f>[1]البطاقات!E923</f>
        <v/>
      </c>
      <c r="V35" s="87" t="str">
        <f>[1]البطاقات!D924</f>
        <v/>
      </c>
      <c r="W35" s="88" t="str">
        <f>[1]البطاقات!E924</f>
        <v/>
      </c>
      <c r="X35" s="87" t="str">
        <f>[1]البطاقات!D925</f>
        <v/>
      </c>
      <c r="Y35" s="88" t="str">
        <f>[1]البطاقات!E925</f>
        <v/>
      </c>
      <c r="Z35" s="87" t="str">
        <f>[1]البطاقات!D926</f>
        <v/>
      </c>
      <c r="AA35" s="88" t="str">
        <f>[1]البطاقات!E926</f>
        <v/>
      </c>
      <c r="AB35" s="89" t="s">
        <v>27</v>
      </c>
    </row>
  </sheetData>
  <customSheetViews>
    <customSheetView guid="{D6A77B56-22C4-4479-86C6-22CED73A6492}">
      <selection activeCell="G6" sqref="G6"/>
      <pageMargins left="0.7" right="0.7" top="0.75" bottom="0.75" header="0.3" footer="0.3"/>
    </customSheetView>
    <customSheetView guid="{A16B857F-0CC5-4183-A24D-9FCD1AFC0678}">
      <selection activeCell="B5" sqref="B5"/>
      <pageMargins left="0.7" right="0.7" top="0.75" bottom="0.75" header="0.3" footer="0.3"/>
    </customSheetView>
  </customSheetViews>
  <conditionalFormatting sqref="O5">
    <cfRule type="cellIs" dxfId="41" priority="1" operator="lessThan">
      <formula>50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S51"/>
  <sheetViews>
    <sheetView rightToLeft="1" workbookViewId="0">
      <selection activeCell="D6" sqref="D6"/>
    </sheetView>
  </sheetViews>
  <sheetFormatPr defaultRowHeight="14.25"/>
  <cols>
    <col min="2" max="2" width="9" customWidth="1"/>
  </cols>
  <sheetData>
    <row r="2" spans="1:18" ht="15" thickBot="1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15" thickTop="1">
      <c r="A3" s="49"/>
      <c r="B3" s="185" t="s">
        <v>36</v>
      </c>
      <c r="C3" s="187" t="s">
        <v>69</v>
      </c>
      <c r="D3" s="181"/>
      <c r="E3" s="182"/>
      <c r="F3" s="181" t="s">
        <v>70</v>
      </c>
      <c r="G3" s="181"/>
      <c r="H3" s="182"/>
      <c r="I3" s="181" t="s">
        <v>71</v>
      </c>
      <c r="J3" s="181"/>
      <c r="K3" s="181"/>
      <c r="L3" s="182"/>
      <c r="M3" s="181" t="s">
        <v>72</v>
      </c>
      <c r="N3" s="181"/>
      <c r="O3" s="182"/>
      <c r="P3" s="181" t="s">
        <v>73</v>
      </c>
      <c r="Q3" s="181"/>
      <c r="R3" s="182"/>
    </row>
    <row r="4" spans="1:18" ht="15" thickBot="1">
      <c r="A4" s="49"/>
      <c r="B4" s="186"/>
      <c r="C4" s="188"/>
      <c r="D4" s="183"/>
      <c r="E4" s="184"/>
      <c r="F4" s="183"/>
      <c r="G4" s="183"/>
      <c r="H4" s="184"/>
      <c r="I4" s="183"/>
      <c r="J4" s="183"/>
      <c r="K4" s="183"/>
      <c r="L4" s="184"/>
      <c r="M4" s="183"/>
      <c r="N4" s="183"/>
      <c r="O4" s="184"/>
      <c r="P4" s="183"/>
      <c r="Q4" s="183"/>
      <c r="R4" s="184"/>
    </row>
    <row r="5" spans="1:18" ht="15" thickTop="1">
      <c r="A5" s="49"/>
      <c r="B5" s="50"/>
      <c r="E5" s="52"/>
      <c r="H5" s="52"/>
      <c r="L5" s="52"/>
      <c r="O5" s="52"/>
      <c r="R5" s="52"/>
    </row>
    <row r="6" spans="1:18">
      <c r="A6" s="49"/>
      <c r="B6" s="50"/>
      <c r="E6" s="49"/>
      <c r="H6" s="49"/>
      <c r="L6" s="49"/>
      <c r="O6" s="49"/>
      <c r="R6" s="49"/>
    </row>
    <row r="7" spans="1:18">
      <c r="A7" s="49"/>
      <c r="B7" s="50"/>
      <c r="E7" s="49"/>
      <c r="H7" s="49"/>
      <c r="L7" s="49"/>
      <c r="O7" s="49"/>
      <c r="R7" s="49"/>
    </row>
    <row r="8" spans="1:18">
      <c r="A8" s="49"/>
      <c r="B8" s="50"/>
      <c r="E8" s="49"/>
      <c r="H8" s="49"/>
      <c r="L8" s="49"/>
      <c r="O8" s="49"/>
      <c r="R8" s="49"/>
    </row>
    <row r="9" spans="1:18">
      <c r="A9" s="49"/>
      <c r="B9" s="50"/>
      <c r="E9" s="49"/>
      <c r="H9" s="49"/>
      <c r="L9" s="49"/>
      <c r="O9" s="49"/>
      <c r="R9" s="49"/>
    </row>
    <row r="10" spans="1:18">
      <c r="A10" s="49"/>
      <c r="B10" s="50"/>
      <c r="E10" s="49"/>
      <c r="H10" s="49"/>
      <c r="L10" s="49"/>
      <c r="O10" s="49"/>
      <c r="R10" s="49"/>
    </row>
    <row r="11" spans="1:18">
      <c r="A11" s="49"/>
      <c r="B11" s="50"/>
      <c r="E11" s="49"/>
      <c r="H11" s="49"/>
      <c r="L11" s="49"/>
      <c r="O11" s="49"/>
      <c r="R11" s="49"/>
    </row>
    <row r="12" spans="1:18">
      <c r="A12" s="49"/>
      <c r="B12" s="50"/>
      <c r="E12" s="49"/>
      <c r="H12" s="49"/>
      <c r="L12" s="49"/>
      <c r="O12" s="49"/>
      <c r="R12" s="49"/>
    </row>
    <row r="13" spans="1:18">
      <c r="A13" s="49"/>
      <c r="B13" s="50"/>
      <c r="E13" s="49"/>
      <c r="H13" s="49"/>
      <c r="L13" s="49"/>
      <c r="O13" s="49"/>
      <c r="R13" s="49"/>
    </row>
    <row r="14" spans="1:18">
      <c r="A14" s="49"/>
      <c r="B14" s="50"/>
      <c r="E14" s="49"/>
      <c r="H14" s="49"/>
      <c r="L14" s="49"/>
      <c r="O14" s="49"/>
      <c r="R14" s="49"/>
    </row>
    <row r="15" spans="1:18">
      <c r="A15" s="49"/>
      <c r="B15" s="50"/>
      <c r="E15" s="49"/>
      <c r="H15" s="49"/>
      <c r="L15" s="49"/>
      <c r="O15" s="49"/>
      <c r="R15" s="49"/>
    </row>
    <row r="16" spans="1:18">
      <c r="A16" s="49"/>
      <c r="B16" s="50"/>
      <c r="E16" s="49"/>
      <c r="H16" s="49"/>
      <c r="L16" s="49"/>
      <c r="O16" s="49"/>
      <c r="R16" s="49"/>
    </row>
    <row r="17" spans="1:18">
      <c r="A17" s="49"/>
      <c r="B17" s="50"/>
      <c r="E17" s="49"/>
      <c r="H17" s="49"/>
      <c r="L17" s="49"/>
      <c r="O17" s="49"/>
      <c r="R17" s="49"/>
    </row>
    <row r="18" spans="1:18">
      <c r="A18" s="49"/>
      <c r="B18" s="50"/>
      <c r="E18" s="49"/>
      <c r="H18" s="49"/>
      <c r="L18" s="49"/>
      <c r="O18" s="49"/>
      <c r="R18" s="49"/>
    </row>
    <row r="19" spans="1:18">
      <c r="A19" s="49"/>
      <c r="B19" s="50"/>
      <c r="E19" s="49"/>
      <c r="H19" s="49"/>
      <c r="L19" s="49"/>
      <c r="O19" s="49"/>
      <c r="R19" s="49"/>
    </row>
    <row r="20" spans="1:18">
      <c r="A20" s="49"/>
      <c r="B20" s="50"/>
      <c r="E20" s="49"/>
      <c r="H20" s="49"/>
      <c r="L20" s="49"/>
      <c r="O20" s="49"/>
      <c r="R20" s="49"/>
    </row>
    <row r="21" spans="1:18">
      <c r="A21" s="49"/>
      <c r="B21" s="50"/>
      <c r="E21" s="49"/>
      <c r="H21" s="49"/>
      <c r="L21" s="49"/>
      <c r="O21" s="49"/>
      <c r="R21" s="49"/>
    </row>
    <row r="22" spans="1:18">
      <c r="A22" s="49"/>
      <c r="B22" s="50"/>
      <c r="E22" s="49"/>
      <c r="H22" s="49"/>
      <c r="L22" s="49"/>
      <c r="O22" s="49"/>
      <c r="R22" s="49"/>
    </row>
    <row r="23" spans="1:18">
      <c r="A23" s="49"/>
      <c r="B23" s="50"/>
      <c r="E23" s="49"/>
      <c r="H23" s="49"/>
      <c r="L23" s="49"/>
      <c r="O23" s="49"/>
      <c r="R23" s="49"/>
    </row>
    <row r="24" spans="1:18">
      <c r="A24" s="49"/>
      <c r="B24" s="50"/>
      <c r="E24" s="49"/>
      <c r="H24" s="49"/>
      <c r="L24" s="49"/>
      <c r="O24" s="49"/>
      <c r="R24" s="49"/>
    </row>
    <row r="25" spans="1:18">
      <c r="A25" s="49"/>
      <c r="B25" s="50"/>
      <c r="E25" s="49"/>
      <c r="H25" s="49"/>
      <c r="L25" s="49"/>
      <c r="O25" s="49"/>
      <c r="R25" s="49"/>
    </row>
    <row r="26" spans="1:18">
      <c r="A26" s="49"/>
      <c r="B26" s="50"/>
      <c r="E26" s="49"/>
      <c r="H26" s="49"/>
      <c r="L26" s="49"/>
      <c r="O26" s="49"/>
      <c r="R26" s="49"/>
    </row>
    <row r="27" spans="1:18">
      <c r="A27" s="49"/>
      <c r="B27" s="50"/>
      <c r="E27" s="49"/>
      <c r="H27" s="49"/>
      <c r="L27" s="49"/>
      <c r="O27" s="49"/>
      <c r="R27" s="49"/>
    </row>
    <row r="28" spans="1:18">
      <c r="A28" s="49"/>
      <c r="B28" s="50"/>
      <c r="E28" s="49"/>
      <c r="H28" s="49"/>
      <c r="L28" s="49"/>
      <c r="O28" s="49"/>
      <c r="R28" s="49"/>
    </row>
    <row r="29" spans="1:18">
      <c r="A29" s="49"/>
      <c r="B29" s="50"/>
      <c r="E29" s="49"/>
      <c r="H29" s="49"/>
      <c r="L29" s="49"/>
      <c r="O29" s="49"/>
      <c r="R29" s="49"/>
    </row>
    <row r="30" spans="1:18">
      <c r="A30" s="49"/>
      <c r="B30" s="50"/>
      <c r="E30" s="49"/>
      <c r="H30" s="49"/>
      <c r="L30" s="49"/>
      <c r="O30" s="49"/>
      <c r="R30" s="49"/>
    </row>
    <row r="31" spans="1:18">
      <c r="A31" s="49"/>
      <c r="B31" s="50"/>
      <c r="E31" s="49"/>
      <c r="H31" s="49"/>
      <c r="L31" s="49"/>
      <c r="O31" s="49"/>
      <c r="R31" s="49"/>
    </row>
    <row r="32" spans="1:18">
      <c r="A32" s="49"/>
      <c r="B32" s="50"/>
      <c r="E32" s="49"/>
      <c r="H32" s="49"/>
      <c r="L32" s="49"/>
      <c r="O32" s="49"/>
      <c r="R32" s="49"/>
    </row>
    <row r="33" spans="1:18">
      <c r="A33" s="49"/>
      <c r="B33" s="50"/>
      <c r="E33" s="49"/>
      <c r="H33" s="49"/>
      <c r="L33" s="49"/>
      <c r="O33" s="49"/>
      <c r="R33" s="49"/>
    </row>
    <row r="34" spans="1:18">
      <c r="A34" s="49"/>
      <c r="B34" s="50"/>
      <c r="E34" s="49"/>
      <c r="H34" s="49"/>
      <c r="L34" s="49"/>
      <c r="O34" s="49"/>
      <c r="R34" s="49"/>
    </row>
    <row r="35" spans="1:18">
      <c r="A35" s="49"/>
      <c r="B35" s="50"/>
      <c r="E35" s="49"/>
      <c r="H35" s="49"/>
      <c r="L35" s="49"/>
      <c r="O35" s="49"/>
      <c r="R35" s="49"/>
    </row>
    <row r="36" spans="1:18">
      <c r="A36" s="49"/>
      <c r="B36" s="50"/>
      <c r="E36" s="49"/>
      <c r="H36" s="49"/>
      <c r="L36" s="49"/>
      <c r="O36" s="49"/>
      <c r="R36" s="49"/>
    </row>
    <row r="37" spans="1:18">
      <c r="A37" s="49"/>
      <c r="B37" s="50"/>
      <c r="E37" s="49"/>
      <c r="H37" s="49"/>
      <c r="L37" s="49"/>
      <c r="O37" s="49"/>
      <c r="R37" s="49"/>
    </row>
    <row r="38" spans="1:18">
      <c r="A38" s="49"/>
      <c r="B38" s="50"/>
      <c r="E38" s="49"/>
      <c r="H38" s="49"/>
      <c r="L38" s="49"/>
      <c r="O38" s="49"/>
      <c r="R38" s="49"/>
    </row>
    <row r="39" spans="1:18">
      <c r="A39" s="49"/>
      <c r="B39" s="50"/>
      <c r="E39" s="49"/>
      <c r="H39" s="49"/>
      <c r="L39" s="49"/>
      <c r="O39" s="49"/>
      <c r="R39" s="49"/>
    </row>
    <row r="40" spans="1:18">
      <c r="A40" s="49"/>
      <c r="B40" s="50"/>
      <c r="E40" s="49"/>
      <c r="H40" s="49"/>
      <c r="L40" s="49"/>
      <c r="O40" s="49"/>
      <c r="R40" s="49"/>
    </row>
    <row r="41" spans="1:18">
      <c r="A41" s="49"/>
      <c r="B41" s="50"/>
      <c r="E41" s="49"/>
      <c r="H41" s="49"/>
      <c r="L41" s="49"/>
      <c r="O41" s="49"/>
      <c r="R41" s="49"/>
    </row>
    <row r="42" spans="1:18">
      <c r="A42" s="49"/>
      <c r="B42" s="50"/>
      <c r="E42" s="49"/>
      <c r="H42" s="49"/>
      <c r="L42" s="49"/>
      <c r="O42" s="49"/>
      <c r="R42" s="49"/>
    </row>
    <row r="43" spans="1:18">
      <c r="A43" s="49"/>
      <c r="B43" s="50"/>
      <c r="E43" s="49"/>
      <c r="H43" s="49"/>
      <c r="L43" s="49"/>
      <c r="O43" s="49"/>
      <c r="R43" s="49"/>
    </row>
    <row r="44" spans="1:18">
      <c r="A44" s="49"/>
      <c r="B44" s="50"/>
      <c r="E44" s="49"/>
      <c r="H44" s="49"/>
      <c r="L44" s="49"/>
      <c r="O44" s="49"/>
      <c r="R44" s="49"/>
    </row>
    <row r="45" spans="1:18">
      <c r="A45" s="49"/>
      <c r="B45" s="50"/>
      <c r="E45" s="49"/>
      <c r="H45" s="49"/>
      <c r="L45" s="49"/>
      <c r="O45" s="49"/>
      <c r="R45" s="49"/>
    </row>
    <row r="46" spans="1:18">
      <c r="A46" s="49"/>
      <c r="B46" s="50"/>
      <c r="E46" s="49"/>
      <c r="H46" s="49"/>
      <c r="L46" s="49"/>
      <c r="O46" s="49"/>
      <c r="R46" s="49"/>
    </row>
    <row r="47" spans="1:18">
      <c r="A47" s="49"/>
      <c r="B47" s="50"/>
      <c r="E47" s="49"/>
      <c r="H47" s="49"/>
      <c r="L47" s="49"/>
      <c r="O47" s="49"/>
      <c r="R47" s="49"/>
    </row>
    <row r="48" spans="1:18">
      <c r="A48" s="49"/>
      <c r="B48" s="50"/>
      <c r="E48" s="49"/>
      <c r="H48" s="49"/>
      <c r="L48" s="49"/>
      <c r="O48" s="49"/>
      <c r="R48" s="49"/>
    </row>
    <row r="49" spans="1:19">
      <c r="A49" s="49"/>
      <c r="B49" s="50"/>
      <c r="E49" s="49"/>
      <c r="H49" s="49"/>
      <c r="L49" s="49"/>
      <c r="O49" s="49"/>
      <c r="R49" s="49"/>
    </row>
    <row r="50" spans="1:19" ht="15" thickBot="1">
      <c r="A50" s="49"/>
      <c r="B50" s="51"/>
      <c r="C50" s="48"/>
      <c r="D50" s="48"/>
      <c r="E50" s="53"/>
      <c r="F50" s="48"/>
      <c r="G50" s="48"/>
      <c r="H50" s="53"/>
      <c r="I50" s="48"/>
      <c r="J50" s="48"/>
      <c r="K50" s="48"/>
      <c r="L50" s="53"/>
      <c r="M50" s="48"/>
      <c r="N50" s="48"/>
      <c r="O50" s="53"/>
      <c r="P50" s="48"/>
      <c r="Q50" s="48"/>
      <c r="R50" s="53"/>
      <c r="S50" s="54"/>
    </row>
    <row r="51" spans="1:19" ht="15" thickTop="1">
      <c r="S51" s="54"/>
    </row>
  </sheetData>
  <mergeCells count="6">
    <mergeCell ref="P3:R4"/>
    <mergeCell ref="B3:B4"/>
    <mergeCell ref="C3:E4"/>
    <mergeCell ref="F3:H4"/>
    <mergeCell ref="I3:L4"/>
    <mergeCell ref="M3:O4"/>
  </mergeCells>
  <conditionalFormatting sqref="D6">
    <cfRule type="top10" dxfId="40" priority="1" rank="10"/>
  </conditionalFormatting>
  <pageMargins left="0.7" right="0.7" top="0.75" bottom="0.75" header="0.3" footer="0.3"/>
  <pageSetup paperSize="25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1</vt:i4>
      </vt:variant>
    </vt:vector>
  </HeadingPairs>
  <TitlesOfParts>
    <vt:vector size="5" baseType="lpstr">
      <vt:lpstr>ورقة 1</vt:lpstr>
      <vt:lpstr>ورقة 2</vt:lpstr>
      <vt:lpstr>ورقة 3</vt:lpstr>
      <vt:lpstr>ورقة 4</vt:lpstr>
      <vt:lpstr>'ورقة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2018-02-19T17:19:04Z</cp:lastPrinted>
  <dcterms:created xsi:type="dcterms:W3CDTF">2018-02-15T12:45:29Z</dcterms:created>
  <dcterms:modified xsi:type="dcterms:W3CDTF">2018-02-21T12:31:25Z</dcterms:modified>
</cp:coreProperties>
</file>