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vogadrow\Desktop\Excel Forum\"/>
    </mc:Choice>
  </mc:AlternateContent>
  <bookViews>
    <workbookView xWindow="0" yWindow="0" windowWidth="20490" windowHeight="7800"/>
  </bookViews>
  <sheets>
    <sheet name="Sheet1" sheetId="1" r:id="rId1"/>
    <sheet name="List" sheetId="2" r:id="rId2"/>
    <sheet name="Sheet3" sheetId="3" r:id="rId3"/>
  </sheets>
  <definedNames>
    <definedName name="ListItems">List!$B$2:$B$256</definedName>
  </definedNames>
  <calcPr calcId="162913"/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</calcChain>
</file>

<file path=xl/sharedStrings.xml><?xml version="1.0" encoding="utf-8"?>
<sst xmlns="http://schemas.openxmlformats.org/spreadsheetml/2006/main" count="591" uniqueCount="36">
  <si>
    <t>C</t>
  </si>
  <si>
    <t>COA request</t>
  </si>
  <si>
    <t>COA review &amp; approval</t>
  </si>
  <si>
    <t>Approved COA(s)</t>
  </si>
  <si>
    <t>Possibility of Development</t>
  </si>
  <si>
    <t>Availability of method of analysis (assay, related methods and refferences from API  suppliers)</t>
  </si>
  <si>
    <t>Possibility of stability test</t>
  </si>
  <si>
    <t>Preliminary Composition</t>
  </si>
  <si>
    <t>Reference product request</t>
  </si>
  <si>
    <t>R&amp;D analysis tools-reagents request</t>
  </si>
  <si>
    <t>Formulation development</t>
  </si>
  <si>
    <t>Assay</t>
  </si>
  <si>
    <t>Dissolution</t>
  </si>
  <si>
    <t>Related</t>
  </si>
  <si>
    <t>Cleaning method for trials., if any</t>
  </si>
  <si>
    <t>Primary Validation</t>
  </si>
  <si>
    <t>Process development and Scal up trials &amp; packaging</t>
  </si>
  <si>
    <t>Comparative dissolution profile with the innovator</t>
  </si>
  <si>
    <t>Finalized validation</t>
  </si>
  <si>
    <t>Cleaning method for production, if any</t>
  </si>
  <si>
    <t>Stability study 40° for 6 months</t>
  </si>
  <si>
    <t>Product developed</t>
  </si>
  <si>
    <t>Final composition &amp; documents</t>
  </si>
  <si>
    <t>Bioequivalence - Biowaiver</t>
  </si>
  <si>
    <t>c</t>
  </si>
  <si>
    <t>x</t>
  </si>
  <si>
    <t>g</t>
  </si>
  <si>
    <t>p</t>
  </si>
  <si>
    <t>X</t>
  </si>
  <si>
    <t>G</t>
  </si>
  <si>
    <t>P</t>
  </si>
  <si>
    <t>Complete</t>
  </si>
  <si>
    <t>Going</t>
  </si>
  <si>
    <t>Not required</t>
  </si>
  <si>
    <t>To be done</t>
  </si>
  <si>
    <t>Pending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</si>
</sst>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8"/>
      <color theme="1"/>
      <name val="Times New Roman"/>
      <family val="1"/>
    </font>
    <font>
      <b/>
      <sz val="36"/>
      <name val="Calibri"/>
      <family val="2"/>
      <scheme val="minor"/>
    </font>
    <font>
      <b/>
      <sz val="3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4" tint="0.399945066682943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2">
    <xf numFmtId="0" fontId="0" fillId="0" borderId="0" xfId="0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Fill="1" applyBorder="1"/>
    <xf numFmtId="0" fontId="4" fillId="7" borderId="1" xfId="0" applyFont="1" applyFill="1" applyBorder="1"/>
    <xf numFmtId="0" fontId="4" fillId="7" borderId="1" xfId="0" applyFont="1" applyFill="1" applyBorder="1" applyAlignment="1">
      <alignment wrapText="1"/>
    </xf>
    <xf numFmtId="0" fontId="5" fillId="8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0" fillId="5" borderId="3" xfId="0" applyFill="1" applyBorder="1"/>
    <xf numFmtId="0" fontId="2" fillId="5" borderId="3" xfId="0" applyFont="1" applyFill="1" applyBorder="1"/>
    <xf numFmtId="0" fontId="0" fillId="6" borderId="3" xfId="0" applyFill="1" applyBorder="1"/>
    <xf numFmtId="0" fontId="6" fillId="5" borderId="13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6" borderId="13" xfId="0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left" textRotation="45"/>
    </xf>
    <xf numFmtId="0" fontId="2" fillId="4" borderId="2" xfId="1" applyFont="1" applyFill="1" applyBorder="1" applyAlignment="1">
      <alignment horizontal="left" textRotation="45"/>
    </xf>
    <xf numFmtId="0" fontId="3" fillId="3" borderId="2" xfId="1" applyFont="1" applyFill="1" applyBorder="1" applyAlignment="1">
      <alignment horizontal="left" textRotation="45"/>
    </xf>
    <xf numFmtId="0" fontId="2" fillId="5" borderId="13" xfId="0" applyFont="1" applyFill="1" applyBorder="1"/>
    <xf numFmtId="0" fontId="0" fillId="0" borderId="13" xfId="0" applyBorder="1"/>
    <xf numFmtId="0" fontId="2" fillId="0" borderId="13" xfId="0" applyFont="1" applyBorder="1"/>
    <xf numFmtId="0" fontId="0" fillId="5" borderId="13" xfId="0" applyFill="1" applyBorder="1"/>
    <xf numFmtId="0" fontId="0" fillId="6" borderId="13" xfId="0" applyFill="1" applyBorder="1"/>
    <xf numFmtId="0" fontId="2" fillId="6" borderId="13" xfId="0" applyFont="1" applyFill="1" applyBorder="1"/>
    <xf numFmtId="0" fontId="0" fillId="0" borderId="13" xfId="0" applyFill="1" applyBorder="1"/>
  </cellXfs>
  <cellStyles count="2">
    <cellStyle name="Accent5" xfId="1" builtinId="45"/>
    <cellStyle name="Normal" xfId="0" builtinId="0"/>
  </cellStyles>
  <dxfs count="113">
    <dxf>
      <font>
        <color rgb="FFFF0000"/>
      </font>
      <fill>
        <patternFill>
          <bgColor rgb="FFFF0000"/>
        </patternFill>
      </fill>
    </dxf>
    <dxf>
      <font>
        <color rgb="FF00B050"/>
      </font>
      <fill>
        <patternFill>
          <bgColor rgb="FF00B050"/>
        </patternFill>
      </fill>
    </dxf>
    <dxf>
      <font>
        <color theme="7" tint="0.59996337778862885"/>
      </font>
      <fill>
        <patternFill>
          <bgColor theme="7" tint="0.59996337778862885"/>
        </patternFill>
      </fill>
    </dxf>
    <dxf>
      <font>
        <color rgb="FF0070C0"/>
      </font>
      <fill>
        <patternFill>
          <bgColor rgb="FF0070C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00B050"/>
      </font>
      <fill>
        <patternFill>
          <bgColor rgb="FF00B050"/>
        </patternFill>
      </fill>
    </dxf>
    <dxf>
      <font>
        <color theme="7" tint="0.59996337778862885"/>
      </font>
      <fill>
        <patternFill>
          <bgColor theme="7" tint="0.59996337778862885"/>
        </patternFill>
      </fill>
    </dxf>
    <dxf>
      <font>
        <color rgb="FF0070C0"/>
      </font>
      <fill>
        <patternFill>
          <bgColor rgb="FF0070C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00B050"/>
      </font>
      <fill>
        <patternFill>
          <bgColor rgb="FF00B050"/>
        </patternFill>
      </fill>
    </dxf>
    <dxf>
      <font>
        <color theme="7" tint="0.59996337778862885"/>
      </font>
      <fill>
        <patternFill>
          <bgColor theme="7" tint="0.59996337778862885"/>
        </patternFill>
      </fill>
    </dxf>
    <dxf>
      <font>
        <color rgb="FF0070C0"/>
      </font>
      <fill>
        <patternFill>
          <bgColor rgb="FF0070C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00B050"/>
      </font>
      <fill>
        <patternFill>
          <bgColor rgb="FF00B050"/>
        </patternFill>
      </fill>
    </dxf>
    <dxf>
      <font>
        <color theme="7" tint="0.59996337778862885"/>
      </font>
      <fill>
        <patternFill>
          <bgColor theme="7" tint="0.59996337778862885"/>
        </patternFill>
      </fill>
    </dxf>
    <dxf>
      <font>
        <color rgb="FF0070C0"/>
      </font>
      <fill>
        <patternFill>
          <bgColor rgb="FF0070C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00B050"/>
      </font>
      <fill>
        <patternFill>
          <bgColor rgb="FF00B050"/>
        </patternFill>
      </fill>
    </dxf>
    <dxf>
      <font>
        <color theme="7" tint="0.59996337778862885"/>
      </font>
      <fill>
        <patternFill>
          <bgColor theme="7" tint="0.59996337778862885"/>
        </patternFill>
      </fill>
    </dxf>
    <dxf>
      <font>
        <color rgb="FF0070C0"/>
      </font>
      <fill>
        <patternFill>
          <bgColor rgb="FF0070C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00B050"/>
      </font>
      <fill>
        <patternFill>
          <bgColor rgb="FF00B050"/>
        </patternFill>
      </fill>
    </dxf>
    <dxf>
      <font>
        <color theme="7" tint="0.59996337778862885"/>
      </font>
      <fill>
        <patternFill>
          <bgColor theme="7" tint="0.59996337778862885"/>
        </patternFill>
      </fill>
    </dxf>
    <dxf>
      <font>
        <color rgb="FF0070C0"/>
      </font>
      <fill>
        <patternFill>
          <bgColor rgb="FF0070C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00B050"/>
      </font>
      <fill>
        <patternFill>
          <bgColor rgb="FF00B050"/>
        </patternFill>
      </fill>
    </dxf>
    <dxf>
      <font>
        <color theme="7" tint="0.59996337778862885"/>
      </font>
      <fill>
        <patternFill>
          <bgColor theme="7" tint="0.59996337778862885"/>
        </patternFill>
      </fill>
    </dxf>
    <dxf>
      <font>
        <color rgb="FF0070C0"/>
      </font>
      <fill>
        <patternFill>
          <bgColor rgb="FF0070C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00B050"/>
      </font>
      <fill>
        <patternFill>
          <bgColor rgb="FF00B050"/>
        </patternFill>
      </fill>
    </dxf>
    <dxf>
      <font>
        <color theme="7" tint="0.59996337778862885"/>
      </font>
      <fill>
        <patternFill>
          <bgColor theme="7" tint="0.59996337778862885"/>
        </patternFill>
      </fill>
    </dxf>
    <dxf>
      <font>
        <color rgb="FF0070C0"/>
      </font>
      <fill>
        <patternFill>
          <bgColor rgb="FF0070C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00B050"/>
      </font>
      <fill>
        <patternFill>
          <bgColor rgb="FF00B050"/>
        </patternFill>
      </fill>
    </dxf>
    <dxf>
      <font>
        <color theme="7" tint="0.59996337778862885"/>
      </font>
      <fill>
        <patternFill>
          <bgColor theme="7" tint="0.59996337778862885"/>
        </patternFill>
      </fill>
    </dxf>
    <dxf>
      <font>
        <color rgb="FF0070C0"/>
      </font>
      <fill>
        <patternFill>
          <bgColor rgb="FF0070C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00B050"/>
      </font>
      <fill>
        <patternFill>
          <bgColor rgb="FF00B050"/>
        </patternFill>
      </fill>
    </dxf>
    <dxf>
      <font>
        <color theme="7" tint="0.59996337778862885"/>
      </font>
      <fill>
        <patternFill>
          <bgColor theme="7" tint="0.59996337778862885"/>
        </patternFill>
      </fill>
    </dxf>
    <dxf>
      <font>
        <color rgb="FF0070C0"/>
      </font>
      <fill>
        <patternFill>
          <bgColor rgb="FF0070C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00B050"/>
      </font>
      <fill>
        <patternFill>
          <bgColor rgb="FF00B050"/>
        </patternFill>
      </fill>
    </dxf>
    <dxf>
      <font>
        <color theme="7" tint="0.59996337778862885"/>
      </font>
      <fill>
        <patternFill>
          <bgColor theme="7" tint="0.59996337778862885"/>
        </patternFill>
      </fill>
    </dxf>
    <dxf>
      <font>
        <color rgb="FF0070C0"/>
      </font>
      <fill>
        <patternFill>
          <bgColor rgb="FF0070C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00B050"/>
      </font>
      <fill>
        <patternFill>
          <bgColor rgb="FF00B050"/>
        </patternFill>
      </fill>
    </dxf>
    <dxf>
      <font>
        <color theme="7" tint="0.59996337778862885"/>
      </font>
      <fill>
        <patternFill>
          <bgColor theme="7" tint="0.59996337778862885"/>
        </patternFill>
      </fill>
    </dxf>
    <dxf>
      <font>
        <color rgb="FF0070C0"/>
      </font>
      <fill>
        <patternFill>
          <bgColor rgb="FF0070C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00B050"/>
      </font>
      <fill>
        <patternFill>
          <bgColor rgb="FF00B050"/>
        </patternFill>
      </fill>
    </dxf>
    <dxf>
      <font>
        <color theme="7" tint="0.59996337778862885"/>
      </font>
      <fill>
        <patternFill>
          <bgColor theme="7" tint="0.59996337778862885"/>
        </patternFill>
      </fill>
    </dxf>
    <dxf>
      <font>
        <color rgb="FF0070C0"/>
      </font>
      <fill>
        <patternFill>
          <bgColor rgb="FF0070C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00B050"/>
      </font>
      <fill>
        <patternFill>
          <bgColor rgb="FF00B050"/>
        </patternFill>
      </fill>
    </dxf>
    <dxf>
      <font>
        <color theme="7" tint="0.59996337778862885"/>
      </font>
      <fill>
        <patternFill>
          <bgColor theme="7" tint="0.59996337778862885"/>
        </patternFill>
      </fill>
    </dxf>
    <dxf>
      <font>
        <color rgb="FF0070C0"/>
      </font>
      <fill>
        <patternFill>
          <bgColor rgb="FF0070C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00B050"/>
      </font>
      <fill>
        <patternFill>
          <bgColor rgb="FF00B050"/>
        </patternFill>
      </fill>
    </dxf>
    <dxf>
      <font>
        <color theme="7" tint="0.59996337778862885"/>
      </font>
      <fill>
        <patternFill>
          <bgColor theme="7" tint="0.59996337778862885"/>
        </patternFill>
      </fill>
    </dxf>
    <dxf>
      <font>
        <color rgb="FF0070C0"/>
      </font>
      <fill>
        <patternFill>
          <bgColor rgb="FF0070C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00B050"/>
      </font>
      <fill>
        <patternFill>
          <bgColor rgb="FF00B050"/>
        </patternFill>
      </fill>
    </dxf>
    <dxf>
      <font>
        <color theme="7" tint="0.59996337778862885"/>
      </font>
      <fill>
        <patternFill>
          <bgColor theme="7" tint="0.59996337778862885"/>
        </patternFill>
      </fill>
    </dxf>
    <dxf>
      <font>
        <color rgb="FF0070C0"/>
      </font>
      <fill>
        <patternFill>
          <bgColor rgb="FF0070C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00B050"/>
      </font>
      <fill>
        <patternFill>
          <bgColor rgb="FF00B050"/>
        </patternFill>
      </fill>
    </dxf>
    <dxf>
      <font>
        <color theme="7" tint="0.59996337778862885"/>
      </font>
      <fill>
        <patternFill>
          <bgColor theme="7" tint="0.59996337778862885"/>
        </patternFill>
      </fill>
    </dxf>
    <dxf>
      <font>
        <color rgb="FF0070C0"/>
      </font>
      <fill>
        <patternFill>
          <bgColor rgb="FF0070C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00B050"/>
      </font>
      <fill>
        <patternFill>
          <bgColor rgb="FF00B050"/>
        </patternFill>
      </fill>
    </dxf>
    <dxf>
      <font>
        <color theme="7" tint="0.59996337778862885"/>
      </font>
      <fill>
        <patternFill>
          <bgColor theme="7" tint="0.59996337778862885"/>
        </patternFill>
      </fill>
    </dxf>
    <dxf>
      <font>
        <color rgb="FF0070C0"/>
      </font>
      <fill>
        <patternFill>
          <bgColor rgb="FF0070C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00B050"/>
      </font>
      <fill>
        <patternFill>
          <bgColor rgb="FF00B050"/>
        </patternFill>
      </fill>
    </dxf>
    <dxf>
      <font>
        <color theme="7" tint="0.59996337778862885"/>
      </font>
      <fill>
        <patternFill>
          <bgColor theme="7" tint="0.59996337778862885"/>
        </patternFill>
      </fill>
    </dxf>
    <dxf>
      <font>
        <color rgb="FF0070C0"/>
      </font>
      <fill>
        <patternFill>
          <bgColor rgb="FF0070C0"/>
        </patternFill>
      </fill>
    </dxf>
    <dxf>
      <font>
        <color rgb="FF00B050"/>
      </font>
      <fill>
        <patternFill>
          <bgColor rgb="FF00B050"/>
        </patternFill>
      </fill>
    </dxf>
    <dxf>
      <font>
        <color theme="7" tint="0.59996337778862885"/>
      </font>
      <fill>
        <patternFill>
          <bgColor theme="7" tint="0.59996337778862885"/>
        </patternFill>
      </fill>
    </dxf>
    <dxf>
      <font>
        <color rgb="FF0070C0"/>
      </font>
      <fill>
        <patternFill>
          <bgColor rgb="FF0070C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00B050"/>
      </font>
      <fill>
        <patternFill>
          <bgColor rgb="FF00B050"/>
        </patternFill>
      </fill>
    </dxf>
    <dxf>
      <font>
        <color theme="7" tint="0.59996337778862885"/>
      </font>
      <fill>
        <patternFill>
          <bgColor theme="7" tint="0.59996337778862885"/>
        </patternFill>
      </fill>
    </dxf>
    <dxf>
      <font>
        <color rgb="FF0070C0"/>
      </font>
      <fill>
        <patternFill>
          <bgColor rgb="FF0070C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00B050"/>
      </font>
      <fill>
        <patternFill>
          <bgColor rgb="FF00B050"/>
        </patternFill>
      </fill>
    </dxf>
    <dxf>
      <font>
        <color theme="7" tint="0.59996337778862885"/>
      </font>
      <fill>
        <patternFill>
          <bgColor theme="7" tint="0.59996337778862885"/>
        </patternFill>
      </fill>
    </dxf>
    <dxf>
      <font>
        <color rgb="FF0070C0"/>
      </font>
      <fill>
        <patternFill>
          <bgColor rgb="FF0070C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00B050"/>
      </font>
      <fill>
        <patternFill>
          <bgColor rgb="FF00B050"/>
        </patternFill>
      </fill>
    </dxf>
    <dxf>
      <font>
        <color theme="7" tint="0.59996337778862885"/>
      </font>
      <fill>
        <patternFill>
          <bgColor theme="7" tint="0.59996337778862885"/>
        </patternFill>
      </fill>
    </dxf>
    <dxf>
      <font>
        <color rgb="FF0070C0"/>
      </font>
      <fill>
        <patternFill>
          <bgColor rgb="FF0070C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00B050"/>
      </font>
      <fill>
        <patternFill>
          <bgColor rgb="FF00B050"/>
        </patternFill>
      </fill>
    </dxf>
    <dxf>
      <font>
        <color theme="7" tint="0.59996337778862885"/>
      </font>
      <fill>
        <patternFill>
          <bgColor theme="7" tint="0.59996337778862885"/>
        </patternFill>
      </fill>
    </dxf>
    <dxf>
      <font>
        <color rgb="FF0070C0"/>
      </font>
      <fill>
        <patternFill>
          <bgColor rgb="FF0070C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00B050"/>
      </font>
      <fill>
        <patternFill>
          <bgColor rgb="FF00B050"/>
        </patternFill>
      </fill>
    </dxf>
    <dxf>
      <font>
        <color theme="7" tint="0.59996337778862885"/>
      </font>
      <fill>
        <patternFill>
          <bgColor theme="7" tint="0.59996337778862885"/>
        </patternFill>
      </fill>
    </dxf>
    <dxf>
      <font>
        <color rgb="FF0070C0"/>
      </font>
      <fill>
        <patternFill>
          <bgColor rgb="FF0070C0"/>
        </patternFill>
      </fill>
    </dxf>
    <dxf>
      <font>
        <color rgb="FF00B050"/>
      </font>
    </dxf>
    <dxf>
      <fill>
        <patternFill>
          <bgColor rgb="FFFFC7CE"/>
        </patternFill>
      </fill>
    </dxf>
    <dxf>
      <font>
        <color rgb="FF00B050"/>
      </font>
    </dxf>
    <dxf>
      <fill>
        <patternFill>
          <bgColor rgb="FFFFC7CE"/>
        </patternFill>
      </fill>
    </dxf>
    <dxf>
      <font>
        <color rgb="FF00B050"/>
      </font>
    </dxf>
    <dxf>
      <fill>
        <patternFill>
          <bgColor rgb="FFFFC7CE"/>
        </patternFill>
      </fill>
    </dxf>
    <dxf>
      <font>
        <color rgb="FF00B050"/>
      </font>
    </dxf>
    <dxf>
      <fill>
        <patternFill>
          <bgColor rgb="FFFFC7CE"/>
        </patternFill>
      </fill>
    </dxf>
    <dxf>
      <font>
        <color rgb="FF00B05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B05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zoomScale="130" zoomScaleNormal="130" workbookViewId="0">
      <selection activeCell="C1" sqref="C1"/>
    </sheetView>
  </sheetViews>
  <sheetFormatPr defaultRowHeight="15.75" x14ac:dyDescent="0.25"/>
  <cols>
    <col min="1" max="1" width="52.85546875" style="11" customWidth="1"/>
    <col min="2" max="2" width="30.85546875" customWidth="1"/>
    <col min="3" max="3" width="41.42578125" customWidth="1"/>
  </cols>
  <sheetData>
    <row r="1" spans="1:3" ht="48" customHeight="1" x14ac:dyDescent="0.25">
      <c r="A1" s="14"/>
      <c r="C1" s="13">
        <v>4</v>
      </c>
    </row>
    <row r="3" spans="1:3" x14ac:dyDescent="0.25">
      <c r="A3" s="11" t="s">
        <v>1</v>
      </c>
      <c r="C3" t="str">
        <f>INDEX(List!B2:D67, MATCH(Sheet1!C1, ListItems, 0),2)</f>
        <v>c</v>
      </c>
    </row>
    <row r="4" spans="1:3" x14ac:dyDescent="0.25">
      <c r="A4" s="11" t="s">
        <v>2</v>
      </c>
      <c r="C4" t="str">
        <f>INDEX(List!B$2:Y68, MATCH(Sheet1!C$1, ListItems, 0),3)</f>
        <v>c</v>
      </c>
    </row>
    <row r="5" spans="1:3" x14ac:dyDescent="0.25">
      <c r="A5" s="11" t="s">
        <v>3</v>
      </c>
      <c r="C5" t="str">
        <f>INDEX(List!B$2:Y69, MATCH(Sheet1!C$1, ListItems, 0),4)</f>
        <v>c</v>
      </c>
    </row>
    <row r="6" spans="1:3" x14ac:dyDescent="0.25">
      <c r="A6" s="11" t="s">
        <v>4</v>
      </c>
      <c r="C6" t="str">
        <f>INDEX(List!B$2:Y70, MATCH(Sheet1!C$1, ListItems, 0),5)</f>
        <v>c</v>
      </c>
    </row>
    <row r="7" spans="1:3" ht="31.5" customHeight="1" x14ac:dyDescent="0.25">
      <c r="A7" s="12" t="s">
        <v>5</v>
      </c>
      <c r="C7" t="str">
        <f>INDEX(List!B$2:Y71, MATCH(Sheet1!C$1, ListItems, 0),6)</f>
        <v>c</v>
      </c>
    </row>
    <row r="8" spans="1:3" x14ac:dyDescent="0.25">
      <c r="A8" s="11" t="s">
        <v>6</v>
      </c>
      <c r="C8" t="str">
        <f>INDEX(List!B$2:Y72, MATCH(Sheet1!C$1, ListItems, 0),7)</f>
        <v>c</v>
      </c>
    </row>
    <row r="9" spans="1:3" x14ac:dyDescent="0.25">
      <c r="A9" s="11" t="s">
        <v>7</v>
      </c>
      <c r="C9" t="str">
        <f>INDEX(List!B$2:Y73, MATCH(Sheet1!C$1, ListItems, 0),8)</f>
        <v>c</v>
      </c>
    </row>
    <row r="10" spans="1:3" x14ac:dyDescent="0.25">
      <c r="A10" s="11" t="s">
        <v>8</v>
      </c>
      <c r="C10" t="str">
        <f>INDEX(List!B$2:Y74, MATCH(Sheet1!C$1, ListItems, 0),9)</f>
        <v>c</v>
      </c>
    </row>
    <row r="11" spans="1:3" x14ac:dyDescent="0.25">
      <c r="A11" s="11" t="s">
        <v>9</v>
      </c>
      <c r="C11" t="str">
        <f>INDEX(List!B$2:Y75, MATCH(Sheet1!C$1, ListItems, 0),10)</f>
        <v>c</v>
      </c>
    </row>
    <row r="12" spans="1:3" x14ac:dyDescent="0.25">
      <c r="A12" s="11" t="s">
        <v>10</v>
      </c>
      <c r="C12" t="str">
        <f>INDEX(List!B$2:Y76, MATCH(Sheet1!C$1, ListItems, 0),11)</f>
        <v>c</v>
      </c>
    </row>
    <row r="13" spans="1:3" x14ac:dyDescent="0.25">
      <c r="A13" s="11" t="s">
        <v>11</v>
      </c>
      <c r="C13" t="str">
        <f>INDEX(List!B$2:Y77, MATCH(Sheet1!C$1, ListItems, 0),12)</f>
        <v>c</v>
      </c>
    </row>
    <row r="14" spans="1:3" x14ac:dyDescent="0.25">
      <c r="A14" s="11" t="s">
        <v>12</v>
      </c>
      <c r="C14" t="str">
        <f>INDEX(List!B$2:Y78, MATCH(Sheet1!C$1, ListItems, 0),13)</f>
        <v>c</v>
      </c>
    </row>
    <row r="15" spans="1:3" x14ac:dyDescent="0.25">
      <c r="A15" s="11" t="s">
        <v>13</v>
      </c>
      <c r="C15" t="str">
        <f>INDEX(List!B$2:Y79, MATCH(Sheet1!C$1, ListItems, 0),14)</f>
        <v>x</v>
      </c>
    </row>
    <row r="16" spans="1:3" x14ac:dyDescent="0.25">
      <c r="A16" s="11" t="s">
        <v>14</v>
      </c>
      <c r="C16">
        <f>INDEX(List!B$2:Y80, MATCH(Sheet1!C$1, ListItems, 0),15)</f>
        <v>0</v>
      </c>
    </row>
    <row r="17" spans="1:3" x14ac:dyDescent="0.25">
      <c r="A17" s="11" t="s">
        <v>15</v>
      </c>
      <c r="C17" t="str">
        <f>INDEX(List!B$2:Y81, MATCH(Sheet1!C$1, ListItems, 0),16)</f>
        <v>c</v>
      </c>
    </row>
    <row r="18" spans="1:3" x14ac:dyDescent="0.25">
      <c r="A18" s="11" t="s">
        <v>16</v>
      </c>
      <c r="C18" t="str">
        <f>INDEX(List!B$2:Y82, MATCH(Sheet1!C$1, ListItems, 0),17)</f>
        <v>c</v>
      </c>
    </row>
    <row r="19" spans="1:3" x14ac:dyDescent="0.25">
      <c r="A19" s="11" t="s">
        <v>17</v>
      </c>
      <c r="C19" t="str">
        <f>INDEX(List!B$2:Y83, MATCH(Sheet1!C$1, ListItems, 0),18)</f>
        <v>c</v>
      </c>
    </row>
    <row r="20" spans="1:3" x14ac:dyDescent="0.25">
      <c r="A20" s="11" t="s">
        <v>18</v>
      </c>
      <c r="C20" t="str">
        <f>INDEX(List!B$2:Y84, MATCH(Sheet1!C$1, ListItems, 0),19)</f>
        <v>c</v>
      </c>
    </row>
    <row r="21" spans="1:3" x14ac:dyDescent="0.25">
      <c r="A21" s="11" t="s">
        <v>19</v>
      </c>
      <c r="C21" t="str">
        <f>INDEX(List!B$2:Y85, MATCH(Sheet1!C$1, ListItems, 0),20)</f>
        <v>g</v>
      </c>
    </row>
    <row r="22" spans="1:3" x14ac:dyDescent="0.25">
      <c r="A22" s="11" t="s">
        <v>20</v>
      </c>
      <c r="C22" t="str">
        <f>INDEX(List!B$2:Y86, MATCH(Sheet1!C$1, ListItems, 0),21)</f>
        <v>c</v>
      </c>
    </row>
    <row r="23" spans="1:3" x14ac:dyDescent="0.25">
      <c r="A23" s="11" t="s">
        <v>21</v>
      </c>
      <c r="C23" t="str">
        <f>INDEX(List!B$2:Y87, MATCH(Sheet1!C$1, ListItems, 0),22)</f>
        <v>c</v>
      </c>
    </row>
    <row r="24" spans="1:3" x14ac:dyDescent="0.25">
      <c r="A24" s="11" t="s">
        <v>22</v>
      </c>
      <c r="C24" t="str">
        <f>INDEX(List!B$2:Y88, MATCH(Sheet1!C$1, ListItems, 0),23)</f>
        <v>c</v>
      </c>
    </row>
    <row r="25" spans="1:3" x14ac:dyDescent="0.25">
      <c r="A25" s="11" t="s">
        <v>23</v>
      </c>
      <c r="C25" t="str">
        <f>INDEX(List!B$2:Y89, MATCH(Sheet1!C$1, ListItems, 0),24)</f>
        <v>c</v>
      </c>
    </row>
  </sheetData>
  <conditionalFormatting sqref="C3">
    <cfRule type="containsText" dxfId="112" priority="37" operator="containsText" text="c">
      <formula>NOT(ISERROR(SEARCH("c",C3)))</formula>
    </cfRule>
    <cfRule type="cellIs" dxfId="111" priority="36" operator="equal">
      <formula>1</formula>
    </cfRule>
    <cfRule type="dataBar" priority="33">
      <dataBar showValue="0">
        <cfvo type="num" val="0"/>
        <cfvo type="num" val="100"/>
        <color rgb="FF638EC6"/>
      </dataBar>
      <extLst>
        <ext xmlns:x14="http://schemas.microsoft.com/office/spreadsheetml/2009/9/main" uri="{B025F937-C7B1-47D3-B67F-A62EFF666E3E}">
          <x14:id>{A06C522E-67F8-4EB3-B25E-279E486336EA}</x14:id>
        </ext>
      </extLst>
    </cfRule>
    <cfRule type="dataBar" priority="23">
      <dataBar showValue="0">
        <cfvo type="num" val="0"/>
        <cfvo type="num" val="100"/>
        <color rgb="FF00B050"/>
      </dataBar>
      <extLst>
        <ext xmlns:x14="http://schemas.microsoft.com/office/spreadsheetml/2009/9/main" uri="{B025F937-C7B1-47D3-B67F-A62EFF666E3E}">
          <x14:id>{5417DB0A-1B3A-49A7-B625-BDF396843AA3}</x14:id>
        </ext>
      </extLst>
    </cfRule>
  </conditionalFormatting>
  <conditionalFormatting sqref="D6">
    <cfRule type="dataBar" priority="35">
      <dataBar>
        <cfvo type="num" val="0"/>
        <cfvo type="num" val="100"/>
        <color rgb="FF638EC6"/>
      </dataBar>
      <extLst>
        <ext xmlns:x14="http://schemas.microsoft.com/office/spreadsheetml/2009/9/main" uri="{B025F937-C7B1-47D3-B67F-A62EFF666E3E}">
          <x14:id>{DD830C0B-7ACC-464A-9F55-D857181C51E6}</x14:id>
        </ext>
      </extLst>
    </cfRule>
    <cfRule type="dataBar" priority="34">
      <dataBar showValue="0">
        <cfvo type="num" val="0"/>
        <cfvo type="num" val="100"/>
        <color rgb="FF638EC6"/>
      </dataBar>
      <extLst>
        <ext xmlns:x14="http://schemas.microsoft.com/office/spreadsheetml/2009/9/main" uri="{B025F937-C7B1-47D3-B67F-A62EFF666E3E}">
          <x14:id>{1352883F-3770-4C97-B4A5-38F8629AFCE2}</x14:id>
        </ext>
      </extLst>
    </cfRule>
  </conditionalFormatting>
  <conditionalFormatting sqref="C4">
    <cfRule type="dataBar" priority="17">
      <dataBar showValue="0">
        <cfvo type="num" val="0"/>
        <cfvo type="num" val="100"/>
        <color rgb="FF00B050"/>
      </dataBar>
      <extLst>
        <ext xmlns:x14="http://schemas.microsoft.com/office/spreadsheetml/2009/9/main" uri="{B025F937-C7B1-47D3-B67F-A62EFF666E3E}">
          <x14:id>{1EA81D20-F9A0-49A3-9413-88D6F58C7524}</x14:id>
        </ext>
      </extLst>
    </cfRule>
    <cfRule type="dataBar" priority="18">
      <dataBar showValue="0">
        <cfvo type="num" val="0"/>
        <cfvo type="num" val="100"/>
        <color rgb="FF638EC6"/>
      </dataBar>
      <extLst>
        <ext xmlns:x14="http://schemas.microsoft.com/office/spreadsheetml/2009/9/main" uri="{B025F937-C7B1-47D3-B67F-A62EFF666E3E}">
          <x14:id>{1BEA4334-5ECF-41EC-B585-2E38C0ACFB32}</x14:id>
        </ext>
      </extLst>
    </cfRule>
    <cfRule type="cellIs" dxfId="110" priority="19" operator="equal">
      <formula>1</formula>
    </cfRule>
    <cfRule type="containsText" dxfId="109" priority="20" operator="containsText" text="c">
      <formula>NOT(ISERROR(SEARCH("c",C4)))</formula>
    </cfRule>
  </conditionalFormatting>
  <conditionalFormatting sqref="C5">
    <cfRule type="dataBar" priority="13">
      <dataBar showValue="0">
        <cfvo type="num" val="0"/>
        <cfvo type="num" val="100"/>
        <color rgb="FF00B050"/>
      </dataBar>
      <extLst>
        <ext xmlns:x14="http://schemas.microsoft.com/office/spreadsheetml/2009/9/main" uri="{B025F937-C7B1-47D3-B67F-A62EFF666E3E}">
          <x14:id>{DDFFE8D5-53A1-4F0E-B60A-FFCA03B0322F}</x14:id>
        </ext>
      </extLst>
    </cfRule>
    <cfRule type="dataBar" priority="14">
      <dataBar showValue="0">
        <cfvo type="num" val="0"/>
        <cfvo type="num" val="100"/>
        <color rgb="FF638EC6"/>
      </dataBar>
      <extLst>
        <ext xmlns:x14="http://schemas.microsoft.com/office/spreadsheetml/2009/9/main" uri="{B025F937-C7B1-47D3-B67F-A62EFF666E3E}">
          <x14:id>{56DAB473-3231-4CFD-B157-DEA1A9931F03}</x14:id>
        </ext>
      </extLst>
    </cfRule>
    <cfRule type="cellIs" dxfId="108" priority="15" operator="equal">
      <formula>1</formula>
    </cfRule>
    <cfRule type="containsText" dxfId="107" priority="16" operator="containsText" text="c">
      <formula>NOT(ISERROR(SEARCH("c",C5)))</formula>
    </cfRule>
  </conditionalFormatting>
  <conditionalFormatting sqref="C6">
    <cfRule type="dataBar" priority="9">
      <dataBar showValue="0">
        <cfvo type="num" val="0"/>
        <cfvo type="num" val="100"/>
        <color rgb="FF00B050"/>
      </dataBar>
      <extLst>
        <ext xmlns:x14="http://schemas.microsoft.com/office/spreadsheetml/2009/9/main" uri="{B025F937-C7B1-47D3-B67F-A62EFF666E3E}">
          <x14:id>{8DADFB06-1D94-4199-BF0F-9A3A838A3FBB}</x14:id>
        </ext>
      </extLst>
    </cfRule>
    <cfRule type="dataBar" priority="10">
      <dataBar showValue="0">
        <cfvo type="num" val="0"/>
        <cfvo type="num" val="100"/>
        <color rgb="FF638EC6"/>
      </dataBar>
      <extLst>
        <ext xmlns:x14="http://schemas.microsoft.com/office/spreadsheetml/2009/9/main" uri="{B025F937-C7B1-47D3-B67F-A62EFF666E3E}">
          <x14:id>{1C1AAE83-4CA0-4AD2-BACC-0E951E9C2DFF}</x14:id>
        </ext>
      </extLst>
    </cfRule>
    <cfRule type="cellIs" dxfId="106" priority="11" operator="equal">
      <formula>1</formula>
    </cfRule>
    <cfRule type="containsText" dxfId="105" priority="12" operator="containsText" text="c">
      <formula>NOT(ISERROR(SEARCH("c",C6)))</formula>
    </cfRule>
  </conditionalFormatting>
  <conditionalFormatting sqref="C7">
    <cfRule type="dataBar" priority="5">
      <dataBar showValue="0">
        <cfvo type="num" val="0"/>
        <cfvo type="num" val="100"/>
        <color rgb="FF00B050"/>
      </dataBar>
      <extLst>
        <ext xmlns:x14="http://schemas.microsoft.com/office/spreadsheetml/2009/9/main" uri="{B025F937-C7B1-47D3-B67F-A62EFF666E3E}">
          <x14:id>{E4DFB67C-1F15-4D3D-B7CD-C41642C643F7}</x14:id>
        </ext>
      </extLst>
    </cfRule>
    <cfRule type="dataBar" priority="6">
      <dataBar showValue="0">
        <cfvo type="num" val="0"/>
        <cfvo type="num" val="100"/>
        <color rgb="FF638EC6"/>
      </dataBar>
      <extLst>
        <ext xmlns:x14="http://schemas.microsoft.com/office/spreadsheetml/2009/9/main" uri="{B025F937-C7B1-47D3-B67F-A62EFF666E3E}">
          <x14:id>{F05650EB-8819-4987-92F4-A34E28EF9491}</x14:id>
        </ext>
      </extLst>
    </cfRule>
    <cfRule type="cellIs" dxfId="104" priority="7" operator="equal">
      <formula>1</formula>
    </cfRule>
    <cfRule type="containsText" dxfId="103" priority="8" operator="containsText" text="c">
      <formula>NOT(ISERROR(SEARCH("c",C7)))</formula>
    </cfRule>
  </conditionalFormatting>
  <conditionalFormatting sqref="C7:C25">
    <cfRule type="dataBar" priority="1">
      <dataBar showValue="0">
        <cfvo type="num" val="0"/>
        <cfvo type="num" val="100"/>
        <color rgb="FF00B050"/>
      </dataBar>
      <extLst>
        <ext xmlns:x14="http://schemas.microsoft.com/office/spreadsheetml/2009/9/main" uri="{B025F937-C7B1-47D3-B67F-A62EFF666E3E}">
          <x14:id>{2A20DCEA-0EEE-4D1D-9877-A3BFB1BA582D}</x14:id>
        </ext>
      </extLst>
    </cfRule>
    <cfRule type="dataBar" priority="2">
      <dataBar showValue="0">
        <cfvo type="num" val="0"/>
        <cfvo type="num" val="100"/>
        <color rgb="FF638EC6"/>
      </dataBar>
      <extLst>
        <ext xmlns:x14="http://schemas.microsoft.com/office/spreadsheetml/2009/9/main" uri="{B025F937-C7B1-47D3-B67F-A62EFF666E3E}">
          <x14:id>{42603F06-38F3-48A1-8A64-CB9677030928}</x14:id>
        </ext>
      </extLst>
    </cfRule>
    <cfRule type="cellIs" dxfId="102" priority="3" operator="equal">
      <formula>1</formula>
    </cfRule>
    <cfRule type="containsText" dxfId="101" priority="4" operator="containsText" text="c">
      <formula>NOT(ISERROR(SEARCH("c",C7)))</formula>
    </cfRule>
  </conditionalFormatting>
  <dataValidations count="1">
    <dataValidation type="list" allowBlank="1" showInputMessage="1" showErrorMessage="1" sqref="C1">
      <formula1>ListItems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06C522E-67F8-4EB3-B25E-279E486336EA}">
            <x14:dataBar minLength="0" maxLength="100" gradient="0">
              <x14:cfvo type="num">
                <xm:f>0</xm:f>
              </x14:cfvo>
              <x14:cfvo type="num">
                <xm:f>100</xm:f>
              </x14:cfvo>
              <x14:negativeFillColor rgb="FFFF0000"/>
              <x14:axisColor rgb="FF000000"/>
            </x14:dataBar>
          </x14:cfRule>
          <x14:cfRule type="dataBar" id="{5417DB0A-1B3A-49A7-B625-BDF396843AA3}">
            <x14:dataBar minLength="0" maxLength="100" gradient="0">
              <x14:cfvo type="num">
                <xm:f>0</xm:f>
              </x14:cfvo>
              <x14:cfvo type="num">
                <xm:f>100</xm:f>
              </x14:cfvo>
              <x14:negativeFillColor rgb="FFFF0000"/>
              <x14:axisColor rgb="FF000000"/>
            </x14:dataBar>
          </x14:cfRule>
          <xm:sqref>C3</xm:sqref>
        </x14:conditionalFormatting>
        <x14:conditionalFormatting xmlns:xm="http://schemas.microsoft.com/office/excel/2006/main">
          <x14:cfRule type="dataBar" id="{DD830C0B-7ACC-464A-9F55-D857181C51E6}">
            <x14:dataBar minLength="0" maxLength="100" gradient="0">
              <x14:cfvo type="num">
                <xm:f>0</xm:f>
              </x14:cfvo>
              <x14:cfvo type="num">
                <xm:f>100</xm:f>
              </x14:cfvo>
              <x14:negativeFillColor rgb="FFFF0000"/>
              <x14:axisColor rgb="FF000000"/>
            </x14:dataBar>
          </x14:cfRule>
          <x14:cfRule type="dataBar" id="{1352883F-3770-4C97-B4A5-38F8629AFCE2}">
            <x14:dataBar minLength="0" maxLength="100" gradient="0">
              <x14:cfvo type="num">
                <xm:f>0</xm:f>
              </x14:cfvo>
              <x14:cfvo type="num">
                <xm:f>100</xm:f>
              </x14:cfvo>
              <x14:negativeFillColor rgb="FFFF0000"/>
              <x14:axisColor rgb="FF000000"/>
            </x14:dataBar>
          </x14:cfRule>
          <xm:sqref>D6</xm:sqref>
        </x14:conditionalFormatting>
        <x14:conditionalFormatting xmlns:xm="http://schemas.microsoft.com/office/excel/2006/main">
          <x14:cfRule type="dataBar" id="{1EA81D20-F9A0-49A3-9413-88D6F58C7524}">
            <x14:dataBar minLength="0" maxLength="100" gradient="0">
              <x14:cfvo type="num">
                <xm:f>0</xm:f>
              </x14:cfvo>
              <x14:cfvo type="num">
                <xm:f>100</xm:f>
              </x14:cfvo>
              <x14:negativeFillColor rgb="FFFF0000"/>
              <x14:axisColor rgb="FF000000"/>
            </x14:dataBar>
          </x14:cfRule>
          <x14:cfRule type="dataBar" id="{1BEA4334-5ECF-41EC-B585-2E38C0ACFB32}">
            <x14:dataBar minLength="0" maxLength="100" gradient="0">
              <x14:cfvo type="num">
                <xm:f>0</xm:f>
              </x14:cfvo>
              <x14:cfvo type="num">
                <xm:f>100</xm:f>
              </x14:cfvo>
              <x14:negativeFillColor rgb="FFFF0000"/>
              <x14:axisColor rgb="FF000000"/>
            </x14:dataBar>
          </x14:cfRule>
          <xm:sqref>C4</xm:sqref>
        </x14:conditionalFormatting>
        <x14:conditionalFormatting xmlns:xm="http://schemas.microsoft.com/office/excel/2006/main">
          <x14:cfRule type="dataBar" id="{DDFFE8D5-53A1-4F0E-B60A-FFCA03B0322F}">
            <x14:dataBar minLength="0" maxLength="100" gradient="0">
              <x14:cfvo type="num">
                <xm:f>0</xm:f>
              </x14:cfvo>
              <x14:cfvo type="num">
                <xm:f>100</xm:f>
              </x14:cfvo>
              <x14:negativeFillColor rgb="FFFF0000"/>
              <x14:axisColor rgb="FF000000"/>
            </x14:dataBar>
          </x14:cfRule>
          <x14:cfRule type="dataBar" id="{56DAB473-3231-4CFD-B157-DEA1A9931F03}">
            <x14:dataBar minLength="0" maxLength="100" gradient="0">
              <x14:cfvo type="num">
                <xm:f>0</xm:f>
              </x14:cfvo>
              <x14:cfvo type="num">
                <xm:f>100</xm:f>
              </x14:cfvo>
              <x14:negativeFillColor rgb="FFFF0000"/>
              <x14:axisColor rgb="FF000000"/>
            </x14:dataBar>
          </x14:cfRule>
          <xm:sqref>C5</xm:sqref>
        </x14:conditionalFormatting>
        <x14:conditionalFormatting xmlns:xm="http://schemas.microsoft.com/office/excel/2006/main">
          <x14:cfRule type="dataBar" id="{8DADFB06-1D94-4199-BF0F-9A3A838A3FBB}">
            <x14:dataBar minLength="0" maxLength="100" gradient="0">
              <x14:cfvo type="num">
                <xm:f>0</xm:f>
              </x14:cfvo>
              <x14:cfvo type="num">
                <xm:f>100</xm:f>
              </x14:cfvo>
              <x14:negativeFillColor rgb="FFFF0000"/>
              <x14:axisColor rgb="FF000000"/>
            </x14:dataBar>
          </x14:cfRule>
          <x14:cfRule type="dataBar" id="{1C1AAE83-4CA0-4AD2-BACC-0E951E9C2DFF}">
            <x14:dataBar minLength="0" maxLength="100" gradient="0">
              <x14:cfvo type="num">
                <xm:f>0</xm:f>
              </x14:cfvo>
              <x14:cfvo type="num">
                <xm:f>100</xm:f>
              </x14:cfvo>
              <x14:negativeFillColor rgb="FFFF0000"/>
              <x14:axisColor rgb="FF000000"/>
            </x14:dataBar>
          </x14:cfRule>
          <xm:sqref>C6</xm:sqref>
        </x14:conditionalFormatting>
        <x14:conditionalFormatting xmlns:xm="http://schemas.microsoft.com/office/excel/2006/main">
          <x14:cfRule type="dataBar" id="{E4DFB67C-1F15-4D3D-B7CD-C41642C643F7}">
            <x14:dataBar minLength="0" maxLength="100" gradient="0">
              <x14:cfvo type="num">
                <xm:f>0</xm:f>
              </x14:cfvo>
              <x14:cfvo type="num">
                <xm:f>100</xm:f>
              </x14:cfvo>
              <x14:negativeFillColor rgb="FFFF0000"/>
              <x14:axisColor rgb="FF000000"/>
            </x14:dataBar>
          </x14:cfRule>
          <x14:cfRule type="dataBar" id="{F05650EB-8819-4987-92F4-A34E28EF9491}">
            <x14:dataBar minLength="0" maxLength="100" gradient="0">
              <x14:cfvo type="num">
                <xm:f>0</xm:f>
              </x14:cfvo>
              <x14:cfvo type="num">
                <xm:f>100</xm:f>
              </x14:cfvo>
              <x14:negativeFillColor rgb="FFFF0000"/>
              <x14:axisColor rgb="FF000000"/>
            </x14:dataBar>
          </x14:cfRule>
          <xm:sqref>C7</xm:sqref>
        </x14:conditionalFormatting>
        <x14:conditionalFormatting xmlns:xm="http://schemas.microsoft.com/office/excel/2006/main">
          <x14:cfRule type="dataBar" id="{2A20DCEA-0EEE-4D1D-9877-A3BFB1BA582D}">
            <x14:dataBar minLength="0" maxLength="100" gradient="0">
              <x14:cfvo type="num">
                <xm:f>0</xm:f>
              </x14:cfvo>
              <x14:cfvo type="num">
                <xm:f>100</xm:f>
              </x14:cfvo>
              <x14:negativeFillColor rgb="FFFF0000"/>
              <x14:axisColor rgb="FF000000"/>
            </x14:dataBar>
          </x14:cfRule>
          <x14:cfRule type="dataBar" id="{42603F06-38F3-48A1-8A64-CB9677030928}">
            <x14:dataBar minLength="0" maxLength="100" gradient="0">
              <x14:cfvo type="num">
                <xm:f>0</xm:f>
              </x14:cfvo>
              <x14:cfvo type="num">
                <xm:f>100</xm:f>
              </x14:cfvo>
              <x14:negativeFillColor rgb="FFFF0000"/>
              <x14:axisColor rgb="FF000000"/>
            </x14:dataBar>
          </x14:cfRule>
          <xm:sqref>C7:C25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80"/>
  <sheetViews>
    <sheetView topLeftCell="A61" zoomScale="80" zoomScaleNormal="80" workbookViewId="0">
      <selection activeCell="B2" sqref="B2:B67"/>
    </sheetView>
  </sheetViews>
  <sheetFormatPr defaultRowHeight="15" x14ac:dyDescent="0.25"/>
  <cols>
    <col min="2" max="2" width="34.140625" customWidth="1"/>
    <col min="3" max="5" width="4" bestFit="1" customWidth="1"/>
    <col min="6" max="7" width="3.7109375" customWidth="1"/>
    <col min="8" max="13" width="4" bestFit="1" customWidth="1"/>
    <col min="14" max="16" width="3.7109375" bestFit="1" customWidth="1"/>
    <col min="17" max="18" width="4" bestFit="1" customWidth="1"/>
    <col min="19" max="19" width="3.7109375" bestFit="1" customWidth="1"/>
    <col min="20" max="20" width="4" bestFit="1" customWidth="1"/>
    <col min="21" max="21" width="3.7109375" bestFit="1" customWidth="1"/>
    <col min="22" max="24" width="4" bestFit="1" customWidth="1"/>
  </cols>
  <sheetData>
    <row r="1" spans="2:27" ht="322.5" thickBot="1" x14ac:dyDescent="0.3">
      <c r="C1" s="22" t="s">
        <v>1</v>
      </c>
      <c r="D1" s="22" t="s">
        <v>2</v>
      </c>
      <c r="E1" s="23" t="s">
        <v>3</v>
      </c>
      <c r="F1" s="22" t="s">
        <v>4</v>
      </c>
      <c r="G1" s="22" t="s">
        <v>5</v>
      </c>
      <c r="H1" s="24" t="s">
        <v>6</v>
      </c>
      <c r="I1" s="22" t="s">
        <v>7</v>
      </c>
      <c r="J1" s="22" t="s">
        <v>8</v>
      </c>
      <c r="K1" s="22" t="s">
        <v>9</v>
      </c>
      <c r="L1" s="24" t="s">
        <v>10</v>
      </c>
      <c r="M1" s="22" t="s">
        <v>11</v>
      </c>
      <c r="N1" s="22" t="s">
        <v>12</v>
      </c>
      <c r="O1" s="22" t="s">
        <v>13</v>
      </c>
      <c r="P1" s="22" t="s">
        <v>14</v>
      </c>
      <c r="Q1" s="24" t="s">
        <v>15</v>
      </c>
      <c r="R1" s="22" t="s">
        <v>16</v>
      </c>
      <c r="S1" s="22" t="s">
        <v>17</v>
      </c>
      <c r="T1" s="22" t="s">
        <v>18</v>
      </c>
      <c r="U1" s="22" t="s">
        <v>19</v>
      </c>
      <c r="V1" s="22" t="s">
        <v>20</v>
      </c>
      <c r="W1" s="23" t="s">
        <v>21</v>
      </c>
      <c r="X1" s="22" t="s">
        <v>22</v>
      </c>
      <c r="Y1" s="22" t="s">
        <v>23</v>
      </c>
    </row>
    <row r="2" spans="2:27" ht="47.25" thickBot="1" x14ac:dyDescent="0.3">
      <c r="B2" s="18">
        <v>1</v>
      </c>
      <c r="C2" s="25">
        <v>100</v>
      </c>
      <c r="D2" s="25">
        <v>100</v>
      </c>
      <c r="E2" s="25">
        <v>100</v>
      </c>
      <c r="F2" s="25">
        <v>100</v>
      </c>
      <c r="G2" s="25">
        <v>50</v>
      </c>
      <c r="H2" s="25">
        <v>100</v>
      </c>
      <c r="I2" s="25">
        <v>100</v>
      </c>
      <c r="J2" s="25">
        <v>100</v>
      </c>
      <c r="K2" s="25">
        <v>100</v>
      </c>
      <c r="L2" s="25">
        <v>100</v>
      </c>
      <c r="M2" s="26">
        <v>100</v>
      </c>
      <c r="N2" s="26">
        <v>0</v>
      </c>
      <c r="O2" s="26">
        <v>0</v>
      </c>
      <c r="P2" s="26">
        <v>0</v>
      </c>
      <c r="Q2" s="25">
        <v>100</v>
      </c>
      <c r="R2" s="26">
        <v>100</v>
      </c>
      <c r="S2" s="27">
        <v>0</v>
      </c>
      <c r="T2" s="27">
        <v>100</v>
      </c>
      <c r="U2" s="26">
        <v>0</v>
      </c>
      <c r="V2" s="25">
        <v>100</v>
      </c>
      <c r="W2" s="25">
        <v>100</v>
      </c>
      <c r="X2" s="25">
        <v>100</v>
      </c>
      <c r="Y2" s="26">
        <v>0</v>
      </c>
      <c r="AA2" s="16"/>
    </row>
    <row r="3" spans="2:27" ht="47.25" thickBot="1" x14ac:dyDescent="0.3">
      <c r="B3" s="19">
        <v>2</v>
      </c>
      <c r="C3" s="25">
        <v>20</v>
      </c>
      <c r="D3" s="25">
        <v>30</v>
      </c>
      <c r="E3" s="25">
        <v>40</v>
      </c>
      <c r="F3" s="25">
        <v>100</v>
      </c>
      <c r="G3" s="25">
        <v>50</v>
      </c>
      <c r="H3" s="25">
        <v>60</v>
      </c>
      <c r="I3" s="28">
        <v>70</v>
      </c>
      <c r="J3" s="28">
        <v>80</v>
      </c>
      <c r="K3" s="28">
        <v>90</v>
      </c>
      <c r="L3" s="28">
        <v>20</v>
      </c>
      <c r="M3" s="26">
        <v>60</v>
      </c>
      <c r="N3" s="26">
        <v>10</v>
      </c>
      <c r="O3" s="26">
        <v>20</v>
      </c>
      <c r="P3" s="26">
        <v>10</v>
      </c>
      <c r="Q3" s="28">
        <v>90</v>
      </c>
      <c r="R3" s="26">
        <v>90</v>
      </c>
      <c r="S3" s="26">
        <v>20</v>
      </c>
      <c r="T3" s="26">
        <v>99</v>
      </c>
      <c r="U3" s="26">
        <v>20</v>
      </c>
      <c r="V3" s="28">
        <v>95</v>
      </c>
      <c r="W3" s="28">
        <v>98</v>
      </c>
      <c r="X3" s="28">
        <v>98</v>
      </c>
      <c r="Y3" s="26">
        <v>10</v>
      </c>
      <c r="AA3" s="15"/>
    </row>
    <row r="4" spans="2:27" ht="47.25" thickBot="1" x14ac:dyDescent="0.3">
      <c r="B4" s="20">
        <v>3</v>
      </c>
      <c r="C4" s="25" t="s">
        <v>26</v>
      </c>
      <c r="D4" s="25" t="s">
        <v>24</v>
      </c>
      <c r="E4" s="25" t="s">
        <v>24</v>
      </c>
      <c r="F4" s="25" t="s">
        <v>24</v>
      </c>
      <c r="G4" s="25" t="s">
        <v>24</v>
      </c>
      <c r="H4" s="25" t="s">
        <v>24</v>
      </c>
      <c r="I4" s="25" t="s">
        <v>24</v>
      </c>
      <c r="J4" s="25" t="s">
        <v>24</v>
      </c>
      <c r="K4" s="25" t="s">
        <v>24</v>
      </c>
      <c r="L4" s="25" t="s">
        <v>24</v>
      </c>
      <c r="M4" s="26" t="s">
        <v>24</v>
      </c>
      <c r="N4" s="26" t="s">
        <v>25</v>
      </c>
      <c r="O4" s="26" t="s">
        <v>25</v>
      </c>
      <c r="P4" s="26"/>
      <c r="Q4" s="28" t="s">
        <v>24</v>
      </c>
      <c r="R4" s="26" t="s">
        <v>24</v>
      </c>
      <c r="S4" s="28" t="s">
        <v>25</v>
      </c>
      <c r="T4" s="28" t="s">
        <v>24</v>
      </c>
      <c r="U4" s="26" t="s">
        <v>26</v>
      </c>
      <c r="V4" s="28" t="s">
        <v>24</v>
      </c>
      <c r="W4" s="28" t="s">
        <v>24</v>
      </c>
      <c r="X4" s="28" t="s">
        <v>24</v>
      </c>
      <c r="Y4" s="26" t="s">
        <v>25</v>
      </c>
    </row>
    <row r="5" spans="2:27" ht="47.25" thickBot="1" x14ac:dyDescent="0.3">
      <c r="B5" s="20">
        <v>4</v>
      </c>
      <c r="C5" s="25" t="s">
        <v>24</v>
      </c>
      <c r="D5" s="25" t="s">
        <v>24</v>
      </c>
      <c r="E5" s="25" t="s">
        <v>24</v>
      </c>
      <c r="F5" s="25" t="s">
        <v>24</v>
      </c>
      <c r="G5" s="25" t="s">
        <v>24</v>
      </c>
      <c r="H5" s="25" t="s">
        <v>24</v>
      </c>
      <c r="I5" s="25" t="s">
        <v>24</v>
      </c>
      <c r="J5" s="25" t="s">
        <v>24</v>
      </c>
      <c r="K5" s="25" t="s">
        <v>24</v>
      </c>
      <c r="L5" s="25" t="s">
        <v>24</v>
      </c>
      <c r="M5" s="26" t="s">
        <v>24</v>
      </c>
      <c r="N5" s="26" t="s">
        <v>24</v>
      </c>
      <c r="O5" s="26" t="s">
        <v>25</v>
      </c>
      <c r="P5" s="26"/>
      <c r="Q5" s="28" t="s">
        <v>24</v>
      </c>
      <c r="R5" s="26" t="s">
        <v>24</v>
      </c>
      <c r="S5" s="28" t="s">
        <v>24</v>
      </c>
      <c r="T5" s="28" t="s">
        <v>24</v>
      </c>
      <c r="U5" s="26" t="s">
        <v>26</v>
      </c>
      <c r="V5" s="28" t="s">
        <v>24</v>
      </c>
      <c r="W5" s="28" t="s">
        <v>24</v>
      </c>
      <c r="X5" s="28" t="s">
        <v>24</v>
      </c>
      <c r="Y5" s="28" t="s">
        <v>24</v>
      </c>
    </row>
    <row r="6" spans="2:27" ht="47.25" thickBot="1" x14ac:dyDescent="0.3">
      <c r="B6" s="20">
        <v>5</v>
      </c>
      <c r="C6" s="25" t="s">
        <v>24</v>
      </c>
      <c r="D6" s="25" t="s">
        <v>24</v>
      </c>
      <c r="E6" s="25" t="s">
        <v>24</v>
      </c>
      <c r="F6" s="25" t="s">
        <v>24</v>
      </c>
      <c r="G6" s="25" t="s">
        <v>24</v>
      </c>
      <c r="H6" s="25" t="s">
        <v>24</v>
      </c>
      <c r="I6" s="25" t="s">
        <v>24</v>
      </c>
      <c r="J6" s="25" t="s">
        <v>24</v>
      </c>
      <c r="K6" s="25" t="s">
        <v>24</v>
      </c>
      <c r="L6" s="25" t="s">
        <v>24</v>
      </c>
      <c r="M6" s="26" t="s">
        <v>24</v>
      </c>
      <c r="N6" s="26" t="s">
        <v>24</v>
      </c>
      <c r="O6" s="26" t="s">
        <v>24</v>
      </c>
      <c r="P6" s="26" t="s">
        <v>26</v>
      </c>
      <c r="Q6" s="28" t="s">
        <v>24</v>
      </c>
      <c r="R6" s="26" t="s">
        <v>24</v>
      </c>
      <c r="S6" s="28" t="s">
        <v>24</v>
      </c>
      <c r="T6" s="28" t="s">
        <v>24</v>
      </c>
      <c r="U6" s="26" t="s">
        <v>26</v>
      </c>
      <c r="V6" s="28" t="s">
        <v>24</v>
      </c>
      <c r="W6" s="28" t="s">
        <v>24</v>
      </c>
      <c r="X6" s="28" t="s">
        <v>24</v>
      </c>
      <c r="Y6" s="28" t="s">
        <v>24</v>
      </c>
    </row>
    <row r="7" spans="2:27" ht="47.25" thickBot="1" x14ac:dyDescent="0.3">
      <c r="B7" s="20">
        <v>6</v>
      </c>
      <c r="C7" s="25" t="s">
        <v>24</v>
      </c>
      <c r="D7" s="25" t="s">
        <v>24</v>
      </c>
      <c r="E7" s="25" t="s">
        <v>24</v>
      </c>
      <c r="F7" s="25" t="s">
        <v>24</v>
      </c>
      <c r="G7" s="25" t="s">
        <v>24</v>
      </c>
      <c r="H7" s="25" t="s">
        <v>24</v>
      </c>
      <c r="I7" s="25" t="s">
        <v>24</v>
      </c>
      <c r="J7" s="25" t="s">
        <v>24</v>
      </c>
      <c r="K7" s="25" t="s">
        <v>24</v>
      </c>
      <c r="L7" s="25" t="s">
        <v>24</v>
      </c>
      <c r="M7" s="26" t="s">
        <v>24</v>
      </c>
      <c r="N7" s="26" t="s">
        <v>25</v>
      </c>
      <c r="O7" s="26" t="s">
        <v>25</v>
      </c>
      <c r="P7" s="26" t="s">
        <v>25</v>
      </c>
      <c r="Q7" s="28" t="s">
        <v>24</v>
      </c>
      <c r="R7" s="26" t="s">
        <v>24</v>
      </c>
      <c r="S7" s="26" t="s">
        <v>25</v>
      </c>
      <c r="T7" s="28" t="s">
        <v>24</v>
      </c>
      <c r="U7" s="26" t="s">
        <v>25</v>
      </c>
      <c r="V7" s="28" t="s">
        <v>24</v>
      </c>
      <c r="W7" s="28" t="s">
        <v>24</v>
      </c>
      <c r="X7" s="26" t="s">
        <v>27</v>
      </c>
      <c r="Y7" s="26" t="s">
        <v>25</v>
      </c>
    </row>
    <row r="8" spans="2:27" ht="47.25" thickBot="1" x14ac:dyDescent="0.3">
      <c r="B8" s="20">
        <v>7</v>
      </c>
      <c r="C8" s="25" t="s">
        <v>24</v>
      </c>
      <c r="D8" s="25" t="s">
        <v>24</v>
      </c>
      <c r="E8" s="25" t="s">
        <v>24</v>
      </c>
      <c r="F8" s="25" t="s">
        <v>24</v>
      </c>
      <c r="G8" s="25" t="s">
        <v>24</v>
      </c>
      <c r="H8" s="25" t="s">
        <v>24</v>
      </c>
      <c r="I8" s="25" t="s">
        <v>24</v>
      </c>
      <c r="J8" s="25" t="s">
        <v>24</v>
      </c>
      <c r="K8" s="25" t="s">
        <v>24</v>
      </c>
      <c r="L8" s="25" t="s">
        <v>24</v>
      </c>
      <c r="M8" s="26" t="s">
        <v>24</v>
      </c>
      <c r="N8" s="26" t="s">
        <v>25</v>
      </c>
      <c r="O8" s="26" t="s">
        <v>25</v>
      </c>
      <c r="P8" s="26"/>
      <c r="Q8" s="28" t="s">
        <v>24</v>
      </c>
      <c r="R8" s="26" t="s">
        <v>24</v>
      </c>
      <c r="S8" s="28" t="s">
        <v>25</v>
      </c>
      <c r="T8" s="28" t="s">
        <v>24</v>
      </c>
      <c r="U8" s="26"/>
      <c r="V8" s="28" t="s">
        <v>24</v>
      </c>
      <c r="W8" s="29" t="s">
        <v>24</v>
      </c>
      <c r="X8" s="29" t="s">
        <v>24</v>
      </c>
      <c r="Y8" s="26"/>
    </row>
    <row r="9" spans="2:27" ht="47.25" thickBot="1" x14ac:dyDescent="0.3">
      <c r="B9" s="20">
        <v>8</v>
      </c>
      <c r="C9" s="25" t="s">
        <v>24</v>
      </c>
      <c r="D9" s="25" t="s">
        <v>24</v>
      </c>
      <c r="E9" s="25" t="s">
        <v>24</v>
      </c>
      <c r="F9" s="25" t="s">
        <v>24</v>
      </c>
      <c r="G9" s="25" t="s">
        <v>24</v>
      </c>
      <c r="H9" s="25" t="s">
        <v>24</v>
      </c>
      <c r="I9" s="25" t="s">
        <v>24</v>
      </c>
      <c r="J9" s="25" t="s">
        <v>24</v>
      </c>
      <c r="K9" s="25" t="s">
        <v>24</v>
      </c>
      <c r="L9" s="25" t="s">
        <v>24</v>
      </c>
      <c r="M9" s="26" t="s">
        <v>24</v>
      </c>
      <c r="N9" s="26" t="s">
        <v>25</v>
      </c>
      <c r="O9" s="26" t="s">
        <v>25</v>
      </c>
      <c r="P9" s="26"/>
      <c r="Q9" s="28" t="s">
        <v>24</v>
      </c>
      <c r="R9" s="26" t="s">
        <v>24</v>
      </c>
      <c r="S9" s="28" t="s">
        <v>24</v>
      </c>
      <c r="T9" s="28" t="s">
        <v>24</v>
      </c>
      <c r="U9" s="26" t="s">
        <v>25</v>
      </c>
      <c r="V9" s="28" t="s">
        <v>24</v>
      </c>
      <c r="W9" s="28" t="s">
        <v>24</v>
      </c>
      <c r="X9" s="28" t="s">
        <v>24</v>
      </c>
      <c r="Y9" s="26"/>
    </row>
    <row r="10" spans="2:27" ht="47.25" thickBot="1" x14ac:dyDescent="0.3">
      <c r="B10" s="21">
        <v>9</v>
      </c>
      <c r="C10" s="30">
        <v>80</v>
      </c>
      <c r="D10" s="30">
        <v>50</v>
      </c>
      <c r="E10" s="30">
        <v>90</v>
      </c>
      <c r="F10" s="30">
        <v>100</v>
      </c>
      <c r="G10" s="30">
        <v>20</v>
      </c>
      <c r="H10" s="30">
        <v>80</v>
      </c>
      <c r="I10" s="30">
        <v>70</v>
      </c>
      <c r="J10" s="30">
        <v>60</v>
      </c>
      <c r="K10" s="30">
        <v>50</v>
      </c>
      <c r="L10" s="30">
        <v>100</v>
      </c>
      <c r="M10" s="29">
        <v>100</v>
      </c>
      <c r="N10" s="29">
        <v>40</v>
      </c>
      <c r="O10" s="29">
        <v>0</v>
      </c>
      <c r="P10" s="29">
        <v>40</v>
      </c>
      <c r="Q10" s="29">
        <v>100</v>
      </c>
      <c r="R10" s="29">
        <v>100</v>
      </c>
      <c r="S10" s="29">
        <v>0</v>
      </c>
      <c r="T10" s="29">
        <v>0</v>
      </c>
      <c r="U10" s="29">
        <v>0</v>
      </c>
      <c r="V10" s="29">
        <v>100</v>
      </c>
      <c r="W10" s="29">
        <v>0</v>
      </c>
      <c r="X10" s="29">
        <v>0</v>
      </c>
      <c r="Y10" s="29">
        <v>0</v>
      </c>
      <c r="AA10" s="17"/>
    </row>
    <row r="11" spans="2:27" ht="47.25" thickBot="1" x14ac:dyDescent="0.3">
      <c r="B11" s="20">
        <v>10</v>
      </c>
      <c r="C11" s="25" t="s">
        <v>24</v>
      </c>
      <c r="D11" s="25" t="s">
        <v>24</v>
      </c>
      <c r="E11" s="25" t="s">
        <v>24</v>
      </c>
      <c r="F11" s="25" t="s">
        <v>24</v>
      </c>
      <c r="G11" s="25" t="s">
        <v>24</v>
      </c>
      <c r="H11" s="25" t="s">
        <v>24</v>
      </c>
      <c r="I11" s="25" t="s">
        <v>24</v>
      </c>
      <c r="J11" s="25" t="s">
        <v>24</v>
      </c>
      <c r="K11" s="25" t="s">
        <v>24</v>
      </c>
      <c r="L11" s="25" t="s">
        <v>24</v>
      </c>
      <c r="M11" s="26" t="s">
        <v>24</v>
      </c>
      <c r="N11" s="26" t="s">
        <v>26</v>
      </c>
      <c r="O11" s="26" t="s">
        <v>25</v>
      </c>
      <c r="P11" s="26" t="s">
        <v>26</v>
      </c>
      <c r="Q11" s="28" t="s">
        <v>24</v>
      </c>
      <c r="R11" s="26" t="s">
        <v>24</v>
      </c>
      <c r="S11" s="26" t="s">
        <v>28</v>
      </c>
      <c r="T11" s="26"/>
      <c r="U11" s="26" t="s">
        <v>25</v>
      </c>
      <c r="V11" s="28" t="s">
        <v>24</v>
      </c>
      <c r="W11" s="28" t="s">
        <v>24</v>
      </c>
      <c r="X11" s="26" t="s">
        <v>26</v>
      </c>
      <c r="Y11" s="26" t="s">
        <v>27</v>
      </c>
    </row>
    <row r="12" spans="2:27" ht="47.25" thickBot="1" x14ac:dyDescent="0.3">
      <c r="B12" s="20">
        <v>11</v>
      </c>
      <c r="C12" s="25" t="s">
        <v>24</v>
      </c>
      <c r="D12" s="25" t="s">
        <v>24</v>
      </c>
      <c r="E12" s="25" t="s">
        <v>24</v>
      </c>
      <c r="F12" s="25" t="s">
        <v>24</v>
      </c>
      <c r="G12" s="25" t="s">
        <v>24</v>
      </c>
      <c r="H12" s="25" t="s">
        <v>24</v>
      </c>
      <c r="I12" s="25" t="s">
        <v>24</v>
      </c>
      <c r="J12" s="25" t="s">
        <v>24</v>
      </c>
      <c r="K12" s="25" t="s">
        <v>24</v>
      </c>
      <c r="L12" s="26" t="s">
        <v>29</v>
      </c>
      <c r="M12" s="26" t="s">
        <v>24</v>
      </c>
      <c r="N12" s="26" t="s">
        <v>26</v>
      </c>
      <c r="O12" s="26" t="s">
        <v>25</v>
      </c>
      <c r="P12" s="26"/>
      <c r="Q12" s="28" t="s">
        <v>24</v>
      </c>
      <c r="R12" s="26"/>
      <c r="S12" s="26"/>
      <c r="T12" s="26"/>
      <c r="U12" s="26"/>
      <c r="V12" s="26"/>
      <c r="W12" s="26"/>
      <c r="X12" s="26"/>
      <c r="Y12" s="31"/>
    </row>
    <row r="13" spans="2:27" ht="47.25" thickBot="1" x14ac:dyDescent="0.3">
      <c r="B13" s="20">
        <v>12</v>
      </c>
      <c r="C13" s="25" t="s">
        <v>24</v>
      </c>
      <c r="D13" s="25" t="s">
        <v>24</v>
      </c>
      <c r="E13" s="25" t="s">
        <v>24</v>
      </c>
      <c r="F13" s="25" t="s">
        <v>24</v>
      </c>
      <c r="G13" s="25" t="s">
        <v>24</v>
      </c>
      <c r="H13" s="25" t="s">
        <v>24</v>
      </c>
      <c r="I13" s="25" t="s">
        <v>24</v>
      </c>
      <c r="J13" s="25" t="s">
        <v>24</v>
      </c>
      <c r="K13" s="25" t="s">
        <v>24</v>
      </c>
      <c r="L13" s="28" t="s">
        <v>24</v>
      </c>
      <c r="M13" s="26" t="s">
        <v>24</v>
      </c>
      <c r="N13" s="26" t="s">
        <v>26</v>
      </c>
      <c r="O13" s="26" t="s">
        <v>25</v>
      </c>
      <c r="P13" s="26" t="s">
        <v>26</v>
      </c>
      <c r="Q13" s="28" t="s">
        <v>24</v>
      </c>
      <c r="R13" s="26"/>
      <c r="S13" s="28" t="s">
        <v>24</v>
      </c>
      <c r="T13" s="28" t="s">
        <v>24</v>
      </c>
      <c r="U13" s="26"/>
      <c r="V13" s="28" t="s">
        <v>24</v>
      </c>
      <c r="W13" s="28" t="s">
        <v>24</v>
      </c>
      <c r="X13" s="26"/>
      <c r="Y13" s="26"/>
    </row>
    <row r="14" spans="2:27" ht="47.25" thickBot="1" x14ac:dyDescent="0.3">
      <c r="B14" s="20">
        <v>13</v>
      </c>
      <c r="C14" s="25" t="s">
        <v>24</v>
      </c>
      <c r="D14" s="25" t="s">
        <v>24</v>
      </c>
      <c r="E14" s="25" t="s">
        <v>24</v>
      </c>
      <c r="F14" s="25" t="s">
        <v>24</v>
      </c>
      <c r="G14" s="25" t="s">
        <v>24</v>
      </c>
      <c r="H14" s="25" t="s">
        <v>24</v>
      </c>
      <c r="I14" s="25" t="s">
        <v>24</v>
      </c>
      <c r="J14" s="25" t="s">
        <v>24</v>
      </c>
      <c r="K14" s="25" t="s">
        <v>24</v>
      </c>
      <c r="L14" s="28" t="s">
        <v>24</v>
      </c>
      <c r="M14" s="26" t="s">
        <v>24</v>
      </c>
      <c r="N14" s="26" t="s">
        <v>26</v>
      </c>
      <c r="O14" s="26" t="s">
        <v>25</v>
      </c>
      <c r="P14" s="26" t="s">
        <v>26</v>
      </c>
      <c r="Q14" s="28" t="s">
        <v>24</v>
      </c>
      <c r="R14" s="26"/>
      <c r="S14" s="28" t="s">
        <v>24</v>
      </c>
      <c r="T14" s="28" t="s">
        <v>24</v>
      </c>
      <c r="U14" s="26"/>
      <c r="V14" s="28" t="s">
        <v>24</v>
      </c>
      <c r="W14" s="28" t="s">
        <v>24</v>
      </c>
      <c r="X14" s="28" t="s">
        <v>24</v>
      </c>
      <c r="Y14" s="28" t="s">
        <v>24</v>
      </c>
    </row>
    <row r="15" spans="2:27" ht="47.25" thickBot="1" x14ac:dyDescent="0.3">
      <c r="B15" s="20">
        <v>14</v>
      </c>
      <c r="C15" s="25" t="s">
        <v>24</v>
      </c>
      <c r="D15" s="25" t="s">
        <v>24</v>
      </c>
      <c r="E15" s="25" t="s">
        <v>24</v>
      </c>
      <c r="F15" s="25" t="s">
        <v>24</v>
      </c>
      <c r="G15" s="25" t="s">
        <v>24</v>
      </c>
      <c r="H15" s="25" t="s">
        <v>24</v>
      </c>
      <c r="I15" s="25" t="s">
        <v>24</v>
      </c>
      <c r="J15" s="25" t="s">
        <v>24</v>
      </c>
      <c r="K15" s="25" t="s">
        <v>24</v>
      </c>
      <c r="L15" s="26" t="s">
        <v>29</v>
      </c>
      <c r="M15" s="26" t="s">
        <v>24</v>
      </c>
      <c r="N15" s="26" t="s">
        <v>26</v>
      </c>
      <c r="O15" s="26" t="s">
        <v>25</v>
      </c>
      <c r="P15" s="26" t="s">
        <v>26</v>
      </c>
      <c r="Q15" s="28" t="s">
        <v>24</v>
      </c>
      <c r="R15" s="26"/>
      <c r="S15" s="26"/>
      <c r="T15" s="26"/>
      <c r="U15" s="26"/>
      <c r="V15" s="26"/>
      <c r="W15" s="26"/>
      <c r="X15" s="26"/>
      <c r="Y15" s="31"/>
    </row>
    <row r="16" spans="2:27" ht="47.25" thickBot="1" x14ac:dyDescent="0.3">
      <c r="B16" s="20">
        <v>15</v>
      </c>
      <c r="C16" s="25" t="s">
        <v>24</v>
      </c>
      <c r="D16" s="25" t="s">
        <v>24</v>
      </c>
      <c r="E16" s="25" t="s">
        <v>24</v>
      </c>
      <c r="F16" s="25" t="s">
        <v>24</v>
      </c>
      <c r="G16" s="25" t="s">
        <v>24</v>
      </c>
      <c r="H16" s="25" t="s">
        <v>24</v>
      </c>
      <c r="I16" s="25" t="s">
        <v>24</v>
      </c>
      <c r="J16" s="25" t="s">
        <v>24</v>
      </c>
      <c r="K16" s="25" t="s">
        <v>24</v>
      </c>
      <c r="L16" s="26" t="s">
        <v>29</v>
      </c>
      <c r="M16" s="26" t="s">
        <v>24</v>
      </c>
      <c r="N16" s="26" t="s">
        <v>26</v>
      </c>
      <c r="O16" s="26" t="s">
        <v>25</v>
      </c>
      <c r="P16" s="26" t="s">
        <v>26</v>
      </c>
      <c r="Q16" s="28" t="s">
        <v>24</v>
      </c>
      <c r="R16" s="26"/>
      <c r="S16" s="26"/>
      <c r="T16" s="26"/>
      <c r="U16" s="26"/>
      <c r="V16" s="26"/>
      <c r="W16" s="26"/>
      <c r="X16" s="26"/>
      <c r="Y16" s="31"/>
    </row>
    <row r="17" spans="2:25" ht="47.25" thickBot="1" x14ac:dyDescent="0.3">
      <c r="B17" s="20">
        <v>16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 t="s">
        <v>24</v>
      </c>
      <c r="N17" s="26" t="s">
        <v>26</v>
      </c>
      <c r="O17" s="26" t="s">
        <v>25</v>
      </c>
      <c r="P17" s="26" t="s">
        <v>26</v>
      </c>
      <c r="Q17" s="26"/>
      <c r="R17" s="26"/>
      <c r="S17" s="26"/>
      <c r="T17" s="26"/>
      <c r="U17" s="26"/>
      <c r="V17" s="26"/>
      <c r="W17" s="26"/>
      <c r="X17" s="26"/>
      <c r="Y17" s="26"/>
    </row>
    <row r="18" spans="2:25" ht="47.25" thickBot="1" x14ac:dyDescent="0.3">
      <c r="B18" s="20">
        <v>17</v>
      </c>
      <c r="C18" s="25" t="s">
        <v>24</v>
      </c>
      <c r="D18" s="25" t="s">
        <v>24</v>
      </c>
      <c r="E18" s="25" t="s">
        <v>24</v>
      </c>
      <c r="F18" s="25" t="s">
        <v>24</v>
      </c>
      <c r="G18" s="25" t="s">
        <v>24</v>
      </c>
      <c r="H18" s="25" t="s">
        <v>24</v>
      </c>
      <c r="I18" s="25" t="s">
        <v>24</v>
      </c>
      <c r="J18" s="25" t="s">
        <v>24</v>
      </c>
      <c r="K18" s="25" t="s">
        <v>24</v>
      </c>
      <c r="L18" s="28" t="s">
        <v>24</v>
      </c>
      <c r="M18" s="26" t="s">
        <v>24</v>
      </c>
      <c r="N18" s="26" t="s">
        <v>27</v>
      </c>
      <c r="O18" s="26" t="s">
        <v>25</v>
      </c>
      <c r="P18" s="26" t="s">
        <v>25</v>
      </c>
      <c r="Q18" s="28" t="s">
        <v>24</v>
      </c>
      <c r="R18" s="26"/>
      <c r="S18" s="28" t="s">
        <v>24</v>
      </c>
      <c r="T18" s="28" t="s">
        <v>24</v>
      </c>
      <c r="U18" s="26" t="s">
        <v>25</v>
      </c>
      <c r="V18" s="28" t="s">
        <v>24</v>
      </c>
      <c r="W18" s="28" t="s">
        <v>24</v>
      </c>
      <c r="X18" s="28" t="s">
        <v>24</v>
      </c>
      <c r="Y18" s="26"/>
    </row>
    <row r="19" spans="2:25" ht="47.25" thickBot="1" x14ac:dyDescent="0.3">
      <c r="B19" s="20">
        <v>18</v>
      </c>
      <c r="C19" s="25" t="s">
        <v>24</v>
      </c>
      <c r="D19" s="25" t="s">
        <v>24</v>
      </c>
      <c r="E19" s="25" t="s">
        <v>24</v>
      </c>
      <c r="F19" s="25" t="s">
        <v>24</v>
      </c>
      <c r="G19" s="25" t="s">
        <v>24</v>
      </c>
      <c r="H19" s="25" t="s">
        <v>24</v>
      </c>
      <c r="I19" s="25" t="s">
        <v>24</v>
      </c>
      <c r="J19" s="25" t="s">
        <v>24</v>
      </c>
      <c r="K19" s="25" t="s">
        <v>24</v>
      </c>
      <c r="L19" s="28" t="s">
        <v>24</v>
      </c>
      <c r="M19" s="26" t="s">
        <v>24</v>
      </c>
      <c r="N19" s="26" t="s">
        <v>25</v>
      </c>
      <c r="O19" s="26" t="s">
        <v>25</v>
      </c>
      <c r="P19" s="26" t="s">
        <v>25</v>
      </c>
      <c r="Q19" s="26"/>
      <c r="R19" s="26"/>
      <c r="S19" s="26" t="s">
        <v>25</v>
      </c>
      <c r="T19" s="26"/>
      <c r="U19" s="26" t="s">
        <v>25</v>
      </c>
      <c r="V19" s="28" t="s">
        <v>24</v>
      </c>
      <c r="W19" s="28" t="s">
        <v>24</v>
      </c>
      <c r="X19" s="26"/>
      <c r="Y19" s="26" t="s">
        <v>25</v>
      </c>
    </row>
    <row r="20" spans="2:25" ht="47.25" thickBot="1" x14ac:dyDescent="0.3">
      <c r="B20" s="20">
        <v>19</v>
      </c>
      <c r="C20" s="25" t="s">
        <v>24</v>
      </c>
      <c r="D20" s="25" t="s">
        <v>24</v>
      </c>
      <c r="E20" s="25" t="s">
        <v>24</v>
      </c>
      <c r="F20" s="25" t="s">
        <v>24</v>
      </c>
      <c r="G20" s="25" t="s">
        <v>24</v>
      </c>
      <c r="H20" s="25" t="s">
        <v>24</v>
      </c>
      <c r="I20" s="25" t="s">
        <v>24</v>
      </c>
      <c r="J20" s="25" t="s">
        <v>24</v>
      </c>
      <c r="K20" s="25" t="s">
        <v>24</v>
      </c>
      <c r="L20" s="28" t="s">
        <v>24</v>
      </c>
      <c r="M20" s="26" t="s">
        <v>24</v>
      </c>
      <c r="N20" s="26" t="s">
        <v>25</v>
      </c>
      <c r="O20" s="26" t="s">
        <v>25</v>
      </c>
      <c r="P20" s="26" t="s">
        <v>25</v>
      </c>
      <c r="Q20" s="26" t="s">
        <v>24</v>
      </c>
      <c r="R20" s="26"/>
      <c r="S20" s="26" t="s">
        <v>25</v>
      </c>
      <c r="T20" s="26"/>
      <c r="U20" s="26" t="s">
        <v>25</v>
      </c>
      <c r="V20" s="26" t="s">
        <v>24</v>
      </c>
      <c r="W20" s="26" t="s">
        <v>24</v>
      </c>
      <c r="X20" s="26" t="s">
        <v>24</v>
      </c>
      <c r="Y20" s="26" t="s">
        <v>25</v>
      </c>
    </row>
    <row r="21" spans="2:25" ht="47.25" thickBot="1" x14ac:dyDescent="0.3">
      <c r="B21" s="20">
        <v>20</v>
      </c>
      <c r="C21" s="25" t="s">
        <v>24</v>
      </c>
      <c r="D21" s="25" t="s">
        <v>24</v>
      </c>
      <c r="E21" s="25" t="s">
        <v>24</v>
      </c>
      <c r="F21" s="25" t="s">
        <v>24</v>
      </c>
      <c r="G21" s="25" t="s">
        <v>24</v>
      </c>
      <c r="H21" s="25" t="s">
        <v>24</v>
      </c>
      <c r="I21" s="25" t="s">
        <v>24</v>
      </c>
      <c r="J21" s="25" t="s">
        <v>24</v>
      </c>
      <c r="K21" s="25" t="s">
        <v>24</v>
      </c>
      <c r="L21" s="28" t="s">
        <v>24</v>
      </c>
      <c r="M21" s="26" t="s">
        <v>24</v>
      </c>
      <c r="N21" s="26" t="s">
        <v>25</v>
      </c>
      <c r="O21" s="26" t="s">
        <v>25</v>
      </c>
      <c r="P21" s="26" t="s">
        <v>25</v>
      </c>
      <c r="Q21" s="26" t="s">
        <v>24</v>
      </c>
      <c r="R21" s="26"/>
      <c r="S21" s="26" t="s">
        <v>25</v>
      </c>
      <c r="T21" s="26"/>
      <c r="U21" s="26" t="s">
        <v>25</v>
      </c>
      <c r="V21" s="26" t="s">
        <v>24</v>
      </c>
      <c r="W21" s="26" t="s">
        <v>24</v>
      </c>
      <c r="X21" s="26" t="s">
        <v>24</v>
      </c>
      <c r="Y21" s="26" t="s">
        <v>25</v>
      </c>
    </row>
    <row r="22" spans="2:25" ht="47.25" thickBot="1" x14ac:dyDescent="0.3">
      <c r="B22" s="20">
        <v>21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</row>
    <row r="23" spans="2:25" ht="47.25" thickBot="1" x14ac:dyDescent="0.3">
      <c r="B23" s="20">
        <v>22</v>
      </c>
      <c r="C23" s="26"/>
      <c r="D23" s="26"/>
      <c r="E23" s="26"/>
      <c r="F23" s="28" t="s">
        <v>24</v>
      </c>
      <c r="G23" s="26"/>
      <c r="H23" s="26"/>
      <c r="I23" s="28" t="s">
        <v>24</v>
      </c>
      <c r="J23" s="28" t="s">
        <v>24</v>
      </c>
      <c r="K23" s="26"/>
      <c r="L23" s="26"/>
      <c r="M23" s="26" t="s">
        <v>26</v>
      </c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</row>
    <row r="24" spans="2:25" ht="47.25" thickBot="1" x14ac:dyDescent="0.3">
      <c r="B24" s="20">
        <v>23</v>
      </c>
      <c r="C24" s="26"/>
      <c r="D24" s="26"/>
      <c r="E24" s="26"/>
      <c r="F24" s="28" t="s">
        <v>24</v>
      </c>
      <c r="G24" s="26"/>
      <c r="H24" s="26"/>
      <c r="I24" s="28" t="s">
        <v>24</v>
      </c>
      <c r="J24" s="28" t="s">
        <v>24</v>
      </c>
      <c r="K24" s="26"/>
      <c r="L24" s="26"/>
      <c r="M24" s="26" t="s">
        <v>26</v>
      </c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</row>
    <row r="25" spans="2:25" ht="47.25" thickBot="1" x14ac:dyDescent="0.3">
      <c r="B25" s="20">
        <v>24</v>
      </c>
      <c r="C25" s="26"/>
      <c r="D25" s="26"/>
      <c r="E25" s="26"/>
      <c r="F25" s="28" t="s">
        <v>24</v>
      </c>
      <c r="G25" s="26"/>
      <c r="H25" s="26"/>
      <c r="I25" s="26"/>
      <c r="J25" s="28" t="s">
        <v>24</v>
      </c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</row>
    <row r="26" spans="2:25" ht="47.25" thickBot="1" x14ac:dyDescent="0.3">
      <c r="B26" s="20">
        <v>25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</row>
    <row r="27" spans="2:25" ht="47.25" thickBot="1" x14ac:dyDescent="0.3">
      <c r="B27" s="20">
        <v>26</v>
      </c>
      <c r="C27" s="28" t="s">
        <v>24</v>
      </c>
      <c r="D27" s="28" t="s">
        <v>24</v>
      </c>
      <c r="E27" s="28" t="s">
        <v>24</v>
      </c>
      <c r="F27" s="28" t="s">
        <v>24</v>
      </c>
      <c r="G27" s="28" t="s">
        <v>24</v>
      </c>
      <c r="H27" s="28" t="s">
        <v>24</v>
      </c>
      <c r="I27" s="28" t="s">
        <v>24</v>
      </c>
      <c r="J27" s="28" t="s">
        <v>24</v>
      </c>
      <c r="K27" s="28" t="s">
        <v>24</v>
      </c>
      <c r="L27" s="28" t="s">
        <v>24</v>
      </c>
      <c r="M27" s="26" t="s">
        <v>24</v>
      </c>
      <c r="N27" s="26" t="s">
        <v>25</v>
      </c>
      <c r="O27" s="26" t="s">
        <v>24</v>
      </c>
      <c r="P27" s="26"/>
      <c r="Q27" s="28" t="s">
        <v>24</v>
      </c>
      <c r="R27" s="26"/>
      <c r="S27" s="26" t="s">
        <v>25</v>
      </c>
      <c r="T27" s="26"/>
      <c r="U27" s="26" t="s">
        <v>24</v>
      </c>
      <c r="V27" s="28" t="s">
        <v>24</v>
      </c>
      <c r="W27" s="26"/>
      <c r="X27" s="26"/>
      <c r="Y27" s="26"/>
    </row>
    <row r="28" spans="2:25" ht="47.25" thickBot="1" x14ac:dyDescent="0.3">
      <c r="B28" s="20">
        <v>27</v>
      </c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</row>
    <row r="29" spans="2:25" ht="47.25" thickBot="1" x14ac:dyDescent="0.3">
      <c r="B29" s="20">
        <v>28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</row>
    <row r="30" spans="2:25" ht="47.25" thickBot="1" x14ac:dyDescent="0.3">
      <c r="B30" s="20">
        <v>29</v>
      </c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</row>
    <row r="31" spans="2:25" ht="47.25" thickBot="1" x14ac:dyDescent="0.3">
      <c r="B31" s="20">
        <v>30</v>
      </c>
      <c r="C31" s="28" t="s">
        <v>24</v>
      </c>
      <c r="D31" s="28" t="s">
        <v>24</v>
      </c>
      <c r="E31" s="28" t="s">
        <v>24</v>
      </c>
      <c r="F31" s="26" t="s">
        <v>30</v>
      </c>
      <c r="G31" s="26"/>
      <c r="H31" s="26"/>
      <c r="I31" s="28" t="s">
        <v>24</v>
      </c>
      <c r="J31" s="28" t="s">
        <v>24</v>
      </c>
      <c r="K31" s="26"/>
      <c r="L31" s="26"/>
      <c r="M31" s="26" t="s">
        <v>26</v>
      </c>
      <c r="N31" s="26" t="s">
        <v>25</v>
      </c>
      <c r="O31" s="26" t="s">
        <v>26</v>
      </c>
      <c r="P31" s="26" t="s">
        <v>25</v>
      </c>
      <c r="Q31" s="26"/>
      <c r="R31" s="26"/>
      <c r="S31" s="26"/>
      <c r="T31" s="26"/>
      <c r="U31" s="26" t="s">
        <v>25</v>
      </c>
      <c r="V31" s="26"/>
      <c r="W31" s="26"/>
      <c r="X31" s="26"/>
      <c r="Y31" s="26"/>
    </row>
    <row r="32" spans="2:25" ht="47.25" thickBot="1" x14ac:dyDescent="0.3">
      <c r="B32" s="20">
        <v>31</v>
      </c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</row>
    <row r="33" spans="2:25" ht="47.25" thickBot="1" x14ac:dyDescent="0.3">
      <c r="B33" s="20">
        <v>32</v>
      </c>
      <c r="C33" s="26" t="s">
        <v>29</v>
      </c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</row>
    <row r="34" spans="2:25" ht="47.25" thickBot="1" x14ac:dyDescent="0.3">
      <c r="B34" s="20">
        <v>33</v>
      </c>
      <c r="C34" s="28" t="s">
        <v>24</v>
      </c>
      <c r="D34" s="28" t="s">
        <v>24</v>
      </c>
      <c r="E34" s="28" t="s">
        <v>24</v>
      </c>
      <c r="F34" s="28" t="s">
        <v>24</v>
      </c>
      <c r="G34" s="28" t="s">
        <v>24</v>
      </c>
      <c r="H34" s="28" t="s">
        <v>24</v>
      </c>
      <c r="I34" s="28" t="s">
        <v>24</v>
      </c>
      <c r="J34" s="28" t="s">
        <v>24</v>
      </c>
      <c r="K34" s="28" t="s">
        <v>24</v>
      </c>
      <c r="L34" s="28" t="s">
        <v>29</v>
      </c>
      <c r="M34" s="26" t="s">
        <v>26</v>
      </c>
      <c r="N34" s="26" t="s">
        <v>26</v>
      </c>
      <c r="O34" s="26" t="s">
        <v>25</v>
      </c>
      <c r="P34" s="26" t="s">
        <v>25</v>
      </c>
      <c r="Q34" s="28" t="s">
        <v>24</v>
      </c>
      <c r="R34" s="26"/>
      <c r="S34" s="26"/>
      <c r="T34" s="26"/>
      <c r="U34" s="26" t="s">
        <v>25</v>
      </c>
      <c r="V34" s="26"/>
      <c r="W34" s="26"/>
      <c r="X34" s="26"/>
      <c r="Y34" s="26"/>
    </row>
    <row r="35" spans="2:25" ht="47.25" thickBot="1" x14ac:dyDescent="0.3">
      <c r="B35" s="20">
        <v>34</v>
      </c>
      <c r="C35" s="28" t="s">
        <v>24</v>
      </c>
      <c r="D35" s="28" t="s">
        <v>24</v>
      </c>
      <c r="E35" s="28" t="s">
        <v>24</v>
      </c>
      <c r="F35" s="28" t="s">
        <v>24</v>
      </c>
      <c r="G35" s="28" t="s">
        <v>24</v>
      </c>
      <c r="H35" s="28" t="s">
        <v>24</v>
      </c>
      <c r="I35" s="28" t="s">
        <v>24</v>
      </c>
      <c r="J35" s="28" t="s">
        <v>24</v>
      </c>
      <c r="K35" s="28" t="s">
        <v>24</v>
      </c>
      <c r="L35" s="28" t="s">
        <v>29</v>
      </c>
      <c r="M35" s="26"/>
      <c r="N35" s="26"/>
      <c r="O35" s="26"/>
      <c r="P35" s="26"/>
      <c r="Q35" s="28" t="s">
        <v>24</v>
      </c>
      <c r="R35" s="26"/>
      <c r="S35" s="26"/>
      <c r="T35" s="26"/>
      <c r="U35" s="26"/>
      <c r="V35" s="26"/>
      <c r="W35" s="26"/>
      <c r="X35" s="26"/>
      <c r="Y35" s="26"/>
    </row>
    <row r="36" spans="2:25" ht="47.25" thickBot="1" x14ac:dyDescent="0.3">
      <c r="B36" s="20">
        <v>35</v>
      </c>
      <c r="C36" s="28" t="s">
        <v>24</v>
      </c>
      <c r="D36" s="28" t="s">
        <v>24</v>
      </c>
      <c r="E36" s="28" t="s">
        <v>24</v>
      </c>
      <c r="F36" s="28" t="s">
        <v>24</v>
      </c>
      <c r="G36" s="28" t="s">
        <v>24</v>
      </c>
      <c r="H36" s="28" t="s">
        <v>24</v>
      </c>
      <c r="I36" s="28" t="s">
        <v>24</v>
      </c>
      <c r="J36" s="28" t="s">
        <v>24</v>
      </c>
      <c r="K36" s="28" t="s">
        <v>24</v>
      </c>
      <c r="L36" s="28" t="s">
        <v>29</v>
      </c>
      <c r="M36" s="26"/>
      <c r="N36" s="26"/>
      <c r="O36" s="26"/>
      <c r="P36" s="26"/>
      <c r="Q36" s="28" t="s">
        <v>24</v>
      </c>
      <c r="R36" s="26"/>
      <c r="S36" s="26"/>
      <c r="T36" s="26"/>
      <c r="U36" s="26"/>
      <c r="V36" s="26"/>
      <c r="W36" s="26"/>
      <c r="X36" s="26"/>
      <c r="Y36" s="26"/>
    </row>
    <row r="37" spans="2:25" ht="47.25" thickBot="1" x14ac:dyDescent="0.3">
      <c r="B37" s="20">
        <v>36</v>
      </c>
      <c r="C37" s="28" t="s">
        <v>24</v>
      </c>
      <c r="D37" s="28" t="s">
        <v>24</v>
      </c>
      <c r="E37" s="26"/>
      <c r="F37" s="28" t="s">
        <v>24</v>
      </c>
      <c r="G37" s="26"/>
      <c r="H37" s="26"/>
      <c r="I37" s="28" t="s">
        <v>24</v>
      </c>
      <c r="J37" s="28" t="s">
        <v>24</v>
      </c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</row>
    <row r="38" spans="2:25" ht="47.25" thickBot="1" x14ac:dyDescent="0.3">
      <c r="B38" s="20">
        <v>37</v>
      </c>
      <c r="C38" s="28" t="s">
        <v>24</v>
      </c>
      <c r="D38" s="28" t="s">
        <v>24</v>
      </c>
      <c r="E38" s="28" t="s">
        <v>24</v>
      </c>
      <c r="F38" s="28" t="s">
        <v>24</v>
      </c>
      <c r="G38" s="28" t="s">
        <v>24</v>
      </c>
      <c r="H38" s="28" t="s">
        <v>24</v>
      </c>
      <c r="I38" s="28" t="s">
        <v>24</v>
      </c>
      <c r="J38" s="28" t="s">
        <v>24</v>
      </c>
      <c r="K38" s="28" t="s">
        <v>24</v>
      </c>
      <c r="L38" s="28" t="s">
        <v>29</v>
      </c>
      <c r="M38" s="26" t="s">
        <v>26</v>
      </c>
      <c r="N38" s="26"/>
      <c r="O38" s="26" t="s">
        <v>25</v>
      </c>
      <c r="P38" s="26" t="s">
        <v>25</v>
      </c>
      <c r="Q38" s="28" t="s">
        <v>24</v>
      </c>
      <c r="R38" s="26"/>
      <c r="S38" s="26"/>
      <c r="T38" s="26"/>
      <c r="U38" s="26" t="s">
        <v>25</v>
      </c>
      <c r="V38" s="26"/>
      <c r="W38" s="26"/>
      <c r="X38" s="26"/>
      <c r="Y38" s="26"/>
    </row>
    <row r="39" spans="2:25" ht="47.25" thickBot="1" x14ac:dyDescent="0.3">
      <c r="B39" s="20">
        <v>38</v>
      </c>
      <c r="C39" s="28" t="s">
        <v>24</v>
      </c>
      <c r="D39" s="26" t="s">
        <v>29</v>
      </c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</row>
    <row r="40" spans="2:25" ht="47.25" thickBot="1" x14ac:dyDescent="0.3">
      <c r="B40" s="20">
        <v>39</v>
      </c>
      <c r="C40" s="28" t="s">
        <v>24</v>
      </c>
      <c r="D40" s="28" t="s">
        <v>24</v>
      </c>
      <c r="E40" s="28" t="s">
        <v>24</v>
      </c>
      <c r="F40" s="28" t="s">
        <v>24</v>
      </c>
      <c r="G40" s="28" t="s">
        <v>24</v>
      </c>
      <c r="H40" s="28" t="s">
        <v>24</v>
      </c>
      <c r="I40" s="28" t="s">
        <v>24</v>
      </c>
      <c r="J40" s="28" t="s">
        <v>24</v>
      </c>
      <c r="K40" s="28" t="s">
        <v>24</v>
      </c>
      <c r="L40" s="28" t="s">
        <v>24</v>
      </c>
      <c r="M40" s="26" t="s">
        <v>24</v>
      </c>
      <c r="N40" s="26" t="s">
        <v>25</v>
      </c>
      <c r="O40" s="26" t="s">
        <v>25</v>
      </c>
      <c r="P40" s="26" t="s">
        <v>25</v>
      </c>
      <c r="Q40" s="28" t="s">
        <v>24</v>
      </c>
      <c r="R40" s="26"/>
      <c r="S40" s="28" t="s">
        <v>24</v>
      </c>
      <c r="T40" s="28" t="s">
        <v>24</v>
      </c>
      <c r="U40" s="26" t="s">
        <v>25</v>
      </c>
      <c r="V40" s="26" t="s">
        <v>29</v>
      </c>
      <c r="W40" s="26"/>
      <c r="X40" s="26"/>
      <c r="Y40" s="26"/>
    </row>
    <row r="41" spans="2:25" ht="47.25" thickBot="1" x14ac:dyDescent="0.3">
      <c r="B41" s="20">
        <v>40</v>
      </c>
      <c r="C41" s="28" t="s">
        <v>24</v>
      </c>
      <c r="D41" s="26" t="s">
        <v>29</v>
      </c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</row>
    <row r="42" spans="2:25" ht="47.25" thickBot="1" x14ac:dyDescent="0.3">
      <c r="B42" s="20">
        <v>41</v>
      </c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</row>
    <row r="43" spans="2:25" ht="47.25" thickBot="1" x14ac:dyDescent="0.3">
      <c r="B43" s="20">
        <v>42</v>
      </c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</row>
    <row r="44" spans="2:25" ht="47.25" thickBot="1" x14ac:dyDescent="0.3">
      <c r="B44" s="20">
        <v>43</v>
      </c>
      <c r="C44" s="28" t="s">
        <v>24</v>
      </c>
      <c r="D44" s="28" t="s">
        <v>24</v>
      </c>
      <c r="E44" s="28" t="s">
        <v>24</v>
      </c>
      <c r="F44" s="28" t="s">
        <v>24</v>
      </c>
      <c r="G44" s="28" t="s">
        <v>24</v>
      </c>
      <c r="H44" s="28" t="s">
        <v>24</v>
      </c>
      <c r="I44" s="28" t="s">
        <v>24</v>
      </c>
      <c r="J44" s="28" t="s">
        <v>24</v>
      </c>
      <c r="K44" s="28" t="s">
        <v>24</v>
      </c>
      <c r="L44" s="28" t="s">
        <v>24</v>
      </c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</row>
    <row r="45" spans="2:25" ht="47.25" thickBot="1" x14ac:dyDescent="0.3">
      <c r="B45" s="20">
        <v>45</v>
      </c>
      <c r="C45" s="28" t="s">
        <v>24</v>
      </c>
      <c r="D45" s="28" t="s">
        <v>24</v>
      </c>
      <c r="E45" s="28" t="s">
        <v>24</v>
      </c>
      <c r="F45" s="28" t="s">
        <v>24</v>
      </c>
      <c r="G45" s="28" t="s">
        <v>24</v>
      </c>
      <c r="H45" s="28" t="s">
        <v>24</v>
      </c>
      <c r="I45" s="28" t="s">
        <v>24</v>
      </c>
      <c r="J45" s="28" t="s">
        <v>24</v>
      </c>
      <c r="K45" s="28" t="s">
        <v>24</v>
      </c>
      <c r="L45" s="28" t="s">
        <v>24</v>
      </c>
      <c r="M45" s="26" t="s">
        <v>24</v>
      </c>
      <c r="N45" s="26" t="s">
        <v>25</v>
      </c>
      <c r="O45" s="26" t="s">
        <v>25</v>
      </c>
      <c r="P45" s="26" t="s">
        <v>25</v>
      </c>
      <c r="Q45" s="26"/>
      <c r="R45" s="26"/>
      <c r="S45" s="26"/>
      <c r="T45" s="26"/>
      <c r="U45" s="26"/>
      <c r="V45" s="26"/>
      <c r="W45" s="26"/>
      <c r="X45" s="26"/>
      <c r="Y45" s="26"/>
    </row>
    <row r="46" spans="2:25" ht="47.25" thickBot="1" x14ac:dyDescent="0.3">
      <c r="B46" s="20">
        <v>46</v>
      </c>
      <c r="C46" s="28" t="s">
        <v>24</v>
      </c>
      <c r="D46" s="28" t="s">
        <v>24</v>
      </c>
      <c r="E46" s="28" t="s">
        <v>24</v>
      </c>
      <c r="F46" s="28" t="s">
        <v>24</v>
      </c>
      <c r="G46" s="26"/>
      <c r="H46" s="26"/>
      <c r="I46" s="28" t="s">
        <v>24</v>
      </c>
      <c r="J46" s="28" t="s">
        <v>24</v>
      </c>
      <c r="K46" s="26"/>
      <c r="L46" s="26"/>
      <c r="M46" s="26" t="s">
        <v>26</v>
      </c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</row>
    <row r="47" spans="2:25" ht="47.25" thickBot="1" x14ac:dyDescent="0.3">
      <c r="B47" s="20">
        <v>47</v>
      </c>
      <c r="C47" s="28" t="s">
        <v>24</v>
      </c>
      <c r="D47" s="28" t="s">
        <v>24</v>
      </c>
      <c r="E47" s="28" t="s">
        <v>24</v>
      </c>
      <c r="F47" s="28" t="s">
        <v>24</v>
      </c>
      <c r="G47" s="26"/>
      <c r="H47" s="26"/>
      <c r="I47" s="28" t="s">
        <v>24</v>
      </c>
      <c r="J47" s="28" t="s">
        <v>24</v>
      </c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</row>
    <row r="48" spans="2:25" ht="47.25" thickBot="1" x14ac:dyDescent="0.3">
      <c r="B48" s="20">
        <v>48</v>
      </c>
      <c r="C48" s="28" t="s">
        <v>24</v>
      </c>
      <c r="D48" s="28" t="s">
        <v>24</v>
      </c>
      <c r="E48" s="28" t="s">
        <v>24</v>
      </c>
      <c r="F48" s="26" t="s">
        <v>30</v>
      </c>
      <c r="G48" s="26"/>
      <c r="H48" s="26"/>
      <c r="I48" s="28" t="s">
        <v>24</v>
      </c>
      <c r="J48" s="28" t="s">
        <v>24</v>
      </c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</row>
    <row r="49" spans="2:25" ht="47.25" thickBot="1" x14ac:dyDescent="0.3">
      <c r="B49" s="20">
        <v>49</v>
      </c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</row>
    <row r="50" spans="2:25" ht="47.25" thickBot="1" x14ac:dyDescent="0.3">
      <c r="B50" s="20">
        <v>50</v>
      </c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</row>
    <row r="51" spans="2:25" ht="47.25" thickBot="1" x14ac:dyDescent="0.3">
      <c r="B51" s="20">
        <v>51</v>
      </c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</row>
    <row r="52" spans="2:25" ht="47.25" thickBot="1" x14ac:dyDescent="0.3">
      <c r="B52" s="20">
        <v>52</v>
      </c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 t="s">
        <v>26</v>
      </c>
      <c r="N52" s="26" t="s">
        <v>26</v>
      </c>
      <c r="O52" s="26" t="s">
        <v>25</v>
      </c>
      <c r="P52" s="26" t="s">
        <v>26</v>
      </c>
      <c r="Q52" s="26"/>
      <c r="R52" s="26"/>
      <c r="S52" s="26"/>
      <c r="T52" s="26"/>
      <c r="U52" s="26" t="s">
        <v>26</v>
      </c>
      <c r="V52" s="26"/>
      <c r="W52" s="26"/>
      <c r="X52" s="26"/>
      <c r="Y52" s="26"/>
    </row>
    <row r="53" spans="2:25" ht="47.25" thickBot="1" x14ac:dyDescent="0.3">
      <c r="B53" s="20">
        <v>53</v>
      </c>
      <c r="C53" s="26"/>
      <c r="D53" s="26"/>
      <c r="E53" s="26"/>
      <c r="F53" s="26"/>
      <c r="G53" s="26"/>
      <c r="H53" s="26"/>
      <c r="I53" s="26"/>
      <c r="J53" s="28" t="s">
        <v>24</v>
      </c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</row>
    <row r="54" spans="2:25" ht="47.25" thickBot="1" x14ac:dyDescent="0.3">
      <c r="B54" s="20">
        <v>54</v>
      </c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</row>
    <row r="55" spans="2:25" ht="47.25" thickBot="1" x14ac:dyDescent="0.3">
      <c r="B55" s="20">
        <v>55</v>
      </c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</row>
    <row r="56" spans="2:25" ht="47.25" thickBot="1" x14ac:dyDescent="0.3">
      <c r="B56" s="20">
        <v>56</v>
      </c>
      <c r="C56" s="26"/>
      <c r="D56" s="26"/>
      <c r="E56" s="26"/>
      <c r="F56" s="29"/>
      <c r="G56" s="26"/>
      <c r="H56" s="26"/>
      <c r="I56" s="29"/>
      <c r="J56" s="29"/>
      <c r="K56" s="26"/>
      <c r="L56" s="26"/>
      <c r="M56" s="26"/>
      <c r="N56" s="26"/>
      <c r="O56" s="26"/>
      <c r="P56" s="26"/>
      <c r="Q56" s="26"/>
      <c r="R56" s="26"/>
      <c r="S56" s="26" t="s">
        <v>25</v>
      </c>
      <c r="T56" s="26"/>
      <c r="U56" s="26"/>
      <c r="V56" s="26"/>
      <c r="W56" s="26"/>
      <c r="X56" s="26"/>
      <c r="Y56" s="26"/>
    </row>
    <row r="57" spans="2:25" ht="47.25" thickBot="1" x14ac:dyDescent="0.3">
      <c r="B57" s="20">
        <v>57</v>
      </c>
      <c r="C57" s="26"/>
      <c r="D57" s="26"/>
      <c r="E57" s="26"/>
      <c r="F57" s="28" t="s">
        <v>24</v>
      </c>
      <c r="G57" s="26"/>
      <c r="H57" s="26"/>
      <c r="I57" s="28" t="s">
        <v>24</v>
      </c>
      <c r="J57" s="28" t="s">
        <v>24</v>
      </c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</row>
    <row r="58" spans="2:25" ht="47.25" thickBot="1" x14ac:dyDescent="0.3">
      <c r="B58" s="20">
        <v>58</v>
      </c>
      <c r="C58" s="26"/>
      <c r="D58" s="26"/>
      <c r="E58" s="26"/>
      <c r="F58" s="28" t="s">
        <v>24</v>
      </c>
      <c r="G58" s="26"/>
      <c r="H58" s="26"/>
      <c r="I58" s="28" t="s">
        <v>24</v>
      </c>
      <c r="J58" s="28" t="s">
        <v>24</v>
      </c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</row>
    <row r="59" spans="2:25" ht="47.25" thickBot="1" x14ac:dyDescent="0.3">
      <c r="B59" s="20">
        <v>59</v>
      </c>
      <c r="C59" s="26"/>
      <c r="D59" s="26"/>
      <c r="E59" s="26"/>
      <c r="F59" s="28" t="s">
        <v>24</v>
      </c>
      <c r="G59" s="26"/>
      <c r="H59" s="26"/>
      <c r="I59" s="28" t="s">
        <v>24</v>
      </c>
      <c r="J59" s="28" t="s">
        <v>24</v>
      </c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</row>
    <row r="60" spans="2:25" ht="47.25" thickBot="1" x14ac:dyDescent="0.3">
      <c r="B60" s="20">
        <v>60</v>
      </c>
      <c r="C60" s="26"/>
      <c r="D60" s="26"/>
      <c r="E60" s="26"/>
      <c r="F60" s="26" t="s">
        <v>30</v>
      </c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</row>
    <row r="61" spans="2:25" ht="47.25" thickBot="1" x14ac:dyDescent="0.3">
      <c r="B61" s="20">
        <v>61</v>
      </c>
      <c r="C61" s="26"/>
      <c r="D61" s="26"/>
      <c r="E61" s="26"/>
      <c r="F61" s="26" t="s">
        <v>30</v>
      </c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</row>
    <row r="62" spans="2:25" ht="47.25" thickBot="1" x14ac:dyDescent="0.3">
      <c r="B62" s="20">
        <v>62</v>
      </c>
      <c r="C62" s="28" t="s">
        <v>24</v>
      </c>
      <c r="D62" s="26" t="s">
        <v>29</v>
      </c>
      <c r="E62" s="26"/>
      <c r="F62" s="28" t="s">
        <v>24</v>
      </c>
      <c r="G62" s="26"/>
      <c r="H62" s="26"/>
      <c r="I62" s="28" t="s">
        <v>24</v>
      </c>
      <c r="J62" s="28" t="s">
        <v>24</v>
      </c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</row>
    <row r="63" spans="2:25" ht="47.25" thickBot="1" x14ac:dyDescent="0.3">
      <c r="B63" s="20">
        <v>63</v>
      </c>
      <c r="C63" s="26"/>
      <c r="D63" s="26"/>
      <c r="E63" s="26"/>
      <c r="F63" s="29" t="s">
        <v>27</v>
      </c>
      <c r="G63" s="26"/>
      <c r="H63" s="26"/>
      <c r="I63" s="28" t="s">
        <v>24</v>
      </c>
      <c r="J63" s="28" t="s">
        <v>24</v>
      </c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</row>
    <row r="64" spans="2:25" ht="47.25" thickBot="1" x14ac:dyDescent="0.3">
      <c r="B64" s="20">
        <v>64</v>
      </c>
      <c r="C64" s="26"/>
      <c r="D64" s="26"/>
      <c r="E64" s="26"/>
      <c r="F64" s="28" t="s">
        <v>24</v>
      </c>
      <c r="G64" s="26"/>
      <c r="H64" s="26"/>
      <c r="I64" s="26"/>
      <c r="J64" s="28" t="s">
        <v>24</v>
      </c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</row>
    <row r="65" spans="2:25" ht="47.25" thickBot="1" x14ac:dyDescent="0.3">
      <c r="B65" s="20">
        <v>65</v>
      </c>
      <c r="C65" s="26"/>
      <c r="D65" s="26"/>
      <c r="E65" s="26"/>
      <c r="F65" s="26" t="s">
        <v>30</v>
      </c>
      <c r="G65" s="26"/>
      <c r="H65" s="26"/>
      <c r="I65" s="26"/>
      <c r="J65" s="28" t="s">
        <v>24</v>
      </c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</row>
    <row r="66" spans="2:25" ht="47.25" thickBot="1" x14ac:dyDescent="0.3">
      <c r="B66" s="20">
        <v>66</v>
      </c>
      <c r="C66" s="26" t="s">
        <v>27</v>
      </c>
      <c r="D66" s="26" t="s">
        <v>27</v>
      </c>
      <c r="E66" s="26" t="s">
        <v>27</v>
      </c>
      <c r="F66" s="26" t="s">
        <v>27</v>
      </c>
      <c r="G66" s="26" t="s">
        <v>27</v>
      </c>
      <c r="H66" s="26" t="s">
        <v>27</v>
      </c>
      <c r="I66" s="26" t="s">
        <v>27</v>
      </c>
      <c r="J66" s="26" t="s">
        <v>27</v>
      </c>
      <c r="K66" s="26" t="s">
        <v>27</v>
      </c>
      <c r="L66" s="26" t="s">
        <v>27</v>
      </c>
      <c r="M66" s="26"/>
      <c r="N66" s="26"/>
      <c r="O66" s="26"/>
      <c r="P66" s="26"/>
      <c r="Q66" s="26" t="s">
        <v>27</v>
      </c>
      <c r="R66" s="26"/>
      <c r="S66" s="26" t="s">
        <v>27</v>
      </c>
      <c r="T66" s="26" t="s">
        <v>27</v>
      </c>
      <c r="U66" s="26"/>
      <c r="V66" s="26" t="s">
        <v>27</v>
      </c>
      <c r="W66" s="26" t="s">
        <v>27</v>
      </c>
      <c r="X66" s="26" t="s">
        <v>27</v>
      </c>
      <c r="Y66" s="26"/>
    </row>
    <row r="67" spans="2:25" ht="47.25" thickBot="1" x14ac:dyDescent="0.3">
      <c r="B67" s="20">
        <v>67</v>
      </c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</row>
    <row r="69" spans="2:25" x14ac:dyDescent="0.2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2:25" ht="15.75" thickBot="1" x14ac:dyDescent="0.3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2:25" x14ac:dyDescent="0.25">
      <c r="C71" s="2" t="s">
        <v>0</v>
      </c>
      <c r="D71" s="3" t="s">
        <v>31</v>
      </c>
      <c r="E71" s="3"/>
      <c r="F71" s="3"/>
      <c r="G71" s="3"/>
      <c r="H71" s="3"/>
      <c r="I71" s="4" t="s">
        <v>0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2:25" x14ac:dyDescent="0.25">
      <c r="C72" s="5" t="s">
        <v>29</v>
      </c>
      <c r="D72" s="6" t="s">
        <v>32</v>
      </c>
      <c r="E72" s="6"/>
      <c r="F72" s="6"/>
      <c r="G72" s="6"/>
      <c r="H72" s="6"/>
      <c r="I72" s="7" t="s">
        <v>29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2:25" x14ac:dyDescent="0.25">
      <c r="C73" s="5" t="s">
        <v>28</v>
      </c>
      <c r="D73" s="6" t="s">
        <v>33</v>
      </c>
      <c r="E73" s="6"/>
      <c r="F73" s="6"/>
      <c r="G73" s="6"/>
      <c r="H73" s="6"/>
      <c r="I73" s="7" t="s">
        <v>28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2:25" x14ac:dyDescent="0.25">
      <c r="C74" s="5"/>
      <c r="D74" s="6" t="s">
        <v>34</v>
      </c>
      <c r="E74" s="6"/>
      <c r="F74" s="6"/>
      <c r="G74" s="6"/>
      <c r="H74" s="6"/>
      <c r="I74" s="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2:25" ht="15.75" thickBot="1" x14ac:dyDescent="0.3">
      <c r="C75" s="8" t="s">
        <v>30</v>
      </c>
      <c r="D75" s="9" t="s">
        <v>35</v>
      </c>
      <c r="E75" s="9"/>
      <c r="F75" s="9"/>
      <c r="G75" s="9"/>
      <c r="H75" s="9"/>
      <c r="I75" s="10" t="s">
        <v>30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2:25" x14ac:dyDescent="0.2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2:25" x14ac:dyDescent="0.25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2:25" x14ac:dyDescent="0.25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2:25" x14ac:dyDescent="0.25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2:25" x14ac:dyDescent="0.25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</sheetData>
  <conditionalFormatting sqref="R2:R67">
    <cfRule type="expression" dxfId="100" priority="99">
      <formula>R2="G"</formula>
    </cfRule>
    <cfRule type="expression" dxfId="99" priority="100">
      <formula>R2="X"</formula>
    </cfRule>
    <cfRule type="expression" dxfId="98" priority="101">
      <formula>R2="C"</formula>
    </cfRule>
  </conditionalFormatting>
  <conditionalFormatting sqref="R2:R67">
    <cfRule type="expression" dxfId="97" priority="98">
      <formula>R2="P"</formula>
    </cfRule>
  </conditionalFormatting>
  <conditionalFormatting sqref="C23:E25 L18:L20 L22 C32:L43 F31:L31 G23:L25 C2:L17 C46:L67 C26:L30 C18:K22 E44:K45 Q22:Q67 Q2:Q20">
    <cfRule type="expression" dxfId="96" priority="95">
      <formula>C2="G"</formula>
    </cfRule>
    <cfRule type="expression" dxfId="95" priority="96">
      <formula>C2="X"</formula>
    </cfRule>
    <cfRule type="expression" dxfId="94" priority="97">
      <formula>C2="C"</formula>
    </cfRule>
  </conditionalFormatting>
  <conditionalFormatting sqref="C23:E25 L18:L20 L22 C32:L43 F31:L31 G23:L25 C2:L17 C46:L67 C26:L30 C18:K22 E44:K45 Q22:Q67 Q2:Q20">
    <cfRule type="expression" dxfId="93" priority="94">
      <formula>C2="P"</formula>
    </cfRule>
  </conditionalFormatting>
  <conditionalFormatting sqref="C71:C75">
    <cfRule type="expression" dxfId="92" priority="91">
      <formula>C71="G"</formula>
    </cfRule>
    <cfRule type="expression" dxfId="91" priority="92">
      <formula>C71="X"</formula>
    </cfRule>
    <cfRule type="expression" dxfId="90" priority="93">
      <formula>C71="C"</formula>
    </cfRule>
  </conditionalFormatting>
  <conditionalFormatting sqref="C71:C75">
    <cfRule type="expression" dxfId="89" priority="90">
      <formula>C71="P"</formula>
    </cfRule>
  </conditionalFormatting>
  <conditionalFormatting sqref="L21 Q21">
    <cfRule type="expression" dxfId="88" priority="87">
      <formula>L21="G"</formula>
    </cfRule>
    <cfRule type="expression" dxfId="87" priority="88">
      <formula>L21="X"</formula>
    </cfRule>
    <cfRule type="expression" dxfId="86" priority="89">
      <formula>L21="C"</formula>
    </cfRule>
  </conditionalFormatting>
  <conditionalFormatting sqref="L21 Q21">
    <cfRule type="expression" dxfId="85" priority="86">
      <formula>L21="P"</formula>
    </cfRule>
  </conditionalFormatting>
  <conditionalFormatting sqref="C31:E31">
    <cfRule type="expression" dxfId="84" priority="78">
      <formula>C31="P"</formula>
    </cfRule>
  </conditionalFormatting>
  <conditionalFormatting sqref="F23:F25">
    <cfRule type="expression" dxfId="83" priority="83">
      <formula>F23="G"</formula>
    </cfRule>
    <cfRule type="expression" dxfId="82" priority="84">
      <formula>F23="X"</formula>
    </cfRule>
    <cfRule type="expression" dxfId="81" priority="85">
      <formula>F23="C"</formula>
    </cfRule>
  </conditionalFormatting>
  <conditionalFormatting sqref="F23:F25">
    <cfRule type="expression" dxfId="80" priority="82">
      <formula>F23="P"</formula>
    </cfRule>
  </conditionalFormatting>
  <conditionalFormatting sqref="C31:E31">
    <cfRule type="expression" dxfId="79" priority="79">
      <formula>C31="G"</formula>
    </cfRule>
    <cfRule type="expression" dxfId="78" priority="80">
      <formula>C31="X"</formula>
    </cfRule>
    <cfRule type="expression" dxfId="77" priority="81">
      <formula>C31="C"</formula>
    </cfRule>
  </conditionalFormatting>
  <conditionalFormatting sqref="C44:D44 L44">
    <cfRule type="expression" dxfId="76" priority="75">
      <formula>C44="G"</formula>
    </cfRule>
    <cfRule type="expression" dxfId="75" priority="76">
      <formula>C44="X"</formula>
    </cfRule>
    <cfRule type="expression" dxfId="74" priority="77">
      <formula>C44="C"</formula>
    </cfRule>
  </conditionalFormatting>
  <conditionalFormatting sqref="C44:D44 L44">
    <cfRule type="expression" dxfId="73" priority="74">
      <formula>C44="P"</formula>
    </cfRule>
  </conditionalFormatting>
  <conditionalFormatting sqref="C45:D45 L45">
    <cfRule type="expression" dxfId="72" priority="71">
      <formula>C45="G"</formula>
    </cfRule>
    <cfRule type="expression" dxfId="71" priority="72">
      <formula>C45="X"</formula>
    </cfRule>
    <cfRule type="expression" dxfId="70" priority="73">
      <formula>C45="C"</formula>
    </cfRule>
  </conditionalFormatting>
  <conditionalFormatting sqref="C45:D45 L45">
    <cfRule type="expression" dxfId="69" priority="70">
      <formula>C45="P"</formula>
    </cfRule>
  </conditionalFormatting>
  <conditionalFormatting sqref="M2:M67">
    <cfRule type="expression" dxfId="68" priority="67">
      <formula>M2="G"</formula>
    </cfRule>
    <cfRule type="expression" dxfId="67" priority="68">
      <formula>M2="X"</formula>
    </cfRule>
    <cfRule type="expression" dxfId="66" priority="69">
      <formula>M2="C"</formula>
    </cfRule>
  </conditionalFormatting>
  <conditionalFormatting sqref="M2:M67">
    <cfRule type="expression" dxfId="65" priority="66">
      <formula>M2="P"</formula>
    </cfRule>
  </conditionalFormatting>
  <conditionalFormatting sqref="N2:N67">
    <cfRule type="expression" dxfId="64" priority="63">
      <formula>N2="G"</formula>
    </cfRule>
    <cfRule type="expression" dxfId="63" priority="64">
      <formula>N2="X"</formula>
    </cfRule>
    <cfRule type="expression" dxfId="62" priority="65">
      <formula>N2="C"</formula>
    </cfRule>
  </conditionalFormatting>
  <conditionalFormatting sqref="N2:N67">
    <cfRule type="expression" dxfId="61" priority="62">
      <formula>N2="P"</formula>
    </cfRule>
  </conditionalFormatting>
  <conditionalFormatting sqref="O2:O67">
    <cfRule type="expression" dxfId="60" priority="59">
      <formula>O2="G"</formula>
    </cfRule>
    <cfRule type="expression" dxfId="59" priority="60">
      <formula>O2="X"</formula>
    </cfRule>
    <cfRule type="expression" dxfId="58" priority="61">
      <formula>O2="C"</formula>
    </cfRule>
  </conditionalFormatting>
  <conditionalFormatting sqref="O2:O67">
    <cfRule type="expression" dxfId="57" priority="58">
      <formula>O2="P"</formula>
    </cfRule>
  </conditionalFormatting>
  <conditionalFormatting sqref="P2:P67">
    <cfRule type="expression" dxfId="56" priority="55">
      <formula>P2="G"</formula>
    </cfRule>
    <cfRule type="expression" dxfId="55" priority="56">
      <formula>P2="X"</formula>
    </cfRule>
    <cfRule type="expression" dxfId="54" priority="57">
      <formula>P2="C"</formula>
    </cfRule>
  </conditionalFormatting>
  <conditionalFormatting sqref="P2:P67">
    <cfRule type="expression" dxfId="53" priority="54">
      <formula>P2="P"</formula>
    </cfRule>
  </conditionalFormatting>
  <conditionalFormatting sqref="W27:X27 Y12 Y15:Y16 S22:T67 V2:X20 V22:X26 V28:X67 S2:T20 Y10 AA2:AA3 AA10">
    <cfRule type="expression" dxfId="7" priority="51">
      <formula>S2="G"</formula>
    </cfRule>
    <cfRule type="expression" dxfId="6" priority="52">
      <formula>S2="X"</formula>
    </cfRule>
    <cfRule type="expression" dxfId="5" priority="53">
      <formula>S2="C"</formula>
    </cfRule>
  </conditionalFormatting>
  <conditionalFormatting sqref="W27:X27 Y12 Y15:Y16 S22:T67 V2:X20 V22:X26 V28:X67 S2:T20 Y10 AA2:AA3 AA10">
    <cfRule type="expression" dxfId="4" priority="50">
      <formula>S2="P"</formula>
    </cfRule>
  </conditionalFormatting>
  <conditionalFormatting sqref="Y19">
    <cfRule type="expression" dxfId="52" priority="47">
      <formula>Y19="G"</formula>
    </cfRule>
    <cfRule type="expression" dxfId="51" priority="48">
      <formula>Y19="X"</formula>
    </cfRule>
    <cfRule type="expression" dxfId="50" priority="49">
      <formula>Y19="C"</formula>
    </cfRule>
  </conditionalFormatting>
  <conditionalFormatting sqref="Y19">
    <cfRule type="expression" dxfId="49" priority="46">
      <formula>Y19="P"</formula>
    </cfRule>
  </conditionalFormatting>
  <conditionalFormatting sqref="Y20">
    <cfRule type="expression" dxfId="48" priority="43">
      <formula>Y20="G"</formula>
    </cfRule>
    <cfRule type="expression" dxfId="47" priority="44">
      <formula>Y20="X"</formula>
    </cfRule>
    <cfRule type="expression" dxfId="46" priority="45">
      <formula>Y20="C"</formula>
    </cfRule>
  </conditionalFormatting>
  <conditionalFormatting sqref="Y20">
    <cfRule type="expression" dxfId="45" priority="42">
      <formula>Y20="P"</formula>
    </cfRule>
  </conditionalFormatting>
  <conditionalFormatting sqref="S21:T21 V21:X21">
    <cfRule type="expression" dxfId="44" priority="39">
      <formula>S21="G"</formula>
    </cfRule>
    <cfRule type="expression" dxfId="43" priority="40">
      <formula>S21="X"</formula>
    </cfRule>
    <cfRule type="expression" dxfId="42" priority="41">
      <formula>S21="C"</formula>
    </cfRule>
  </conditionalFormatting>
  <conditionalFormatting sqref="S21:T21 V21:X21">
    <cfRule type="expression" dxfId="41" priority="38">
      <formula>S21="P"</formula>
    </cfRule>
  </conditionalFormatting>
  <conditionalFormatting sqref="Y21">
    <cfRule type="expression" dxfId="40" priority="35">
      <formula>Y21="G"</formula>
    </cfRule>
    <cfRule type="expression" dxfId="39" priority="36">
      <formula>Y21="X"</formula>
    </cfRule>
    <cfRule type="expression" dxfId="38" priority="37">
      <formula>Y21="C"</formula>
    </cfRule>
  </conditionalFormatting>
  <conditionalFormatting sqref="Y21">
    <cfRule type="expression" dxfId="37" priority="34">
      <formula>Y21="P"</formula>
    </cfRule>
  </conditionalFormatting>
  <conditionalFormatting sqref="V27">
    <cfRule type="expression" dxfId="36" priority="31">
      <formula>V27="G"</formula>
    </cfRule>
    <cfRule type="expression" dxfId="35" priority="32">
      <formula>V27="X"</formula>
    </cfRule>
    <cfRule type="expression" dxfId="34" priority="33">
      <formula>V27="C"</formula>
    </cfRule>
  </conditionalFormatting>
  <conditionalFormatting sqref="V27">
    <cfRule type="expression" dxfId="33" priority="30">
      <formula>V27="P"</formula>
    </cfRule>
  </conditionalFormatting>
  <conditionalFormatting sqref="Y5:Y6">
    <cfRule type="expression" dxfId="32" priority="27">
      <formula>Y5="G"</formula>
    </cfRule>
    <cfRule type="expression" dxfId="31" priority="28">
      <formula>Y5="X"</formula>
    </cfRule>
    <cfRule type="expression" dxfId="30" priority="29">
      <formula>Y5="C"</formula>
    </cfRule>
  </conditionalFormatting>
  <conditionalFormatting sqref="Y5:Y6">
    <cfRule type="expression" dxfId="29" priority="26">
      <formula>Y5="P"</formula>
    </cfRule>
  </conditionalFormatting>
  <conditionalFormatting sqref="Y2:Y4">
    <cfRule type="expression" dxfId="28" priority="23">
      <formula>Y2="G"</formula>
    </cfRule>
    <cfRule type="expression" dxfId="27" priority="24">
      <formula>Y2="X"</formula>
    </cfRule>
    <cfRule type="expression" dxfId="26" priority="25">
      <formula>Y2="C"</formula>
    </cfRule>
  </conditionalFormatting>
  <conditionalFormatting sqref="Y2:Y4">
    <cfRule type="expression" dxfId="25" priority="22">
      <formula>Y2="P"</formula>
    </cfRule>
  </conditionalFormatting>
  <conditionalFormatting sqref="Y7">
    <cfRule type="expression" dxfId="24" priority="19">
      <formula>Y7="G"</formula>
    </cfRule>
    <cfRule type="expression" dxfId="23" priority="20">
      <formula>Y7="X"</formula>
    </cfRule>
    <cfRule type="expression" dxfId="22" priority="21">
      <formula>Y7="C"</formula>
    </cfRule>
  </conditionalFormatting>
  <conditionalFormatting sqref="Y7">
    <cfRule type="expression" dxfId="21" priority="18">
      <formula>Y7="P"</formula>
    </cfRule>
  </conditionalFormatting>
  <conditionalFormatting sqref="Y11">
    <cfRule type="expression" dxfId="20" priority="15">
      <formula>Y11="G"</formula>
    </cfRule>
    <cfRule type="expression" dxfId="19" priority="16">
      <formula>Y11="X"</formula>
    </cfRule>
    <cfRule type="expression" dxfId="18" priority="17">
      <formula>Y11="C"</formula>
    </cfRule>
  </conditionalFormatting>
  <conditionalFormatting sqref="Y11">
    <cfRule type="expression" dxfId="17" priority="14">
      <formula>Y11="P"</formula>
    </cfRule>
  </conditionalFormatting>
  <conditionalFormatting sqref="Y14">
    <cfRule type="expression" dxfId="16" priority="11">
      <formula>Y14="G"</formula>
    </cfRule>
    <cfRule type="expression" dxfId="15" priority="12">
      <formula>Y14="X"</formula>
    </cfRule>
    <cfRule type="expression" dxfId="14" priority="13">
      <formula>Y14="C"</formula>
    </cfRule>
  </conditionalFormatting>
  <conditionalFormatting sqref="Y14">
    <cfRule type="expression" dxfId="13" priority="10">
      <formula>Y14="P"</formula>
    </cfRule>
  </conditionalFormatting>
  <conditionalFormatting sqref="U2:U67">
    <cfRule type="expression" dxfId="12" priority="7">
      <formula>U2="G"</formula>
    </cfRule>
    <cfRule type="expression" dxfId="11" priority="8">
      <formula>U2="X"</formula>
    </cfRule>
    <cfRule type="expression" dxfId="10" priority="9">
      <formula>U2="C"</formula>
    </cfRule>
  </conditionalFormatting>
  <conditionalFormatting sqref="U2:U67">
    <cfRule type="expression" dxfId="9" priority="6">
      <formula>U2="P"</formula>
    </cfRule>
  </conditionalFormatting>
  <conditionalFormatting sqref="C2">
    <cfRule type="beginsWith" dxfId="8" priority="5" operator="beginsWith" text="c">
      <formula>LEFT(C2,LEN("c"))="c"</formula>
    </cfRule>
  </conditionalFormatting>
  <conditionalFormatting sqref="B2:B3 B10">
    <cfRule type="expression" dxfId="3" priority="2">
      <formula>B2="G"</formula>
    </cfRule>
    <cfRule type="expression" dxfId="2" priority="3">
      <formula>B2="X"</formula>
    </cfRule>
    <cfRule type="expression" dxfId="1" priority="4">
      <formula>B2="C"</formula>
    </cfRule>
  </conditionalFormatting>
  <conditionalFormatting sqref="B2:B3 B10">
    <cfRule type="expression" dxfId="0" priority="1">
      <formula>B2="P"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List</vt:lpstr>
      <vt:lpstr>Sheet3</vt:lpstr>
      <vt:lpstr>ListItems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Karlston</dc:creator>
  <cp:lastModifiedBy>Avogadrow</cp:lastModifiedBy>
  <dcterms:created xsi:type="dcterms:W3CDTF">2010-07-15T07:49:05Z</dcterms:created>
  <dcterms:modified xsi:type="dcterms:W3CDTF">2018-03-27T11:53:19Z</dcterms:modified>
</cp:coreProperties>
</file>