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15600" windowHeight="7245"/>
  </bookViews>
  <sheets>
    <sheet name="الشهرية" sheetId="1" r:id="rId1"/>
    <sheet name="التسديد" sheetId="2"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 i="1" l="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3" i="1"/>
  <c r="F12" i="1" l="1"/>
  <c r="E12" i="1"/>
</calcChain>
</file>

<file path=xl/sharedStrings.xml><?xml version="1.0" encoding="utf-8"?>
<sst xmlns="http://schemas.openxmlformats.org/spreadsheetml/2006/main" count="93" uniqueCount="51">
  <si>
    <t>مازن هادي صالح</t>
  </si>
  <si>
    <t>تاريخ التسديد</t>
  </si>
  <si>
    <t>الرقم</t>
  </si>
  <si>
    <t>الاسم</t>
  </si>
  <si>
    <t>من تاريخ</t>
  </si>
  <si>
    <t>محمد1</t>
  </si>
  <si>
    <t>محمد2</t>
  </si>
  <si>
    <t>محمد3</t>
  </si>
  <si>
    <t>محمد4</t>
  </si>
  <si>
    <t>محمد5</t>
  </si>
  <si>
    <t>محمد6</t>
  </si>
  <si>
    <t>محمد7</t>
  </si>
  <si>
    <t>محمد8</t>
  </si>
  <si>
    <t>محمد9</t>
  </si>
  <si>
    <t>محمد10</t>
  </si>
  <si>
    <t>محمد11</t>
  </si>
  <si>
    <t>محمد12</t>
  </si>
  <si>
    <t>محمد13</t>
  </si>
  <si>
    <t>محمد14</t>
  </si>
  <si>
    <t>محمد15</t>
  </si>
  <si>
    <t>محمد16</t>
  </si>
  <si>
    <t>محمد17</t>
  </si>
  <si>
    <t>محمد18</t>
  </si>
  <si>
    <t>محمد19</t>
  </si>
  <si>
    <t>محمد20</t>
  </si>
  <si>
    <t>محمد21</t>
  </si>
  <si>
    <t>محمد22</t>
  </si>
  <si>
    <t>محمد23</t>
  </si>
  <si>
    <t>محمد24</t>
  </si>
  <si>
    <t>محمد25</t>
  </si>
  <si>
    <t>محمد26</t>
  </si>
  <si>
    <t>محمد27</t>
  </si>
  <si>
    <t>محمد28</t>
  </si>
  <si>
    <t>محمد29</t>
  </si>
  <si>
    <t>محمد30</t>
  </si>
  <si>
    <t>محمد31</t>
  </si>
  <si>
    <t>محمد32</t>
  </si>
  <si>
    <t>محمد33</t>
  </si>
  <si>
    <t>محمد34</t>
  </si>
  <si>
    <t>محمد35</t>
  </si>
  <si>
    <t>محمد36</t>
  </si>
  <si>
    <t>محمد37</t>
  </si>
  <si>
    <t>محمد38</t>
  </si>
  <si>
    <t>محمد39</t>
  </si>
  <si>
    <t>محمد40</t>
  </si>
  <si>
    <t>ز1</t>
  </si>
  <si>
    <t>ز2</t>
  </si>
  <si>
    <t>ز3</t>
  </si>
  <si>
    <t>ز7</t>
  </si>
  <si>
    <t>ز8</t>
  </si>
  <si>
    <t>معادلة لاحتساب المدة بالايام من التاريخ الموجود في خانة B1 وتاريخ التسديد الموجود في شيت التسديد خانة D2 على أساس الرقم والاسم واذا كانت المدة أكثر من 100 يوم وضع علامة تنبيه مثلا : لون احمر</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</si>
</sst>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10000]yyyy/mm/dd;@"/>
  </numFmts>
  <fonts count="7">
    <font>
      <sz val="16"/>
      <color theme="1"/>
      <name val="Calibri"/>
      <family val="2"/>
      <charset val="178"/>
      <scheme val="minor"/>
    </font>
    <font>
      <sz val="12"/>
      <name val="Calibri"/>
      <family val="2"/>
      <scheme val="minor"/>
    </font>
    <font>
      <sz val="12"/>
      <color theme="1"/>
      <name val="Calibri"/>
      <family val="2"/>
      <charset val="178"/>
      <scheme val="minor"/>
    </font>
    <font>
      <sz val="12"/>
      <color theme="1"/>
      <name val="Calibri"/>
      <family val="2"/>
      <scheme val="minor"/>
    </font>
    <font>
      <sz val="18"/>
      <name val="Calibri"/>
      <family val="2"/>
      <scheme val="minor"/>
    </font>
    <font>
      <b/>
      <sz val="14"/>
      <name val="Calibri"/>
      <family val="2"/>
      <scheme val="minor"/>
    </font>
    <font>
      <b/>
      <sz val="16"/>
      <color rgb="FF660066"/>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ck">
        <color rgb="FFC00000"/>
      </right>
      <top style="thin">
        <color rgb="FF0070C0"/>
      </top>
      <bottom style="thin">
        <color rgb="FF0070C0"/>
      </bottom>
      <diagonal/>
    </border>
  </borders>
  <cellStyleXfs count="1">
    <xf numFmtId="0" fontId="0" fillId="0" borderId="0"/>
  </cellStyleXfs>
  <cellXfs count="22">
    <xf numFmtId="0" fontId="0" fillId="0" borderId="0" xfId="0"/>
    <xf numFmtId="0" fontId="0" fillId="0" borderId="0" xfId="0" applyAlignment="1">
      <alignment horizontal="center" vertical="center" readingOrder="2"/>
    </xf>
    <xf numFmtId="0" fontId="0" fillId="0" borderId="0" xfId="0" applyAlignment="1">
      <alignment readingOrder="2"/>
    </xf>
    <xf numFmtId="0" fontId="2" fillId="0" borderId="1" xfId="0" applyFont="1" applyBorder="1" applyAlignment="1">
      <alignment horizontal="center" vertical="center"/>
    </xf>
    <xf numFmtId="0" fontId="1" fillId="0" borderId="1" xfId="0" applyFont="1" applyFill="1" applyBorder="1" applyAlignment="1">
      <alignment horizontal="center" vertical="center" readingOrder="2"/>
    </xf>
    <xf numFmtId="164" fontId="1" fillId="0" borderId="1" xfId="0" applyNumberFormat="1" applyFont="1" applyFill="1" applyBorder="1" applyAlignment="1">
      <alignment horizontal="center" vertical="center" wrapText="1" readingOrder="2"/>
    </xf>
    <xf numFmtId="1" fontId="1" fillId="0" borderId="1" xfId="0" applyNumberFormat="1" applyFont="1" applyFill="1" applyBorder="1" applyAlignment="1">
      <alignment horizontal="center" vertical="center" wrapText="1" readingOrder="2"/>
    </xf>
    <xf numFmtId="0" fontId="3" fillId="0" borderId="1" xfId="0" applyFont="1" applyBorder="1" applyAlignment="1">
      <alignment horizontal="center" vertical="center" readingOrder="2"/>
    </xf>
    <xf numFmtId="1" fontId="3" fillId="0" borderId="1" xfId="0" applyNumberFormat="1" applyFont="1" applyBorder="1" applyAlignment="1">
      <alignment horizontal="center" vertical="center" readingOrder="2"/>
    </xf>
    <xf numFmtId="1" fontId="3" fillId="2" borderId="1" xfId="0" applyNumberFormat="1" applyFont="1" applyFill="1" applyBorder="1" applyAlignment="1">
      <alignment horizontal="center" vertical="center" readingOrder="2"/>
    </xf>
    <xf numFmtId="0" fontId="0" fillId="2" borderId="0" xfId="0" applyFill="1" applyAlignment="1">
      <alignment horizontal="center" vertical="center" readingOrder="2"/>
    </xf>
    <xf numFmtId="164" fontId="4" fillId="0" borderId="1" xfId="0" applyNumberFormat="1" applyFont="1" applyFill="1" applyBorder="1" applyAlignment="1">
      <alignment horizontal="center" vertical="center" wrapText="1" readingOrder="2"/>
    </xf>
    <xf numFmtId="0" fontId="1" fillId="3" borderId="1" xfId="0" applyFont="1" applyFill="1" applyBorder="1" applyAlignment="1">
      <alignment horizontal="center" vertical="center" wrapText="1" readingOrder="2"/>
    </xf>
    <xf numFmtId="164" fontId="5" fillId="2" borderId="1" xfId="0" applyNumberFormat="1" applyFont="1" applyFill="1" applyBorder="1" applyAlignment="1">
      <alignment horizontal="center" vertical="center" wrapText="1" readingOrder="2"/>
    </xf>
    <xf numFmtId="1" fontId="5" fillId="2" borderId="1" xfId="0" applyNumberFormat="1" applyFont="1" applyFill="1" applyBorder="1" applyAlignment="1">
      <alignment horizontal="center" vertical="center" wrapText="1" readingOrder="2"/>
    </xf>
    <xf numFmtId="0" fontId="5" fillId="2" borderId="1" xfId="0" applyFont="1" applyFill="1" applyBorder="1" applyAlignment="1">
      <alignment horizontal="center" vertical="center" wrapText="1" readingOrder="2"/>
    </xf>
    <xf numFmtId="0" fontId="0" fillId="0" borderId="0" xfId="0" applyNumberFormat="1" applyAlignment="1">
      <alignment horizontal="center" vertical="center" readingOrder="2"/>
    </xf>
    <xf numFmtId="0" fontId="0" fillId="0" borderId="0" xfId="0" applyAlignment="1">
      <alignment horizontal="center" vertical="center" wrapText="1" readingOrder="2"/>
    </xf>
    <xf numFmtId="0" fontId="6" fillId="0" borderId="0" xfId="0" applyFont="1" applyAlignment="1">
      <alignment readingOrder="2"/>
    </xf>
    <xf numFmtId="0" fontId="6" fillId="2" borderId="0" xfId="0" applyFont="1" applyFill="1" applyAlignment="1">
      <alignment horizontal="center" vertical="center" readingOrder="2"/>
    </xf>
    <xf numFmtId="0" fontId="6" fillId="0" borderId="0" xfId="0" applyFont="1" applyAlignment="1">
      <alignment horizontal="center" vertical="center" readingOrder="2"/>
    </xf>
    <xf numFmtId="0" fontId="6" fillId="0" borderId="2" xfId="0" applyNumberFormat="1" applyFont="1" applyBorder="1" applyAlignment="1">
      <alignment horizontal="center" vertical="center" readingOrder="2"/>
    </xf>
  </cellXfs>
  <cellStyles count="1">
    <cellStyle name="Normal" xfId="0" builtinId="0"/>
  </cellStyles>
  <dxfs count="0"/>
  <tableStyles count="0" defaultTableStyle="TableStyleMedium2" defaultPivotStyle="PivotStyleLight16"/>
  <colors>
    <mruColors>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285750</xdr:colOff>
      <xdr:row>3</xdr:row>
      <xdr:rowOff>76200</xdr:rowOff>
    </xdr:from>
    <xdr:to>
      <xdr:col>4</xdr:col>
      <xdr:colOff>190500</xdr:colOff>
      <xdr:row>9</xdr:row>
      <xdr:rowOff>57150</xdr:rowOff>
    </xdr:to>
    <xdr:cxnSp macro="">
      <xdr:nvCxnSpPr>
        <xdr:cNvPr id="3" name="رابط مستقيم 2"/>
        <xdr:cNvCxnSpPr/>
      </xdr:nvCxnSpPr>
      <xdr:spPr>
        <a:xfrm flipV="1">
          <a:off x="14823157425" y="904875"/>
          <a:ext cx="809625" cy="1581150"/>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104775</xdr:colOff>
      <xdr:row>9</xdr:row>
      <xdr:rowOff>161926</xdr:rowOff>
    </xdr:from>
    <xdr:to>
      <xdr:col>5</xdr:col>
      <xdr:colOff>371475</xdr:colOff>
      <xdr:row>9</xdr:row>
      <xdr:rowOff>285750</xdr:rowOff>
    </xdr:to>
    <xdr:cxnSp macro="">
      <xdr:nvCxnSpPr>
        <xdr:cNvPr id="5" name="رابط كسهم مستقيم 4"/>
        <xdr:cNvCxnSpPr/>
      </xdr:nvCxnSpPr>
      <xdr:spPr>
        <a:xfrm>
          <a:off x="14821338150" y="2590801"/>
          <a:ext cx="2809875" cy="123824"/>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87"/>
  <sheetViews>
    <sheetView rightToLeft="1" tabSelected="1" workbookViewId="0">
      <selection activeCell="B11" sqref="B11"/>
    </sheetView>
  </sheetViews>
  <sheetFormatPr defaultColWidth="8.6328125" defaultRowHeight="21"/>
  <cols>
    <col min="1" max="1" width="9.453125" style="2" customWidth="1"/>
    <col min="2" max="2" width="21.54296875" style="2" customWidth="1"/>
    <col min="3" max="3" width="11.54296875" style="18" customWidth="1"/>
    <col min="4" max="4" width="8.6328125" style="2"/>
    <col min="5" max="5" width="15.6328125" style="2" customWidth="1"/>
    <col min="6" max="6" width="15.90625" style="2" customWidth="1"/>
    <col min="7" max="16384" width="8.6328125" style="2"/>
  </cols>
  <sheetData>
    <row r="1" spans="1:7" ht="23.25">
      <c r="A1" s="1" t="s">
        <v>4</v>
      </c>
      <c r="B1" s="11">
        <v>43191</v>
      </c>
    </row>
    <row r="2" spans="1:7">
      <c r="A2" s="10" t="s">
        <v>2</v>
      </c>
      <c r="B2" s="10" t="s">
        <v>3</v>
      </c>
      <c r="C2" s="19"/>
      <c r="D2" s="1"/>
      <c r="E2" s="1"/>
      <c r="F2" s="1"/>
    </row>
    <row r="3" spans="1:7">
      <c r="A3" s="6">
        <v>31300</v>
      </c>
      <c r="B3" s="7" t="s">
        <v>5</v>
      </c>
      <c r="C3" s="21">
        <f>IFERROR(IF(LOOKUP(2,1/((التسديد!$E$2:$E$100=A3)*(التسديد!$F$2:$F$100=B3))),DATEDIF(التسديد!D2,$B$1,"d"),""),"")</f>
        <v>121</v>
      </c>
      <c r="D3" s="1"/>
      <c r="E3" s="16"/>
      <c r="F3" s="16"/>
    </row>
    <row r="4" spans="1:7">
      <c r="A4" s="6">
        <v>129726</v>
      </c>
      <c r="B4" s="7" t="s">
        <v>6</v>
      </c>
      <c r="C4" s="21">
        <f>IFERROR(IF(LOOKUP(2,1/((التسديد!$E$2:$E$100=A4)*(التسديد!$F$2:$F$100=B4))),DATEDIF(التسديد!D3,$B$1,"d"),""),"")</f>
        <v>121</v>
      </c>
      <c r="D4" s="1"/>
      <c r="E4" s="1"/>
      <c r="F4" s="1"/>
    </row>
    <row r="5" spans="1:7">
      <c r="A5" s="6">
        <v>49303</v>
      </c>
      <c r="B5" s="7" t="s">
        <v>7</v>
      </c>
      <c r="C5" s="21">
        <f>IFERROR(IF(LOOKUP(2,1/((التسديد!$E$2:$E$100=A5)*(التسديد!$F$2:$F$100=B5))),DATEDIF(التسديد!D4,$B$1,"d"),""),"")</f>
        <v>121</v>
      </c>
      <c r="D5" s="1"/>
      <c r="E5" s="17" t="s">
        <v>50</v>
      </c>
      <c r="F5" s="17"/>
      <c r="G5" s="17"/>
    </row>
    <row r="6" spans="1:7">
      <c r="A6" s="6">
        <v>80325</v>
      </c>
      <c r="B6" s="7" t="s">
        <v>8</v>
      </c>
      <c r="C6" s="21">
        <f>IFERROR(IF(LOOKUP(2,1/((التسديد!$E$2:$E$100=A6)*(التسديد!$F$2:$F$100=B6))),DATEDIF(التسديد!D5,$B$1,"d"),""),"")</f>
        <v>121</v>
      </c>
      <c r="D6" s="1"/>
      <c r="E6" s="17"/>
      <c r="F6" s="17"/>
      <c r="G6" s="17"/>
    </row>
    <row r="7" spans="1:7">
      <c r="A7" s="6">
        <v>555298</v>
      </c>
      <c r="B7" s="7" t="s">
        <v>9</v>
      </c>
      <c r="C7" s="21">
        <f>IFERROR(IF(LOOKUP(2,1/((التسديد!$E$2:$E$100=A7)*(التسديد!$F$2:$F$100=B7))),DATEDIF(التسديد!D6,$B$1,"d"),""),"")</f>
        <v>121</v>
      </c>
      <c r="D7" s="1"/>
      <c r="E7" s="17"/>
      <c r="F7" s="17"/>
      <c r="G7" s="17"/>
    </row>
    <row r="8" spans="1:7">
      <c r="A8" s="6">
        <v>29552</v>
      </c>
      <c r="B8" s="7" t="s">
        <v>10</v>
      </c>
      <c r="C8" s="21">
        <f>IFERROR(IF(LOOKUP(2,1/((التسديد!$E$2:$E$100=A8)*(التسديد!$F$2:$F$100=B8))),DATEDIF(التسديد!D7,$B$1,"d"),""),"")</f>
        <v>89</v>
      </c>
      <c r="D8" s="1"/>
      <c r="E8" s="1"/>
      <c r="F8" s="1"/>
    </row>
    <row r="9" spans="1:7">
      <c r="A9" s="6">
        <v>259</v>
      </c>
      <c r="B9" s="7" t="s">
        <v>11</v>
      </c>
      <c r="C9" s="21">
        <f>IFERROR(IF(LOOKUP(2,1/((التسديد!$E$2:$E$100=A9)*(التسديد!$F$2:$F$100=B9))),DATEDIF(التسديد!D8,$B$1,"d"),""),"")</f>
        <v>89</v>
      </c>
      <c r="D9" s="1">
        <v>89</v>
      </c>
      <c r="E9" s="1"/>
      <c r="F9" s="1"/>
    </row>
    <row r="10" spans="1:7" ht="23.25">
      <c r="A10" s="6">
        <v>58256</v>
      </c>
      <c r="B10" s="7" t="s">
        <v>12</v>
      </c>
      <c r="C10" s="21">
        <f>IFERROR(IF(LOOKUP(2,1/((التسديد!$E$2:$E$100=A10)*(التسديد!$F$2:$F$100=B10))),DATEDIF(التسديد!D9,$B$1,"d"),""),"")</f>
        <v>89</v>
      </c>
      <c r="D10" s="1"/>
      <c r="E10" s="11">
        <v>43191</v>
      </c>
      <c r="F10" s="11">
        <v>43191</v>
      </c>
    </row>
    <row r="11" spans="1:7" ht="23.25">
      <c r="A11" s="6">
        <v>117995</v>
      </c>
      <c r="B11" s="7" t="s">
        <v>13</v>
      </c>
      <c r="C11" s="21">
        <f>IFERROR(IF(LOOKUP(2,1/((التسديد!$E$2:$E$100=A11)*(التسديد!$F$2:$F$100=B11))),DATEDIF(التسديد!D10,$B$1,"d"),""),"")</f>
        <v>89</v>
      </c>
      <c r="D11" s="1"/>
      <c r="E11" s="11">
        <v>43070</v>
      </c>
      <c r="F11" s="11">
        <v>43102</v>
      </c>
    </row>
    <row r="12" spans="1:7">
      <c r="A12" s="6">
        <v>15582</v>
      </c>
      <c r="B12" s="7" t="s">
        <v>14</v>
      </c>
      <c r="C12" s="21">
        <f>IFERROR(IF(LOOKUP(2,1/((التسديد!$E$2:$E$100=A12)*(التسديد!$F$2:$F$100=B12))),DATEDIF(التسديد!D11,$B$1,"d"),""),"")</f>
        <v>89</v>
      </c>
      <c r="D12" s="1"/>
      <c r="E12" s="1">
        <f>E10-E11</f>
        <v>121</v>
      </c>
      <c r="F12" s="1">
        <f>F10-F11</f>
        <v>89</v>
      </c>
    </row>
    <row r="13" spans="1:7">
      <c r="A13" s="6">
        <v>80463</v>
      </c>
      <c r="B13" s="7" t="s">
        <v>15</v>
      </c>
      <c r="C13" s="21">
        <f>IFERROR(IF(LOOKUP(2,1/((التسديد!$E$2:$E$100=A13)*(التسديد!$F$2:$F$100=B13))),DATEDIF(التسديد!D12,$B$1,"d"),""),"")</f>
        <v>89</v>
      </c>
      <c r="D13" s="1"/>
      <c r="E13" s="1"/>
      <c r="F13" s="1"/>
    </row>
    <row r="14" spans="1:7">
      <c r="A14" s="8">
        <v>555691</v>
      </c>
      <c r="B14" s="7" t="s">
        <v>16</v>
      </c>
      <c r="C14" s="21">
        <f>IFERROR(IF(LOOKUP(2,1/((التسديد!$E$2:$E$100=A14)*(التسديد!$F$2:$F$100=B14))),DATEDIF(التسديد!D13,$B$1,"d"),""),"")</f>
        <v>89</v>
      </c>
      <c r="D14" s="1"/>
      <c r="E14" s="1"/>
      <c r="F14" s="1"/>
    </row>
    <row r="15" spans="1:7">
      <c r="A15" s="8">
        <v>89581</v>
      </c>
      <c r="B15" s="7" t="s">
        <v>17</v>
      </c>
      <c r="C15" s="21">
        <f>IFERROR(IF(LOOKUP(2,1/((التسديد!$E$2:$E$100=A15)*(التسديد!$F$2:$F$100=B15))),DATEDIF(التسديد!D14,$B$1,"d"),""),"")</f>
        <v>89</v>
      </c>
      <c r="D15" s="1"/>
      <c r="E15" s="1"/>
      <c r="F15" s="1"/>
    </row>
    <row r="16" spans="1:7">
      <c r="A16" s="8">
        <v>66536</v>
      </c>
      <c r="B16" s="7" t="s">
        <v>18</v>
      </c>
      <c r="C16" s="21">
        <f>IFERROR(IF(LOOKUP(2,1/((التسديد!$E$2:$E$100=A16)*(التسديد!$F$2:$F$100=B16))),DATEDIF(التسديد!D15,$B$1,"d"),""),"")</f>
        <v>89</v>
      </c>
      <c r="D16" s="1"/>
      <c r="E16" s="1"/>
      <c r="F16" s="1"/>
    </row>
    <row r="17" spans="1:6">
      <c r="A17" s="8">
        <v>1703</v>
      </c>
      <c r="B17" s="7" t="s">
        <v>19</v>
      </c>
      <c r="C17" s="21">
        <f>IFERROR(IF(LOOKUP(2,1/((التسديد!$E$2:$E$100=A17)*(التسديد!$F$2:$F$100=B17))),DATEDIF(التسديد!D16,$B$1,"d"),""),"")</f>
        <v>35</v>
      </c>
      <c r="D17" s="1"/>
      <c r="E17" s="1"/>
      <c r="F17" s="1"/>
    </row>
    <row r="18" spans="1:6">
      <c r="A18" s="8">
        <v>12724</v>
      </c>
      <c r="B18" s="7" t="s">
        <v>20</v>
      </c>
      <c r="C18" s="21">
        <f>IFERROR(IF(LOOKUP(2,1/((التسديد!$E$2:$E$100=A18)*(التسديد!$F$2:$F$100=B18))),DATEDIF(التسديد!D17,$B$1,"d"),""),"")</f>
        <v>35</v>
      </c>
      <c r="D18" s="1"/>
      <c r="E18" s="1"/>
      <c r="F18" s="1"/>
    </row>
    <row r="19" spans="1:6">
      <c r="A19" s="8">
        <v>20065</v>
      </c>
      <c r="B19" s="7" t="s">
        <v>21</v>
      </c>
      <c r="C19" s="21">
        <f>IFERROR(IF(LOOKUP(2,1/((التسديد!$E$2:$E$100=A19)*(التسديد!$F$2:$F$100=B19))),DATEDIF(التسديد!D18,$B$1,"d"),""),"")</f>
        <v>35</v>
      </c>
      <c r="D19" s="1"/>
      <c r="E19" s="1"/>
      <c r="F19" s="1"/>
    </row>
    <row r="20" spans="1:6">
      <c r="A20" s="8">
        <v>52827</v>
      </c>
      <c r="B20" s="7" t="s">
        <v>22</v>
      </c>
      <c r="C20" s="21">
        <f>IFERROR(IF(LOOKUP(2,1/((التسديد!$E$2:$E$100=A20)*(التسديد!$F$2:$F$100=B20))),DATEDIF(التسديد!D19,$B$1,"d"),""),"")</f>
        <v>35</v>
      </c>
      <c r="D20" s="1"/>
      <c r="E20" s="1"/>
      <c r="F20" s="1"/>
    </row>
    <row r="21" spans="1:6">
      <c r="A21" s="8">
        <v>3698</v>
      </c>
      <c r="B21" s="7" t="s">
        <v>23</v>
      </c>
      <c r="C21" s="21">
        <f>IFERROR(IF(LOOKUP(2,1/((التسديد!$E$2:$E$100=A21)*(التسديد!$F$2:$F$100=B21))),DATEDIF(التسديد!D20,$B$1,"d"),""),"")</f>
        <v>35</v>
      </c>
      <c r="D21" s="1"/>
      <c r="E21" s="1"/>
      <c r="F21" s="1"/>
    </row>
    <row r="22" spans="1:6">
      <c r="A22" s="6">
        <v>14090</v>
      </c>
      <c r="B22" s="7" t="s">
        <v>24</v>
      </c>
      <c r="C22" s="21">
        <f>IFERROR(IF(LOOKUP(2,1/((التسديد!$E$2:$E$100=A22)*(التسديد!$F$2:$F$100=B22))),DATEDIF(التسديد!D21,$B$1,"d"),""),"")</f>
        <v>35</v>
      </c>
      <c r="D22" s="1"/>
      <c r="E22" s="1"/>
      <c r="F22" s="1"/>
    </row>
    <row r="23" spans="1:6">
      <c r="A23" s="6">
        <v>40451</v>
      </c>
      <c r="B23" s="7" t="s">
        <v>25</v>
      </c>
      <c r="C23" s="21">
        <f>IFERROR(IF(LOOKUP(2,1/((التسديد!$E$2:$E$100=A23)*(التسديد!$F$2:$F$100=B23))),DATEDIF(التسديد!D22,$B$1,"d"),""),"")</f>
        <v>35</v>
      </c>
      <c r="D23" s="1"/>
      <c r="E23" s="1"/>
      <c r="F23" s="1"/>
    </row>
    <row r="24" spans="1:6">
      <c r="A24" s="6">
        <v>2078</v>
      </c>
      <c r="B24" s="7" t="s">
        <v>26</v>
      </c>
      <c r="C24" s="21">
        <f>IFERROR(IF(LOOKUP(2,1/((التسديد!$E$2:$E$100=A24)*(التسديد!$F$2:$F$100=B24))),DATEDIF(التسديد!D23,$B$1,"d"),""),"")</f>
        <v>35</v>
      </c>
      <c r="D24" s="1"/>
      <c r="E24" s="1"/>
      <c r="F24" s="1"/>
    </row>
    <row r="25" spans="1:6">
      <c r="A25" s="6">
        <v>52795</v>
      </c>
      <c r="B25" s="7" t="s">
        <v>27</v>
      </c>
      <c r="C25" s="21">
        <f>IFERROR(IF(LOOKUP(2,1/((التسديد!$E$2:$E$100=A25)*(التسديد!$F$2:$F$100=B25))),DATEDIF(التسديد!D24,$B$1,"d"),""),"")</f>
        <v>35</v>
      </c>
      <c r="D25" s="1"/>
      <c r="E25" s="1"/>
      <c r="F25" s="1"/>
    </row>
    <row r="26" spans="1:6">
      <c r="A26" s="6">
        <v>6013</v>
      </c>
      <c r="B26" s="7" t="s">
        <v>28</v>
      </c>
      <c r="C26" s="21">
        <f>IFERROR(IF(LOOKUP(2,1/((التسديد!$E$2:$E$100=A26)*(التسديد!$F$2:$F$100=B26))),DATEDIF(التسديد!D25,$B$1,"d"),""),"")</f>
        <v>35</v>
      </c>
      <c r="D26" s="1"/>
      <c r="E26" s="1"/>
      <c r="F26" s="1"/>
    </row>
    <row r="27" spans="1:6">
      <c r="A27" s="6">
        <v>38515</v>
      </c>
      <c r="B27" s="7" t="s">
        <v>29</v>
      </c>
      <c r="C27" s="21">
        <f>IFERROR(IF(LOOKUP(2,1/((التسديد!$E$2:$E$100=A27)*(التسديد!$F$2:$F$100=B27))),DATEDIF(التسديد!D26,$B$1,"d"),""),"")</f>
        <v>35</v>
      </c>
      <c r="D27" s="1"/>
      <c r="E27" s="1"/>
      <c r="F27" s="1"/>
    </row>
    <row r="28" spans="1:6">
      <c r="A28" s="6">
        <v>75429</v>
      </c>
      <c r="B28" s="7" t="s">
        <v>30</v>
      </c>
      <c r="C28" s="21">
        <f>IFERROR(IF(LOOKUP(2,1/((التسديد!$E$2:$E$100=A28)*(التسديد!$F$2:$F$100=B28))),DATEDIF(التسديد!D27,$B$1,"d"),""),"")</f>
        <v>35</v>
      </c>
      <c r="D28" s="1"/>
      <c r="E28" s="1"/>
      <c r="F28" s="1"/>
    </row>
    <row r="29" spans="1:6">
      <c r="A29" s="6">
        <v>125237</v>
      </c>
      <c r="B29" s="7" t="s">
        <v>31</v>
      </c>
      <c r="C29" s="21">
        <f>IFERROR(IF(LOOKUP(2,1/((التسديد!$E$2:$E$100=A29)*(التسديد!$F$2:$F$100=B29))),DATEDIF(التسديد!D28,$B$1,"d"),""),"")</f>
        <v>35</v>
      </c>
      <c r="D29" s="1"/>
      <c r="E29" s="1"/>
      <c r="F29" s="1"/>
    </row>
    <row r="30" spans="1:6">
      <c r="A30" s="6">
        <v>10321</v>
      </c>
      <c r="B30" s="7" t="s">
        <v>32</v>
      </c>
      <c r="C30" s="21">
        <f>IFERROR(IF(LOOKUP(2,1/((التسديد!$E$2:$E$100=A30)*(التسديد!$F$2:$F$100=B30))),DATEDIF(التسديد!D29,$B$1,"d"),""),"")</f>
        <v>35</v>
      </c>
      <c r="D30" s="1"/>
      <c r="E30" s="1"/>
      <c r="F30" s="1"/>
    </row>
    <row r="31" spans="1:6">
      <c r="A31" s="6">
        <v>108389</v>
      </c>
      <c r="B31" s="7" t="s">
        <v>33</v>
      </c>
      <c r="C31" s="21">
        <f>IFERROR(IF(LOOKUP(2,1/((التسديد!$E$2:$E$100=A31)*(التسديد!$F$2:$F$100=B31))),DATEDIF(التسديد!D30,$B$1,"d"),""),"")</f>
        <v>35</v>
      </c>
      <c r="D31" s="1"/>
      <c r="E31" s="1"/>
      <c r="F31" s="1"/>
    </row>
    <row r="32" spans="1:6">
      <c r="A32" s="6">
        <v>571</v>
      </c>
      <c r="B32" s="7" t="s">
        <v>34</v>
      </c>
      <c r="C32" s="21">
        <f>IFERROR(IF(LOOKUP(2,1/((التسديد!$E$2:$E$100=A32)*(التسديد!$F$2:$F$100=B32))),DATEDIF(التسديد!D31,$B$1,"d"),""),"")</f>
        <v>35</v>
      </c>
      <c r="D32" s="1"/>
      <c r="E32" s="1"/>
      <c r="F32" s="1"/>
    </row>
    <row r="33" spans="1:6">
      <c r="A33" s="6">
        <v>31331</v>
      </c>
      <c r="B33" s="7" t="s">
        <v>35</v>
      </c>
      <c r="C33" s="21">
        <f>IFERROR(IF(LOOKUP(2,1/((التسديد!$E$2:$E$100=A33)*(التسديد!$F$2:$F$100=B33))),DATEDIF(التسديد!D32,$B$1,"d"),""),"")</f>
        <v>35</v>
      </c>
      <c r="D33" s="1"/>
      <c r="E33" s="1"/>
      <c r="F33" s="1"/>
    </row>
    <row r="34" spans="1:6">
      <c r="A34" s="6">
        <v>11404</v>
      </c>
      <c r="B34" s="7" t="s">
        <v>36</v>
      </c>
      <c r="C34" s="21">
        <f>IFERROR(IF(LOOKUP(2,1/((التسديد!$E$2:$E$100=A34)*(التسديد!$F$2:$F$100=B34))),DATEDIF(التسديد!D33,$B$1,"d"),""),"")</f>
        <v>35</v>
      </c>
      <c r="D34" s="1"/>
      <c r="E34" s="1"/>
      <c r="F34" s="1"/>
    </row>
    <row r="35" spans="1:6">
      <c r="A35" s="8">
        <v>52550</v>
      </c>
      <c r="B35" s="7" t="s">
        <v>37</v>
      </c>
      <c r="C35" s="21">
        <f>IFERROR(IF(LOOKUP(2,1/((التسديد!$E$2:$E$100=A35)*(التسديد!$F$2:$F$100=B35))),DATEDIF(التسديد!D34,$B$1,"d"),""),"")</f>
        <v>35</v>
      </c>
      <c r="D35" s="1"/>
      <c r="E35" s="1"/>
      <c r="F35" s="1"/>
    </row>
    <row r="36" spans="1:6">
      <c r="A36" s="8">
        <v>116512</v>
      </c>
      <c r="B36" s="7" t="s">
        <v>38</v>
      </c>
      <c r="C36" s="21">
        <f>IFERROR(IF(LOOKUP(2,1/((التسديد!$E$2:$E$100=A36)*(التسديد!$F$2:$F$100=B36))),DATEDIF(التسديد!D35,$B$1,"d"),""),"")</f>
        <v>35</v>
      </c>
      <c r="D36" s="1"/>
      <c r="E36" s="1"/>
      <c r="F36" s="1"/>
    </row>
    <row r="37" spans="1:6">
      <c r="A37" s="8">
        <v>51135</v>
      </c>
      <c r="B37" s="7" t="s">
        <v>39</v>
      </c>
      <c r="C37" s="21">
        <f>IFERROR(IF(LOOKUP(2,1/((التسديد!$E$2:$E$100=A37)*(التسديد!$F$2:$F$100=B37))),DATEDIF(التسديد!D36,$B$1,"d"),""),"")</f>
        <v>35</v>
      </c>
      <c r="D37" s="1"/>
      <c r="E37" s="1"/>
      <c r="F37" s="1"/>
    </row>
    <row r="38" spans="1:6">
      <c r="A38" s="8">
        <v>16305</v>
      </c>
      <c r="B38" s="7" t="s">
        <v>40</v>
      </c>
      <c r="C38" s="21">
        <f>IFERROR(IF(LOOKUP(2,1/((التسديد!$E$2:$E$100=A38)*(التسديد!$F$2:$F$100=B38))),DATEDIF(التسديد!D37,$B$1,"d"),""),"")</f>
        <v>35</v>
      </c>
      <c r="D38" s="1"/>
      <c r="E38" s="1"/>
      <c r="F38" s="1"/>
    </row>
    <row r="39" spans="1:6">
      <c r="A39" s="8">
        <v>29408</v>
      </c>
      <c r="B39" s="7" t="s">
        <v>41</v>
      </c>
      <c r="C39" s="21">
        <f>IFERROR(IF(LOOKUP(2,1/((التسديد!$E$2:$E$100=A39)*(التسديد!$F$2:$F$100=B39))),DATEDIF(التسديد!D38,$B$1,"d"),""),"")</f>
        <v>35</v>
      </c>
      <c r="D39" s="1"/>
      <c r="E39" s="1"/>
      <c r="F39" s="1"/>
    </row>
    <row r="40" spans="1:6">
      <c r="A40" s="9">
        <v>31300</v>
      </c>
      <c r="B40" s="7" t="s">
        <v>42</v>
      </c>
      <c r="C40" s="21" t="str">
        <f>IFERROR(IF(LOOKUP(2,1/((التسديد!$E$2:$E$100=A40)*(التسديد!$F$2:$F$100=B40))),DATEDIF(التسديد!D39,$B$1,"d"),""),"")</f>
        <v/>
      </c>
      <c r="D40" s="1"/>
      <c r="E40" s="1"/>
      <c r="F40" s="1"/>
    </row>
    <row r="41" spans="1:6">
      <c r="A41" s="6">
        <v>32156</v>
      </c>
      <c r="B41" s="7" t="s">
        <v>43</v>
      </c>
      <c r="C41" s="21" t="str">
        <f>IFERROR(IF(LOOKUP(2,1/((التسديد!$E$2:$E$100=A41)*(التسديد!$F$2:$F$100=B41))),DATEDIF(التسديد!D40,$B$1,"d"),""),"")</f>
        <v/>
      </c>
      <c r="D41" s="1"/>
      <c r="E41" s="1"/>
      <c r="F41" s="1"/>
    </row>
    <row r="42" spans="1:6">
      <c r="A42" s="6">
        <v>29911</v>
      </c>
      <c r="B42" s="7" t="s">
        <v>44</v>
      </c>
      <c r="C42" s="21" t="str">
        <f>IFERROR(IF(LOOKUP(2,1/((التسديد!$E$2:$E$100=A42)*(التسديد!$F$2:$F$100=B42))),DATEDIF(التسديد!D41,$B$1,"d"),""),"")</f>
        <v/>
      </c>
      <c r="D42" s="1"/>
      <c r="E42" s="1"/>
      <c r="F42" s="1"/>
    </row>
    <row r="43" spans="1:6">
      <c r="A43" s="6">
        <v>259</v>
      </c>
      <c r="B43" s="7" t="s">
        <v>0</v>
      </c>
      <c r="C43" s="21" t="str">
        <f>IFERROR(IF(LOOKUP(2,1/((التسديد!$E$2:$E$100=A43)*(التسديد!$F$2:$F$100=B43))),DATEDIF(التسديد!D42,$B$1,"d"),""),"")</f>
        <v/>
      </c>
      <c r="D43" s="1"/>
      <c r="E43" s="1"/>
      <c r="F43" s="1"/>
    </row>
    <row r="44" spans="1:6">
      <c r="A44" s="1"/>
      <c r="B44" s="1"/>
      <c r="C44" s="20"/>
      <c r="D44" s="1"/>
      <c r="E44" s="1"/>
      <c r="F44" s="1"/>
    </row>
    <row r="45" spans="1:6">
      <c r="A45" s="1"/>
      <c r="B45" s="1"/>
      <c r="C45" s="20"/>
      <c r="D45" s="1"/>
      <c r="E45" s="1"/>
      <c r="F45" s="1"/>
    </row>
    <row r="46" spans="1:6">
      <c r="A46" s="1"/>
      <c r="B46" s="1"/>
      <c r="C46" s="20"/>
      <c r="D46" s="1"/>
      <c r="E46" s="1"/>
      <c r="F46" s="1"/>
    </row>
    <row r="47" spans="1:6">
      <c r="A47" s="1"/>
      <c r="B47" s="1"/>
      <c r="C47" s="20"/>
      <c r="D47" s="1"/>
      <c r="E47" s="1"/>
      <c r="F47" s="1"/>
    </row>
    <row r="48" spans="1:6">
      <c r="A48" s="1"/>
      <c r="B48" s="1"/>
      <c r="C48" s="20"/>
      <c r="D48" s="1"/>
      <c r="E48" s="1"/>
      <c r="F48" s="1"/>
    </row>
    <row r="49" spans="1:6">
      <c r="A49" s="1"/>
      <c r="B49" s="1"/>
      <c r="C49" s="20"/>
      <c r="D49" s="1"/>
      <c r="E49" s="1"/>
      <c r="F49" s="1"/>
    </row>
    <row r="50" spans="1:6">
      <c r="A50" s="1"/>
      <c r="B50" s="1"/>
      <c r="C50" s="20"/>
      <c r="D50" s="1"/>
      <c r="E50" s="1"/>
      <c r="F50" s="1"/>
    </row>
    <row r="51" spans="1:6">
      <c r="A51" s="1"/>
      <c r="B51" s="1"/>
      <c r="C51" s="20"/>
      <c r="D51" s="1"/>
      <c r="E51" s="1"/>
      <c r="F51" s="1"/>
    </row>
    <row r="52" spans="1:6">
      <c r="A52" s="1"/>
      <c r="B52" s="1"/>
      <c r="C52" s="20"/>
      <c r="D52" s="1"/>
      <c r="E52" s="1"/>
      <c r="F52" s="1"/>
    </row>
    <row r="53" spans="1:6">
      <c r="A53" s="1"/>
      <c r="B53" s="1"/>
      <c r="C53" s="20"/>
      <c r="D53" s="1"/>
      <c r="E53" s="1"/>
      <c r="F53" s="1"/>
    </row>
    <row r="54" spans="1:6">
      <c r="A54" s="1"/>
      <c r="B54" s="1"/>
      <c r="C54" s="20"/>
      <c r="D54" s="1"/>
      <c r="E54" s="1"/>
      <c r="F54" s="1"/>
    </row>
    <row r="55" spans="1:6">
      <c r="A55" s="1"/>
      <c r="B55" s="1"/>
      <c r="C55" s="20"/>
      <c r="D55" s="1"/>
      <c r="E55" s="1"/>
      <c r="F55" s="1"/>
    </row>
    <row r="56" spans="1:6">
      <c r="A56" s="1"/>
      <c r="B56" s="1"/>
      <c r="C56" s="20"/>
      <c r="D56" s="1"/>
      <c r="E56" s="1"/>
      <c r="F56" s="1"/>
    </row>
    <row r="57" spans="1:6">
      <c r="A57" s="1"/>
      <c r="B57" s="1"/>
      <c r="C57" s="20"/>
      <c r="D57" s="1"/>
      <c r="E57" s="1"/>
      <c r="F57" s="1"/>
    </row>
    <row r="58" spans="1:6">
      <c r="A58" s="1"/>
      <c r="B58" s="1"/>
      <c r="C58" s="20"/>
      <c r="D58" s="1"/>
      <c r="E58" s="1"/>
      <c r="F58" s="1"/>
    </row>
    <row r="59" spans="1:6">
      <c r="A59" s="1"/>
      <c r="B59" s="1"/>
      <c r="C59" s="20"/>
      <c r="D59" s="1"/>
      <c r="E59" s="1"/>
      <c r="F59" s="1"/>
    </row>
    <row r="60" spans="1:6">
      <c r="A60" s="1"/>
      <c r="B60" s="1"/>
      <c r="C60" s="20"/>
      <c r="D60" s="1"/>
      <c r="E60" s="1"/>
      <c r="F60" s="1"/>
    </row>
    <row r="61" spans="1:6">
      <c r="A61" s="1"/>
      <c r="B61" s="1"/>
      <c r="C61" s="20"/>
      <c r="D61" s="1"/>
      <c r="E61" s="1"/>
      <c r="F61" s="1"/>
    </row>
    <row r="62" spans="1:6">
      <c r="A62" s="1"/>
      <c r="B62" s="1"/>
      <c r="C62" s="20"/>
      <c r="D62" s="1"/>
      <c r="E62" s="1"/>
      <c r="F62" s="1"/>
    </row>
    <row r="63" spans="1:6">
      <c r="A63" s="1"/>
      <c r="B63" s="1"/>
      <c r="C63" s="20"/>
      <c r="D63" s="1"/>
      <c r="E63" s="1"/>
      <c r="F63" s="1"/>
    </row>
    <row r="64" spans="1:6">
      <c r="A64" s="1"/>
      <c r="B64" s="1"/>
      <c r="C64" s="20"/>
      <c r="D64" s="1"/>
      <c r="E64" s="1"/>
      <c r="F64" s="1"/>
    </row>
    <row r="65" spans="1:6">
      <c r="A65" s="1"/>
      <c r="B65" s="1"/>
      <c r="C65" s="20"/>
      <c r="D65" s="1"/>
      <c r="E65" s="1"/>
      <c r="F65" s="1"/>
    </row>
    <row r="66" spans="1:6">
      <c r="A66" s="1"/>
      <c r="B66" s="1"/>
      <c r="C66" s="20"/>
      <c r="D66" s="1"/>
      <c r="E66" s="1"/>
      <c r="F66" s="1"/>
    </row>
    <row r="67" spans="1:6">
      <c r="A67" s="1"/>
      <c r="B67" s="1"/>
      <c r="C67" s="20"/>
      <c r="D67" s="1"/>
      <c r="E67" s="1"/>
      <c r="F67" s="1"/>
    </row>
    <row r="68" spans="1:6">
      <c r="A68" s="1"/>
      <c r="B68" s="1"/>
      <c r="C68" s="20"/>
      <c r="D68" s="1"/>
      <c r="E68" s="1"/>
      <c r="F68" s="1"/>
    </row>
    <row r="69" spans="1:6">
      <c r="A69" s="1"/>
      <c r="B69" s="1"/>
      <c r="C69" s="20"/>
      <c r="D69" s="1"/>
      <c r="E69" s="1"/>
      <c r="F69" s="1"/>
    </row>
    <row r="70" spans="1:6">
      <c r="A70" s="1"/>
      <c r="B70" s="1"/>
      <c r="C70" s="20"/>
      <c r="D70" s="1"/>
      <c r="E70" s="1"/>
      <c r="F70" s="1"/>
    </row>
    <row r="71" spans="1:6">
      <c r="A71" s="1"/>
      <c r="B71" s="1"/>
      <c r="C71" s="20"/>
      <c r="D71" s="1"/>
      <c r="E71" s="1"/>
      <c r="F71" s="1"/>
    </row>
    <row r="72" spans="1:6">
      <c r="A72" s="1"/>
      <c r="B72" s="1"/>
      <c r="C72" s="20"/>
      <c r="D72" s="1"/>
      <c r="E72" s="1"/>
      <c r="F72" s="1"/>
    </row>
    <row r="73" spans="1:6">
      <c r="A73" s="1"/>
      <c r="B73" s="1"/>
      <c r="C73" s="20"/>
      <c r="D73" s="1"/>
      <c r="E73" s="1"/>
      <c r="F73" s="1"/>
    </row>
    <row r="74" spans="1:6">
      <c r="A74" s="1"/>
      <c r="B74" s="1"/>
      <c r="C74" s="20"/>
      <c r="D74" s="1"/>
      <c r="E74" s="1"/>
      <c r="F74" s="1"/>
    </row>
    <row r="75" spans="1:6">
      <c r="A75" s="1"/>
      <c r="B75" s="1"/>
      <c r="C75" s="20"/>
      <c r="D75" s="1"/>
      <c r="E75" s="1"/>
      <c r="F75" s="1"/>
    </row>
    <row r="76" spans="1:6">
      <c r="A76" s="1"/>
      <c r="B76" s="1"/>
      <c r="C76" s="20"/>
      <c r="D76" s="1"/>
      <c r="E76" s="1"/>
      <c r="F76" s="1"/>
    </row>
    <row r="77" spans="1:6">
      <c r="A77" s="1"/>
      <c r="B77" s="1"/>
      <c r="C77" s="20"/>
      <c r="D77" s="1"/>
      <c r="E77" s="1"/>
      <c r="F77" s="1"/>
    </row>
    <row r="78" spans="1:6">
      <c r="A78" s="1"/>
      <c r="B78" s="1"/>
      <c r="C78" s="20"/>
      <c r="D78" s="1"/>
      <c r="E78" s="1"/>
      <c r="F78" s="1"/>
    </row>
    <row r="79" spans="1:6">
      <c r="A79" s="1"/>
      <c r="B79" s="1"/>
      <c r="C79" s="20"/>
      <c r="D79" s="1"/>
      <c r="E79" s="1"/>
      <c r="F79" s="1"/>
    </row>
    <row r="80" spans="1:6">
      <c r="A80" s="1"/>
      <c r="B80" s="1"/>
      <c r="C80" s="20"/>
      <c r="D80" s="1"/>
      <c r="E80" s="1"/>
      <c r="F80" s="1"/>
    </row>
    <row r="81" spans="1:6">
      <c r="A81" s="1"/>
      <c r="B81" s="1"/>
      <c r="C81" s="20"/>
      <c r="D81" s="1"/>
      <c r="E81" s="1"/>
      <c r="F81" s="1"/>
    </row>
    <row r="82" spans="1:6">
      <c r="A82" s="1"/>
      <c r="B82" s="1"/>
      <c r="C82" s="20"/>
      <c r="D82" s="1"/>
      <c r="E82" s="1"/>
      <c r="F82" s="1"/>
    </row>
    <row r="83" spans="1:6">
      <c r="A83" s="1"/>
      <c r="B83" s="1"/>
      <c r="C83" s="20"/>
      <c r="D83" s="1"/>
      <c r="E83" s="1"/>
      <c r="F83" s="1"/>
    </row>
    <row r="84" spans="1:6">
      <c r="A84" s="1"/>
      <c r="B84" s="1"/>
      <c r="C84" s="20"/>
      <c r="D84" s="1"/>
      <c r="E84" s="1"/>
      <c r="F84" s="1"/>
    </row>
    <row r="85" spans="1:6">
      <c r="A85" s="1"/>
      <c r="B85" s="1"/>
      <c r="C85" s="20"/>
      <c r="D85" s="1"/>
      <c r="E85" s="1"/>
      <c r="F85" s="1"/>
    </row>
    <row r="86" spans="1:6">
      <c r="A86" s="1"/>
      <c r="B86" s="1"/>
      <c r="C86" s="20"/>
      <c r="D86" s="1"/>
      <c r="E86" s="1"/>
      <c r="F86" s="1"/>
    </row>
    <row r="87" spans="1:6">
      <c r="A87" s="1"/>
      <c r="B87" s="1"/>
      <c r="C87" s="20"/>
      <c r="D87" s="1"/>
      <c r="E87" s="1"/>
      <c r="F87" s="1"/>
    </row>
  </sheetData>
  <mergeCells count="1">
    <mergeCell ref="E5:G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H41"/>
  <sheetViews>
    <sheetView rightToLeft="1" workbookViewId="0">
      <selection activeCell="E40" sqref="E40"/>
    </sheetView>
  </sheetViews>
  <sheetFormatPr defaultRowHeight="21"/>
  <cols>
    <col min="6" max="6" width="13" customWidth="1"/>
  </cols>
  <sheetData>
    <row r="1" spans="1:8">
      <c r="A1" s="12" t="s">
        <v>45</v>
      </c>
      <c r="B1" s="12" t="s">
        <v>46</v>
      </c>
      <c r="C1" s="12" t="s">
        <v>47</v>
      </c>
      <c r="D1" s="13" t="s">
        <v>1</v>
      </c>
      <c r="E1" s="14" t="s">
        <v>2</v>
      </c>
      <c r="F1" s="15" t="s">
        <v>3</v>
      </c>
      <c r="G1" s="12" t="s">
        <v>48</v>
      </c>
      <c r="H1" s="12" t="s">
        <v>49</v>
      </c>
    </row>
    <row r="2" spans="1:8">
      <c r="A2" s="3"/>
      <c r="B2" s="4"/>
      <c r="C2" s="4"/>
      <c r="D2" s="5">
        <v>43070</v>
      </c>
      <c r="E2" s="6">
        <v>31300</v>
      </c>
      <c r="F2" s="7" t="s">
        <v>5</v>
      </c>
      <c r="G2" s="7"/>
      <c r="H2" s="7"/>
    </row>
    <row r="3" spans="1:8">
      <c r="A3" s="3"/>
      <c r="B3" s="4"/>
      <c r="C3" s="4"/>
      <c r="D3" s="5">
        <v>43070</v>
      </c>
      <c r="E3" s="6">
        <v>129726</v>
      </c>
      <c r="F3" s="7" t="s">
        <v>6</v>
      </c>
      <c r="G3" s="7"/>
      <c r="H3" s="7"/>
    </row>
    <row r="4" spans="1:8">
      <c r="A4" s="3"/>
      <c r="B4" s="4"/>
      <c r="C4" s="4"/>
      <c r="D4" s="5">
        <v>43070</v>
      </c>
      <c r="E4" s="6">
        <v>49303</v>
      </c>
      <c r="F4" s="7" t="s">
        <v>7</v>
      </c>
      <c r="G4" s="7"/>
      <c r="H4" s="7"/>
    </row>
    <row r="5" spans="1:8">
      <c r="A5" s="3"/>
      <c r="B5" s="4"/>
      <c r="C5" s="4"/>
      <c r="D5" s="5">
        <v>43070</v>
      </c>
      <c r="E5" s="6">
        <v>80325</v>
      </c>
      <c r="F5" s="7" t="s">
        <v>8</v>
      </c>
      <c r="G5" s="7"/>
      <c r="H5" s="7"/>
    </row>
    <row r="6" spans="1:8">
      <c r="A6" s="3"/>
      <c r="B6" s="4"/>
      <c r="C6" s="4"/>
      <c r="D6" s="5">
        <v>43070</v>
      </c>
      <c r="E6" s="6">
        <v>555298</v>
      </c>
      <c r="F6" s="7" t="s">
        <v>9</v>
      </c>
      <c r="G6" s="7"/>
      <c r="H6" s="7"/>
    </row>
    <row r="7" spans="1:8">
      <c r="A7" s="3"/>
      <c r="B7" s="4"/>
      <c r="C7" s="4"/>
      <c r="D7" s="5">
        <v>43102</v>
      </c>
      <c r="E7" s="6">
        <v>29552</v>
      </c>
      <c r="F7" s="7" t="s">
        <v>10</v>
      </c>
      <c r="G7" s="7"/>
      <c r="H7" s="7"/>
    </row>
    <row r="8" spans="1:8">
      <c r="A8" s="3"/>
      <c r="B8" s="4"/>
      <c r="C8" s="4"/>
      <c r="D8" s="5">
        <v>43102</v>
      </c>
      <c r="E8" s="6">
        <v>259</v>
      </c>
      <c r="F8" s="7" t="s">
        <v>11</v>
      </c>
      <c r="G8" s="7"/>
      <c r="H8" s="7"/>
    </row>
    <row r="9" spans="1:8">
      <c r="A9" s="3"/>
      <c r="B9" s="4"/>
      <c r="C9" s="4"/>
      <c r="D9" s="5">
        <v>43102</v>
      </c>
      <c r="E9" s="6">
        <v>58256</v>
      </c>
      <c r="F9" s="7" t="s">
        <v>12</v>
      </c>
      <c r="G9" s="7"/>
      <c r="H9" s="7"/>
    </row>
    <row r="10" spans="1:8">
      <c r="A10" s="3"/>
      <c r="B10" s="4"/>
      <c r="C10" s="4"/>
      <c r="D10" s="5">
        <v>43102</v>
      </c>
      <c r="E10" s="6">
        <v>117995</v>
      </c>
      <c r="F10" s="7" t="s">
        <v>13</v>
      </c>
      <c r="G10" s="7"/>
      <c r="H10" s="7"/>
    </row>
    <row r="11" spans="1:8">
      <c r="A11" s="3"/>
      <c r="B11" s="4"/>
      <c r="C11" s="4"/>
      <c r="D11" s="5">
        <v>43102</v>
      </c>
      <c r="E11" s="6">
        <v>15582</v>
      </c>
      <c r="F11" s="7" t="s">
        <v>14</v>
      </c>
      <c r="G11" s="7"/>
      <c r="H11" s="7"/>
    </row>
    <row r="12" spans="1:8">
      <c r="A12" s="3"/>
      <c r="B12" s="4"/>
      <c r="C12" s="4"/>
      <c r="D12" s="5">
        <v>43102</v>
      </c>
      <c r="E12" s="6">
        <v>80463</v>
      </c>
      <c r="F12" s="7" t="s">
        <v>15</v>
      </c>
      <c r="G12" s="7"/>
      <c r="H12" s="7"/>
    </row>
    <row r="13" spans="1:8">
      <c r="A13" s="3"/>
      <c r="B13" s="7"/>
      <c r="C13" s="7"/>
      <c r="D13" s="5">
        <v>43102</v>
      </c>
      <c r="E13" s="8">
        <v>555691</v>
      </c>
      <c r="F13" s="7" t="s">
        <v>16</v>
      </c>
      <c r="G13" s="7"/>
      <c r="H13" s="7"/>
    </row>
    <row r="14" spans="1:8">
      <c r="A14" s="3"/>
      <c r="B14" s="7"/>
      <c r="C14" s="7"/>
      <c r="D14" s="5">
        <v>43102</v>
      </c>
      <c r="E14" s="8">
        <v>89581</v>
      </c>
      <c r="F14" s="7" t="s">
        <v>17</v>
      </c>
      <c r="G14" s="7"/>
      <c r="H14" s="7"/>
    </row>
    <row r="15" spans="1:8">
      <c r="A15" s="3"/>
      <c r="B15" s="7"/>
      <c r="C15" s="7"/>
      <c r="D15" s="5">
        <v>43102</v>
      </c>
      <c r="E15" s="8">
        <v>66536</v>
      </c>
      <c r="F15" s="7" t="s">
        <v>18</v>
      </c>
      <c r="G15" s="7"/>
      <c r="H15" s="7"/>
    </row>
    <row r="16" spans="1:8">
      <c r="A16" s="3"/>
      <c r="B16" s="7"/>
      <c r="C16" s="7"/>
      <c r="D16" s="5">
        <v>43156</v>
      </c>
      <c r="E16" s="8">
        <v>1703</v>
      </c>
      <c r="F16" s="7" t="s">
        <v>19</v>
      </c>
      <c r="G16" s="7"/>
      <c r="H16" s="7"/>
    </row>
    <row r="17" spans="1:8">
      <c r="A17" s="3"/>
      <c r="B17" s="7"/>
      <c r="C17" s="7"/>
      <c r="D17" s="5">
        <v>43156</v>
      </c>
      <c r="E17" s="8">
        <v>12724</v>
      </c>
      <c r="F17" s="7" t="s">
        <v>20</v>
      </c>
      <c r="G17" s="7"/>
      <c r="H17" s="7"/>
    </row>
    <row r="18" spans="1:8">
      <c r="A18" s="3"/>
      <c r="B18" s="7"/>
      <c r="C18" s="7"/>
      <c r="D18" s="5">
        <v>43156</v>
      </c>
      <c r="E18" s="8">
        <v>20065</v>
      </c>
      <c r="F18" s="7" t="s">
        <v>21</v>
      </c>
      <c r="G18" s="7"/>
      <c r="H18" s="7"/>
    </row>
    <row r="19" spans="1:8">
      <c r="A19" s="3"/>
      <c r="B19" s="7"/>
      <c r="C19" s="7"/>
      <c r="D19" s="5">
        <v>43156</v>
      </c>
      <c r="E19" s="8">
        <v>52827</v>
      </c>
      <c r="F19" s="7" t="s">
        <v>22</v>
      </c>
      <c r="G19" s="7"/>
      <c r="H19" s="7"/>
    </row>
    <row r="20" spans="1:8">
      <c r="A20" s="3"/>
      <c r="B20" s="7"/>
      <c r="C20" s="7"/>
      <c r="D20" s="5">
        <v>43156</v>
      </c>
      <c r="E20" s="8">
        <v>3698</v>
      </c>
      <c r="F20" s="7" t="s">
        <v>23</v>
      </c>
      <c r="G20" s="7"/>
      <c r="H20" s="7"/>
    </row>
    <row r="21" spans="1:8">
      <c r="A21" s="3"/>
      <c r="B21" s="4"/>
      <c r="C21" s="4"/>
      <c r="D21" s="5">
        <v>43156</v>
      </c>
      <c r="E21" s="6">
        <v>14090</v>
      </c>
      <c r="F21" s="7" t="s">
        <v>24</v>
      </c>
      <c r="G21" s="7"/>
      <c r="H21" s="7"/>
    </row>
    <row r="22" spans="1:8">
      <c r="A22" s="3"/>
      <c r="B22" s="4"/>
      <c r="C22" s="4"/>
      <c r="D22" s="5">
        <v>43156</v>
      </c>
      <c r="E22" s="6">
        <v>40451</v>
      </c>
      <c r="F22" s="7" t="s">
        <v>25</v>
      </c>
      <c r="G22" s="7"/>
      <c r="H22" s="7"/>
    </row>
    <row r="23" spans="1:8">
      <c r="A23" s="3"/>
      <c r="B23" s="4"/>
      <c r="C23" s="4"/>
      <c r="D23" s="5">
        <v>43156</v>
      </c>
      <c r="E23" s="6">
        <v>2078</v>
      </c>
      <c r="F23" s="7" t="s">
        <v>26</v>
      </c>
      <c r="G23" s="7"/>
      <c r="H23" s="7"/>
    </row>
    <row r="24" spans="1:8">
      <c r="A24" s="3"/>
      <c r="B24" s="4"/>
      <c r="C24" s="4"/>
      <c r="D24" s="5">
        <v>43156</v>
      </c>
      <c r="E24" s="6">
        <v>52795</v>
      </c>
      <c r="F24" s="7" t="s">
        <v>27</v>
      </c>
      <c r="G24" s="7"/>
      <c r="H24" s="7"/>
    </row>
    <row r="25" spans="1:8">
      <c r="A25" s="3"/>
      <c r="B25" s="4"/>
      <c r="C25" s="4"/>
      <c r="D25" s="5">
        <v>43156</v>
      </c>
      <c r="E25" s="6">
        <v>6013</v>
      </c>
      <c r="F25" s="7" t="s">
        <v>28</v>
      </c>
      <c r="G25" s="7"/>
      <c r="H25" s="7"/>
    </row>
    <row r="26" spans="1:8">
      <c r="A26" s="3"/>
      <c r="B26" s="4"/>
      <c r="C26" s="4"/>
      <c r="D26" s="5">
        <v>43156</v>
      </c>
      <c r="E26" s="6">
        <v>38515</v>
      </c>
      <c r="F26" s="7" t="s">
        <v>29</v>
      </c>
      <c r="G26" s="7"/>
      <c r="H26" s="7"/>
    </row>
    <row r="27" spans="1:8">
      <c r="A27" s="3"/>
      <c r="B27" s="4"/>
      <c r="C27" s="4"/>
      <c r="D27" s="5">
        <v>43156</v>
      </c>
      <c r="E27" s="6">
        <v>75429</v>
      </c>
      <c r="F27" s="7" t="s">
        <v>30</v>
      </c>
      <c r="G27" s="7"/>
      <c r="H27" s="7"/>
    </row>
    <row r="28" spans="1:8">
      <c r="A28" s="3"/>
      <c r="B28" s="4"/>
      <c r="C28" s="4"/>
      <c r="D28" s="5">
        <v>43156</v>
      </c>
      <c r="E28" s="6">
        <v>125237</v>
      </c>
      <c r="F28" s="7" t="s">
        <v>31</v>
      </c>
      <c r="G28" s="7"/>
      <c r="H28" s="7"/>
    </row>
    <row r="29" spans="1:8">
      <c r="A29" s="3"/>
      <c r="B29" s="4"/>
      <c r="C29" s="4"/>
      <c r="D29" s="5">
        <v>43156</v>
      </c>
      <c r="E29" s="6">
        <v>10321</v>
      </c>
      <c r="F29" s="7" t="s">
        <v>32</v>
      </c>
      <c r="G29" s="7"/>
      <c r="H29" s="7"/>
    </row>
    <row r="30" spans="1:8">
      <c r="A30" s="3"/>
      <c r="B30" s="4"/>
      <c r="C30" s="4"/>
      <c r="D30" s="5">
        <v>43156</v>
      </c>
      <c r="E30" s="6">
        <v>108389</v>
      </c>
      <c r="F30" s="7" t="s">
        <v>33</v>
      </c>
      <c r="G30" s="7"/>
      <c r="H30" s="7"/>
    </row>
    <row r="31" spans="1:8">
      <c r="A31" s="3"/>
      <c r="B31" s="4"/>
      <c r="C31" s="4"/>
      <c r="D31" s="5">
        <v>43156</v>
      </c>
      <c r="E31" s="6">
        <v>571</v>
      </c>
      <c r="F31" s="7" t="s">
        <v>34</v>
      </c>
      <c r="G31" s="7"/>
      <c r="H31" s="7"/>
    </row>
    <row r="32" spans="1:8">
      <c r="A32" s="3"/>
      <c r="B32" s="4"/>
      <c r="C32" s="4"/>
      <c r="D32" s="5">
        <v>43156</v>
      </c>
      <c r="E32" s="6">
        <v>31331</v>
      </c>
      <c r="F32" s="7" t="s">
        <v>35</v>
      </c>
      <c r="G32" s="7"/>
      <c r="H32" s="7"/>
    </row>
    <row r="33" spans="1:8">
      <c r="A33" s="3"/>
      <c r="B33" s="4"/>
      <c r="C33" s="4"/>
      <c r="D33" s="5">
        <v>43156</v>
      </c>
      <c r="E33" s="6">
        <v>11404</v>
      </c>
      <c r="F33" s="7" t="s">
        <v>36</v>
      </c>
      <c r="G33" s="7"/>
      <c r="H33" s="7"/>
    </row>
    <row r="34" spans="1:8">
      <c r="A34" s="3"/>
      <c r="B34" s="7"/>
      <c r="C34" s="7"/>
      <c r="D34" s="5">
        <v>43156</v>
      </c>
      <c r="E34" s="8">
        <v>52550</v>
      </c>
      <c r="F34" s="7" t="s">
        <v>37</v>
      </c>
      <c r="G34" s="7"/>
      <c r="H34" s="7"/>
    </row>
    <row r="35" spans="1:8">
      <c r="A35" s="3"/>
      <c r="B35" s="7"/>
      <c r="C35" s="7"/>
      <c r="D35" s="5">
        <v>43156</v>
      </c>
      <c r="E35" s="8">
        <v>116512</v>
      </c>
      <c r="F35" s="7" t="s">
        <v>38</v>
      </c>
      <c r="G35" s="7"/>
      <c r="H35" s="7"/>
    </row>
    <row r="36" spans="1:8">
      <c r="A36" s="3"/>
      <c r="B36" s="7"/>
      <c r="C36" s="7"/>
      <c r="D36" s="5">
        <v>43156</v>
      </c>
      <c r="E36" s="8">
        <v>51135</v>
      </c>
      <c r="F36" s="7" t="s">
        <v>39</v>
      </c>
      <c r="G36" s="7"/>
      <c r="H36" s="7"/>
    </row>
    <row r="37" spans="1:8">
      <c r="A37" s="3"/>
      <c r="B37" s="7"/>
      <c r="C37" s="7"/>
      <c r="D37" s="5">
        <v>43156</v>
      </c>
      <c r="E37" s="8">
        <v>16305</v>
      </c>
      <c r="F37" s="7" t="s">
        <v>40</v>
      </c>
      <c r="G37" s="7"/>
      <c r="H37" s="7"/>
    </row>
    <row r="38" spans="1:8">
      <c r="A38" s="3"/>
      <c r="B38" s="7"/>
      <c r="C38" s="7"/>
      <c r="D38" s="5">
        <v>43156</v>
      </c>
      <c r="E38" s="8">
        <v>29408</v>
      </c>
      <c r="F38" s="7" t="s">
        <v>41</v>
      </c>
      <c r="G38" s="7"/>
      <c r="H38" s="7"/>
    </row>
    <row r="39" spans="1:8">
      <c r="A39" s="3"/>
      <c r="B39" s="4"/>
      <c r="C39" s="4"/>
      <c r="D39" s="5">
        <v>43156</v>
      </c>
      <c r="E39" s="6">
        <v>32156</v>
      </c>
      <c r="F39" s="7" t="s">
        <v>42</v>
      </c>
      <c r="G39" s="7"/>
      <c r="H39" s="7"/>
    </row>
    <row r="40" spans="1:8">
      <c r="A40" s="3"/>
      <c r="B40" s="4"/>
      <c r="C40" s="4"/>
      <c r="D40" s="5">
        <v>43156</v>
      </c>
      <c r="E40" s="6">
        <v>29911</v>
      </c>
      <c r="F40" s="7" t="s">
        <v>43</v>
      </c>
      <c r="G40" s="7"/>
      <c r="H40" s="7"/>
    </row>
    <row r="41" spans="1:8">
      <c r="A41" s="3"/>
      <c r="B41" s="4"/>
      <c r="C41" s="4"/>
      <c r="D41" s="5">
        <v>43156</v>
      </c>
      <c r="E41" s="6">
        <v>259</v>
      </c>
      <c r="F41" s="7" t="s">
        <v>44</v>
      </c>
      <c r="G41" s="7"/>
      <c r="H4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الشهرية</vt:lpstr>
      <vt:lpstr>التسديد</vt:lpstr>
    </vt:vector>
  </TitlesOfParts>
  <Company>Microsoft (C)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سبحان الله</dc:creator>
  <cp:lastModifiedBy>Ali Mohamed</cp:lastModifiedBy>
  <dcterms:created xsi:type="dcterms:W3CDTF">2018-04-16T13:31:08Z</dcterms:created>
  <dcterms:modified xsi:type="dcterms:W3CDTF">2018-04-17T08:44:10Z</dcterms:modified>
</cp:coreProperties>
</file>