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20" windowHeight="9140" tabRatio="760"/>
  </bookViews>
  <sheets>
    <sheet name="SALIM" sheetId="48" r:id="rId1"/>
    <sheet name="January" sheetId="39" r:id="rId2"/>
    <sheet name="February" sheetId="41" r:id="rId3"/>
    <sheet name="March" sheetId="42" r:id="rId4"/>
    <sheet name="April" sheetId="43" r:id="rId5"/>
    <sheet name="May" sheetId="44" r:id="rId6"/>
    <sheet name="June" sheetId="45" r:id="rId7"/>
  </sheets>
  <calcPr calcId="144525"/>
</workbook>
</file>

<file path=xl/calcChain.xml><?xml version="1.0" encoding="utf-8"?>
<calcChain xmlns="http://schemas.openxmlformats.org/spreadsheetml/2006/main">
  <c r="D20" i="48" l="1"/>
  <c r="E20" i="48"/>
  <c r="F20" i="48"/>
  <c r="G20" i="48"/>
  <c r="H20" i="48"/>
  <c r="I20" i="48"/>
  <c r="J20" i="48"/>
  <c r="K20" i="48"/>
  <c r="L20" i="48"/>
  <c r="M20" i="48"/>
  <c r="N20" i="48"/>
  <c r="O20" i="48"/>
  <c r="P20" i="48"/>
  <c r="Q20" i="48"/>
  <c r="R20" i="48"/>
  <c r="S20" i="48"/>
  <c r="T20" i="48"/>
  <c r="U20" i="48"/>
  <c r="V20" i="48"/>
  <c r="W20" i="48"/>
  <c r="X20" i="48"/>
  <c r="Y20" i="48"/>
  <c r="Z20" i="48"/>
  <c r="AA20" i="48"/>
  <c r="AB20" i="48"/>
  <c r="AC20" i="48"/>
  <c r="AD20" i="48"/>
  <c r="AE20" i="48"/>
  <c r="AF20" i="48"/>
  <c r="AG20" i="48"/>
  <c r="C20" i="48"/>
  <c r="D19" i="48"/>
  <c r="E19" i="48"/>
  <c r="F19" i="48"/>
  <c r="G19" i="48"/>
  <c r="H19" i="48"/>
  <c r="I19" i="48"/>
  <c r="J19" i="48"/>
  <c r="K19" i="48"/>
  <c r="L19" i="48"/>
  <c r="M19" i="48"/>
  <c r="N19" i="48"/>
  <c r="O19" i="48"/>
  <c r="P19" i="48"/>
  <c r="Q19" i="48"/>
  <c r="R19" i="48"/>
  <c r="S19" i="48"/>
  <c r="T19" i="48"/>
  <c r="U19" i="48"/>
  <c r="V19" i="48"/>
  <c r="W19" i="48"/>
  <c r="X19" i="48"/>
  <c r="Y19" i="48"/>
  <c r="Z19" i="48"/>
  <c r="AA19" i="48"/>
  <c r="AB19" i="48"/>
  <c r="AC19" i="48"/>
  <c r="AD19" i="48"/>
  <c r="AE19" i="48"/>
  <c r="AF19" i="48"/>
  <c r="AG19" i="48"/>
  <c r="C6" i="48" l="1"/>
  <c r="C7" i="48" s="1"/>
  <c r="C19" i="48" l="1"/>
  <c r="D6" i="48"/>
  <c r="E6" i="48"/>
  <c r="F6" i="48"/>
  <c r="G6" i="48"/>
  <c r="H6" i="48"/>
  <c r="I6" i="48"/>
  <c r="J6" i="48"/>
  <c r="K6" i="48"/>
  <c r="L6" i="48"/>
  <c r="M6" i="48"/>
  <c r="N6" i="48"/>
  <c r="O6" i="48"/>
  <c r="P6" i="48"/>
  <c r="Q6" i="48"/>
  <c r="R6" i="48"/>
  <c r="S6" i="48"/>
  <c r="T6" i="48"/>
  <c r="U6" i="48"/>
  <c r="V6" i="48"/>
  <c r="W6" i="48"/>
  <c r="X6" i="48"/>
  <c r="Y6" i="48"/>
  <c r="Z6" i="48"/>
  <c r="AA6" i="48"/>
  <c r="AB6" i="48"/>
  <c r="AC6" i="48"/>
  <c r="AD6" i="48"/>
  <c r="AE6" i="48"/>
  <c r="AF6" i="48"/>
  <c r="AG6" i="48"/>
  <c r="AG55" i="48"/>
  <c r="AF55" i="48"/>
  <c r="AE55" i="48"/>
  <c r="AD55" i="48"/>
  <c r="AC55" i="48"/>
  <c r="AB55" i="48"/>
  <c r="AA55" i="48"/>
  <c r="Z55" i="48"/>
  <c r="Y55" i="48"/>
  <c r="X55" i="48"/>
  <c r="W55" i="48"/>
  <c r="V55" i="48"/>
  <c r="U55" i="48"/>
  <c r="T55" i="48"/>
  <c r="S55" i="48"/>
  <c r="R55" i="48"/>
  <c r="Q55" i="48"/>
  <c r="P55" i="48"/>
  <c r="O55" i="48"/>
  <c r="N55" i="48"/>
  <c r="M55" i="48"/>
  <c r="L55" i="48"/>
  <c r="K55" i="48"/>
  <c r="J55" i="48"/>
  <c r="I55" i="48"/>
  <c r="H55" i="48"/>
  <c r="G55" i="48"/>
  <c r="F55" i="48"/>
  <c r="E55" i="48"/>
  <c r="D55" i="48"/>
  <c r="C55" i="48"/>
  <c r="AH54" i="48"/>
  <c r="AH53" i="48"/>
  <c r="AH52" i="48"/>
  <c r="AH51" i="48"/>
  <c r="AH50" i="48"/>
  <c r="AH49" i="48"/>
  <c r="AH48" i="48"/>
  <c r="AH47" i="48"/>
  <c r="AH55" i="48" s="1"/>
  <c r="AG46" i="48"/>
  <c r="AF46" i="48"/>
  <c r="AE46" i="48"/>
  <c r="AD46" i="48"/>
  <c r="AC46" i="48"/>
  <c r="AB46" i="48"/>
  <c r="AA46" i="48"/>
  <c r="Z46" i="48"/>
  <c r="Y46" i="48"/>
  <c r="X46" i="48"/>
  <c r="W46" i="48"/>
  <c r="V46" i="48"/>
  <c r="U46" i="48"/>
  <c r="T46" i="48"/>
  <c r="S46" i="48"/>
  <c r="R46" i="48"/>
  <c r="Q46" i="48"/>
  <c r="P46" i="48"/>
  <c r="O46" i="48"/>
  <c r="N46" i="48"/>
  <c r="M46" i="48"/>
  <c r="L46" i="48"/>
  <c r="K46" i="48"/>
  <c r="J46" i="48"/>
  <c r="I46" i="48"/>
  <c r="H46" i="48"/>
  <c r="G46" i="48"/>
  <c r="F46" i="48"/>
  <c r="E46" i="48"/>
  <c r="D46" i="48"/>
  <c r="C46" i="48"/>
  <c r="AG44" i="48"/>
  <c r="AG42" i="48"/>
  <c r="AF42" i="48"/>
  <c r="AE42" i="48"/>
  <c r="AD42" i="48"/>
  <c r="AC42" i="48"/>
  <c r="AB42" i="48"/>
  <c r="AA42" i="48"/>
  <c r="Z42" i="48"/>
  <c r="Y42" i="48"/>
  <c r="X42" i="48"/>
  <c r="W42" i="48"/>
  <c r="V42" i="48"/>
  <c r="U42" i="48"/>
  <c r="T42" i="48"/>
  <c r="S42" i="48"/>
  <c r="R42" i="48"/>
  <c r="Q42" i="48"/>
  <c r="P42" i="48"/>
  <c r="O42" i="48"/>
  <c r="N42" i="48"/>
  <c r="M42" i="48"/>
  <c r="L42" i="48"/>
  <c r="K42" i="48"/>
  <c r="J42" i="48"/>
  <c r="I42" i="48"/>
  <c r="H42" i="48"/>
  <c r="G42" i="48"/>
  <c r="F42" i="48"/>
  <c r="E42" i="48"/>
  <c r="D42" i="48"/>
  <c r="C42" i="48"/>
  <c r="AH41" i="48"/>
  <c r="AH40" i="48"/>
  <c r="AH39" i="48"/>
  <c r="AH38" i="48"/>
  <c r="AH37" i="48"/>
  <c r="AH36" i="48"/>
  <c r="AH35" i="48"/>
  <c r="AH34" i="48"/>
  <c r="AH42" i="48" s="1"/>
  <c r="AG33" i="48"/>
  <c r="AF33" i="48"/>
  <c r="AE33" i="48"/>
  <c r="AD33" i="48"/>
  <c r="AC33" i="48"/>
  <c r="AB33" i="48"/>
  <c r="AA33" i="48"/>
  <c r="Z33" i="48"/>
  <c r="Y33" i="48"/>
  <c r="X33" i="48"/>
  <c r="W33" i="48"/>
  <c r="V33" i="48"/>
  <c r="U33" i="48"/>
  <c r="T33" i="48"/>
  <c r="S33" i="48"/>
  <c r="R33" i="48"/>
  <c r="Q33" i="48"/>
  <c r="P33" i="48"/>
  <c r="O33" i="48"/>
  <c r="N33" i="48"/>
  <c r="M33" i="48"/>
  <c r="L33" i="48"/>
  <c r="K33" i="48"/>
  <c r="J33" i="48"/>
  <c r="I33" i="48"/>
  <c r="H33" i="48"/>
  <c r="G33" i="48"/>
  <c r="F33" i="48"/>
  <c r="E33" i="48"/>
  <c r="D33" i="48"/>
  <c r="C33" i="48"/>
  <c r="AG31" i="48"/>
  <c r="AG29" i="48"/>
  <c r="AF29" i="48"/>
  <c r="AE29" i="48"/>
  <c r="AD29" i="48"/>
  <c r="AC29" i="48"/>
  <c r="AB29" i="48"/>
  <c r="AA29" i="48"/>
  <c r="Z29" i="48"/>
  <c r="Y29" i="48"/>
  <c r="X29" i="48"/>
  <c r="W29" i="48"/>
  <c r="V29" i="48"/>
  <c r="U29" i="48"/>
  <c r="T29" i="48"/>
  <c r="S29" i="48"/>
  <c r="R29" i="48"/>
  <c r="Q29" i="48"/>
  <c r="P29" i="48"/>
  <c r="O29" i="48"/>
  <c r="N29" i="48"/>
  <c r="M29" i="48"/>
  <c r="L29" i="48"/>
  <c r="K29" i="48"/>
  <c r="J29" i="48"/>
  <c r="I29" i="48"/>
  <c r="H29" i="48"/>
  <c r="G29" i="48"/>
  <c r="F29" i="48"/>
  <c r="E29" i="48"/>
  <c r="D29" i="48"/>
  <c r="C29" i="48"/>
  <c r="AH28" i="48"/>
  <c r="AH27" i="48"/>
  <c r="AH26" i="48"/>
  <c r="AH25" i="48"/>
  <c r="AH24" i="48"/>
  <c r="AH23" i="48"/>
  <c r="AH22" i="48"/>
  <c r="AH21" i="48"/>
  <c r="AH29" i="48" s="1"/>
  <c r="AG18" i="48"/>
  <c r="AG16" i="48"/>
  <c r="AF16" i="48"/>
  <c r="AE16" i="48"/>
  <c r="AD16" i="48"/>
  <c r="AC16" i="48"/>
  <c r="AB16" i="48"/>
  <c r="AA16" i="48"/>
  <c r="Z16" i="48"/>
  <c r="Y16" i="48"/>
  <c r="X16" i="48"/>
  <c r="W16" i="48"/>
  <c r="V16" i="48"/>
  <c r="U16" i="48"/>
  <c r="T16" i="48"/>
  <c r="S16" i="48"/>
  <c r="R16" i="48"/>
  <c r="Q16" i="48"/>
  <c r="P16" i="48"/>
  <c r="O16" i="48"/>
  <c r="N16" i="48"/>
  <c r="M16" i="48"/>
  <c r="L16" i="48"/>
  <c r="K16" i="48"/>
  <c r="J16" i="48"/>
  <c r="I16" i="48"/>
  <c r="H16" i="48"/>
  <c r="G16" i="48"/>
  <c r="F16" i="48"/>
  <c r="E16" i="48"/>
  <c r="D16" i="48"/>
  <c r="C16" i="48"/>
  <c r="AH15" i="48"/>
  <c r="AH14" i="48"/>
  <c r="AH13" i="48"/>
  <c r="AH12" i="48"/>
  <c r="AH11" i="48"/>
  <c r="AH10" i="48"/>
  <c r="AH9" i="48"/>
  <c r="AH8" i="48"/>
  <c r="AH16" i="48" s="1"/>
  <c r="AF7" i="48" l="1"/>
  <c r="AD7" i="48"/>
  <c r="AB7" i="48"/>
  <c r="Z7" i="48"/>
  <c r="X7" i="48"/>
  <c r="V7" i="48"/>
  <c r="T7" i="48"/>
  <c r="R7" i="48"/>
  <c r="P7" i="48"/>
  <c r="N7" i="48"/>
  <c r="L7" i="48"/>
  <c r="J7" i="48"/>
  <c r="H7" i="48"/>
  <c r="F7" i="48"/>
  <c r="D7" i="48"/>
  <c r="AG7" i="48"/>
  <c r="AE7" i="48"/>
  <c r="AC7" i="48"/>
  <c r="AA7" i="48"/>
  <c r="Y7" i="48"/>
  <c r="W7" i="48"/>
  <c r="U7" i="48"/>
  <c r="S7" i="48"/>
  <c r="Q7" i="48"/>
  <c r="O7" i="48"/>
  <c r="M7" i="48"/>
  <c r="K7" i="48"/>
  <c r="I7" i="48"/>
  <c r="G7" i="48"/>
  <c r="E7" i="48"/>
  <c r="AG55" i="42"/>
  <c r="AF55" i="42"/>
  <c r="AE55" i="42"/>
  <c r="AD55" i="42"/>
  <c r="AC55" i="42"/>
  <c r="AB55" i="42"/>
  <c r="AA55" i="42"/>
  <c r="Z55" i="42"/>
  <c r="Y55" i="42"/>
  <c r="X55" i="42"/>
  <c r="W55" i="42"/>
  <c r="V55" i="42"/>
  <c r="U55" i="42"/>
  <c r="T55" i="42"/>
  <c r="S55" i="42"/>
  <c r="R55" i="42"/>
  <c r="Q55" i="42"/>
  <c r="P55" i="42"/>
  <c r="O55" i="42"/>
  <c r="N55" i="42"/>
  <c r="M55" i="42"/>
  <c r="L55" i="42"/>
  <c r="K55" i="42"/>
  <c r="J55" i="42"/>
  <c r="I55" i="42"/>
  <c r="H55" i="42"/>
  <c r="G55" i="42"/>
  <c r="F55" i="42"/>
  <c r="E55" i="42"/>
  <c r="D55" i="42"/>
  <c r="C55" i="42"/>
  <c r="AH54" i="42"/>
  <c r="AH53" i="42"/>
  <c r="AH52" i="42"/>
  <c r="AH51" i="42"/>
  <c r="AH50" i="42"/>
  <c r="AH49" i="42"/>
  <c r="AH48" i="42"/>
  <c r="AH47" i="42"/>
  <c r="AG46" i="42"/>
  <c r="AF46" i="42"/>
  <c r="AE46" i="42"/>
  <c r="AD46" i="42"/>
  <c r="AC46" i="42"/>
  <c r="AB46" i="42"/>
  <c r="AA46" i="42"/>
  <c r="Z46" i="42"/>
  <c r="Y46" i="42"/>
  <c r="X46" i="42"/>
  <c r="W46" i="42"/>
  <c r="V46" i="42"/>
  <c r="U46" i="42"/>
  <c r="T46" i="42"/>
  <c r="S46" i="42"/>
  <c r="R46" i="42"/>
  <c r="Q46" i="42"/>
  <c r="P46" i="42"/>
  <c r="O46" i="42"/>
  <c r="N46" i="42"/>
  <c r="M46" i="42"/>
  <c r="L46" i="42"/>
  <c r="K46" i="42"/>
  <c r="J46" i="42"/>
  <c r="I46" i="42"/>
  <c r="H46" i="42"/>
  <c r="G46" i="42"/>
  <c r="F46" i="42"/>
  <c r="E46" i="42"/>
  <c r="D46" i="42"/>
  <c r="C46" i="42"/>
  <c r="AG44" i="42"/>
  <c r="AG42" i="42"/>
  <c r="AF42" i="42"/>
  <c r="AE42" i="42"/>
  <c r="AD42" i="42"/>
  <c r="AC42" i="42"/>
  <c r="AB42" i="42"/>
  <c r="AA42" i="42"/>
  <c r="Z42" i="42"/>
  <c r="Y42" i="42"/>
  <c r="X42" i="42"/>
  <c r="W42" i="42"/>
  <c r="V42" i="42"/>
  <c r="U42" i="42"/>
  <c r="T42" i="42"/>
  <c r="S42" i="42"/>
  <c r="R42" i="42"/>
  <c r="Q42" i="42"/>
  <c r="P42" i="42"/>
  <c r="O42" i="42"/>
  <c r="N42" i="42"/>
  <c r="M42" i="42"/>
  <c r="L42" i="42"/>
  <c r="K42" i="42"/>
  <c r="J42" i="42"/>
  <c r="I42" i="42"/>
  <c r="H42" i="42"/>
  <c r="G42" i="42"/>
  <c r="F42" i="42"/>
  <c r="E42" i="42"/>
  <c r="D42" i="42"/>
  <c r="C42" i="42"/>
  <c r="AH41" i="42"/>
  <c r="AH40" i="42"/>
  <c r="AH39" i="42"/>
  <c r="AH38" i="42"/>
  <c r="AH37" i="42"/>
  <c r="AH36" i="42"/>
  <c r="AH35" i="42"/>
  <c r="AH34" i="42"/>
  <c r="AG33" i="42"/>
  <c r="AF33" i="42"/>
  <c r="AE33" i="42"/>
  <c r="AD33" i="42"/>
  <c r="AC33" i="42"/>
  <c r="AB33" i="42"/>
  <c r="AA33" i="42"/>
  <c r="Z33" i="42"/>
  <c r="Y33" i="42"/>
  <c r="X33" i="42"/>
  <c r="W33" i="42"/>
  <c r="V33" i="42"/>
  <c r="U33" i="42"/>
  <c r="T33" i="42"/>
  <c r="S33" i="42"/>
  <c r="R33" i="42"/>
  <c r="Q33" i="42"/>
  <c r="P33" i="42"/>
  <c r="O33" i="42"/>
  <c r="N33" i="42"/>
  <c r="M33" i="42"/>
  <c r="L33" i="42"/>
  <c r="K33" i="42"/>
  <c r="J33" i="42"/>
  <c r="I33" i="42"/>
  <c r="H33" i="42"/>
  <c r="G33" i="42"/>
  <c r="F33" i="42"/>
  <c r="E33" i="42"/>
  <c r="D33" i="42"/>
  <c r="C33" i="42"/>
  <c r="AG31" i="42"/>
  <c r="AG29" i="42"/>
  <c r="AF29" i="42"/>
  <c r="AE29" i="42"/>
  <c r="AD29" i="42"/>
  <c r="AC29" i="42"/>
  <c r="AB29" i="42"/>
  <c r="AA29" i="42"/>
  <c r="Z29" i="42"/>
  <c r="Y29" i="42"/>
  <c r="X29" i="42"/>
  <c r="W29" i="42"/>
  <c r="V29" i="42"/>
  <c r="U29" i="42"/>
  <c r="T29" i="42"/>
  <c r="S29" i="42"/>
  <c r="R29" i="42"/>
  <c r="Q29" i="42"/>
  <c r="P29" i="42"/>
  <c r="O29" i="42"/>
  <c r="N29" i="42"/>
  <c r="M29" i="42"/>
  <c r="L29" i="42"/>
  <c r="K29" i="42"/>
  <c r="J29" i="42"/>
  <c r="I29" i="42"/>
  <c r="H29" i="42"/>
  <c r="G29" i="42"/>
  <c r="F29" i="42"/>
  <c r="E29" i="42"/>
  <c r="D29" i="42"/>
  <c r="C29" i="42"/>
  <c r="AH28" i="42"/>
  <c r="AH27" i="42"/>
  <c r="AH26" i="42"/>
  <c r="AH25" i="42"/>
  <c r="AH24" i="42"/>
  <c r="AH23" i="42"/>
  <c r="AH22" i="42"/>
  <c r="AH21" i="42"/>
  <c r="AG20" i="42"/>
  <c r="AF20" i="42"/>
  <c r="AE20" i="42"/>
  <c r="AD20" i="42"/>
  <c r="AC20" i="42"/>
  <c r="AB20" i="42"/>
  <c r="AA20" i="42"/>
  <c r="Z20" i="42"/>
  <c r="Y20" i="42"/>
  <c r="X20" i="42"/>
  <c r="W20" i="42"/>
  <c r="V20" i="42"/>
  <c r="U20" i="42"/>
  <c r="T20" i="42"/>
  <c r="S20" i="42"/>
  <c r="R20" i="42"/>
  <c r="Q20" i="42"/>
  <c r="P20" i="42"/>
  <c r="O20" i="42"/>
  <c r="N20" i="42"/>
  <c r="M20" i="42"/>
  <c r="L20" i="42"/>
  <c r="K20" i="42"/>
  <c r="J20" i="42"/>
  <c r="I20" i="42"/>
  <c r="H20" i="42"/>
  <c r="G20" i="42"/>
  <c r="F20" i="42"/>
  <c r="E20" i="42"/>
  <c r="D20" i="42"/>
  <c r="C20" i="42"/>
  <c r="AG18" i="42"/>
  <c r="AG16" i="42"/>
  <c r="AF16" i="42"/>
  <c r="AE16" i="42"/>
  <c r="AD16" i="42"/>
  <c r="AC16" i="42"/>
  <c r="AB16" i="42"/>
  <c r="AA16" i="42"/>
  <c r="Z16" i="42"/>
  <c r="Y16" i="42"/>
  <c r="X16" i="42"/>
  <c r="W16" i="42"/>
  <c r="V16" i="42"/>
  <c r="U16" i="42"/>
  <c r="T16" i="42"/>
  <c r="S16" i="42"/>
  <c r="R16" i="42"/>
  <c r="Q16" i="42"/>
  <c r="P16" i="42"/>
  <c r="O16" i="42"/>
  <c r="N16" i="42"/>
  <c r="M16" i="42"/>
  <c r="L16" i="42"/>
  <c r="K16" i="42"/>
  <c r="J16" i="42"/>
  <c r="I16" i="42"/>
  <c r="H16" i="42"/>
  <c r="G16" i="42"/>
  <c r="F16" i="42"/>
  <c r="E16" i="42"/>
  <c r="D16" i="42"/>
  <c r="C16" i="42"/>
  <c r="AH15" i="42"/>
  <c r="AH14" i="42"/>
  <c r="AH13" i="42"/>
  <c r="AH12" i="42"/>
  <c r="AH11" i="42"/>
  <c r="AH10" i="42"/>
  <c r="AH9" i="42"/>
  <c r="AH8" i="42"/>
  <c r="AG7" i="42"/>
  <c r="AF7" i="42"/>
  <c r="AE7" i="42"/>
  <c r="AD7" i="42"/>
  <c r="AC7" i="42"/>
  <c r="AB7" i="42"/>
  <c r="AA7" i="42"/>
  <c r="Z7" i="42"/>
  <c r="Y7" i="42"/>
  <c r="X7" i="42"/>
  <c r="W7" i="42"/>
  <c r="V7" i="42"/>
  <c r="U7" i="42"/>
  <c r="T7" i="42"/>
  <c r="S7" i="42"/>
  <c r="R7" i="42"/>
  <c r="Q7" i="42"/>
  <c r="P7" i="42"/>
  <c r="O7" i="42"/>
  <c r="N7" i="42"/>
  <c r="M7" i="42"/>
  <c r="L7" i="42"/>
  <c r="K7" i="42"/>
  <c r="J7" i="42"/>
  <c r="I7" i="42"/>
  <c r="H7" i="42"/>
  <c r="G7" i="42"/>
  <c r="F7" i="42"/>
  <c r="E7" i="42"/>
  <c r="D7" i="42"/>
  <c r="C7" i="42"/>
  <c r="AH42" i="42" l="1"/>
  <c r="AH16" i="42"/>
  <c r="AH55" i="42"/>
  <c r="AH29" i="42"/>
</calcChain>
</file>

<file path=xl/sharedStrings.xml><?xml version="1.0" encoding="utf-8"?>
<sst xmlns="http://schemas.openxmlformats.org/spreadsheetml/2006/main" count="70" uniqueCount="22">
  <si>
    <t>Month:</t>
  </si>
  <si>
    <t>Project Time Sheet</t>
  </si>
  <si>
    <t>Name:</t>
  </si>
  <si>
    <t>Monthly Total</t>
  </si>
  <si>
    <t>Project Number and  Location</t>
  </si>
  <si>
    <t>Daily Total overtime Hours</t>
  </si>
  <si>
    <t>Daily Total Working Hours</t>
  </si>
  <si>
    <t>March</t>
  </si>
  <si>
    <t>Supervision no project</t>
  </si>
  <si>
    <t>attandence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</si>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</sst>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indexed="48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name val="MS Sans Serif"/>
    </font>
    <font>
      <b/>
      <sz val="9"/>
      <name val="Calibri"/>
      <family val="2"/>
      <scheme val="minor"/>
    </font>
    <font>
      <b/>
      <sz val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66FF"/>
      <name val="Calibri"/>
      <family val="2"/>
      <scheme val="minor"/>
    </font>
    <font>
      <b/>
      <sz val="11"/>
      <color rgb="FF0066FF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26"/>
      <color theme="1"/>
      <name val="Calibri"/>
      <family val="2"/>
      <scheme val="minor"/>
    </font>
    <font>
      <sz val="26"/>
      <color theme="1"/>
      <name val="GE SS Text Bold"/>
      <family val="1"/>
      <charset val="178"/>
    </font>
    <font>
      <sz val="12"/>
      <color rgb="FF404040"/>
      <name val="Arial"/>
      <family val="2"/>
    </font>
    <font>
      <sz val="14"/>
      <color rgb="FF404040"/>
      <name val="GE SS Text Light"/>
      <family val="1"/>
      <charset val="178"/>
    </font>
    <font>
      <b/>
      <sz val="13.55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2"/>
      <color rgb="FF0066FF"/>
      <name val="Calibri"/>
      <family val="2"/>
      <scheme val="minor"/>
    </font>
    <font>
      <sz val="10"/>
      <color rgb="FF0066FF"/>
      <name val="Calibri"/>
      <family val="2"/>
      <scheme val="minor"/>
    </font>
    <font>
      <b/>
      <sz val="13.5"/>
      <color rgb="FF0066FF"/>
      <name val="Calibri"/>
      <family val="2"/>
      <scheme val="minor"/>
    </font>
    <font>
      <sz val="11"/>
      <color rgb="FF0066FF"/>
      <name val="Calibri"/>
      <family val="2"/>
      <scheme val="minor"/>
    </font>
    <font>
      <sz val="12"/>
      <color rgb="FF0066FF"/>
      <name val="Calibri"/>
      <family val="2"/>
      <scheme val="minor"/>
    </font>
    <font>
      <sz val="18"/>
      <color rgb="FF0066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/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ck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6" fillId="4" borderId="0" applyNumberFormat="0" applyBorder="0" applyAlignment="0" applyProtection="0"/>
    <xf numFmtId="0" fontId="7" fillId="0" borderId="0"/>
  </cellStyleXfs>
  <cellXfs count="67">
    <xf numFmtId="0" fontId="0" fillId="0" borderId="0" xfId="0"/>
    <xf numFmtId="0" fontId="0" fillId="0" borderId="0" xfId="0"/>
    <xf numFmtId="0" fontId="11" fillId="0" borderId="4" xfId="3" applyFont="1" applyFill="1" applyBorder="1" applyAlignment="1">
      <alignment horizontal="center" vertical="center"/>
    </xf>
    <xf numFmtId="0" fontId="11" fillId="5" borderId="6" xfId="3" applyFont="1" applyFill="1" applyBorder="1" applyAlignment="1">
      <alignment horizontal="center" vertical="center"/>
    </xf>
    <xf numFmtId="0" fontId="11" fillId="0" borderId="6" xfId="3" applyFont="1" applyFill="1" applyBorder="1" applyAlignment="1">
      <alignment horizontal="center" vertical="center"/>
    </xf>
    <xf numFmtId="0" fontId="12" fillId="0" borderId="3" xfId="3" applyFont="1" applyFill="1" applyBorder="1" applyAlignment="1" applyProtection="1">
      <alignment horizontal="center" vertical="center"/>
      <protection locked="0"/>
    </xf>
    <xf numFmtId="0" fontId="12" fillId="5" borderId="5" xfId="3" applyFont="1" applyFill="1" applyBorder="1" applyAlignment="1" applyProtection="1">
      <alignment horizontal="center" vertical="center"/>
      <protection locked="0"/>
    </xf>
    <xf numFmtId="0" fontId="12" fillId="0" borderId="5" xfId="3" applyFont="1" applyFill="1" applyBorder="1" applyAlignment="1" applyProtection="1">
      <alignment horizontal="center" vertical="center"/>
      <protection locked="0"/>
    </xf>
    <xf numFmtId="0" fontId="13" fillId="0" borderId="3" xfId="1" applyFont="1" applyFill="1" applyBorder="1" applyAlignment="1" applyProtection="1">
      <alignment horizontal="center" vertical="center"/>
      <protection locked="0"/>
    </xf>
    <xf numFmtId="0" fontId="13" fillId="5" borderId="5" xfId="1" applyFont="1" applyFill="1" applyBorder="1" applyAlignment="1" applyProtection="1">
      <alignment horizontal="center" vertical="center"/>
      <protection locked="0"/>
    </xf>
    <xf numFmtId="0" fontId="13" fillId="0" borderId="5" xfId="1" applyFont="1" applyFill="1" applyBorder="1" applyAlignment="1" applyProtection="1">
      <alignment horizontal="center" vertical="center"/>
      <protection locked="0"/>
    </xf>
    <xf numFmtId="0" fontId="9" fillId="3" borderId="8" xfId="3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3" borderId="8" xfId="2" applyFont="1" applyFill="1" applyBorder="1" applyAlignment="1">
      <alignment horizontal="center" vertical="center"/>
    </xf>
    <xf numFmtId="0" fontId="9" fillId="3" borderId="12" xfId="3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vertical="center" wrapText="1"/>
    </xf>
    <xf numFmtId="0" fontId="8" fillId="5" borderId="15" xfId="3" applyFont="1" applyFill="1" applyBorder="1" applyAlignment="1" applyProtection="1">
      <alignment horizontal="center" vertical="center"/>
      <protection locked="0"/>
    </xf>
    <xf numFmtId="0" fontId="12" fillId="0" borderId="18" xfId="3" applyFont="1" applyFill="1" applyBorder="1" applyAlignment="1" applyProtection="1">
      <alignment horizontal="center" vertical="center"/>
      <protection locked="0"/>
    </xf>
    <xf numFmtId="0" fontId="3" fillId="0" borderId="19" xfId="3" applyFont="1" applyFill="1" applyBorder="1" applyAlignment="1">
      <alignment horizontal="center"/>
    </xf>
    <xf numFmtId="0" fontId="12" fillId="6" borderId="22" xfId="3" applyFont="1" applyFill="1" applyBorder="1" applyAlignment="1" applyProtection="1">
      <alignment horizontal="center" vertical="center"/>
      <protection locked="0"/>
    </xf>
    <xf numFmtId="0" fontId="2" fillId="6" borderId="23" xfId="3" applyFont="1" applyFill="1" applyBorder="1" applyAlignment="1">
      <alignment horizontal="center" vertical="center"/>
    </xf>
    <xf numFmtId="0" fontId="0" fillId="6" borderId="26" xfId="0" applyFill="1" applyBorder="1" applyAlignment="1">
      <alignment horizontal="center"/>
    </xf>
    <xf numFmtId="0" fontId="14" fillId="6" borderId="27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7" fillId="0" borderId="0" xfId="0" applyFont="1"/>
    <xf numFmtId="0" fontId="19" fillId="0" borderId="0" xfId="0" applyFont="1" applyAlignment="1">
      <alignment horizontal="left" wrapText="1"/>
    </xf>
    <xf numFmtId="0" fontId="21" fillId="0" borderId="0" xfId="3" applyFont="1" applyBorder="1" applyAlignment="1"/>
    <xf numFmtId="0" fontId="12" fillId="0" borderId="0" xfId="3" applyFont="1" applyBorder="1" applyAlignment="1">
      <alignment horizontal="center"/>
    </xf>
    <xf numFmtId="0" fontId="22" fillId="0" borderId="0" xfId="3" applyFont="1" applyBorder="1"/>
    <xf numFmtId="0" fontId="23" fillId="0" borderId="0" xfId="3" applyFont="1" applyBorder="1"/>
    <xf numFmtId="0" fontId="24" fillId="0" borderId="0" xfId="0" applyFont="1"/>
    <xf numFmtId="0" fontId="24" fillId="0" borderId="0" xfId="0" applyFont="1" applyBorder="1"/>
    <xf numFmtId="0" fontId="5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0" fillId="0" borderId="0" xfId="0" applyFill="1"/>
    <xf numFmtId="0" fontId="26" fillId="7" borderId="0" xfId="3" applyFont="1" applyFill="1" applyBorder="1" applyAlignment="1" applyProtection="1">
      <alignment horizontal="left"/>
      <protection locked="0"/>
    </xf>
    <xf numFmtId="0" fontId="9" fillId="3" borderId="8" xfId="3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16" fillId="0" borderId="0" xfId="0" applyFont="1" applyAlignment="1">
      <alignment vertical="center" readingOrder="2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readingOrder="2"/>
    </xf>
    <xf numFmtId="0" fontId="0" fillId="6" borderId="20" xfId="0" applyFont="1" applyFill="1" applyBorder="1" applyAlignment="1">
      <alignment horizontal="left" vertical="center" wrapText="1"/>
    </xf>
    <xf numFmtId="0" fontId="0" fillId="6" borderId="21" xfId="0" applyFont="1" applyFill="1" applyBorder="1" applyAlignment="1">
      <alignment horizontal="left" vertical="center" wrapText="1"/>
    </xf>
    <xf numFmtId="0" fontId="21" fillId="0" borderId="0" xfId="3" applyFont="1" applyBorder="1" applyAlignment="1">
      <alignment horizontal="left"/>
    </xf>
    <xf numFmtId="0" fontId="26" fillId="7" borderId="0" xfId="3" applyFont="1" applyFill="1" applyBorder="1" applyAlignment="1" applyProtection="1">
      <alignment horizontal="left"/>
      <protection locked="0"/>
    </xf>
    <xf numFmtId="0" fontId="1" fillId="3" borderId="7" xfId="3" applyFont="1" applyFill="1" applyBorder="1" applyAlignment="1">
      <alignment horizontal="center" vertical="center" wrapText="1"/>
    </xf>
    <xf numFmtId="0" fontId="1" fillId="3" borderId="2" xfId="3" applyFont="1" applyFill="1" applyBorder="1" applyAlignment="1">
      <alignment horizontal="center" vertical="center" wrapText="1"/>
    </xf>
    <xf numFmtId="0" fontId="1" fillId="3" borderId="10" xfId="3" applyFont="1" applyFill="1" applyBorder="1" applyAlignment="1">
      <alignment horizontal="center" vertical="center" wrapText="1"/>
    </xf>
    <xf numFmtId="0" fontId="1" fillId="3" borderId="11" xfId="3" applyFont="1" applyFill="1" applyBorder="1" applyAlignment="1">
      <alignment horizontal="center" vertical="center" wrapText="1"/>
    </xf>
    <xf numFmtId="0" fontId="10" fillId="3" borderId="9" xfId="3" applyFont="1" applyFill="1" applyBorder="1" applyAlignment="1">
      <alignment horizontal="center" vertical="center" wrapText="1"/>
    </xf>
    <xf numFmtId="0" fontId="10" fillId="3" borderId="13" xfId="3" applyFont="1" applyFill="1" applyBorder="1" applyAlignment="1">
      <alignment horizontal="center" vertical="center" wrapText="1"/>
    </xf>
    <xf numFmtId="0" fontId="8" fillId="0" borderId="14" xfId="3" applyFont="1" applyFill="1" applyBorder="1" applyAlignment="1" applyProtection="1">
      <alignment horizontal="center" vertical="center"/>
      <protection locked="0"/>
    </xf>
    <xf numFmtId="0" fontId="8" fillId="0" borderId="15" xfId="3" applyFont="1" applyFill="1" applyBorder="1" applyAlignment="1" applyProtection="1">
      <alignment horizontal="center" vertical="center"/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22" fillId="0" borderId="0" xfId="3" applyFont="1" applyBorder="1" applyAlignment="1">
      <alignment horizontal="center"/>
    </xf>
    <xf numFmtId="0" fontId="25" fillId="0" borderId="0" xfId="3" applyFont="1" applyBorder="1" applyAlignment="1" applyProtection="1">
      <alignment horizontal="left"/>
      <protection locked="0"/>
    </xf>
    <xf numFmtId="0" fontId="5" fillId="6" borderId="24" xfId="0" applyFont="1" applyFill="1" applyBorder="1" applyAlignment="1">
      <alignment horizontal="left"/>
    </xf>
    <xf numFmtId="0" fontId="5" fillId="6" borderId="25" xfId="0" applyFont="1" applyFill="1" applyBorder="1" applyAlignment="1">
      <alignment horizontal="left"/>
    </xf>
    <xf numFmtId="0" fontId="21" fillId="0" borderId="1" xfId="3" applyFont="1" applyBorder="1" applyAlignment="1">
      <alignment horizontal="left"/>
    </xf>
  </cellXfs>
  <cellStyles count="4">
    <cellStyle name="Bad" xfId="2" builtinId="27"/>
    <cellStyle name="Good" xfId="1" builtinId="26"/>
    <cellStyle name="Normal" xfId="0" builtinId="0"/>
    <cellStyle name="Normal 2" xfId="3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66FF"/>
      <color rgb="FFCCFFCC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99219</xdr:colOff>
      <xdr:row>0</xdr:row>
      <xdr:rowOff>231510</xdr:rowOff>
    </xdr:from>
    <xdr:to>
      <xdr:col>37</xdr:col>
      <xdr:colOff>165364</xdr:colOff>
      <xdr:row>5</xdr:row>
      <xdr:rowOff>39688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37EA980C-7902-4162-B01C-B2F0FE8E8E30}"/>
            </a:ext>
          </a:extLst>
        </xdr:cNvPr>
        <xdr:cNvSpPr txBox="1"/>
      </xdr:nvSpPr>
      <xdr:spPr>
        <a:xfrm>
          <a:off x="12208669" y="231510"/>
          <a:ext cx="1971145" cy="10337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r-SA" sz="1400" b="1">
              <a:solidFill>
                <a:srgbClr val="FF0000"/>
              </a:solidFill>
            </a:rPr>
            <a:t>الشهور</a:t>
          </a:r>
          <a:r>
            <a:rPr lang="ar-SA" sz="1400" b="1" baseline="0">
              <a:solidFill>
                <a:srgbClr val="FF0000"/>
              </a:solidFill>
            </a:rPr>
            <a:t> تكون بصيغ دروب مينو وعندما اختار الشهر تضهر الايام وعدد ايام الشهر</a:t>
          </a:r>
        </a:p>
        <a:p>
          <a:endParaRPr lang="ar-SA" sz="1100"/>
        </a:p>
      </xdr:txBody>
    </xdr:sp>
    <xdr:clientData/>
  </xdr:twoCellAnchor>
  <xdr:twoCellAnchor>
    <xdr:from>
      <xdr:col>33</xdr:col>
      <xdr:colOff>119063</xdr:colOff>
      <xdr:row>0</xdr:row>
      <xdr:rowOff>350573</xdr:rowOff>
    </xdr:from>
    <xdr:to>
      <xdr:col>34</xdr:col>
      <xdr:colOff>99219</xdr:colOff>
      <xdr:row>4</xdr:row>
      <xdr:rowOff>26459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xmlns="" id="{83812B22-30BA-4621-99A1-7BBCD093698C}"/>
            </a:ext>
          </a:extLst>
        </xdr:cNvPr>
        <xdr:cNvCxnSpPr/>
      </xdr:nvCxnSpPr>
      <xdr:spPr>
        <a:xfrm flipH="1">
          <a:off x="11650663" y="350573"/>
          <a:ext cx="558006" cy="67283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277812</xdr:colOff>
      <xdr:row>0</xdr:row>
      <xdr:rowOff>231510</xdr:rowOff>
    </xdr:from>
    <xdr:to>
      <xdr:col>34</xdr:col>
      <xdr:colOff>85990</xdr:colOff>
      <xdr:row>5</xdr:row>
      <xdr:rowOff>13229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xmlns="" id="{DEC11FB1-1C89-4D6B-85D6-FD2C12AA9AE6}"/>
            </a:ext>
          </a:extLst>
        </xdr:cNvPr>
        <xdr:cNvCxnSpPr/>
      </xdr:nvCxnSpPr>
      <xdr:spPr>
        <a:xfrm flipH="1">
          <a:off x="10221912" y="231510"/>
          <a:ext cx="1973528" cy="100726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231510</xdr:colOff>
      <xdr:row>3</xdr:row>
      <xdr:rowOff>178593</xdr:rowOff>
    </xdr:from>
    <xdr:to>
      <xdr:col>34</xdr:col>
      <xdr:colOff>105834</xdr:colOff>
      <xdr:row>6</xdr:row>
      <xdr:rowOff>85989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xmlns="" id="{7DC6FA91-74A6-401C-A0D4-AC866EF4C217}"/>
            </a:ext>
          </a:extLst>
        </xdr:cNvPr>
        <xdr:cNvCxnSpPr/>
      </xdr:nvCxnSpPr>
      <xdr:spPr>
        <a:xfrm flipH="1">
          <a:off x="11445610" y="985043"/>
          <a:ext cx="769674" cy="51699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79375</xdr:colOff>
      <xdr:row>0</xdr:row>
      <xdr:rowOff>0</xdr:rowOff>
    </xdr:from>
    <xdr:to>
      <xdr:col>26</xdr:col>
      <xdr:colOff>607938</xdr:colOff>
      <xdr:row>5</xdr:row>
      <xdr:rowOff>133996</xdr:rowOff>
    </xdr:to>
    <xdr:pic>
      <xdr:nvPicPr>
        <xdr:cNvPr id="2" name="صورة 1" descr="logo2014.gif">
          <a:extLst>
            <a:ext uri="{FF2B5EF4-FFF2-40B4-BE49-F238E27FC236}">
              <a16:creationId xmlns:a16="http://schemas.microsoft.com/office/drawing/2014/main" xmlns="" id="{B1FD98C9-77BE-4902-932B-7338E269FF9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338594" y="1"/>
          <a:ext cx="530541" cy="992188"/>
        </a:xfrm>
        <a:prstGeom prst="rect">
          <a:avLst/>
        </a:prstGeom>
      </xdr:spPr>
    </xdr:pic>
    <xdr:clientData/>
  </xdr:twoCellAnchor>
  <xdr:oneCellAnchor>
    <xdr:from>
      <xdr:col>26</xdr:col>
      <xdr:colOff>79375</xdr:colOff>
      <xdr:row>0</xdr:row>
      <xdr:rowOff>0</xdr:rowOff>
    </xdr:from>
    <xdr:ext cx="530541" cy="992188"/>
    <xdr:pic>
      <xdr:nvPicPr>
        <xdr:cNvPr id="3" name="صورة 1" descr="logo2014.gif">
          <a:extLst>
            <a:ext uri="{FF2B5EF4-FFF2-40B4-BE49-F238E27FC236}">
              <a16:creationId xmlns:a16="http://schemas.microsoft.com/office/drawing/2014/main" xmlns="" id="{24CC198A-0774-46D1-BCFF-1D17C28EF42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338594" y="1"/>
          <a:ext cx="530541" cy="992188"/>
        </a:xfrm>
        <a:prstGeom prst="rect">
          <a:avLst/>
        </a:prstGeom>
      </xdr:spPr>
    </xdr:pic>
    <xdr:clientData/>
  </xdr:oneCellAnchor>
  <xdr:oneCellAnchor>
    <xdr:from>
      <xdr:col>26</xdr:col>
      <xdr:colOff>79375</xdr:colOff>
      <xdr:row>0</xdr:row>
      <xdr:rowOff>0</xdr:rowOff>
    </xdr:from>
    <xdr:ext cx="530541" cy="992188"/>
    <xdr:pic>
      <xdr:nvPicPr>
        <xdr:cNvPr id="5" name="صورة 1" descr="logo2014.gif">
          <a:extLst>
            <a:ext uri="{FF2B5EF4-FFF2-40B4-BE49-F238E27FC236}">
              <a16:creationId xmlns:a16="http://schemas.microsoft.com/office/drawing/2014/main" xmlns="" id="{203E956E-C10A-400A-AB43-D5CBCFE4F4D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338594" y="10331980"/>
          <a:ext cx="530541" cy="992188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79375</xdr:colOff>
      <xdr:row>0</xdr:row>
      <xdr:rowOff>0</xdr:rowOff>
    </xdr:from>
    <xdr:to>
      <xdr:col>26</xdr:col>
      <xdr:colOff>609916</xdr:colOff>
      <xdr:row>5</xdr:row>
      <xdr:rowOff>132292</xdr:rowOff>
    </xdr:to>
    <xdr:pic>
      <xdr:nvPicPr>
        <xdr:cNvPr id="2" name="صورة 1" descr="logo2014.gif">
          <a:extLst>
            <a:ext uri="{FF2B5EF4-FFF2-40B4-BE49-F238E27FC236}">
              <a16:creationId xmlns:a16="http://schemas.microsoft.com/office/drawing/2014/main" xmlns="" id="{84286D52-534D-4DB3-BA58-36A18A560A2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1"/>
          <a:ext cx="527631" cy="991394"/>
        </a:xfrm>
        <a:prstGeom prst="rect">
          <a:avLst/>
        </a:prstGeom>
      </xdr:spPr>
    </xdr:pic>
    <xdr:clientData/>
  </xdr:twoCellAnchor>
  <xdr:oneCellAnchor>
    <xdr:from>
      <xdr:col>26</xdr:col>
      <xdr:colOff>79375</xdr:colOff>
      <xdr:row>0</xdr:row>
      <xdr:rowOff>0</xdr:rowOff>
    </xdr:from>
    <xdr:ext cx="530541" cy="992188"/>
    <xdr:pic>
      <xdr:nvPicPr>
        <xdr:cNvPr id="3" name="صورة 1" descr="logo2014.gif">
          <a:extLst>
            <a:ext uri="{FF2B5EF4-FFF2-40B4-BE49-F238E27FC236}">
              <a16:creationId xmlns:a16="http://schemas.microsoft.com/office/drawing/2014/main" xmlns="" id="{0D7D25C8-F289-4886-B5EB-19C56C705A9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10306051"/>
          <a:ext cx="530541" cy="992188"/>
        </a:xfrm>
        <a:prstGeom prst="rect">
          <a:avLst/>
        </a:prstGeom>
      </xdr:spPr>
    </xdr:pic>
    <xdr:clientData/>
  </xdr:oneCellAnchor>
  <xdr:oneCellAnchor>
    <xdr:from>
      <xdr:col>26</xdr:col>
      <xdr:colOff>79375</xdr:colOff>
      <xdr:row>0</xdr:row>
      <xdr:rowOff>0</xdr:rowOff>
    </xdr:from>
    <xdr:ext cx="530541" cy="992188"/>
    <xdr:pic>
      <xdr:nvPicPr>
        <xdr:cNvPr id="4" name="صورة 1" descr="logo2014.gif">
          <a:extLst>
            <a:ext uri="{FF2B5EF4-FFF2-40B4-BE49-F238E27FC236}">
              <a16:creationId xmlns:a16="http://schemas.microsoft.com/office/drawing/2014/main" xmlns="" id="{88F5410E-1222-4E1D-A046-A0F8B76CFA0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20588289"/>
          <a:ext cx="530541" cy="992188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99219</xdr:colOff>
      <xdr:row>0</xdr:row>
      <xdr:rowOff>231510</xdr:rowOff>
    </xdr:from>
    <xdr:to>
      <xdr:col>37</xdr:col>
      <xdr:colOff>165364</xdr:colOff>
      <xdr:row>5</xdr:row>
      <xdr:rowOff>39688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37EA980C-7902-4162-B01C-B2F0FE8E8E30}"/>
            </a:ext>
          </a:extLst>
        </xdr:cNvPr>
        <xdr:cNvSpPr txBox="1"/>
      </xdr:nvSpPr>
      <xdr:spPr>
        <a:xfrm>
          <a:off x="13447448" y="231510"/>
          <a:ext cx="2149740" cy="10781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r-SA" sz="1400" b="1">
              <a:solidFill>
                <a:srgbClr val="FF0000"/>
              </a:solidFill>
            </a:rPr>
            <a:t>الشهور</a:t>
          </a:r>
          <a:r>
            <a:rPr lang="ar-SA" sz="1400" b="1" baseline="0">
              <a:solidFill>
                <a:srgbClr val="FF0000"/>
              </a:solidFill>
            </a:rPr>
            <a:t> تكون بصيغ دروب مينو وعندما اختار الشهر تضهر الايام وعدد ايام الشهر</a:t>
          </a:r>
        </a:p>
        <a:p>
          <a:endParaRPr lang="ar-SA" sz="1100"/>
        </a:p>
      </xdr:txBody>
    </xdr:sp>
    <xdr:clientData/>
  </xdr:twoCellAnchor>
  <xdr:twoCellAnchor>
    <xdr:from>
      <xdr:col>33</xdr:col>
      <xdr:colOff>119063</xdr:colOff>
      <xdr:row>0</xdr:row>
      <xdr:rowOff>350573</xdr:rowOff>
    </xdr:from>
    <xdr:to>
      <xdr:col>34</xdr:col>
      <xdr:colOff>99219</xdr:colOff>
      <xdr:row>4</xdr:row>
      <xdr:rowOff>26459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xmlns="" id="{83812B22-30BA-4621-99A1-7BBCD093698C}"/>
            </a:ext>
          </a:extLst>
        </xdr:cNvPr>
        <xdr:cNvCxnSpPr/>
      </xdr:nvCxnSpPr>
      <xdr:spPr>
        <a:xfrm flipH="1">
          <a:off x="12832292" y="350573"/>
          <a:ext cx="615156" cy="72099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277812</xdr:colOff>
      <xdr:row>0</xdr:row>
      <xdr:rowOff>231510</xdr:rowOff>
    </xdr:from>
    <xdr:to>
      <xdr:col>34</xdr:col>
      <xdr:colOff>85990</xdr:colOff>
      <xdr:row>5</xdr:row>
      <xdr:rowOff>13229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xmlns="" id="{DEC11FB1-1C89-4D6B-85D6-FD2C12AA9AE6}"/>
            </a:ext>
          </a:extLst>
        </xdr:cNvPr>
        <xdr:cNvCxnSpPr/>
      </xdr:nvCxnSpPr>
      <xdr:spPr>
        <a:xfrm flipH="1">
          <a:off x="11238177" y="231510"/>
          <a:ext cx="2196042" cy="105171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231510</xdr:colOff>
      <xdr:row>3</xdr:row>
      <xdr:rowOff>178593</xdr:rowOff>
    </xdr:from>
    <xdr:to>
      <xdr:col>34</xdr:col>
      <xdr:colOff>105834</xdr:colOff>
      <xdr:row>6</xdr:row>
      <xdr:rowOff>85989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xmlns="" id="{7DC6FA91-74A6-401C-A0D4-AC866EF4C217}"/>
            </a:ext>
          </a:extLst>
        </xdr:cNvPr>
        <xdr:cNvCxnSpPr/>
      </xdr:nvCxnSpPr>
      <xdr:spPr>
        <a:xfrm flipH="1">
          <a:off x="12594167" y="1031875"/>
          <a:ext cx="859896" cy="50270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79375</xdr:colOff>
      <xdr:row>0</xdr:row>
      <xdr:rowOff>0</xdr:rowOff>
    </xdr:from>
    <xdr:to>
      <xdr:col>26</xdr:col>
      <xdr:colOff>609916</xdr:colOff>
      <xdr:row>5</xdr:row>
      <xdr:rowOff>132292</xdr:rowOff>
    </xdr:to>
    <xdr:pic>
      <xdr:nvPicPr>
        <xdr:cNvPr id="2" name="صورة 1" descr="logo2014.gif">
          <a:extLst>
            <a:ext uri="{FF2B5EF4-FFF2-40B4-BE49-F238E27FC236}">
              <a16:creationId xmlns:a16="http://schemas.microsoft.com/office/drawing/2014/main" xmlns="" id="{C9EDAC91-864B-45EE-8FF4-9C9832F86CA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1"/>
          <a:ext cx="527631" cy="991394"/>
        </a:xfrm>
        <a:prstGeom prst="rect">
          <a:avLst/>
        </a:prstGeom>
      </xdr:spPr>
    </xdr:pic>
    <xdr:clientData/>
  </xdr:twoCellAnchor>
  <xdr:oneCellAnchor>
    <xdr:from>
      <xdr:col>26</xdr:col>
      <xdr:colOff>79375</xdr:colOff>
      <xdr:row>0</xdr:row>
      <xdr:rowOff>0</xdr:rowOff>
    </xdr:from>
    <xdr:ext cx="530541" cy="992188"/>
    <xdr:pic>
      <xdr:nvPicPr>
        <xdr:cNvPr id="3" name="صورة 1" descr="logo2014.gif">
          <a:extLst>
            <a:ext uri="{FF2B5EF4-FFF2-40B4-BE49-F238E27FC236}">
              <a16:creationId xmlns:a16="http://schemas.microsoft.com/office/drawing/2014/main" xmlns="" id="{5CF4F2E0-BEC7-42B3-AB91-9B76082C1F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10306051"/>
          <a:ext cx="530541" cy="992188"/>
        </a:xfrm>
        <a:prstGeom prst="rect">
          <a:avLst/>
        </a:prstGeom>
      </xdr:spPr>
    </xdr:pic>
    <xdr:clientData/>
  </xdr:oneCellAnchor>
  <xdr:oneCellAnchor>
    <xdr:from>
      <xdr:col>26</xdr:col>
      <xdr:colOff>79375</xdr:colOff>
      <xdr:row>0</xdr:row>
      <xdr:rowOff>0</xdr:rowOff>
    </xdr:from>
    <xdr:ext cx="530541" cy="992188"/>
    <xdr:pic>
      <xdr:nvPicPr>
        <xdr:cNvPr id="4" name="صورة 1" descr="logo2014.gif">
          <a:extLst>
            <a:ext uri="{FF2B5EF4-FFF2-40B4-BE49-F238E27FC236}">
              <a16:creationId xmlns:a16="http://schemas.microsoft.com/office/drawing/2014/main" xmlns="" id="{1A128B4D-EF2F-4D23-9C7C-5649FC2640A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20588289"/>
          <a:ext cx="530541" cy="992188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79375</xdr:colOff>
      <xdr:row>0</xdr:row>
      <xdr:rowOff>0</xdr:rowOff>
    </xdr:from>
    <xdr:to>
      <xdr:col>26</xdr:col>
      <xdr:colOff>609916</xdr:colOff>
      <xdr:row>5</xdr:row>
      <xdr:rowOff>132292</xdr:rowOff>
    </xdr:to>
    <xdr:pic>
      <xdr:nvPicPr>
        <xdr:cNvPr id="2" name="صورة 1" descr="logo2014.gif">
          <a:extLst>
            <a:ext uri="{FF2B5EF4-FFF2-40B4-BE49-F238E27FC236}">
              <a16:creationId xmlns:a16="http://schemas.microsoft.com/office/drawing/2014/main" xmlns="" id="{4AEB260B-20C5-4851-BDC0-352A6759797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1"/>
          <a:ext cx="527631" cy="991394"/>
        </a:xfrm>
        <a:prstGeom prst="rect">
          <a:avLst/>
        </a:prstGeom>
      </xdr:spPr>
    </xdr:pic>
    <xdr:clientData/>
  </xdr:twoCellAnchor>
  <xdr:oneCellAnchor>
    <xdr:from>
      <xdr:col>26</xdr:col>
      <xdr:colOff>79375</xdr:colOff>
      <xdr:row>0</xdr:row>
      <xdr:rowOff>0</xdr:rowOff>
    </xdr:from>
    <xdr:ext cx="530541" cy="992188"/>
    <xdr:pic>
      <xdr:nvPicPr>
        <xdr:cNvPr id="3" name="صورة 1" descr="logo2014.gif">
          <a:extLst>
            <a:ext uri="{FF2B5EF4-FFF2-40B4-BE49-F238E27FC236}">
              <a16:creationId xmlns:a16="http://schemas.microsoft.com/office/drawing/2014/main" xmlns="" id="{490AB407-78A8-47DB-B6D1-511F963D966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10306051"/>
          <a:ext cx="530541" cy="992188"/>
        </a:xfrm>
        <a:prstGeom prst="rect">
          <a:avLst/>
        </a:prstGeom>
      </xdr:spPr>
    </xdr:pic>
    <xdr:clientData/>
  </xdr:oneCellAnchor>
  <xdr:oneCellAnchor>
    <xdr:from>
      <xdr:col>26</xdr:col>
      <xdr:colOff>79375</xdr:colOff>
      <xdr:row>0</xdr:row>
      <xdr:rowOff>0</xdr:rowOff>
    </xdr:from>
    <xdr:ext cx="530541" cy="992188"/>
    <xdr:pic>
      <xdr:nvPicPr>
        <xdr:cNvPr id="4" name="صورة 1" descr="logo2014.gif">
          <a:extLst>
            <a:ext uri="{FF2B5EF4-FFF2-40B4-BE49-F238E27FC236}">
              <a16:creationId xmlns:a16="http://schemas.microsoft.com/office/drawing/2014/main" xmlns="" id="{EFDD4B01-C42F-4A76-85D5-2906C16F801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20588289"/>
          <a:ext cx="530541" cy="992188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79375</xdr:colOff>
      <xdr:row>0</xdr:row>
      <xdr:rowOff>0</xdr:rowOff>
    </xdr:from>
    <xdr:to>
      <xdr:col>26</xdr:col>
      <xdr:colOff>609916</xdr:colOff>
      <xdr:row>5</xdr:row>
      <xdr:rowOff>132292</xdr:rowOff>
    </xdr:to>
    <xdr:pic>
      <xdr:nvPicPr>
        <xdr:cNvPr id="2" name="صورة 1" descr="logo2014.gif">
          <a:extLst>
            <a:ext uri="{FF2B5EF4-FFF2-40B4-BE49-F238E27FC236}">
              <a16:creationId xmlns:a16="http://schemas.microsoft.com/office/drawing/2014/main" xmlns="" id="{CB76C25A-0D29-4252-A47E-3A302CB8267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1"/>
          <a:ext cx="527631" cy="991394"/>
        </a:xfrm>
        <a:prstGeom prst="rect">
          <a:avLst/>
        </a:prstGeom>
      </xdr:spPr>
    </xdr:pic>
    <xdr:clientData/>
  </xdr:twoCellAnchor>
  <xdr:oneCellAnchor>
    <xdr:from>
      <xdr:col>26</xdr:col>
      <xdr:colOff>79375</xdr:colOff>
      <xdr:row>0</xdr:row>
      <xdr:rowOff>0</xdr:rowOff>
    </xdr:from>
    <xdr:ext cx="530541" cy="992188"/>
    <xdr:pic>
      <xdr:nvPicPr>
        <xdr:cNvPr id="3" name="صورة 1" descr="logo2014.gif">
          <a:extLst>
            <a:ext uri="{FF2B5EF4-FFF2-40B4-BE49-F238E27FC236}">
              <a16:creationId xmlns:a16="http://schemas.microsoft.com/office/drawing/2014/main" xmlns="" id="{2E41DA16-CDD8-445F-8D3E-A9F6EFFABB3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10306051"/>
          <a:ext cx="530541" cy="992188"/>
        </a:xfrm>
        <a:prstGeom prst="rect">
          <a:avLst/>
        </a:prstGeom>
      </xdr:spPr>
    </xdr:pic>
    <xdr:clientData/>
  </xdr:oneCellAnchor>
  <xdr:oneCellAnchor>
    <xdr:from>
      <xdr:col>26</xdr:col>
      <xdr:colOff>79375</xdr:colOff>
      <xdr:row>0</xdr:row>
      <xdr:rowOff>0</xdr:rowOff>
    </xdr:from>
    <xdr:ext cx="530541" cy="992188"/>
    <xdr:pic>
      <xdr:nvPicPr>
        <xdr:cNvPr id="4" name="صورة 1" descr="logo2014.gif">
          <a:extLst>
            <a:ext uri="{FF2B5EF4-FFF2-40B4-BE49-F238E27FC236}">
              <a16:creationId xmlns:a16="http://schemas.microsoft.com/office/drawing/2014/main" xmlns="" id="{E69B2C54-8B19-4EEA-9A7E-68ABAF709A1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20588289"/>
          <a:ext cx="530541" cy="99218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6"/>
  <sheetViews>
    <sheetView tabSelected="1" zoomScale="76" zoomScaleNormal="76" workbookViewId="0">
      <selection activeCell="AK18" sqref="AK18"/>
    </sheetView>
  </sheetViews>
  <sheetFormatPr defaultColWidth="9.08984375" defaultRowHeight="14.5"/>
  <cols>
    <col min="1" max="1" width="9.08984375" style="1"/>
    <col min="2" max="2" width="15.08984375" style="1" customWidth="1"/>
    <col min="3" max="5" width="4.54296875" style="1" customWidth="1"/>
    <col min="6" max="6" width="6.1796875" style="1" customWidth="1"/>
    <col min="7" max="33" width="4.54296875" style="1" customWidth="1"/>
    <col min="34" max="34" width="8.26953125" style="1" customWidth="1"/>
    <col min="35" max="16384" width="9.08984375" style="1"/>
  </cols>
  <sheetData>
    <row r="1" spans="1:34 16378:16384" s="24" customFormat="1" ht="33.5">
      <c r="A1" s="39"/>
      <c r="B1" s="39"/>
      <c r="C1" s="39"/>
      <c r="D1" s="39"/>
      <c r="E1" s="39"/>
      <c r="F1" s="39"/>
      <c r="G1" s="40" t="s">
        <v>1</v>
      </c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C1" s="41"/>
      <c r="AD1" s="41"/>
      <c r="AE1" s="41"/>
      <c r="AF1" s="41"/>
      <c r="AG1" s="41"/>
      <c r="AH1" s="41"/>
    </row>
    <row r="2" spans="1:34 16378:16384" s="24" customFormat="1" ht="15" customHeight="1">
      <c r="A2" s="42"/>
      <c r="B2" s="42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F2" s="43"/>
      <c r="AG2" s="43"/>
      <c r="AH2" s="43"/>
      <c r="XEX2" s="1"/>
      <c r="XFC2" s="1" t="s">
        <v>21</v>
      </c>
      <c r="XFD2" s="24">
        <v>1</v>
      </c>
    </row>
    <row r="3" spans="1:34 16378:16384" s="24" customFormat="1" ht="15" customHeight="1">
      <c r="A3" s="42"/>
      <c r="B3" s="42"/>
      <c r="C3" s="42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E3" s="43"/>
      <c r="AF3" s="43"/>
      <c r="AG3" s="43"/>
      <c r="AH3" s="43"/>
      <c r="XFC3" s="1" t="s">
        <v>10</v>
      </c>
      <c r="XFD3" s="24">
        <v>2</v>
      </c>
    </row>
    <row r="4" spans="1:34 16378:16384" ht="15" customHeight="1">
      <c r="A4" s="25"/>
      <c r="B4" s="26"/>
      <c r="C4" s="26"/>
      <c r="XFC4" s="1" t="s">
        <v>11</v>
      </c>
      <c r="XFD4" s="24">
        <v>3</v>
      </c>
    </row>
    <row r="5" spans="1:34 16378:16384" s="31" customFormat="1" ht="24" thickBot="1">
      <c r="A5" s="27" t="s">
        <v>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28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30"/>
      <c r="AA5" s="30"/>
      <c r="AB5" s="47">
        <v>2018</v>
      </c>
      <c r="AC5" s="47"/>
      <c r="AD5" s="37"/>
      <c r="AE5" s="30" t="s">
        <v>0</v>
      </c>
      <c r="AF5" s="29"/>
      <c r="AG5" s="47" t="s">
        <v>10</v>
      </c>
      <c r="AH5" s="47"/>
      <c r="XFC5" s="1" t="s">
        <v>12</v>
      </c>
      <c r="XFD5" s="24">
        <v>4</v>
      </c>
    </row>
    <row r="6" spans="1:34 16378:16384" ht="15" thickTop="1">
      <c r="A6" s="48" t="s">
        <v>4</v>
      </c>
      <c r="B6" s="49"/>
      <c r="C6" s="38">
        <f>IF(COLUMNS($C$6:C6)&gt;DAY(EOMONTH(DATE($AB$5,VLOOKUP($AG$5,$XFC$2:$XFD$13,2,0),1),0)),"",DAY(DATE($AB$5,VLOOKUP($AG$5,$XFC$2:$XFD$13,2,0),COLUMNS($C$6:C6))))</f>
        <v>1</v>
      </c>
      <c r="D6" s="38">
        <f>IF(COLUMNS($C$6:D6)&gt;DAY(EOMONTH(DATE($AB$5,VLOOKUP($AG$5,$XFC$2:$XFD$13,2,0),1),0)),"",DAY(DATE($AB$5,VLOOKUP($AG$5,$XFC$2:$XFD$13,2,0),COLUMNS($C$6:D6))))</f>
        <v>2</v>
      </c>
      <c r="E6" s="38">
        <f>IF(COLUMNS($C$6:E6)&gt;DAY(EOMONTH(DATE($AB$5,VLOOKUP($AG$5,$XFC$2:$XFD$13,2,0),1),0)),"",DAY(DATE($AB$5,VLOOKUP($AG$5,$XFC$2:$XFD$13,2,0),COLUMNS($C$6:E6))))</f>
        <v>3</v>
      </c>
      <c r="F6" s="38">
        <f>IF(COLUMNS($C$6:F6)&gt;DAY(EOMONTH(DATE($AB$5,VLOOKUP($AG$5,$XFC$2:$XFD$13,2,0),1),0)),"",DAY(DATE($AB$5,VLOOKUP($AG$5,$XFC$2:$XFD$13,2,0),COLUMNS($C$6:F6))))</f>
        <v>4</v>
      </c>
      <c r="G6" s="38">
        <f>IF(COLUMNS($C$6:G6)&gt;DAY(EOMONTH(DATE($AB$5,VLOOKUP($AG$5,$XFC$2:$XFD$13,2,0),1),0)),"",DAY(DATE($AB$5,VLOOKUP($AG$5,$XFC$2:$XFD$13,2,0),COLUMNS($C$6:G6))))</f>
        <v>5</v>
      </c>
      <c r="H6" s="38">
        <f>IF(COLUMNS($C$6:H6)&gt;DAY(EOMONTH(DATE($AB$5,VLOOKUP($AG$5,$XFC$2:$XFD$13,2,0),1),0)),"",DAY(DATE($AB$5,VLOOKUP($AG$5,$XFC$2:$XFD$13,2,0),COLUMNS($C$6:H6))))</f>
        <v>6</v>
      </c>
      <c r="I6" s="38">
        <f>IF(COLUMNS($C$6:I6)&gt;DAY(EOMONTH(DATE($AB$5,VLOOKUP($AG$5,$XFC$2:$XFD$13,2,0),1),0)),"",DAY(DATE($AB$5,VLOOKUP($AG$5,$XFC$2:$XFD$13,2,0),COLUMNS($C$6:I6))))</f>
        <v>7</v>
      </c>
      <c r="J6" s="38">
        <f>IF(COLUMNS($C$6:J6)&gt;DAY(EOMONTH(DATE($AB$5,VLOOKUP($AG$5,$XFC$2:$XFD$13,2,0),1),0)),"",DAY(DATE($AB$5,VLOOKUP($AG$5,$XFC$2:$XFD$13,2,0),COLUMNS($C$6:J6))))</f>
        <v>8</v>
      </c>
      <c r="K6" s="38">
        <f>IF(COLUMNS($C$6:K6)&gt;DAY(EOMONTH(DATE($AB$5,VLOOKUP($AG$5,$XFC$2:$XFD$13,2,0),1),0)),"",DAY(DATE($AB$5,VLOOKUP($AG$5,$XFC$2:$XFD$13,2,0),COLUMNS($C$6:K6))))</f>
        <v>9</v>
      </c>
      <c r="L6" s="38">
        <f>IF(COLUMNS($C$6:L6)&gt;DAY(EOMONTH(DATE($AB$5,VLOOKUP($AG$5,$XFC$2:$XFD$13,2,0),1),0)),"",DAY(DATE($AB$5,VLOOKUP($AG$5,$XFC$2:$XFD$13,2,0),COLUMNS($C$6:L6))))</f>
        <v>10</v>
      </c>
      <c r="M6" s="38">
        <f>IF(COLUMNS($C$6:M6)&gt;DAY(EOMONTH(DATE($AB$5,VLOOKUP($AG$5,$XFC$2:$XFD$13,2,0),1),0)),"",DAY(DATE($AB$5,VLOOKUP($AG$5,$XFC$2:$XFD$13,2,0),COLUMNS($C$6:M6))))</f>
        <v>11</v>
      </c>
      <c r="N6" s="38">
        <f>IF(COLUMNS($C$6:N6)&gt;DAY(EOMONTH(DATE($AB$5,VLOOKUP($AG$5,$XFC$2:$XFD$13,2,0),1),0)),"",DAY(DATE($AB$5,VLOOKUP($AG$5,$XFC$2:$XFD$13,2,0),COLUMNS($C$6:N6))))</f>
        <v>12</v>
      </c>
      <c r="O6" s="38">
        <f>IF(COLUMNS($C$6:O6)&gt;DAY(EOMONTH(DATE($AB$5,VLOOKUP($AG$5,$XFC$2:$XFD$13,2,0),1),0)),"",DAY(DATE($AB$5,VLOOKUP($AG$5,$XFC$2:$XFD$13,2,0),COLUMNS($C$6:O6))))</f>
        <v>13</v>
      </c>
      <c r="P6" s="38">
        <f>IF(COLUMNS($C$6:P6)&gt;DAY(EOMONTH(DATE($AB$5,VLOOKUP($AG$5,$XFC$2:$XFD$13,2,0),1),0)),"",DAY(DATE($AB$5,VLOOKUP($AG$5,$XFC$2:$XFD$13,2,0),COLUMNS($C$6:P6))))</f>
        <v>14</v>
      </c>
      <c r="Q6" s="38">
        <f>IF(COLUMNS($C$6:Q6)&gt;DAY(EOMONTH(DATE($AB$5,VLOOKUP($AG$5,$XFC$2:$XFD$13,2,0),1),0)),"",DAY(DATE($AB$5,VLOOKUP($AG$5,$XFC$2:$XFD$13,2,0),COLUMNS($C$6:Q6))))</f>
        <v>15</v>
      </c>
      <c r="R6" s="38">
        <f>IF(COLUMNS($C$6:R6)&gt;DAY(EOMONTH(DATE($AB$5,VLOOKUP($AG$5,$XFC$2:$XFD$13,2,0),1),0)),"",DAY(DATE($AB$5,VLOOKUP($AG$5,$XFC$2:$XFD$13,2,0),COLUMNS($C$6:R6))))</f>
        <v>16</v>
      </c>
      <c r="S6" s="38">
        <f>IF(COLUMNS($C$6:S6)&gt;DAY(EOMONTH(DATE($AB$5,VLOOKUP($AG$5,$XFC$2:$XFD$13,2,0),1),0)),"",DAY(DATE($AB$5,VLOOKUP($AG$5,$XFC$2:$XFD$13,2,0),COLUMNS($C$6:S6))))</f>
        <v>17</v>
      </c>
      <c r="T6" s="38">
        <f>IF(COLUMNS($C$6:T6)&gt;DAY(EOMONTH(DATE($AB$5,VLOOKUP($AG$5,$XFC$2:$XFD$13,2,0),1),0)),"",DAY(DATE($AB$5,VLOOKUP($AG$5,$XFC$2:$XFD$13,2,0),COLUMNS($C$6:T6))))</f>
        <v>18</v>
      </c>
      <c r="U6" s="38">
        <f>IF(COLUMNS($C$6:U6)&gt;DAY(EOMONTH(DATE($AB$5,VLOOKUP($AG$5,$XFC$2:$XFD$13,2,0),1),0)),"",DAY(DATE($AB$5,VLOOKUP($AG$5,$XFC$2:$XFD$13,2,0),COLUMNS($C$6:U6))))</f>
        <v>19</v>
      </c>
      <c r="V6" s="38">
        <f>IF(COLUMNS($C$6:V6)&gt;DAY(EOMONTH(DATE($AB$5,VLOOKUP($AG$5,$XFC$2:$XFD$13,2,0),1),0)),"",DAY(DATE($AB$5,VLOOKUP($AG$5,$XFC$2:$XFD$13,2,0),COLUMNS($C$6:V6))))</f>
        <v>20</v>
      </c>
      <c r="W6" s="38">
        <f>IF(COLUMNS($C$6:W6)&gt;DAY(EOMONTH(DATE($AB$5,VLOOKUP($AG$5,$XFC$2:$XFD$13,2,0),1),0)),"",DAY(DATE($AB$5,VLOOKUP($AG$5,$XFC$2:$XFD$13,2,0),COLUMNS($C$6:W6))))</f>
        <v>21</v>
      </c>
      <c r="X6" s="38">
        <f>IF(COLUMNS($C$6:X6)&gt;DAY(EOMONTH(DATE($AB$5,VLOOKUP($AG$5,$XFC$2:$XFD$13,2,0),1),0)),"",DAY(DATE($AB$5,VLOOKUP($AG$5,$XFC$2:$XFD$13,2,0),COLUMNS($C$6:X6))))</f>
        <v>22</v>
      </c>
      <c r="Y6" s="38">
        <f>IF(COLUMNS($C$6:Y6)&gt;DAY(EOMONTH(DATE($AB$5,VLOOKUP($AG$5,$XFC$2:$XFD$13,2,0),1),0)),"",DAY(DATE($AB$5,VLOOKUP($AG$5,$XFC$2:$XFD$13,2,0),COLUMNS($C$6:Y6))))</f>
        <v>23</v>
      </c>
      <c r="Z6" s="38">
        <f>IF(COLUMNS($C$6:Z6)&gt;DAY(EOMONTH(DATE($AB$5,VLOOKUP($AG$5,$XFC$2:$XFD$13,2,0),1),0)),"",DAY(DATE($AB$5,VLOOKUP($AG$5,$XFC$2:$XFD$13,2,0),COLUMNS($C$6:Z6))))</f>
        <v>24</v>
      </c>
      <c r="AA6" s="38">
        <f>IF(COLUMNS($C$6:AA6)&gt;DAY(EOMONTH(DATE($AB$5,VLOOKUP($AG$5,$XFC$2:$XFD$13,2,0),1),0)),"",DAY(DATE($AB$5,VLOOKUP($AG$5,$XFC$2:$XFD$13,2,0),COLUMNS($C$6:AA6))))</f>
        <v>25</v>
      </c>
      <c r="AB6" s="38">
        <f>IF(COLUMNS($C$6:AB6)&gt;DAY(EOMONTH(DATE($AB$5,VLOOKUP($AG$5,$XFC$2:$XFD$13,2,0),1),0)),"",DAY(DATE($AB$5,VLOOKUP($AG$5,$XFC$2:$XFD$13,2,0),COLUMNS($C$6:AB6))))</f>
        <v>26</v>
      </c>
      <c r="AC6" s="38">
        <f>IF(COLUMNS($C$6:AC6)&gt;DAY(EOMONTH(DATE($AB$5,VLOOKUP($AG$5,$XFC$2:$XFD$13,2,0),1),0)),"",DAY(DATE($AB$5,VLOOKUP($AG$5,$XFC$2:$XFD$13,2,0),COLUMNS($C$6:AC6))))</f>
        <v>27</v>
      </c>
      <c r="AD6" s="38">
        <f>IF(COLUMNS($C$6:AD6)&gt;DAY(EOMONTH(DATE($AB$5,VLOOKUP($AG$5,$XFC$2:$XFD$13,2,0),1),0)),"",DAY(DATE($AB$5,VLOOKUP($AG$5,$XFC$2:$XFD$13,2,0),COLUMNS($C$6:AD6))))</f>
        <v>28</v>
      </c>
      <c r="AE6" s="38" t="str">
        <f>IF(COLUMNS($C$6:AE6)&gt;DAY(EOMONTH(DATE($AB$5,VLOOKUP($AG$5,$XFC$2:$XFD$13,2,0),1),0)),"",DAY(DATE($AB$5,VLOOKUP($AG$5,$XFC$2:$XFD$13,2,0),COLUMNS($C$6:AE6))))</f>
        <v/>
      </c>
      <c r="AF6" s="38" t="str">
        <f>IF(COLUMNS($C$6:AF6)&gt;DAY(EOMONTH(DATE($AB$5,VLOOKUP($AG$5,$XFC$2:$XFD$13,2,0),1),0)),"",DAY(DATE($AB$5,VLOOKUP($AG$5,$XFC$2:$XFD$13,2,0),COLUMNS($C$6:AF6))))</f>
        <v/>
      </c>
      <c r="AG6" s="38" t="str">
        <f>IF(COLUMNS($C$6:AG6)&gt;DAY(EOMONTH(DATE($AB$5,VLOOKUP($AG$5,$XFC$2:$XFD$13,2,0),1),0)),"",DAY(DATE($AB$5,VLOOKUP($AG$5,$XFC$2:$XFD$13,2,0),COLUMNS($C$6:AG6))))</f>
        <v/>
      </c>
      <c r="AH6" s="52" t="s">
        <v>3</v>
      </c>
      <c r="XFC6" s="1" t="s">
        <v>13</v>
      </c>
      <c r="XFD6" s="24">
        <v>5</v>
      </c>
    </row>
    <row r="7" spans="1:34 16378:16384">
      <c r="A7" s="50"/>
      <c r="B7" s="51"/>
      <c r="C7" s="14" t="str">
        <f>IF(C$6="","",TEXT(DATE($AB$5,VLOOKUP($AG$5,$XFC$2:$XFD$13,2,0),COLUMNS($C$6:C6)),"ddd"))</f>
        <v>Thu</v>
      </c>
      <c r="D7" s="14" t="str">
        <f>IF(D$6="","",TEXT(DATE($AB$5,VLOOKUP($AG$5,$XFC$2:$XFD$13,2,0),COLUMNS($C$6:D6)),"ddd"))</f>
        <v>Fri</v>
      </c>
      <c r="E7" s="14" t="str">
        <f>IF(E$6="","",TEXT(DATE($AB$5,VLOOKUP($AG$5,$XFC$2:$XFD$13,2,0),COLUMNS($C$6:E6)),"ddd"))</f>
        <v>Sat</v>
      </c>
      <c r="F7" s="14" t="str">
        <f>IF(F$6="","",TEXT(DATE($AB$5,VLOOKUP($AG$5,$XFC$2:$XFD$13,2,0),COLUMNS($C$6:F6)),"ddd"))</f>
        <v>Sun</v>
      </c>
      <c r="G7" s="14" t="str">
        <f>IF(G$6="","",TEXT(DATE($AB$5,VLOOKUP($AG$5,$XFC$2:$XFD$13,2,0),COLUMNS($C$6:G6)),"ddd"))</f>
        <v>Mon</v>
      </c>
      <c r="H7" s="14" t="str">
        <f>IF(H$6="","",TEXT(DATE($AB$5,VLOOKUP($AG$5,$XFC$2:$XFD$13,2,0),COLUMNS($C$6:H6)),"ddd"))</f>
        <v>Tue</v>
      </c>
      <c r="I7" s="14" t="str">
        <f>IF(I$6="","",TEXT(DATE($AB$5,VLOOKUP($AG$5,$XFC$2:$XFD$13,2,0),COLUMNS($C$6:I6)),"ddd"))</f>
        <v>Wed</v>
      </c>
      <c r="J7" s="14" t="str">
        <f>IF(J$6="","",TEXT(DATE($AB$5,VLOOKUP($AG$5,$XFC$2:$XFD$13,2,0),COLUMNS($C$6:J6)),"ddd"))</f>
        <v>Thu</v>
      </c>
      <c r="K7" s="14" t="str">
        <f>IF(K$6="","",TEXT(DATE($AB$5,VLOOKUP($AG$5,$XFC$2:$XFD$13,2,0),COLUMNS($C$6:K6)),"ddd"))</f>
        <v>Fri</v>
      </c>
      <c r="L7" s="14" t="str">
        <f>IF(L$6="","",TEXT(DATE($AB$5,VLOOKUP($AG$5,$XFC$2:$XFD$13,2,0),COLUMNS($C$6:L6)),"ddd"))</f>
        <v>Sat</v>
      </c>
      <c r="M7" s="14" t="str">
        <f>IF(M$6="","",TEXT(DATE($AB$5,VLOOKUP($AG$5,$XFC$2:$XFD$13,2,0),COLUMNS($C$6:M6)),"ddd"))</f>
        <v>Sun</v>
      </c>
      <c r="N7" s="14" t="str">
        <f>IF(N$6="","",TEXT(DATE($AB$5,VLOOKUP($AG$5,$XFC$2:$XFD$13,2,0),COLUMNS($C$6:N6)),"ddd"))</f>
        <v>Mon</v>
      </c>
      <c r="O7" s="14" t="str">
        <f>IF(O$6="","",TEXT(DATE($AB$5,VLOOKUP($AG$5,$XFC$2:$XFD$13,2,0),COLUMNS($C$6:O6)),"ddd"))</f>
        <v>Tue</v>
      </c>
      <c r="P7" s="14" t="str">
        <f>IF(P$6="","",TEXT(DATE($AB$5,VLOOKUP($AG$5,$XFC$2:$XFD$13,2,0),COLUMNS($C$6:P6)),"ddd"))</f>
        <v>Wed</v>
      </c>
      <c r="Q7" s="14" t="str">
        <f>IF(Q$6="","",TEXT(DATE($AB$5,VLOOKUP($AG$5,$XFC$2:$XFD$13,2,0),COLUMNS($C$6:Q6)),"ddd"))</f>
        <v>Thu</v>
      </c>
      <c r="R7" s="14" t="str">
        <f>IF(R$6="","",TEXT(DATE($AB$5,VLOOKUP($AG$5,$XFC$2:$XFD$13,2,0),COLUMNS($C$6:R6)),"ddd"))</f>
        <v>Fri</v>
      </c>
      <c r="S7" s="14" t="str">
        <f>IF(S$6="","",TEXT(DATE($AB$5,VLOOKUP($AG$5,$XFC$2:$XFD$13,2,0),COLUMNS($C$6:S6)),"ddd"))</f>
        <v>Sat</v>
      </c>
      <c r="T7" s="14" t="str">
        <f>IF(T$6="","",TEXT(DATE($AB$5,VLOOKUP($AG$5,$XFC$2:$XFD$13,2,0),COLUMNS($C$6:T6)),"ddd"))</f>
        <v>Sun</v>
      </c>
      <c r="U7" s="14" t="str">
        <f>IF(U$6="","",TEXT(DATE($AB$5,VLOOKUP($AG$5,$XFC$2:$XFD$13,2,0),COLUMNS($C$6:U6)),"ddd"))</f>
        <v>Mon</v>
      </c>
      <c r="V7" s="14" t="str">
        <f>IF(V$6="","",TEXT(DATE($AB$5,VLOOKUP($AG$5,$XFC$2:$XFD$13,2,0),COLUMNS($C$6:V6)),"ddd"))</f>
        <v>Tue</v>
      </c>
      <c r="W7" s="14" t="str">
        <f>IF(W$6="","",TEXT(DATE($AB$5,VLOOKUP($AG$5,$XFC$2:$XFD$13,2,0),COLUMNS($C$6:W6)),"ddd"))</f>
        <v>Wed</v>
      </c>
      <c r="X7" s="14" t="str">
        <f>IF(X$6="","",TEXT(DATE($AB$5,VLOOKUP($AG$5,$XFC$2:$XFD$13,2,0),COLUMNS($C$6:X6)),"ddd"))</f>
        <v>Thu</v>
      </c>
      <c r="Y7" s="14" t="str">
        <f>IF(Y$6="","",TEXT(DATE($AB$5,VLOOKUP($AG$5,$XFC$2:$XFD$13,2,0),COLUMNS($C$6:Y6)),"ddd"))</f>
        <v>Fri</v>
      </c>
      <c r="Z7" s="14" t="str">
        <f>IF(Z$6="","",TEXT(DATE($AB$5,VLOOKUP($AG$5,$XFC$2:$XFD$13,2,0),COLUMNS($C$6:Z6)),"ddd"))</f>
        <v>Sat</v>
      </c>
      <c r="AA7" s="14" t="str">
        <f>IF(AA$6="","",TEXT(DATE($AB$5,VLOOKUP($AG$5,$XFC$2:$XFD$13,2,0),COLUMNS($C$6:AA6)),"ddd"))</f>
        <v>Sun</v>
      </c>
      <c r="AB7" s="14" t="str">
        <f>IF(AB$6="","",TEXT(DATE($AB$5,VLOOKUP($AG$5,$XFC$2:$XFD$13,2,0),COLUMNS($C$6:AB6)),"ddd"))</f>
        <v>Mon</v>
      </c>
      <c r="AC7" s="14" t="str">
        <f>IF(AC$6="","",TEXT(DATE($AB$5,VLOOKUP($AG$5,$XFC$2:$XFD$13,2,0),COLUMNS($C$6:AC6)),"ddd"))</f>
        <v>Tue</v>
      </c>
      <c r="AD7" s="14" t="str">
        <f>IF(AD$6="","",TEXT(DATE($AB$5,VLOOKUP($AG$5,$XFC$2:$XFD$13,2,0),COLUMNS($C$6:AD6)),"ddd"))</f>
        <v>Wed</v>
      </c>
      <c r="AE7" s="14" t="str">
        <f>IF(AE$6="","",TEXT(DATE($AB$5,VLOOKUP($AG$5,$XFC$2:$XFD$13,2,0),COLUMNS($C$6:AE6)),"ddd"))</f>
        <v/>
      </c>
      <c r="AF7" s="14" t="str">
        <f>IF(AF$6="","",TEXT(DATE($AB$5,VLOOKUP($AG$5,$XFC$2:$XFD$13,2,0),COLUMNS($C$6:AF6)),"ddd"))</f>
        <v/>
      </c>
      <c r="AG7" s="14" t="str">
        <f>IF(AG$6="","",TEXT(DATE($AB$5,VLOOKUP($AG$5,$XFC$2:$XFD$13,2,0),COLUMNS($C$6:AG6)),"ddd"))</f>
        <v/>
      </c>
      <c r="AH7" s="53"/>
      <c r="XFC7" s="1" t="s">
        <v>14</v>
      </c>
      <c r="XFD7" s="24">
        <v>6</v>
      </c>
    </row>
    <row r="8" spans="1:34 16378:16384" ht="13.5" customHeight="1">
      <c r="A8" s="54">
        <v>1807</v>
      </c>
      <c r="B8" s="55"/>
      <c r="C8" s="5">
        <v>8</v>
      </c>
      <c r="D8" s="5">
        <v>8</v>
      </c>
      <c r="E8" s="5">
        <v>8</v>
      </c>
      <c r="F8" s="5">
        <v>8</v>
      </c>
      <c r="G8" s="5">
        <v>8</v>
      </c>
      <c r="H8" s="5">
        <v>8</v>
      </c>
      <c r="I8" s="5">
        <v>8</v>
      </c>
      <c r="J8" s="5">
        <v>8</v>
      </c>
      <c r="K8" s="5">
        <v>8</v>
      </c>
      <c r="L8" s="5">
        <v>8</v>
      </c>
      <c r="M8" s="5">
        <v>8</v>
      </c>
      <c r="N8" s="5">
        <v>8</v>
      </c>
      <c r="O8" s="5">
        <v>8</v>
      </c>
      <c r="P8" s="5">
        <v>8</v>
      </c>
      <c r="Q8" s="5">
        <v>8</v>
      </c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2">
        <f>SUM(C8:AG8)</f>
        <v>120</v>
      </c>
      <c r="XFC8" s="1" t="s">
        <v>15</v>
      </c>
      <c r="XFD8" s="24">
        <v>7</v>
      </c>
    </row>
    <row r="9" spans="1:34 16378:16384" ht="13.5" customHeight="1">
      <c r="A9" s="56">
        <v>1805</v>
      </c>
      <c r="B9" s="57"/>
      <c r="C9" s="6"/>
      <c r="D9" s="9"/>
      <c r="E9" s="6"/>
      <c r="F9" s="9"/>
      <c r="G9" s="6"/>
      <c r="H9" s="9"/>
      <c r="I9" s="6"/>
      <c r="J9" s="6"/>
      <c r="K9" s="6"/>
      <c r="L9" s="6"/>
      <c r="M9" s="6"/>
      <c r="N9" s="6"/>
      <c r="O9" s="6"/>
      <c r="P9" s="9"/>
      <c r="Q9" s="6"/>
      <c r="R9" s="6">
        <v>8</v>
      </c>
      <c r="S9" s="6">
        <v>8</v>
      </c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3">
        <f>SUM(C9:AG9)</f>
        <v>16</v>
      </c>
      <c r="XFC9" s="1" t="s">
        <v>16</v>
      </c>
      <c r="XFD9" s="24">
        <v>8</v>
      </c>
    </row>
    <row r="10" spans="1:34 16378:16384" ht="13.5" customHeight="1">
      <c r="A10" s="58">
        <v>1806</v>
      </c>
      <c r="B10" s="59"/>
      <c r="C10" s="7"/>
      <c r="D10" s="10"/>
      <c r="E10" s="7"/>
      <c r="F10" s="10"/>
      <c r="G10" s="7"/>
      <c r="H10" s="10"/>
      <c r="I10" s="7"/>
      <c r="J10" s="7"/>
      <c r="K10" s="7"/>
      <c r="L10" s="7"/>
      <c r="M10" s="7"/>
      <c r="N10" s="7"/>
      <c r="O10" s="7"/>
      <c r="P10" s="10"/>
      <c r="Q10" s="7"/>
      <c r="R10" s="7"/>
      <c r="S10" s="7"/>
      <c r="T10" s="7">
        <v>8</v>
      </c>
      <c r="U10" s="7">
        <v>8</v>
      </c>
      <c r="V10" s="7">
        <v>8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4">
        <f>SUM(C10:AG10)</f>
        <v>24</v>
      </c>
      <c r="XFC10" s="1" t="s">
        <v>17</v>
      </c>
      <c r="XFD10" s="24">
        <v>9</v>
      </c>
    </row>
    <row r="11" spans="1:34 16378:16384" ht="13.5" customHeight="1">
      <c r="A11" s="56" t="s">
        <v>8</v>
      </c>
      <c r="B11" s="57"/>
      <c r="C11" s="6"/>
      <c r="D11" s="9"/>
      <c r="E11" s="6"/>
      <c r="F11" s="9"/>
      <c r="G11" s="6"/>
      <c r="H11" s="9"/>
      <c r="I11" s="6"/>
      <c r="J11" s="6"/>
      <c r="K11" s="6"/>
      <c r="L11" s="6"/>
      <c r="M11" s="6"/>
      <c r="N11" s="6"/>
      <c r="O11" s="6"/>
      <c r="P11" s="9"/>
      <c r="Q11" s="6"/>
      <c r="R11" s="6"/>
      <c r="S11" s="6"/>
      <c r="T11" s="6"/>
      <c r="U11" s="6"/>
      <c r="V11" s="6"/>
      <c r="W11" s="6">
        <v>8</v>
      </c>
      <c r="X11" s="6">
        <v>8</v>
      </c>
      <c r="Y11" s="6">
        <v>8</v>
      </c>
      <c r="Z11" s="6">
        <v>8</v>
      </c>
      <c r="AA11" s="6">
        <v>8</v>
      </c>
      <c r="AB11" s="6">
        <v>8</v>
      </c>
      <c r="AC11" s="6">
        <v>8</v>
      </c>
      <c r="AD11" s="6">
        <v>8</v>
      </c>
      <c r="AE11" s="6">
        <v>8</v>
      </c>
      <c r="AF11" s="6">
        <v>8</v>
      </c>
      <c r="AG11" s="6">
        <v>8</v>
      </c>
      <c r="AH11" s="3">
        <f>SUM(C11:AG11)</f>
        <v>88</v>
      </c>
      <c r="XFC11" s="1" t="s">
        <v>18</v>
      </c>
      <c r="XFD11" s="24">
        <v>10</v>
      </c>
    </row>
    <row r="12" spans="1:34 16378:16384" ht="13.5" customHeight="1">
      <c r="A12" s="58"/>
      <c r="B12" s="59"/>
      <c r="C12" s="7"/>
      <c r="D12" s="10"/>
      <c r="E12" s="7"/>
      <c r="F12" s="10"/>
      <c r="G12" s="7"/>
      <c r="H12" s="10"/>
      <c r="I12" s="7"/>
      <c r="J12" s="7"/>
      <c r="K12" s="7"/>
      <c r="L12" s="7"/>
      <c r="M12" s="7"/>
      <c r="N12" s="7"/>
      <c r="O12" s="7"/>
      <c r="P12" s="10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4">
        <f t="shared" ref="AH12:AH13" si="0">SUM(C12:AG12)</f>
        <v>0</v>
      </c>
      <c r="XFC12" s="1" t="s">
        <v>19</v>
      </c>
      <c r="XFD12" s="24">
        <v>11</v>
      </c>
    </row>
    <row r="13" spans="1:34 16378:16384" ht="13.5" customHeight="1">
      <c r="A13" s="15"/>
      <c r="B13" s="16"/>
      <c r="C13" s="6"/>
      <c r="D13" s="9"/>
      <c r="E13" s="6"/>
      <c r="F13" s="9"/>
      <c r="G13" s="6"/>
      <c r="H13" s="9"/>
      <c r="I13" s="6"/>
      <c r="J13" s="6"/>
      <c r="K13" s="6"/>
      <c r="L13" s="6"/>
      <c r="M13" s="6"/>
      <c r="N13" s="6"/>
      <c r="O13" s="6"/>
      <c r="P13" s="9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3">
        <f t="shared" si="0"/>
        <v>0</v>
      </c>
      <c r="XFC13" s="1" t="s">
        <v>20</v>
      </c>
      <c r="XFD13" s="24">
        <v>12</v>
      </c>
    </row>
    <row r="14" spans="1:34 16378:16384" ht="13.5" customHeight="1" thickBot="1">
      <c r="A14" s="60"/>
      <c r="B14" s="61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>
        <f>SUM(C14:AG14)</f>
        <v>0</v>
      </c>
    </row>
    <row r="15" spans="1:34 16378:16384" ht="13.9" customHeight="1" thickTop="1">
      <c r="A15" s="44" t="s">
        <v>5</v>
      </c>
      <c r="B15" s="45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20">
        <f>SUM(C15:AG15)*1.5</f>
        <v>0</v>
      </c>
    </row>
    <row r="16" spans="1:34 16378:16384" ht="15" thickBot="1">
      <c r="A16" s="64" t="s">
        <v>6</v>
      </c>
      <c r="B16" s="65"/>
      <c r="C16" s="21">
        <f>C8+C9+C10+C11+C14</f>
        <v>8</v>
      </c>
      <c r="D16" s="21">
        <f t="shared" ref="D16:AG16" si="1">D8+D9+D10+D11+D14</f>
        <v>8</v>
      </c>
      <c r="E16" s="21">
        <f t="shared" si="1"/>
        <v>8</v>
      </c>
      <c r="F16" s="21">
        <f t="shared" si="1"/>
        <v>8</v>
      </c>
      <c r="G16" s="21">
        <f t="shared" si="1"/>
        <v>8</v>
      </c>
      <c r="H16" s="21">
        <f t="shared" si="1"/>
        <v>8</v>
      </c>
      <c r="I16" s="21">
        <f t="shared" si="1"/>
        <v>8</v>
      </c>
      <c r="J16" s="21">
        <f t="shared" si="1"/>
        <v>8</v>
      </c>
      <c r="K16" s="21">
        <f t="shared" si="1"/>
        <v>8</v>
      </c>
      <c r="L16" s="21">
        <f t="shared" si="1"/>
        <v>8</v>
      </c>
      <c r="M16" s="21">
        <f t="shared" si="1"/>
        <v>8</v>
      </c>
      <c r="N16" s="21">
        <f t="shared" si="1"/>
        <v>8</v>
      </c>
      <c r="O16" s="21">
        <f t="shared" si="1"/>
        <v>8</v>
      </c>
      <c r="P16" s="21">
        <f t="shared" si="1"/>
        <v>8</v>
      </c>
      <c r="Q16" s="21">
        <f t="shared" si="1"/>
        <v>8</v>
      </c>
      <c r="R16" s="21">
        <f t="shared" si="1"/>
        <v>8</v>
      </c>
      <c r="S16" s="21">
        <f t="shared" si="1"/>
        <v>8</v>
      </c>
      <c r="T16" s="21">
        <f t="shared" si="1"/>
        <v>8</v>
      </c>
      <c r="U16" s="21">
        <f t="shared" si="1"/>
        <v>8</v>
      </c>
      <c r="V16" s="21">
        <f t="shared" si="1"/>
        <v>8</v>
      </c>
      <c r="W16" s="21">
        <f t="shared" si="1"/>
        <v>8</v>
      </c>
      <c r="X16" s="21">
        <f t="shared" si="1"/>
        <v>8</v>
      </c>
      <c r="Y16" s="21">
        <f t="shared" si="1"/>
        <v>8</v>
      </c>
      <c r="Z16" s="21">
        <f t="shared" si="1"/>
        <v>8</v>
      </c>
      <c r="AA16" s="21">
        <f t="shared" si="1"/>
        <v>8</v>
      </c>
      <c r="AB16" s="21">
        <f t="shared" si="1"/>
        <v>8</v>
      </c>
      <c r="AC16" s="21">
        <f t="shared" si="1"/>
        <v>8</v>
      </c>
      <c r="AD16" s="21">
        <f t="shared" si="1"/>
        <v>8</v>
      </c>
      <c r="AE16" s="21">
        <f t="shared" si="1"/>
        <v>8</v>
      </c>
      <c r="AF16" s="21">
        <f t="shared" si="1"/>
        <v>8</v>
      </c>
      <c r="AG16" s="21">
        <f t="shared" si="1"/>
        <v>8</v>
      </c>
      <c r="AH16" s="22">
        <f>SUM(AH8:AH15)</f>
        <v>248</v>
      </c>
    </row>
    <row r="17" spans="1:36" s="23" customFormat="1" ht="15" thickTop="1">
      <c r="AJ17" s="1"/>
    </row>
    <row r="18" spans="1:36" s="32" customFormat="1" ht="18" thickBot="1">
      <c r="A18" s="27" t="s">
        <v>2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28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30"/>
      <c r="AA18" s="30"/>
      <c r="AB18" s="62"/>
      <c r="AC18" s="62"/>
      <c r="AD18" s="62"/>
      <c r="AE18" s="30" t="s">
        <v>0</v>
      </c>
      <c r="AF18" s="29"/>
      <c r="AG18" s="63" t="str">
        <f>AG5</f>
        <v>february</v>
      </c>
      <c r="AH18" s="63"/>
      <c r="AJ18" s="1"/>
    </row>
    <row r="19" spans="1:36" ht="15" thickTop="1">
      <c r="A19" s="48" t="s">
        <v>4</v>
      </c>
      <c r="B19" s="49"/>
      <c r="C19" s="38">
        <f>IF(COLUMNS($C$6:C6)&gt;DAY(EOMONTH(DATE($AB$5,VLOOKUP($AG$5,$XFC$2:$XFD$13,2,0),1),0)),"",DAY(DATE($AB$5,VLOOKUP($AG$5,$XFC$2:$XFD$13,2,0),COLUMNS($C$6:C6))))</f>
        <v>1</v>
      </c>
      <c r="D19" s="38">
        <f>IF(COLUMNS($C$6:D6)&gt;DAY(EOMONTH(DATE($AB$5,VLOOKUP($AG$5,$XFC$2:$XFD$13,2,0),1),0)),"",DAY(DATE($AB$5,VLOOKUP($AG$5,$XFC$2:$XFD$13,2,0),COLUMNS($C$6:D6))))</f>
        <v>2</v>
      </c>
      <c r="E19" s="38">
        <f>IF(COLUMNS($C$6:E6)&gt;DAY(EOMONTH(DATE($AB$5,VLOOKUP($AG$5,$XFC$2:$XFD$13,2,0),1),0)),"",DAY(DATE($AB$5,VLOOKUP($AG$5,$XFC$2:$XFD$13,2,0),COLUMNS($C$6:E6))))</f>
        <v>3</v>
      </c>
      <c r="F19" s="38">
        <f>IF(COLUMNS($C$6:F6)&gt;DAY(EOMONTH(DATE($AB$5,VLOOKUP($AG$5,$XFC$2:$XFD$13,2,0),1),0)),"",DAY(DATE($AB$5,VLOOKUP($AG$5,$XFC$2:$XFD$13,2,0),COLUMNS($C$6:F6))))</f>
        <v>4</v>
      </c>
      <c r="G19" s="38">
        <f>IF(COLUMNS($C$6:G6)&gt;DAY(EOMONTH(DATE($AB$5,VLOOKUP($AG$5,$XFC$2:$XFD$13,2,0),1),0)),"",DAY(DATE($AB$5,VLOOKUP($AG$5,$XFC$2:$XFD$13,2,0),COLUMNS($C$6:G6))))</f>
        <v>5</v>
      </c>
      <c r="H19" s="38">
        <f>IF(COLUMNS($C$6:H6)&gt;DAY(EOMONTH(DATE($AB$5,VLOOKUP($AG$5,$XFC$2:$XFD$13,2,0),1),0)),"",DAY(DATE($AB$5,VLOOKUP($AG$5,$XFC$2:$XFD$13,2,0),COLUMNS($C$6:H6))))</f>
        <v>6</v>
      </c>
      <c r="I19" s="38">
        <f>IF(COLUMNS($C$6:I6)&gt;DAY(EOMONTH(DATE($AB$5,VLOOKUP($AG$5,$XFC$2:$XFD$13,2,0),1),0)),"",DAY(DATE($AB$5,VLOOKUP($AG$5,$XFC$2:$XFD$13,2,0),COLUMNS($C$6:I6))))</f>
        <v>7</v>
      </c>
      <c r="J19" s="38">
        <f>IF(COLUMNS($C$6:J6)&gt;DAY(EOMONTH(DATE($AB$5,VLOOKUP($AG$5,$XFC$2:$XFD$13,2,0),1),0)),"",DAY(DATE($AB$5,VLOOKUP($AG$5,$XFC$2:$XFD$13,2,0),COLUMNS($C$6:J6))))</f>
        <v>8</v>
      </c>
      <c r="K19" s="38">
        <f>IF(COLUMNS($C$6:K6)&gt;DAY(EOMONTH(DATE($AB$5,VLOOKUP($AG$5,$XFC$2:$XFD$13,2,0),1),0)),"",DAY(DATE($AB$5,VLOOKUP($AG$5,$XFC$2:$XFD$13,2,0),COLUMNS($C$6:K6))))</f>
        <v>9</v>
      </c>
      <c r="L19" s="38">
        <f>IF(COLUMNS($C$6:L6)&gt;DAY(EOMONTH(DATE($AB$5,VLOOKUP($AG$5,$XFC$2:$XFD$13,2,0),1),0)),"",DAY(DATE($AB$5,VLOOKUP($AG$5,$XFC$2:$XFD$13,2,0),COLUMNS($C$6:L6))))</f>
        <v>10</v>
      </c>
      <c r="M19" s="38">
        <f>IF(COLUMNS($C$6:M6)&gt;DAY(EOMONTH(DATE($AB$5,VLOOKUP($AG$5,$XFC$2:$XFD$13,2,0),1),0)),"",DAY(DATE($AB$5,VLOOKUP($AG$5,$XFC$2:$XFD$13,2,0),COLUMNS($C$6:M6))))</f>
        <v>11</v>
      </c>
      <c r="N19" s="38">
        <f>IF(COLUMNS($C$6:N6)&gt;DAY(EOMONTH(DATE($AB$5,VLOOKUP($AG$5,$XFC$2:$XFD$13,2,0),1),0)),"",DAY(DATE($AB$5,VLOOKUP($AG$5,$XFC$2:$XFD$13,2,0),COLUMNS($C$6:N6))))</f>
        <v>12</v>
      </c>
      <c r="O19" s="38">
        <f>IF(COLUMNS($C$6:O6)&gt;DAY(EOMONTH(DATE($AB$5,VLOOKUP($AG$5,$XFC$2:$XFD$13,2,0),1),0)),"",DAY(DATE($AB$5,VLOOKUP($AG$5,$XFC$2:$XFD$13,2,0),COLUMNS($C$6:O6))))</f>
        <v>13</v>
      </c>
      <c r="P19" s="38">
        <f>IF(COLUMNS($C$6:P6)&gt;DAY(EOMONTH(DATE($AB$5,VLOOKUP($AG$5,$XFC$2:$XFD$13,2,0),1),0)),"",DAY(DATE($AB$5,VLOOKUP($AG$5,$XFC$2:$XFD$13,2,0),COLUMNS($C$6:P6))))</f>
        <v>14</v>
      </c>
      <c r="Q19" s="38">
        <f>IF(COLUMNS($C$6:Q6)&gt;DAY(EOMONTH(DATE($AB$5,VLOOKUP($AG$5,$XFC$2:$XFD$13,2,0),1),0)),"",DAY(DATE($AB$5,VLOOKUP($AG$5,$XFC$2:$XFD$13,2,0),COLUMNS($C$6:Q6))))</f>
        <v>15</v>
      </c>
      <c r="R19" s="38">
        <f>IF(COLUMNS($C$6:R6)&gt;DAY(EOMONTH(DATE($AB$5,VLOOKUP($AG$5,$XFC$2:$XFD$13,2,0),1),0)),"",DAY(DATE($AB$5,VLOOKUP($AG$5,$XFC$2:$XFD$13,2,0),COLUMNS($C$6:R6))))</f>
        <v>16</v>
      </c>
      <c r="S19" s="38">
        <f>IF(COLUMNS($C$6:S6)&gt;DAY(EOMONTH(DATE($AB$5,VLOOKUP($AG$5,$XFC$2:$XFD$13,2,0),1),0)),"",DAY(DATE($AB$5,VLOOKUP($AG$5,$XFC$2:$XFD$13,2,0),COLUMNS($C$6:S6))))</f>
        <v>17</v>
      </c>
      <c r="T19" s="38">
        <f>IF(COLUMNS($C$6:T6)&gt;DAY(EOMONTH(DATE($AB$5,VLOOKUP($AG$5,$XFC$2:$XFD$13,2,0),1),0)),"",DAY(DATE($AB$5,VLOOKUP($AG$5,$XFC$2:$XFD$13,2,0),COLUMNS($C$6:T6))))</f>
        <v>18</v>
      </c>
      <c r="U19" s="38">
        <f>IF(COLUMNS($C$6:U6)&gt;DAY(EOMONTH(DATE($AB$5,VLOOKUP($AG$5,$XFC$2:$XFD$13,2,0),1),0)),"",DAY(DATE($AB$5,VLOOKUP($AG$5,$XFC$2:$XFD$13,2,0),COLUMNS($C$6:U6))))</f>
        <v>19</v>
      </c>
      <c r="V19" s="38">
        <f>IF(COLUMNS($C$6:V6)&gt;DAY(EOMONTH(DATE($AB$5,VLOOKUP($AG$5,$XFC$2:$XFD$13,2,0),1),0)),"",DAY(DATE($AB$5,VLOOKUP($AG$5,$XFC$2:$XFD$13,2,0),COLUMNS($C$6:V6))))</f>
        <v>20</v>
      </c>
      <c r="W19" s="38">
        <f>IF(COLUMNS($C$6:W6)&gt;DAY(EOMONTH(DATE($AB$5,VLOOKUP($AG$5,$XFC$2:$XFD$13,2,0),1),0)),"",DAY(DATE($AB$5,VLOOKUP($AG$5,$XFC$2:$XFD$13,2,0),COLUMNS($C$6:W6))))</f>
        <v>21</v>
      </c>
      <c r="X19" s="38">
        <f>IF(COLUMNS($C$6:X6)&gt;DAY(EOMONTH(DATE($AB$5,VLOOKUP($AG$5,$XFC$2:$XFD$13,2,0),1),0)),"",DAY(DATE($AB$5,VLOOKUP($AG$5,$XFC$2:$XFD$13,2,0),COLUMNS($C$6:X6))))</f>
        <v>22</v>
      </c>
      <c r="Y19" s="38">
        <f>IF(COLUMNS($C$6:Y6)&gt;DAY(EOMONTH(DATE($AB$5,VLOOKUP($AG$5,$XFC$2:$XFD$13,2,0),1),0)),"",DAY(DATE($AB$5,VLOOKUP($AG$5,$XFC$2:$XFD$13,2,0),COLUMNS($C$6:Y6))))</f>
        <v>23</v>
      </c>
      <c r="Z19" s="38">
        <f>IF(COLUMNS($C$6:Z6)&gt;DAY(EOMONTH(DATE($AB$5,VLOOKUP($AG$5,$XFC$2:$XFD$13,2,0),1),0)),"",DAY(DATE($AB$5,VLOOKUP($AG$5,$XFC$2:$XFD$13,2,0),COLUMNS($C$6:Z6))))</f>
        <v>24</v>
      </c>
      <c r="AA19" s="38">
        <f>IF(COLUMNS($C$6:AA6)&gt;DAY(EOMONTH(DATE($AB$5,VLOOKUP($AG$5,$XFC$2:$XFD$13,2,0),1),0)),"",DAY(DATE($AB$5,VLOOKUP($AG$5,$XFC$2:$XFD$13,2,0),COLUMNS($C$6:AA6))))</f>
        <v>25</v>
      </c>
      <c r="AB19" s="38">
        <f>IF(COLUMNS($C$6:AB6)&gt;DAY(EOMONTH(DATE($AB$5,VLOOKUP($AG$5,$XFC$2:$XFD$13,2,0),1),0)),"",DAY(DATE($AB$5,VLOOKUP($AG$5,$XFC$2:$XFD$13,2,0),COLUMNS($C$6:AB6))))</f>
        <v>26</v>
      </c>
      <c r="AC19" s="38">
        <f>IF(COLUMNS($C$6:AC6)&gt;DAY(EOMONTH(DATE($AB$5,VLOOKUP($AG$5,$XFC$2:$XFD$13,2,0),1),0)),"",DAY(DATE($AB$5,VLOOKUP($AG$5,$XFC$2:$XFD$13,2,0),COLUMNS($C$6:AC6))))</f>
        <v>27</v>
      </c>
      <c r="AD19" s="38">
        <f>IF(COLUMNS($C$6:AD6)&gt;DAY(EOMONTH(DATE($AB$5,VLOOKUP($AG$5,$XFC$2:$XFD$13,2,0),1),0)),"",DAY(DATE($AB$5,VLOOKUP($AG$5,$XFC$2:$XFD$13,2,0),COLUMNS($C$6:AD6))))</f>
        <v>28</v>
      </c>
      <c r="AE19" s="38" t="str">
        <f>IF(COLUMNS($C$6:AE6)&gt;DAY(EOMONTH(DATE($AB$5,VLOOKUP($AG$5,$XFC$2:$XFD$13,2,0),1),0)),"",DAY(DATE($AB$5,VLOOKUP($AG$5,$XFC$2:$XFD$13,2,0),COLUMNS($C$6:AE6))))</f>
        <v/>
      </c>
      <c r="AF19" s="38" t="str">
        <f>IF(COLUMNS($C$6:AF6)&gt;DAY(EOMONTH(DATE($AB$5,VLOOKUP($AG$5,$XFC$2:$XFD$13,2,0),1),0)),"",DAY(DATE($AB$5,VLOOKUP($AG$5,$XFC$2:$XFD$13,2,0),COLUMNS($C$6:AF6))))</f>
        <v/>
      </c>
      <c r="AG19" s="38" t="str">
        <f>IF(COLUMNS($C$6:AG6)&gt;DAY(EOMONTH(DATE($AB$5,VLOOKUP($AG$5,$XFC$2:$XFD$13,2,0),1),0)),"",DAY(DATE($AB$5,VLOOKUP($AG$5,$XFC$2:$XFD$13,2,0),COLUMNS($C$6:AG6))))</f>
        <v/>
      </c>
      <c r="AH19" s="52" t="s">
        <v>3</v>
      </c>
    </row>
    <row r="20" spans="1:36">
      <c r="A20" s="50"/>
      <c r="B20" s="51"/>
      <c r="C20" s="14" t="str">
        <f>IF(C$19="","",TEXT(DATE($AB$5,VLOOKUP($AG$5,$XFC$2:$XFD$13,2,0),COLUMNS($C$19:C19)),"ddd"))</f>
        <v>Thu</v>
      </c>
      <c r="D20" s="14" t="str">
        <f>IF(D$19="","",TEXT(DATE($AB$5,VLOOKUP($AG$5,$XFC$2:$XFD$13,2,0),COLUMNS($C$19:D19)),"ddd"))</f>
        <v>Fri</v>
      </c>
      <c r="E20" s="14" t="str">
        <f>IF(E$19="","",TEXT(DATE($AB$5,VLOOKUP($AG$5,$XFC$2:$XFD$13,2,0),COLUMNS($C$19:E19)),"ddd"))</f>
        <v>Sat</v>
      </c>
      <c r="F20" s="14" t="str">
        <f>IF(F$19="","",TEXT(DATE($AB$5,VLOOKUP($AG$5,$XFC$2:$XFD$13,2,0),COLUMNS($C$19:F19)),"ddd"))</f>
        <v>Sun</v>
      </c>
      <c r="G20" s="14" t="str">
        <f>IF(G$19="","",TEXT(DATE($AB$5,VLOOKUP($AG$5,$XFC$2:$XFD$13,2,0),COLUMNS($C$19:G19)),"ddd"))</f>
        <v>Mon</v>
      </c>
      <c r="H20" s="14" t="str">
        <f>IF(H$19="","",TEXT(DATE($AB$5,VLOOKUP($AG$5,$XFC$2:$XFD$13,2,0),COLUMNS($C$19:H19)),"ddd"))</f>
        <v>Tue</v>
      </c>
      <c r="I20" s="14" t="str">
        <f>IF(I$19="","",TEXT(DATE($AB$5,VLOOKUP($AG$5,$XFC$2:$XFD$13,2,0),COLUMNS($C$19:I19)),"ddd"))</f>
        <v>Wed</v>
      </c>
      <c r="J20" s="14" t="str">
        <f>IF(J$19="","",TEXT(DATE($AB$5,VLOOKUP($AG$5,$XFC$2:$XFD$13,2,0),COLUMNS($C$19:J19)),"ddd"))</f>
        <v>Thu</v>
      </c>
      <c r="K20" s="14" t="str">
        <f>IF(K$19="","",TEXT(DATE($AB$5,VLOOKUP($AG$5,$XFC$2:$XFD$13,2,0),COLUMNS($C$19:K19)),"ddd"))</f>
        <v>Fri</v>
      </c>
      <c r="L20" s="14" t="str">
        <f>IF(L$19="","",TEXT(DATE($AB$5,VLOOKUP($AG$5,$XFC$2:$XFD$13,2,0),COLUMNS($C$19:L19)),"ddd"))</f>
        <v>Sat</v>
      </c>
      <c r="M20" s="14" t="str">
        <f>IF(M$19="","",TEXT(DATE($AB$5,VLOOKUP($AG$5,$XFC$2:$XFD$13,2,0),COLUMNS($C$19:M19)),"ddd"))</f>
        <v>Sun</v>
      </c>
      <c r="N20" s="14" t="str">
        <f>IF(N$19="","",TEXT(DATE($AB$5,VLOOKUP($AG$5,$XFC$2:$XFD$13,2,0),COLUMNS($C$19:N19)),"ddd"))</f>
        <v>Mon</v>
      </c>
      <c r="O20" s="14" t="str">
        <f>IF(O$19="","",TEXT(DATE($AB$5,VLOOKUP($AG$5,$XFC$2:$XFD$13,2,0),COLUMNS($C$19:O19)),"ddd"))</f>
        <v>Tue</v>
      </c>
      <c r="P20" s="14" t="str">
        <f>IF(P$19="","",TEXT(DATE($AB$5,VLOOKUP($AG$5,$XFC$2:$XFD$13,2,0),COLUMNS($C$19:P19)),"ddd"))</f>
        <v>Wed</v>
      </c>
      <c r="Q20" s="14" t="str">
        <f>IF(Q$19="","",TEXT(DATE($AB$5,VLOOKUP($AG$5,$XFC$2:$XFD$13,2,0),COLUMNS($C$19:Q19)),"ddd"))</f>
        <v>Thu</v>
      </c>
      <c r="R20" s="14" t="str">
        <f>IF(R$19="","",TEXT(DATE($AB$5,VLOOKUP($AG$5,$XFC$2:$XFD$13,2,0),COLUMNS($C$19:R19)),"ddd"))</f>
        <v>Fri</v>
      </c>
      <c r="S20" s="14" t="str">
        <f>IF(S$19="","",TEXT(DATE($AB$5,VLOOKUP($AG$5,$XFC$2:$XFD$13,2,0),COLUMNS($C$19:S19)),"ddd"))</f>
        <v>Sat</v>
      </c>
      <c r="T20" s="14" t="str">
        <f>IF(T$19="","",TEXT(DATE($AB$5,VLOOKUP($AG$5,$XFC$2:$XFD$13,2,0),COLUMNS($C$19:T19)),"ddd"))</f>
        <v>Sun</v>
      </c>
      <c r="U20" s="14" t="str">
        <f>IF(U$19="","",TEXT(DATE($AB$5,VLOOKUP($AG$5,$XFC$2:$XFD$13,2,0),COLUMNS($C$19:U19)),"ddd"))</f>
        <v>Mon</v>
      </c>
      <c r="V20" s="14" t="str">
        <f>IF(V$19="","",TEXT(DATE($AB$5,VLOOKUP($AG$5,$XFC$2:$XFD$13,2,0),COLUMNS($C$19:V19)),"ddd"))</f>
        <v>Tue</v>
      </c>
      <c r="W20" s="14" t="str">
        <f>IF(W$19="","",TEXT(DATE($AB$5,VLOOKUP($AG$5,$XFC$2:$XFD$13,2,0),COLUMNS($C$19:W19)),"ddd"))</f>
        <v>Wed</v>
      </c>
      <c r="X20" s="14" t="str">
        <f>IF(X$19="","",TEXT(DATE($AB$5,VLOOKUP($AG$5,$XFC$2:$XFD$13,2,0),COLUMNS($C$19:X19)),"ddd"))</f>
        <v>Thu</v>
      </c>
      <c r="Y20" s="14" t="str">
        <f>IF(Y$19="","",TEXT(DATE($AB$5,VLOOKUP($AG$5,$XFC$2:$XFD$13,2,0),COLUMNS($C$19:Y19)),"ddd"))</f>
        <v>Fri</v>
      </c>
      <c r="Z20" s="14" t="str">
        <f>IF(Z$19="","",TEXT(DATE($AB$5,VLOOKUP($AG$5,$XFC$2:$XFD$13,2,0),COLUMNS($C$19:Z19)),"ddd"))</f>
        <v>Sat</v>
      </c>
      <c r="AA20" s="14" t="str">
        <f>IF(AA$19="","",TEXT(DATE($AB$5,VLOOKUP($AG$5,$XFC$2:$XFD$13,2,0),COLUMNS($C$19:AA19)),"ddd"))</f>
        <v>Sun</v>
      </c>
      <c r="AB20" s="14" t="str">
        <f>IF(AB$19="","",TEXT(DATE($AB$5,VLOOKUP($AG$5,$XFC$2:$XFD$13,2,0),COLUMNS($C$19:AB19)),"ddd"))</f>
        <v>Mon</v>
      </c>
      <c r="AC20" s="14" t="str">
        <f>IF(AC$19="","",TEXT(DATE($AB$5,VLOOKUP($AG$5,$XFC$2:$XFD$13,2,0),COLUMNS($C$19:AC19)),"ddd"))</f>
        <v>Tue</v>
      </c>
      <c r="AD20" s="14" t="str">
        <f>IF(AD$19="","",TEXT(DATE($AB$5,VLOOKUP($AG$5,$XFC$2:$XFD$13,2,0),COLUMNS($C$19:AD19)),"ddd"))</f>
        <v>Wed</v>
      </c>
      <c r="AE20" s="14" t="str">
        <f>IF(AE$19="","",TEXT(DATE($AB$5,VLOOKUP($AG$5,$XFC$2:$XFD$13,2,0),COLUMNS($C$19:AE19)),"ddd"))</f>
        <v/>
      </c>
      <c r="AF20" s="14" t="str">
        <f>IF(AF$19="","",TEXT(DATE($AB$5,VLOOKUP($AG$5,$XFC$2:$XFD$13,2,0),COLUMNS($C$19:AF19)),"ddd"))</f>
        <v/>
      </c>
      <c r="AG20" s="14" t="str">
        <f>IF(AG$19="","",TEXT(DATE($AB$5,VLOOKUP($AG$5,$XFC$2:$XFD$13,2,0),COLUMNS($C$19:AG19)),"ddd"))</f>
        <v/>
      </c>
      <c r="AH20" s="53"/>
    </row>
    <row r="21" spans="1:36" ht="13.5" customHeight="1">
      <c r="A21" s="54">
        <v>33</v>
      </c>
      <c r="B21" s="55"/>
      <c r="C21" s="5">
        <v>8</v>
      </c>
      <c r="D21" s="5">
        <v>8</v>
      </c>
      <c r="E21" s="5">
        <v>8</v>
      </c>
      <c r="F21" s="5">
        <v>8</v>
      </c>
      <c r="G21" s="5">
        <v>8</v>
      </c>
      <c r="H21" s="5">
        <v>8</v>
      </c>
      <c r="I21" s="5">
        <v>8</v>
      </c>
      <c r="J21" s="5">
        <v>8</v>
      </c>
      <c r="K21" s="5">
        <v>8</v>
      </c>
      <c r="L21" s="5">
        <v>8</v>
      </c>
      <c r="M21" s="5">
        <v>8</v>
      </c>
      <c r="N21" s="5">
        <v>8</v>
      </c>
      <c r="O21" s="5"/>
      <c r="P21" s="8"/>
      <c r="Q21" s="5">
        <v>8</v>
      </c>
      <c r="R21" s="5">
        <v>8</v>
      </c>
      <c r="S21" s="5">
        <v>8</v>
      </c>
      <c r="T21" s="5">
        <v>8</v>
      </c>
      <c r="U21" s="5">
        <v>8</v>
      </c>
      <c r="V21" s="5">
        <v>8</v>
      </c>
      <c r="W21" s="5">
        <v>8</v>
      </c>
      <c r="X21" s="5">
        <v>8</v>
      </c>
      <c r="Y21" s="5"/>
      <c r="Z21" s="5"/>
      <c r="AA21" s="5"/>
      <c r="AB21" s="5"/>
      <c r="AC21" s="5"/>
      <c r="AD21" s="5"/>
      <c r="AE21" s="5"/>
      <c r="AF21" s="5"/>
      <c r="AG21" s="5"/>
      <c r="AH21" s="2">
        <f>SUM(C21:AG21)</f>
        <v>160</v>
      </c>
    </row>
    <row r="22" spans="1:36" ht="13.5" customHeight="1">
      <c r="A22" s="56">
        <v>1804</v>
      </c>
      <c r="B22" s="57"/>
      <c r="C22" s="6"/>
      <c r="D22" s="9"/>
      <c r="E22" s="6"/>
      <c r="F22" s="9"/>
      <c r="G22" s="6"/>
      <c r="H22" s="9"/>
      <c r="I22" s="6"/>
      <c r="J22" s="6"/>
      <c r="K22" s="6"/>
      <c r="L22" s="6"/>
      <c r="M22" s="6"/>
      <c r="N22" s="6"/>
      <c r="O22" s="6">
        <v>8</v>
      </c>
      <c r="P22" s="9">
        <v>8</v>
      </c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3">
        <f>SUM(C22:AG22)</f>
        <v>16</v>
      </c>
    </row>
    <row r="23" spans="1:36" ht="13.5" customHeight="1">
      <c r="A23" s="58" t="s">
        <v>9</v>
      </c>
      <c r="B23" s="59"/>
      <c r="C23" s="7"/>
      <c r="D23" s="10"/>
      <c r="E23" s="7"/>
      <c r="F23" s="10"/>
      <c r="G23" s="7"/>
      <c r="H23" s="10"/>
      <c r="I23" s="7"/>
      <c r="J23" s="7"/>
      <c r="K23" s="7"/>
      <c r="L23" s="7"/>
      <c r="M23" s="7"/>
      <c r="N23" s="7"/>
      <c r="O23" s="7"/>
      <c r="P23" s="10"/>
      <c r="Q23" s="7"/>
      <c r="R23" s="7"/>
      <c r="S23" s="7"/>
      <c r="T23" s="7"/>
      <c r="U23" s="7"/>
      <c r="V23" s="7"/>
      <c r="W23" s="7"/>
      <c r="X23" s="7"/>
      <c r="Y23" s="7">
        <v>8</v>
      </c>
      <c r="Z23" s="7">
        <v>8</v>
      </c>
      <c r="AA23" s="7">
        <v>8</v>
      </c>
      <c r="AB23" s="7">
        <v>8</v>
      </c>
      <c r="AC23" s="7">
        <v>8</v>
      </c>
      <c r="AD23" s="7">
        <v>8</v>
      </c>
      <c r="AE23" s="7">
        <v>8</v>
      </c>
      <c r="AF23" s="7">
        <v>8</v>
      </c>
      <c r="AG23" s="7">
        <v>8</v>
      </c>
      <c r="AH23" s="4">
        <f>SUM(C23:AG23)</f>
        <v>72</v>
      </c>
    </row>
    <row r="24" spans="1:36" ht="13.5" customHeight="1">
      <c r="A24" s="15"/>
      <c r="B24" s="16"/>
      <c r="C24" s="6"/>
      <c r="D24" s="9"/>
      <c r="E24" s="6"/>
      <c r="F24" s="9"/>
      <c r="G24" s="6"/>
      <c r="H24" s="9"/>
      <c r="I24" s="6"/>
      <c r="J24" s="6"/>
      <c r="K24" s="6"/>
      <c r="L24" s="6"/>
      <c r="M24" s="6"/>
      <c r="N24" s="6"/>
      <c r="O24" s="6"/>
      <c r="P24" s="9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3">
        <f>SUM(C24:AG24)</f>
        <v>0</v>
      </c>
    </row>
    <row r="25" spans="1:36" ht="13.5" customHeight="1">
      <c r="A25" s="58"/>
      <c r="B25" s="59"/>
      <c r="C25" s="7"/>
      <c r="D25" s="10"/>
      <c r="E25" s="7"/>
      <c r="F25" s="10"/>
      <c r="G25" s="7"/>
      <c r="H25" s="10"/>
      <c r="I25" s="7"/>
      <c r="J25" s="7"/>
      <c r="K25" s="7"/>
      <c r="L25" s="7"/>
      <c r="M25" s="7"/>
      <c r="N25" s="7"/>
      <c r="O25" s="7"/>
      <c r="P25" s="10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4">
        <f t="shared" ref="AH25:AH26" si="2">SUM(C25:AG25)</f>
        <v>0</v>
      </c>
    </row>
    <row r="26" spans="1:36" ht="13.5" customHeight="1">
      <c r="A26" s="15"/>
      <c r="B26" s="16"/>
      <c r="C26" s="6"/>
      <c r="D26" s="9"/>
      <c r="E26" s="6"/>
      <c r="F26" s="9"/>
      <c r="G26" s="6"/>
      <c r="H26" s="9"/>
      <c r="I26" s="6"/>
      <c r="J26" s="6"/>
      <c r="K26" s="6"/>
      <c r="L26" s="6"/>
      <c r="M26" s="6"/>
      <c r="N26" s="6"/>
      <c r="O26" s="6"/>
      <c r="P26" s="9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3">
        <f t="shared" si="2"/>
        <v>0</v>
      </c>
    </row>
    <row r="27" spans="1:36" ht="13.5" customHeight="1" thickBot="1">
      <c r="A27" s="60"/>
      <c r="B27" s="61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8">
        <f>SUM(C27:AG27)</f>
        <v>0</v>
      </c>
    </row>
    <row r="28" spans="1:36" ht="13.9" customHeight="1" thickTop="1">
      <c r="A28" s="44" t="s">
        <v>5</v>
      </c>
      <c r="B28" s="45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20">
        <f>SUM(C28:AG28)*1.5</f>
        <v>0</v>
      </c>
    </row>
    <row r="29" spans="1:36" ht="15" thickBot="1">
      <c r="A29" s="64" t="s">
        <v>6</v>
      </c>
      <c r="B29" s="65"/>
      <c r="C29" s="21">
        <f>C21+C22+C23+C24+C27</f>
        <v>8</v>
      </c>
      <c r="D29" s="21">
        <f t="shared" ref="D29:AG29" si="3">D21+D22+D23+D24+D27</f>
        <v>8</v>
      </c>
      <c r="E29" s="21">
        <f t="shared" si="3"/>
        <v>8</v>
      </c>
      <c r="F29" s="21">
        <f t="shared" si="3"/>
        <v>8</v>
      </c>
      <c r="G29" s="21">
        <f t="shared" si="3"/>
        <v>8</v>
      </c>
      <c r="H29" s="21">
        <f t="shared" si="3"/>
        <v>8</v>
      </c>
      <c r="I29" s="21">
        <f t="shared" si="3"/>
        <v>8</v>
      </c>
      <c r="J29" s="21">
        <f t="shared" si="3"/>
        <v>8</v>
      </c>
      <c r="K29" s="21">
        <f t="shared" si="3"/>
        <v>8</v>
      </c>
      <c r="L29" s="21">
        <f t="shared" si="3"/>
        <v>8</v>
      </c>
      <c r="M29" s="21">
        <f t="shared" si="3"/>
        <v>8</v>
      </c>
      <c r="N29" s="21">
        <f t="shared" si="3"/>
        <v>8</v>
      </c>
      <c r="O29" s="21">
        <f t="shared" si="3"/>
        <v>8</v>
      </c>
      <c r="P29" s="21">
        <f t="shared" si="3"/>
        <v>8</v>
      </c>
      <c r="Q29" s="21">
        <f t="shared" si="3"/>
        <v>8</v>
      </c>
      <c r="R29" s="21">
        <f t="shared" si="3"/>
        <v>8</v>
      </c>
      <c r="S29" s="21">
        <f t="shared" si="3"/>
        <v>8</v>
      </c>
      <c r="T29" s="21">
        <f t="shared" si="3"/>
        <v>8</v>
      </c>
      <c r="U29" s="21">
        <f t="shared" si="3"/>
        <v>8</v>
      </c>
      <c r="V29" s="21">
        <f t="shared" si="3"/>
        <v>8</v>
      </c>
      <c r="W29" s="21">
        <f t="shared" si="3"/>
        <v>8</v>
      </c>
      <c r="X29" s="21">
        <f t="shared" si="3"/>
        <v>8</v>
      </c>
      <c r="Y29" s="21">
        <f t="shared" si="3"/>
        <v>8</v>
      </c>
      <c r="Z29" s="21">
        <f t="shared" si="3"/>
        <v>8</v>
      </c>
      <c r="AA29" s="21">
        <f t="shared" si="3"/>
        <v>8</v>
      </c>
      <c r="AB29" s="21">
        <f t="shared" si="3"/>
        <v>8</v>
      </c>
      <c r="AC29" s="21">
        <f t="shared" si="3"/>
        <v>8</v>
      </c>
      <c r="AD29" s="21">
        <f t="shared" si="3"/>
        <v>8</v>
      </c>
      <c r="AE29" s="21">
        <f t="shared" si="3"/>
        <v>8</v>
      </c>
      <c r="AF29" s="21">
        <f t="shared" si="3"/>
        <v>8</v>
      </c>
      <c r="AG29" s="21">
        <f t="shared" si="3"/>
        <v>8</v>
      </c>
      <c r="AH29" s="22">
        <f>SUM(AH21:AH28)</f>
        <v>248</v>
      </c>
    </row>
    <row r="30" spans="1:36" s="23" customFormat="1" ht="15" thickTop="1"/>
    <row r="31" spans="1:36" s="32" customFormat="1" ht="18" thickBot="1">
      <c r="A31" s="27" t="s">
        <v>2</v>
      </c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28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30"/>
      <c r="AA31" s="30"/>
      <c r="AB31" s="62"/>
      <c r="AC31" s="62"/>
      <c r="AD31" s="62"/>
      <c r="AE31" s="30" t="s">
        <v>0</v>
      </c>
      <c r="AF31" s="29"/>
      <c r="AG31" s="63" t="str">
        <f>AG5</f>
        <v>february</v>
      </c>
      <c r="AH31" s="63"/>
    </row>
    <row r="32" spans="1:36" ht="15" thickTop="1">
      <c r="A32" s="48" t="s">
        <v>4</v>
      </c>
      <c r="B32" s="49"/>
      <c r="C32" s="11">
        <v>1</v>
      </c>
      <c r="D32" s="12">
        <v>2</v>
      </c>
      <c r="E32" s="11">
        <v>3</v>
      </c>
      <c r="F32" s="11">
        <v>4</v>
      </c>
      <c r="G32" s="11">
        <v>5</v>
      </c>
      <c r="H32" s="11">
        <v>6</v>
      </c>
      <c r="I32" s="11">
        <v>7</v>
      </c>
      <c r="J32" s="11">
        <v>8</v>
      </c>
      <c r="K32" s="12">
        <v>9</v>
      </c>
      <c r="L32" s="11">
        <v>10</v>
      </c>
      <c r="M32" s="11">
        <v>11</v>
      </c>
      <c r="N32" s="11">
        <v>12</v>
      </c>
      <c r="O32" s="11">
        <v>13</v>
      </c>
      <c r="P32" s="13">
        <v>14</v>
      </c>
      <c r="Q32" s="11">
        <v>15</v>
      </c>
      <c r="R32" s="12">
        <v>16</v>
      </c>
      <c r="S32" s="11">
        <v>17</v>
      </c>
      <c r="T32" s="11">
        <v>18</v>
      </c>
      <c r="U32" s="11">
        <v>19</v>
      </c>
      <c r="V32" s="11">
        <v>20</v>
      </c>
      <c r="W32" s="13">
        <v>21</v>
      </c>
      <c r="X32" s="11">
        <v>22</v>
      </c>
      <c r="Y32" s="12">
        <v>23</v>
      </c>
      <c r="Z32" s="11">
        <v>24</v>
      </c>
      <c r="AA32" s="11">
        <v>25</v>
      </c>
      <c r="AB32" s="11">
        <v>26</v>
      </c>
      <c r="AC32" s="11">
        <v>27</v>
      </c>
      <c r="AD32" s="13">
        <v>28</v>
      </c>
      <c r="AE32" s="11">
        <v>29</v>
      </c>
      <c r="AF32" s="12">
        <v>30</v>
      </c>
      <c r="AG32" s="11">
        <v>31</v>
      </c>
      <c r="AH32" s="52" t="s">
        <v>3</v>
      </c>
    </row>
    <row r="33" spans="1:34">
      <c r="A33" s="50"/>
      <c r="B33" s="51"/>
      <c r="C33" s="14" t="str">
        <f>CHOOSE(WEEKDAY(C32,1),"Sun","Mon","Tue","Wed","Thu","Fri","Sat")</f>
        <v>Sun</v>
      </c>
      <c r="D33" s="14" t="str">
        <f t="shared" ref="D33:AG33" si="4">CHOOSE(WEEKDAY(D32,1),"Sun","Mon","Tue","Wed","Thu","Fri","Sat")</f>
        <v>Mon</v>
      </c>
      <c r="E33" s="14" t="str">
        <f t="shared" si="4"/>
        <v>Tue</v>
      </c>
      <c r="F33" s="14" t="str">
        <f t="shared" si="4"/>
        <v>Wed</v>
      </c>
      <c r="G33" s="14" t="str">
        <f t="shared" si="4"/>
        <v>Thu</v>
      </c>
      <c r="H33" s="14" t="str">
        <f t="shared" si="4"/>
        <v>Fri</v>
      </c>
      <c r="I33" s="14" t="str">
        <f t="shared" si="4"/>
        <v>Sat</v>
      </c>
      <c r="J33" s="14" t="str">
        <f t="shared" si="4"/>
        <v>Sun</v>
      </c>
      <c r="K33" s="14" t="str">
        <f t="shared" si="4"/>
        <v>Mon</v>
      </c>
      <c r="L33" s="14" t="str">
        <f t="shared" si="4"/>
        <v>Tue</v>
      </c>
      <c r="M33" s="14" t="str">
        <f t="shared" si="4"/>
        <v>Wed</v>
      </c>
      <c r="N33" s="14" t="str">
        <f t="shared" si="4"/>
        <v>Thu</v>
      </c>
      <c r="O33" s="14" t="str">
        <f t="shared" si="4"/>
        <v>Fri</v>
      </c>
      <c r="P33" s="14" t="str">
        <f t="shared" si="4"/>
        <v>Sat</v>
      </c>
      <c r="Q33" s="14" t="str">
        <f t="shared" si="4"/>
        <v>Sun</v>
      </c>
      <c r="R33" s="14" t="str">
        <f t="shared" si="4"/>
        <v>Mon</v>
      </c>
      <c r="S33" s="14" t="str">
        <f t="shared" si="4"/>
        <v>Tue</v>
      </c>
      <c r="T33" s="14" t="str">
        <f t="shared" si="4"/>
        <v>Wed</v>
      </c>
      <c r="U33" s="14" t="str">
        <f t="shared" si="4"/>
        <v>Thu</v>
      </c>
      <c r="V33" s="14" t="str">
        <f t="shared" si="4"/>
        <v>Fri</v>
      </c>
      <c r="W33" s="14" t="str">
        <f t="shared" si="4"/>
        <v>Sat</v>
      </c>
      <c r="X33" s="14" t="str">
        <f t="shared" si="4"/>
        <v>Sun</v>
      </c>
      <c r="Y33" s="14" t="str">
        <f t="shared" si="4"/>
        <v>Mon</v>
      </c>
      <c r="Z33" s="14" t="str">
        <f t="shared" si="4"/>
        <v>Tue</v>
      </c>
      <c r="AA33" s="14" t="str">
        <f t="shared" si="4"/>
        <v>Wed</v>
      </c>
      <c r="AB33" s="14" t="str">
        <f t="shared" si="4"/>
        <v>Thu</v>
      </c>
      <c r="AC33" s="14" t="str">
        <f t="shared" si="4"/>
        <v>Fri</v>
      </c>
      <c r="AD33" s="14" t="str">
        <f t="shared" si="4"/>
        <v>Sat</v>
      </c>
      <c r="AE33" s="14" t="str">
        <f t="shared" si="4"/>
        <v>Sun</v>
      </c>
      <c r="AF33" s="14" t="str">
        <f t="shared" si="4"/>
        <v>Mon</v>
      </c>
      <c r="AG33" s="14" t="str">
        <f t="shared" si="4"/>
        <v>Tue</v>
      </c>
      <c r="AH33" s="53"/>
    </row>
    <row r="34" spans="1:34" ht="13.5" customHeight="1">
      <c r="A34" s="54">
        <v>91</v>
      </c>
      <c r="B34" s="55"/>
      <c r="C34" s="5">
        <v>8</v>
      </c>
      <c r="D34" s="5">
        <v>8</v>
      </c>
      <c r="E34" s="5">
        <v>8</v>
      </c>
      <c r="F34" s="5">
        <v>8</v>
      </c>
      <c r="G34" s="5"/>
      <c r="H34" s="8"/>
      <c r="I34" s="5"/>
      <c r="J34" s="5"/>
      <c r="K34" s="5"/>
      <c r="L34" s="5"/>
      <c r="M34" s="5"/>
      <c r="N34" s="5"/>
      <c r="O34" s="5"/>
      <c r="P34" s="8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2">
        <f>SUM(C34:AG34)</f>
        <v>32</v>
      </c>
    </row>
    <row r="35" spans="1:34" ht="13.5" customHeight="1">
      <c r="A35" s="56">
        <v>99</v>
      </c>
      <c r="B35" s="57"/>
      <c r="C35" s="6"/>
      <c r="D35" s="9"/>
      <c r="E35" s="6"/>
      <c r="F35" s="9"/>
      <c r="G35" s="6">
        <v>8</v>
      </c>
      <c r="H35" s="6">
        <v>8</v>
      </c>
      <c r="I35" s="6">
        <v>8</v>
      </c>
      <c r="J35" s="6">
        <v>8</v>
      </c>
      <c r="K35" s="6">
        <v>8</v>
      </c>
      <c r="L35" s="6">
        <v>8</v>
      </c>
      <c r="M35" s="6">
        <v>8</v>
      </c>
      <c r="N35" s="6">
        <v>8</v>
      </c>
      <c r="O35" s="6">
        <v>8</v>
      </c>
      <c r="P35" s="6">
        <v>8</v>
      </c>
      <c r="Q35" s="6">
        <v>8</v>
      </c>
      <c r="R35" s="6">
        <v>8</v>
      </c>
      <c r="S35" s="6">
        <v>8</v>
      </c>
      <c r="T35" s="6">
        <v>8</v>
      </c>
      <c r="U35" s="6">
        <v>8</v>
      </c>
      <c r="V35" s="6">
        <v>8</v>
      </c>
      <c r="W35" s="6">
        <v>8</v>
      </c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3">
        <f>SUM(C35:AG35)</f>
        <v>136</v>
      </c>
    </row>
    <row r="36" spans="1:34" ht="13.5" customHeight="1">
      <c r="A36" s="58">
        <v>34</v>
      </c>
      <c r="B36" s="59"/>
      <c r="C36" s="7"/>
      <c r="D36" s="10"/>
      <c r="E36" s="7"/>
      <c r="F36" s="10"/>
      <c r="G36" s="7"/>
      <c r="H36" s="10"/>
      <c r="I36" s="7"/>
      <c r="J36" s="7"/>
      <c r="K36" s="7"/>
      <c r="L36" s="7"/>
      <c r="M36" s="7"/>
      <c r="N36" s="7"/>
      <c r="O36" s="7"/>
      <c r="P36" s="10"/>
      <c r="Q36" s="7"/>
      <c r="R36" s="7"/>
      <c r="S36" s="7"/>
      <c r="T36" s="7"/>
      <c r="U36" s="7"/>
      <c r="V36" s="7"/>
      <c r="W36" s="7"/>
      <c r="X36" s="7">
        <v>8</v>
      </c>
      <c r="Y36" s="7">
        <v>8</v>
      </c>
      <c r="Z36" s="7">
        <v>8</v>
      </c>
      <c r="AA36" s="7">
        <v>8</v>
      </c>
      <c r="AB36" s="7">
        <v>8</v>
      </c>
      <c r="AC36" s="7">
        <v>8</v>
      </c>
      <c r="AD36" s="7">
        <v>8</v>
      </c>
      <c r="AE36" s="7">
        <v>8</v>
      </c>
      <c r="AF36" s="7">
        <v>8</v>
      </c>
      <c r="AG36" s="7">
        <v>8</v>
      </c>
      <c r="AH36" s="4">
        <f>SUM(C36:AG36)</f>
        <v>80</v>
      </c>
    </row>
    <row r="37" spans="1:34" ht="13.5" customHeight="1">
      <c r="A37" s="15"/>
      <c r="B37" s="16"/>
      <c r="C37" s="6"/>
      <c r="D37" s="9"/>
      <c r="E37" s="6"/>
      <c r="F37" s="9"/>
      <c r="G37" s="6"/>
      <c r="H37" s="9"/>
      <c r="I37" s="6"/>
      <c r="J37" s="6"/>
      <c r="K37" s="6"/>
      <c r="L37" s="6"/>
      <c r="M37" s="6"/>
      <c r="N37" s="6"/>
      <c r="O37" s="6"/>
      <c r="P37" s="9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3">
        <f>SUM(C37:AG37)</f>
        <v>0</v>
      </c>
    </row>
    <row r="38" spans="1:34" ht="13.5" customHeight="1">
      <c r="A38" s="58"/>
      <c r="B38" s="59"/>
      <c r="C38" s="7"/>
      <c r="D38" s="10"/>
      <c r="E38" s="7"/>
      <c r="F38" s="10"/>
      <c r="G38" s="7"/>
      <c r="H38" s="10"/>
      <c r="I38" s="7"/>
      <c r="J38" s="7"/>
      <c r="K38" s="7"/>
      <c r="L38" s="7"/>
      <c r="M38" s="7"/>
      <c r="N38" s="7"/>
      <c r="O38" s="7"/>
      <c r="P38" s="10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4">
        <f t="shared" ref="AH38:AH39" si="5">SUM(C38:AG38)</f>
        <v>0</v>
      </c>
    </row>
    <row r="39" spans="1:34" ht="13.5" customHeight="1">
      <c r="A39" s="15"/>
      <c r="B39" s="16"/>
      <c r="C39" s="6"/>
      <c r="D39" s="9"/>
      <c r="E39" s="6"/>
      <c r="F39" s="9"/>
      <c r="G39" s="6"/>
      <c r="H39" s="9"/>
      <c r="I39" s="6"/>
      <c r="J39" s="6"/>
      <c r="K39" s="6"/>
      <c r="L39" s="6"/>
      <c r="M39" s="6"/>
      <c r="N39" s="6"/>
      <c r="O39" s="6"/>
      <c r="P39" s="9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3">
        <f t="shared" si="5"/>
        <v>0</v>
      </c>
    </row>
    <row r="40" spans="1:34" ht="13.5" customHeight="1" thickBot="1">
      <c r="A40" s="60"/>
      <c r="B40" s="61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8">
        <f>SUM(C40:AG40)</f>
        <v>0</v>
      </c>
    </row>
    <row r="41" spans="1:34" ht="13.9" customHeight="1" thickTop="1">
      <c r="A41" s="44" t="s">
        <v>5</v>
      </c>
      <c r="B41" s="45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20">
        <f>SUM(C41:AG41)*1.5</f>
        <v>0</v>
      </c>
    </row>
    <row r="42" spans="1:34" ht="15" thickBot="1">
      <c r="A42" s="64" t="s">
        <v>6</v>
      </c>
      <c r="B42" s="65"/>
      <c r="C42" s="21">
        <f>C34+C35+C36+C37+C40</f>
        <v>8</v>
      </c>
      <c r="D42" s="21">
        <f t="shared" ref="D42:AG42" si="6">D34+D35+D36+D37+D40</f>
        <v>8</v>
      </c>
      <c r="E42" s="21">
        <f t="shared" si="6"/>
        <v>8</v>
      </c>
      <c r="F42" s="21">
        <f t="shared" si="6"/>
        <v>8</v>
      </c>
      <c r="G42" s="21">
        <f t="shared" si="6"/>
        <v>8</v>
      </c>
      <c r="H42" s="21">
        <f t="shared" si="6"/>
        <v>8</v>
      </c>
      <c r="I42" s="21">
        <f t="shared" si="6"/>
        <v>8</v>
      </c>
      <c r="J42" s="21">
        <f t="shared" si="6"/>
        <v>8</v>
      </c>
      <c r="K42" s="21">
        <f t="shared" si="6"/>
        <v>8</v>
      </c>
      <c r="L42" s="21">
        <f t="shared" si="6"/>
        <v>8</v>
      </c>
      <c r="M42" s="21">
        <f t="shared" si="6"/>
        <v>8</v>
      </c>
      <c r="N42" s="21">
        <f t="shared" si="6"/>
        <v>8</v>
      </c>
      <c r="O42" s="21">
        <f t="shared" si="6"/>
        <v>8</v>
      </c>
      <c r="P42" s="21">
        <f t="shared" si="6"/>
        <v>8</v>
      </c>
      <c r="Q42" s="21">
        <f t="shared" si="6"/>
        <v>8</v>
      </c>
      <c r="R42" s="21">
        <f t="shared" si="6"/>
        <v>8</v>
      </c>
      <c r="S42" s="21">
        <f t="shared" si="6"/>
        <v>8</v>
      </c>
      <c r="T42" s="21">
        <f t="shared" si="6"/>
        <v>8</v>
      </c>
      <c r="U42" s="21">
        <f t="shared" si="6"/>
        <v>8</v>
      </c>
      <c r="V42" s="21">
        <f t="shared" si="6"/>
        <v>8</v>
      </c>
      <c r="W42" s="21">
        <f t="shared" si="6"/>
        <v>8</v>
      </c>
      <c r="X42" s="21">
        <f t="shared" si="6"/>
        <v>8</v>
      </c>
      <c r="Y42" s="21">
        <f t="shared" si="6"/>
        <v>8</v>
      </c>
      <c r="Z42" s="21">
        <f t="shared" si="6"/>
        <v>8</v>
      </c>
      <c r="AA42" s="21">
        <f t="shared" si="6"/>
        <v>8</v>
      </c>
      <c r="AB42" s="21">
        <f t="shared" si="6"/>
        <v>8</v>
      </c>
      <c r="AC42" s="21">
        <f t="shared" si="6"/>
        <v>8</v>
      </c>
      <c r="AD42" s="21">
        <f t="shared" si="6"/>
        <v>8</v>
      </c>
      <c r="AE42" s="21">
        <f t="shared" si="6"/>
        <v>8</v>
      </c>
      <c r="AF42" s="21">
        <f t="shared" si="6"/>
        <v>8</v>
      </c>
      <c r="AG42" s="21">
        <f t="shared" si="6"/>
        <v>8</v>
      </c>
      <c r="AH42" s="22">
        <f>SUM(AH34:AH41)</f>
        <v>248</v>
      </c>
    </row>
    <row r="43" spans="1:34" s="36" customFormat="1" ht="15" thickTop="1">
      <c r="A43" s="33"/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5"/>
    </row>
    <row r="44" spans="1:34" s="32" customFormat="1" ht="18" thickBot="1">
      <c r="A44" s="27" t="s">
        <v>2</v>
      </c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28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30"/>
      <c r="AA44" s="30"/>
      <c r="AB44" s="62"/>
      <c r="AC44" s="62"/>
      <c r="AD44" s="62"/>
      <c r="AE44" s="30" t="s">
        <v>0</v>
      </c>
      <c r="AF44" s="29"/>
      <c r="AG44" s="63" t="str">
        <f>AG5</f>
        <v>february</v>
      </c>
      <c r="AH44" s="63"/>
    </row>
    <row r="45" spans="1:34" ht="15" thickTop="1">
      <c r="A45" s="48" t="s">
        <v>4</v>
      </c>
      <c r="B45" s="49"/>
      <c r="C45" s="11">
        <v>1</v>
      </c>
      <c r="D45" s="12">
        <v>2</v>
      </c>
      <c r="E45" s="11">
        <v>3</v>
      </c>
      <c r="F45" s="11">
        <v>4</v>
      </c>
      <c r="G45" s="11">
        <v>5</v>
      </c>
      <c r="H45" s="11">
        <v>6</v>
      </c>
      <c r="I45" s="11">
        <v>7</v>
      </c>
      <c r="J45" s="11">
        <v>8</v>
      </c>
      <c r="K45" s="12">
        <v>9</v>
      </c>
      <c r="L45" s="11">
        <v>10</v>
      </c>
      <c r="M45" s="11">
        <v>11</v>
      </c>
      <c r="N45" s="11">
        <v>12</v>
      </c>
      <c r="O45" s="11">
        <v>13</v>
      </c>
      <c r="P45" s="13">
        <v>14</v>
      </c>
      <c r="Q45" s="11">
        <v>15</v>
      </c>
      <c r="R45" s="12">
        <v>16</v>
      </c>
      <c r="S45" s="11">
        <v>17</v>
      </c>
      <c r="T45" s="11">
        <v>18</v>
      </c>
      <c r="U45" s="11">
        <v>19</v>
      </c>
      <c r="V45" s="11">
        <v>20</v>
      </c>
      <c r="W45" s="13">
        <v>21</v>
      </c>
      <c r="X45" s="11">
        <v>22</v>
      </c>
      <c r="Y45" s="12">
        <v>23</v>
      </c>
      <c r="Z45" s="11">
        <v>24</v>
      </c>
      <c r="AA45" s="11">
        <v>25</v>
      </c>
      <c r="AB45" s="11">
        <v>26</v>
      </c>
      <c r="AC45" s="11">
        <v>27</v>
      </c>
      <c r="AD45" s="13">
        <v>28</v>
      </c>
      <c r="AE45" s="11">
        <v>29</v>
      </c>
      <c r="AF45" s="12">
        <v>30</v>
      </c>
      <c r="AG45" s="11">
        <v>31</v>
      </c>
      <c r="AH45" s="52" t="s">
        <v>3</v>
      </c>
    </row>
    <row r="46" spans="1:34">
      <c r="A46" s="50"/>
      <c r="B46" s="51"/>
      <c r="C46" s="14" t="str">
        <f>CHOOSE(WEEKDAY(C45,1),"Sun","Mon","Tue","Wed","Thu","Fri","Sat")</f>
        <v>Sun</v>
      </c>
      <c r="D46" s="14" t="str">
        <f t="shared" ref="D46:AG46" si="7">CHOOSE(WEEKDAY(D45,1),"Sun","Mon","Tue","Wed","Thu","Fri","Sat")</f>
        <v>Mon</v>
      </c>
      <c r="E46" s="14" t="str">
        <f t="shared" si="7"/>
        <v>Tue</v>
      </c>
      <c r="F46" s="14" t="str">
        <f t="shared" si="7"/>
        <v>Wed</v>
      </c>
      <c r="G46" s="14" t="str">
        <f t="shared" si="7"/>
        <v>Thu</v>
      </c>
      <c r="H46" s="14" t="str">
        <f t="shared" si="7"/>
        <v>Fri</v>
      </c>
      <c r="I46" s="14" t="str">
        <f t="shared" si="7"/>
        <v>Sat</v>
      </c>
      <c r="J46" s="14" t="str">
        <f t="shared" si="7"/>
        <v>Sun</v>
      </c>
      <c r="K46" s="14" t="str">
        <f t="shared" si="7"/>
        <v>Mon</v>
      </c>
      <c r="L46" s="14" t="str">
        <f t="shared" si="7"/>
        <v>Tue</v>
      </c>
      <c r="M46" s="14" t="str">
        <f t="shared" si="7"/>
        <v>Wed</v>
      </c>
      <c r="N46" s="14" t="str">
        <f t="shared" si="7"/>
        <v>Thu</v>
      </c>
      <c r="O46" s="14" t="str">
        <f t="shared" si="7"/>
        <v>Fri</v>
      </c>
      <c r="P46" s="14" t="str">
        <f t="shared" si="7"/>
        <v>Sat</v>
      </c>
      <c r="Q46" s="14" t="str">
        <f t="shared" si="7"/>
        <v>Sun</v>
      </c>
      <c r="R46" s="14" t="str">
        <f t="shared" si="7"/>
        <v>Mon</v>
      </c>
      <c r="S46" s="14" t="str">
        <f t="shared" si="7"/>
        <v>Tue</v>
      </c>
      <c r="T46" s="14" t="str">
        <f t="shared" si="7"/>
        <v>Wed</v>
      </c>
      <c r="U46" s="14" t="str">
        <f t="shared" si="7"/>
        <v>Thu</v>
      </c>
      <c r="V46" s="14" t="str">
        <f t="shared" si="7"/>
        <v>Fri</v>
      </c>
      <c r="W46" s="14" t="str">
        <f t="shared" si="7"/>
        <v>Sat</v>
      </c>
      <c r="X46" s="14" t="str">
        <f t="shared" si="7"/>
        <v>Sun</v>
      </c>
      <c r="Y46" s="14" t="str">
        <f t="shared" si="7"/>
        <v>Mon</v>
      </c>
      <c r="Z46" s="14" t="str">
        <f t="shared" si="7"/>
        <v>Tue</v>
      </c>
      <c r="AA46" s="14" t="str">
        <f t="shared" si="7"/>
        <v>Wed</v>
      </c>
      <c r="AB46" s="14" t="str">
        <f t="shared" si="7"/>
        <v>Thu</v>
      </c>
      <c r="AC46" s="14" t="str">
        <f t="shared" si="7"/>
        <v>Fri</v>
      </c>
      <c r="AD46" s="14" t="str">
        <f t="shared" si="7"/>
        <v>Sat</v>
      </c>
      <c r="AE46" s="14" t="str">
        <f t="shared" si="7"/>
        <v>Sun</v>
      </c>
      <c r="AF46" s="14" t="str">
        <f t="shared" si="7"/>
        <v>Mon</v>
      </c>
      <c r="AG46" s="14" t="str">
        <f t="shared" si="7"/>
        <v>Tue</v>
      </c>
      <c r="AH46" s="53"/>
    </row>
    <row r="47" spans="1:34" ht="13.5" customHeight="1">
      <c r="A47" s="54">
        <v>1702</v>
      </c>
      <c r="B47" s="55"/>
      <c r="C47" s="5">
        <v>8</v>
      </c>
      <c r="D47" s="5">
        <v>8</v>
      </c>
      <c r="E47" s="5">
        <v>8</v>
      </c>
      <c r="F47" s="5">
        <v>8</v>
      </c>
      <c r="G47" s="5">
        <v>8</v>
      </c>
      <c r="H47" s="5">
        <v>8</v>
      </c>
      <c r="I47" s="5">
        <v>8</v>
      </c>
      <c r="J47" s="5">
        <v>8</v>
      </c>
      <c r="K47" s="5">
        <v>8</v>
      </c>
      <c r="L47" s="5">
        <v>8</v>
      </c>
      <c r="M47" s="5">
        <v>8</v>
      </c>
      <c r="N47" s="5">
        <v>8</v>
      </c>
      <c r="O47" s="5">
        <v>8</v>
      </c>
      <c r="P47" s="8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2">
        <f>SUM(C47:AG47)</f>
        <v>104</v>
      </c>
    </row>
    <row r="48" spans="1:34" ht="13.5" customHeight="1">
      <c r="A48" s="56">
        <v>111</v>
      </c>
      <c r="B48" s="57"/>
      <c r="C48" s="6"/>
      <c r="D48" s="9"/>
      <c r="E48" s="6"/>
      <c r="F48" s="9"/>
      <c r="G48" s="6"/>
      <c r="H48" s="9"/>
      <c r="I48" s="6"/>
      <c r="J48" s="6"/>
      <c r="K48" s="6"/>
      <c r="L48" s="6"/>
      <c r="M48" s="6"/>
      <c r="N48" s="6"/>
      <c r="O48" s="6"/>
      <c r="P48" s="9">
        <v>8</v>
      </c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3">
        <f>SUM(C48:AG48)</f>
        <v>8</v>
      </c>
    </row>
    <row r="49" spans="1:34" ht="13.5" customHeight="1">
      <c r="A49" s="58">
        <v>1804</v>
      </c>
      <c r="B49" s="59"/>
      <c r="C49" s="7"/>
      <c r="D49" s="10"/>
      <c r="E49" s="7"/>
      <c r="F49" s="10"/>
      <c r="G49" s="7"/>
      <c r="H49" s="10"/>
      <c r="I49" s="7"/>
      <c r="J49" s="7"/>
      <c r="K49" s="7"/>
      <c r="L49" s="7"/>
      <c r="M49" s="7"/>
      <c r="N49" s="7"/>
      <c r="O49" s="7"/>
      <c r="P49" s="10"/>
      <c r="Q49" s="7">
        <v>8</v>
      </c>
      <c r="R49" s="7">
        <v>8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4">
        <f>SUM(C49:AG49)</f>
        <v>16</v>
      </c>
    </row>
    <row r="50" spans="1:34" ht="13.5" customHeight="1">
      <c r="A50" s="56">
        <v>1805</v>
      </c>
      <c r="B50" s="57"/>
      <c r="C50" s="6"/>
      <c r="D50" s="9"/>
      <c r="E50" s="6"/>
      <c r="F50" s="9"/>
      <c r="G50" s="6"/>
      <c r="H50" s="9"/>
      <c r="I50" s="6"/>
      <c r="J50" s="6"/>
      <c r="K50" s="6"/>
      <c r="L50" s="6"/>
      <c r="M50" s="6"/>
      <c r="N50" s="6"/>
      <c r="O50" s="6"/>
      <c r="P50" s="9"/>
      <c r="Q50" s="6"/>
      <c r="R50" s="6"/>
      <c r="S50" s="6">
        <v>8</v>
      </c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3">
        <f>SUM(C50:AG50)</f>
        <v>8</v>
      </c>
    </row>
    <row r="51" spans="1:34" ht="13.5" customHeight="1">
      <c r="A51" s="58" t="s">
        <v>9</v>
      </c>
      <c r="B51" s="59"/>
      <c r="C51" s="7"/>
      <c r="D51" s="10"/>
      <c r="E51" s="7"/>
      <c r="F51" s="10"/>
      <c r="G51" s="7"/>
      <c r="H51" s="10"/>
      <c r="I51" s="7"/>
      <c r="J51" s="7"/>
      <c r="K51" s="7"/>
      <c r="L51" s="7"/>
      <c r="M51" s="7"/>
      <c r="N51" s="7"/>
      <c r="O51" s="7"/>
      <c r="P51" s="10"/>
      <c r="Q51" s="7"/>
      <c r="R51" s="7"/>
      <c r="S51" s="7"/>
      <c r="T51" s="7">
        <v>8</v>
      </c>
      <c r="U51" s="7">
        <v>8</v>
      </c>
      <c r="V51" s="7">
        <v>8</v>
      </c>
      <c r="W51" s="7">
        <v>8</v>
      </c>
      <c r="X51" s="7">
        <v>8</v>
      </c>
      <c r="Y51" s="7">
        <v>8</v>
      </c>
      <c r="Z51" s="7">
        <v>8</v>
      </c>
      <c r="AA51" s="7">
        <v>8</v>
      </c>
      <c r="AB51" s="7">
        <v>8</v>
      </c>
      <c r="AC51" s="7">
        <v>8</v>
      </c>
      <c r="AD51" s="7">
        <v>8</v>
      </c>
      <c r="AE51" s="7">
        <v>8</v>
      </c>
      <c r="AF51" s="7">
        <v>8</v>
      </c>
      <c r="AG51" s="7">
        <v>8</v>
      </c>
      <c r="AH51" s="4">
        <f t="shared" ref="AH51:AH52" si="8">SUM(C51:AG51)</f>
        <v>112</v>
      </c>
    </row>
    <row r="52" spans="1:34" ht="13.5" customHeight="1">
      <c r="A52" s="15"/>
      <c r="B52" s="16"/>
      <c r="C52" s="6"/>
      <c r="D52" s="9"/>
      <c r="E52" s="6"/>
      <c r="F52" s="9"/>
      <c r="G52" s="6"/>
      <c r="H52" s="9"/>
      <c r="I52" s="6"/>
      <c r="J52" s="6"/>
      <c r="K52" s="6"/>
      <c r="L52" s="6"/>
      <c r="M52" s="6"/>
      <c r="N52" s="6"/>
      <c r="O52" s="6"/>
      <c r="P52" s="9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3">
        <f t="shared" si="8"/>
        <v>0</v>
      </c>
    </row>
    <row r="53" spans="1:34" ht="13.5" customHeight="1" thickBot="1">
      <c r="A53" s="60"/>
      <c r="B53" s="61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>
        <f>SUM(C53:AG53)</f>
        <v>0</v>
      </c>
    </row>
    <row r="54" spans="1:34" ht="13.9" customHeight="1" thickTop="1">
      <c r="A54" s="44" t="s">
        <v>5</v>
      </c>
      <c r="B54" s="45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20">
        <f>SUM(C54:AG54)*1.5</f>
        <v>0</v>
      </c>
    </row>
    <row r="55" spans="1:34" ht="15" thickBot="1">
      <c r="A55" s="64" t="s">
        <v>6</v>
      </c>
      <c r="B55" s="65"/>
      <c r="C55" s="21">
        <f>C47+C48+C49+C50+C53</f>
        <v>8</v>
      </c>
      <c r="D55" s="21">
        <f t="shared" ref="D55:AG55" si="9">D47+D48+D49+D50+D53</f>
        <v>8</v>
      </c>
      <c r="E55" s="21">
        <f t="shared" si="9"/>
        <v>8</v>
      </c>
      <c r="F55" s="21">
        <f t="shared" si="9"/>
        <v>8</v>
      </c>
      <c r="G55" s="21">
        <f t="shared" si="9"/>
        <v>8</v>
      </c>
      <c r="H55" s="21">
        <f t="shared" si="9"/>
        <v>8</v>
      </c>
      <c r="I55" s="21">
        <f t="shared" si="9"/>
        <v>8</v>
      </c>
      <c r="J55" s="21">
        <f t="shared" si="9"/>
        <v>8</v>
      </c>
      <c r="K55" s="21">
        <f t="shared" si="9"/>
        <v>8</v>
      </c>
      <c r="L55" s="21">
        <f t="shared" si="9"/>
        <v>8</v>
      </c>
      <c r="M55" s="21">
        <f t="shared" si="9"/>
        <v>8</v>
      </c>
      <c r="N55" s="21">
        <f t="shared" si="9"/>
        <v>8</v>
      </c>
      <c r="O55" s="21">
        <f t="shared" si="9"/>
        <v>8</v>
      </c>
      <c r="P55" s="21">
        <f t="shared" si="9"/>
        <v>8</v>
      </c>
      <c r="Q55" s="21">
        <f t="shared" si="9"/>
        <v>8</v>
      </c>
      <c r="R55" s="21">
        <f t="shared" si="9"/>
        <v>8</v>
      </c>
      <c r="S55" s="21">
        <f t="shared" si="9"/>
        <v>8</v>
      </c>
      <c r="T55" s="21">
        <f t="shared" si="9"/>
        <v>0</v>
      </c>
      <c r="U55" s="21">
        <f t="shared" si="9"/>
        <v>0</v>
      </c>
      <c r="V55" s="21">
        <f t="shared" si="9"/>
        <v>0</v>
      </c>
      <c r="W55" s="21">
        <f t="shared" si="9"/>
        <v>0</v>
      </c>
      <c r="X55" s="21">
        <f t="shared" si="9"/>
        <v>0</v>
      </c>
      <c r="Y55" s="21">
        <f t="shared" si="9"/>
        <v>0</v>
      </c>
      <c r="Z55" s="21">
        <f t="shared" si="9"/>
        <v>0</v>
      </c>
      <c r="AA55" s="21">
        <f t="shared" si="9"/>
        <v>0</v>
      </c>
      <c r="AB55" s="21">
        <f t="shared" si="9"/>
        <v>0</v>
      </c>
      <c r="AC55" s="21">
        <f t="shared" si="9"/>
        <v>0</v>
      </c>
      <c r="AD55" s="21">
        <f t="shared" si="9"/>
        <v>0</v>
      </c>
      <c r="AE55" s="21">
        <f t="shared" si="9"/>
        <v>0</v>
      </c>
      <c r="AF55" s="21">
        <f t="shared" si="9"/>
        <v>0</v>
      </c>
      <c r="AG55" s="21">
        <f t="shared" si="9"/>
        <v>0</v>
      </c>
      <c r="AH55" s="22">
        <f>SUM(AH47:AH54)</f>
        <v>248</v>
      </c>
    </row>
    <row r="56" spans="1:34" ht="15" thickTop="1"/>
  </sheetData>
  <mergeCells count="57">
    <mergeCell ref="A54:B54"/>
    <mergeCell ref="A55:B55"/>
    <mergeCell ref="AB5:AC5"/>
    <mergeCell ref="A47:B47"/>
    <mergeCell ref="A48:B48"/>
    <mergeCell ref="A49:B49"/>
    <mergeCell ref="A50:B50"/>
    <mergeCell ref="A51:B51"/>
    <mergeCell ref="A53:B53"/>
    <mergeCell ref="A42:B42"/>
    <mergeCell ref="B44:L44"/>
    <mergeCell ref="AB44:AD44"/>
    <mergeCell ref="A29:B29"/>
    <mergeCell ref="B31:L31"/>
    <mergeCell ref="AB31:AD31"/>
    <mergeCell ref="A16:B16"/>
    <mergeCell ref="AG44:AH44"/>
    <mergeCell ref="A45:B46"/>
    <mergeCell ref="AH45:AH46"/>
    <mergeCell ref="A34:B34"/>
    <mergeCell ref="A35:B35"/>
    <mergeCell ref="A36:B36"/>
    <mergeCell ref="A38:B38"/>
    <mergeCell ref="A40:B40"/>
    <mergeCell ref="A41:B41"/>
    <mergeCell ref="AG31:AH31"/>
    <mergeCell ref="A32:B33"/>
    <mergeCell ref="AH32:AH33"/>
    <mergeCell ref="A21:B21"/>
    <mergeCell ref="A22:B22"/>
    <mergeCell ref="A23:B23"/>
    <mergeCell ref="A25:B25"/>
    <mergeCell ref="A27:B27"/>
    <mergeCell ref="A28:B28"/>
    <mergeCell ref="B18:L18"/>
    <mergeCell ref="AB18:AD18"/>
    <mergeCell ref="AG18:AH18"/>
    <mergeCell ref="A19:B20"/>
    <mergeCell ref="AH19:AH20"/>
    <mergeCell ref="A15:B15"/>
    <mergeCell ref="B5:L5"/>
    <mergeCell ref="AG5:AH5"/>
    <mergeCell ref="A6:B7"/>
    <mergeCell ref="AH6:AH7"/>
    <mergeCell ref="A8:B8"/>
    <mergeCell ref="A9:B9"/>
    <mergeCell ref="A10:B10"/>
    <mergeCell ref="A11:B11"/>
    <mergeCell ref="A12:B12"/>
    <mergeCell ref="A14:B14"/>
    <mergeCell ref="A1:F1"/>
    <mergeCell ref="G1:Z3"/>
    <mergeCell ref="AC1:AH1"/>
    <mergeCell ref="A2:B2"/>
    <mergeCell ref="AF2:AH2"/>
    <mergeCell ref="A3:C3"/>
    <mergeCell ref="AE3:AH3"/>
  </mergeCells>
  <conditionalFormatting sqref="C7:AG16">
    <cfRule type="containsText" dxfId="17" priority="8" operator="containsText" text="Fri">
      <formula>NOT(ISERROR(SEARCH("Fri",C7)))</formula>
    </cfRule>
  </conditionalFormatting>
  <conditionalFormatting sqref="V8">
    <cfRule type="cellIs" dxfId="16" priority="7" operator="equal">
      <formula>"fri"</formula>
    </cfRule>
  </conditionalFormatting>
  <conditionalFormatting sqref="C20:AG29">
    <cfRule type="containsText" dxfId="15" priority="6" operator="containsText" text="Fri">
      <formula>NOT(ISERROR(SEARCH("Fri",C20)))</formula>
    </cfRule>
  </conditionalFormatting>
  <conditionalFormatting sqref="V21">
    <cfRule type="cellIs" dxfId="14" priority="5" operator="equal">
      <formula>"fri"</formula>
    </cfRule>
  </conditionalFormatting>
  <conditionalFormatting sqref="C33:AG43">
    <cfRule type="containsText" dxfId="13" priority="4" operator="containsText" text="Fri">
      <formula>NOT(ISERROR(SEARCH("Fri",C33)))</formula>
    </cfRule>
  </conditionalFormatting>
  <conditionalFormatting sqref="V34">
    <cfRule type="cellIs" dxfId="12" priority="3" operator="equal">
      <formula>"fri"</formula>
    </cfRule>
  </conditionalFormatting>
  <conditionalFormatting sqref="C46:AG55">
    <cfRule type="containsText" dxfId="11" priority="2" operator="containsText" text="Fri">
      <formula>NOT(ISERROR(SEARCH("Fri",C46)))</formula>
    </cfRule>
  </conditionalFormatting>
  <conditionalFormatting sqref="V47">
    <cfRule type="cellIs" dxfId="10" priority="1" operator="equal">
      <formula>"fri"</formula>
    </cfRule>
  </conditionalFormatting>
  <dataValidations count="1">
    <dataValidation type="list" allowBlank="1" showInputMessage="1" showErrorMessage="1" sqref="AG5:AH5">
      <formula1>$XFC$2:$XFC$13</formula1>
    </dataValidation>
  </dataValidations>
  <printOptions horizontalCentered="1" verticalCentered="1"/>
  <pageMargins left="0" right="0" top="0.19685039370078741" bottom="0" header="0" footer="0"/>
  <pageSetup paperSize="9" scale="70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54" zoomScale="97" zoomScaleNormal="97" workbookViewId="0">
      <selection activeCell="D71" sqref="D71"/>
    </sheetView>
  </sheetViews>
  <sheetFormatPr defaultColWidth="9.08984375" defaultRowHeight="14.5"/>
  <cols>
    <col min="1" max="16384" width="9.08984375" style="1"/>
  </cols>
  <sheetData/>
  <printOptions horizontalCentered="1" verticalCentered="1"/>
  <pageMargins left="0" right="0" top="0.19685039370078741" bottom="0" header="0" footer="0"/>
  <pageSetup paperSize="9" scale="70" orientation="landscape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0" zoomScale="72" workbookViewId="0">
      <selection activeCell="D116" sqref="D115:D116"/>
    </sheetView>
  </sheetViews>
  <sheetFormatPr defaultColWidth="9.08984375" defaultRowHeight="14.5"/>
  <cols>
    <col min="1" max="16384" width="9.08984375" style="1"/>
  </cols>
  <sheetData/>
  <printOptions horizontalCentered="1" verticalCentered="1"/>
  <pageMargins left="0" right="0" top="0.19685039370078741" bottom="0" header="0" footer="0"/>
  <pageSetup paperSize="9" scale="70" orientation="landscape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6"/>
  <sheetViews>
    <sheetView zoomScale="76" zoomScaleNormal="76" workbookViewId="0">
      <selection activeCell="F2" sqref="F2"/>
    </sheetView>
  </sheetViews>
  <sheetFormatPr defaultColWidth="9.08984375" defaultRowHeight="14.5"/>
  <cols>
    <col min="1" max="1" width="9.08984375" style="1"/>
    <col min="2" max="2" width="15.08984375" style="1" customWidth="1"/>
    <col min="3" max="33" width="4.54296875" style="1" customWidth="1"/>
    <col min="34" max="34" width="8.26953125" style="1" customWidth="1"/>
    <col min="35" max="16384" width="9.08984375" style="1"/>
  </cols>
  <sheetData>
    <row r="1" spans="1:34" s="24" customFormat="1" ht="33.5">
      <c r="A1" s="39"/>
      <c r="B1" s="39"/>
      <c r="C1" s="39"/>
      <c r="D1" s="39"/>
      <c r="E1" s="39"/>
      <c r="F1" s="39"/>
      <c r="G1" s="40" t="s">
        <v>1</v>
      </c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C1" s="41"/>
      <c r="AD1" s="41"/>
      <c r="AE1" s="41"/>
      <c r="AF1" s="41"/>
      <c r="AG1" s="41"/>
      <c r="AH1" s="41"/>
    </row>
    <row r="2" spans="1:34" s="24" customFormat="1" ht="15" customHeight="1">
      <c r="A2" s="42"/>
      <c r="B2" s="42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F2" s="43"/>
      <c r="AG2" s="43"/>
      <c r="AH2" s="43"/>
    </row>
    <row r="3" spans="1:34" s="24" customFormat="1" ht="15" customHeight="1">
      <c r="A3" s="42"/>
      <c r="B3" s="42"/>
      <c r="C3" s="42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E3" s="43"/>
      <c r="AF3" s="43"/>
      <c r="AG3" s="43"/>
      <c r="AH3" s="43"/>
    </row>
    <row r="4" spans="1:34" ht="15" customHeight="1">
      <c r="A4" s="25"/>
      <c r="B4" s="26"/>
      <c r="C4" s="26"/>
    </row>
    <row r="5" spans="1:34" s="31" customFormat="1" ht="18" thickBot="1">
      <c r="A5" s="27" t="s">
        <v>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28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30"/>
      <c r="AA5" s="30"/>
      <c r="AB5" s="62"/>
      <c r="AC5" s="62"/>
      <c r="AD5" s="62"/>
      <c r="AE5" s="30" t="s">
        <v>0</v>
      </c>
      <c r="AF5" s="29"/>
      <c r="AG5" s="63" t="s">
        <v>7</v>
      </c>
      <c r="AH5" s="63"/>
    </row>
    <row r="6" spans="1:34" ht="15" thickTop="1">
      <c r="A6" s="48" t="s">
        <v>4</v>
      </c>
      <c r="B6" s="49"/>
      <c r="C6" s="11">
        <v>1</v>
      </c>
      <c r="D6" s="12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11">
        <v>8</v>
      </c>
      <c r="K6" s="12">
        <v>9</v>
      </c>
      <c r="L6" s="11">
        <v>10</v>
      </c>
      <c r="M6" s="11">
        <v>11</v>
      </c>
      <c r="N6" s="11">
        <v>12</v>
      </c>
      <c r="O6" s="11">
        <v>13</v>
      </c>
      <c r="P6" s="13">
        <v>14</v>
      </c>
      <c r="Q6" s="11">
        <v>15</v>
      </c>
      <c r="R6" s="12">
        <v>16</v>
      </c>
      <c r="S6" s="11">
        <v>17</v>
      </c>
      <c r="T6" s="11">
        <v>18</v>
      </c>
      <c r="U6" s="11">
        <v>19</v>
      </c>
      <c r="V6" s="11">
        <v>20</v>
      </c>
      <c r="W6" s="13">
        <v>21</v>
      </c>
      <c r="X6" s="11">
        <v>22</v>
      </c>
      <c r="Y6" s="12">
        <v>23</v>
      </c>
      <c r="Z6" s="11">
        <v>24</v>
      </c>
      <c r="AA6" s="11">
        <v>25</v>
      </c>
      <c r="AB6" s="11">
        <v>26</v>
      </c>
      <c r="AC6" s="11">
        <v>27</v>
      </c>
      <c r="AD6" s="13">
        <v>28</v>
      </c>
      <c r="AE6" s="11">
        <v>29</v>
      </c>
      <c r="AF6" s="12">
        <v>30</v>
      </c>
      <c r="AG6" s="11">
        <v>31</v>
      </c>
      <c r="AH6" s="52" t="s">
        <v>3</v>
      </c>
    </row>
    <row r="7" spans="1:34">
      <c r="A7" s="50"/>
      <c r="B7" s="51"/>
      <c r="C7" s="14" t="str">
        <f>CHOOSE(WEEKDAY(C6,1),"Sun","Mon","Tue","Wed","Thu","Fri","Sat")</f>
        <v>Sun</v>
      </c>
      <c r="D7" s="14" t="str">
        <f t="shared" ref="D7:AG7" si="0">CHOOSE(WEEKDAY(D6,1),"Sun","Mon","Tue","Wed","Thu","Fri","Sat")</f>
        <v>Mon</v>
      </c>
      <c r="E7" s="14" t="str">
        <f t="shared" si="0"/>
        <v>Tue</v>
      </c>
      <c r="F7" s="14" t="str">
        <f t="shared" si="0"/>
        <v>Wed</v>
      </c>
      <c r="G7" s="14" t="str">
        <f t="shared" si="0"/>
        <v>Thu</v>
      </c>
      <c r="H7" s="14" t="str">
        <f t="shared" si="0"/>
        <v>Fri</v>
      </c>
      <c r="I7" s="14" t="str">
        <f t="shared" si="0"/>
        <v>Sat</v>
      </c>
      <c r="J7" s="14" t="str">
        <f t="shared" si="0"/>
        <v>Sun</v>
      </c>
      <c r="K7" s="14" t="str">
        <f t="shared" si="0"/>
        <v>Mon</v>
      </c>
      <c r="L7" s="14" t="str">
        <f t="shared" si="0"/>
        <v>Tue</v>
      </c>
      <c r="M7" s="14" t="str">
        <f t="shared" si="0"/>
        <v>Wed</v>
      </c>
      <c r="N7" s="14" t="str">
        <f t="shared" si="0"/>
        <v>Thu</v>
      </c>
      <c r="O7" s="14" t="str">
        <f t="shared" si="0"/>
        <v>Fri</v>
      </c>
      <c r="P7" s="14" t="str">
        <f t="shared" si="0"/>
        <v>Sat</v>
      </c>
      <c r="Q7" s="14" t="str">
        <f t="shared" si="0"/>
        <v>Sun</v>
      </c>
      <c r="R7" s="14" t="str">
        <f t="shared" si="0"/>
        <v>Mon</v>
      </c>
      <c r="S7" s="14" t="str">
        <f t="shared" si="0"/>
        <v>Tue</v>
      </c>
      <c r="T7" s="14" t="str">
        <f t="shared" si="0"/>
        <v>Wed</v>
      </c>
      <c r="U7" s="14" t="str">
        <f t="shared" si="0"/>
        <v>Thu</v>
      </c>
      <c r="V7" s="14" t="str">
        <f t="shared" si="0"/>
        <v>Fri</v>
      </c>
      <c r="W7" s="14" t="str">
        <f t="shared" si="0"/>
        <v>Sat</v>
      </c>
      <c r="X7" s="14" t="str">
        <f t="shared" si="0"/>
        <v>Sun</v>
      </c>
      <c r="Y7" s="14" t="str">
        <f t="shared" si="0"/>
        <v>Mon</v>
      </c>
      <c r="Z7" s="14" t="str">
        <f t="shared" si="0"/>
        <v>Tue</v>
      </c>
      <c r="AA7" s="14" t="str">
        <f t="shared" si="0"/>
        <v>Wed</v>
      </c>
      <c r="AB7" s="14" t="str">
        <f t="shared" si="0"/>
        <v>Thu</v>
      </c>
      <c r="AC7" s="14" t="str">
        <f t="shared" si="0"/>
        <v>Fri</v>
      </c>
      <c r="AD7" s="14" t="str">
        <f t="shared" si="0"/>
        <v>Sat</v>
      </c>
      <c r="AE7" s="14" t="str">
        <f t="shared" si="0"/>
        <v>Sun</v>
      </c>
      <c r="AF7" s="14" t="str">
        <f t="shared" si="0"/>
        <v>Mon</v>
      </c>
      <c r="AG7" s="14" t="str">
        <f t="shared" si="0"/>
        <v>Tue</v>
      </c>
      <c r="AH7" s="53"/>
    </row>
    <row r="8" spans="1:34" ht="13.5" customHeight="1">
      <c r="A8" s="54">
        <v>1807</v>
      </c>
      <c r="B8" s="55"/>
      <c r="C8" s="5">
        <v>8</v>
      </c>
      <c r="D8" s="5">
        <v>8</v>
      </c>
      <c r="E8" s="5">
        <v>8</v>
      </c>
      <c r="F8" s="5">
        <v>8</v>
      </c>
      <c r="G8" s="5">
        <v>8</v>
      </c>
      <c r="H8" s="5">
        <v>8</v>
      </c>
      <c r="I8" s="5">
        <v>8</v>
      </c>
      <c r="J8" s="5">
        <v>8</v>
      </c>
      <c r="K8" s="5">
        <v>8</v>
      </c>
      <c r="L8" s="5">
        <v>8</v>
      </c>
      <c r="M8" s="5">
        <v>8</v>
      </c>
      <c r="N8" s="5">
        <v>8</v>
      </c>
      <c r="O8" s="5">
        <v>8</v>
      </c>
      <c r="P8" s="5">
        <v>8</v>
      </c>
      <c r="Q8" s="5">
        <v>8</v>
      </c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2">
        <f>SUM(C8:AG8)</f>
        <v>120</v>
      </c>
    </row>
    <row r="9" spans="1:34" ht="13.5" customHeight="1">
      <c r="A9" s="56">
        <v>1805</v>
      </c>
      <c r="B9" s="57"/>
      <c r="C9" s="6"/>
      <c r="D9" s="9"/>
      <c r="E9" s="6"/>
      <c r="F9" s="9"/>
      <c r="G9" s="6"/>
      <c r="H9" s="9"/>
      <c r="I9" s="6"/>
      <c r="J9" s="6"/>
      <c r="K9" s="6"/>
      <c r="L9" s="6"/>
      <c r="M9" s="6"/>
      <c r="N9" s="6"/>
      <c r="O9" s="6"/>
      <c r="P9" s="9"/>
      <c r="Q9" s="6"/>
      <c r="R9" s="6">
        <v>8</v>
      </c>
      <c r="S9" s="6">
        <v>8</v>
      </c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3">
        <f>SUM(C9:AG9)</f>
        <v>16</v>
      </c>
    </row>
    <row r="10" spans="1:34" ht="13.5" customHeight="1">
      <c r="A10" s="58">
        <v>1806</v>
      </c>
      <c r="B10" s="59"/>
      <c r="C10" s="7"/>
      <c r="D10" s="10"/>
      <c r="E10" s="7"/>
      <c r="F10" s="10"/>
      <c r="G10" s="7"/>
      <c r="H10" s="10"/>
      <c r="I10" s="7"/>
      <c r="J10" s="7"/>
      <c r="K10" s="7"/>
      <c r="L10" s="7"/>
      <c r="M10" s="7"/>
      <c r="N10" s="7"/>
      <c r="O10" s="7"/>
      <c r="P10" s="10"/>
      <c r="Q10" s="7"/>
      <c r="R10" s="7"/>
      <c r="S10" s="7"/>
      <c r="T10" s="7">
        <v>8</v>
      </c>
      <c r="U10" s="7">
        <v>8</v>
      </c>
      <c r="V10" s="7">
        <v>8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4">
        <f>SUM(C10:AG10)</f>
        <v>24</v>
      </c>
    </row>
    <row r="11" spans="1:34" ht="13.5" customHeight="1">
      <c r="A11" s="56" t="s">
        <v>8</v>
      </c>
      <c r="B11" s="57"/>
      <c r="C11" s="6"/>
      <c r="D11" s="9"/>
      <c r="E11" s="6"/>
      <c r="F11" s="9"/>
      <c r="G11" s="6"/>
      <c r="H11" s="9"/>
      <c r="I11" s="6"/>
      <c r="J11" s="6"/>
      <c r="K11" s="6"/>
      <c r="L11" s="6"/>
      <c r="M11" s="6"/>
      <c r="N11" s="6"/>
      <c r="O11" s="6"/>
      <c r="P11" s="9"/>
      <c r="Q11" s="6"/>
      <c r="R11" s="6"/>
      <c r="S11" s="6"/>
      <c r="T11" s="6"/>
      <c r="U11" s="6"/>
      <c r="V11" s="6"/>
      <c r="W11" s="6">
        <v>8</v>
      </c>
      <c r="X11" s="6">
        <v>8</v>
      </c>
      <c r="Y11" s="6">
        <v>8</v>
      </c>
      <c r="Z11" s="6">
        <v>8</v>
      </c>
      <c r="AA11" s="6">
        <v>8</v>
      </c>
      <c r="AB11" s="6">
        <v>8</v>
      </c>
      <c r="AC11" s="6">
        <v>8</v>
      </c>
      <c r="AD11" s="6">
        <v>8</v>
      </c>
      <c r="AE11" s="6">
        <v>8</v>
      </c>
      <c r="AF11" s="6">
        <v>8</v>
      </c>
      <c r="AG11" s="6">
        <v>8</v>
      </c>
      <c r="AH11" s="3">
        <f>SUM(C11:AG11)</f>
        <v>88</v>
      </c>
    </row>
    <row r="12" spans="1:34" ht="13.5" customHeight="1">
      <c r="A12" s="58"/>
      <c r="B12" s="59"/>
      <c r="C12" s="7"/>
      <c r="D12" s="10"/>
      <c r="E12" s="7"/>
      <c r="F12" s="10"/>
      <c r="G12" s="7"/>
      <c r="H12" s="10"/>
      <c r="I12" s="7"/>
      <c r="J12" s="7"/>
      <c r="K12" s="7"/>
      <c r="L12" s="7"/>
      <c r="M12" s="7"/>
      <c r="N12" s="7"/>
      <c r="O12" s="7"/>
      <c r="P12" s="10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4">
        <f t="shared" ref="AH12:AH13" si="1">SUM(C12:AG12)</f>
        <v>0</v>
      </c>
    </row>
    <row r="13" spans="1:34" ht="13.5" customHeight="1">
      <c r="A13" s="15"/>
      <c r="B13" s="16"/>
      <c r="C13" s="6"/>
      <c r="D13" s="9"/>
      <c r="E13" s="6"/>
      <c r="F13" s="9"/>
      <c r="G13" s="6"/>
      <c r="H13" s="9"/>
      <c r="I13" s="6"/>
      <c r="J13" s="6"/>
      <c r="K13" s="6"/>
      <c r="L13" s="6"/>
      <c r="M13" s="6"/>
      <c r="N13" s="6"/>
      <c r="O13" s="6"/>
      <c r="P13" s="9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3">
        <f t="shared" si="1"/>
        <v>0</v>
      </c>
    </row>
    <row r="14" spans="1:34" ht="13.5" customHeight="1" thickBot="1">
      <c r="A14" s="60"/>
      <c r="B14" s="61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>
        <f>SUM(C14:AG14)</f>
        <v>0</v>
      </c>
    </row>
    <row r="15" spans="1:34" ht="13.9" customHeight="1" thickTop="1">
      <c r="A15" s="44" t="s">
        <v>5</v>
      </c>
      <c r="B15" s="45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20">
        <f>SUM(C15:AG15)*1.5</f>
        <v>0</v>
      </c>
    </row>
    <row r="16" spans="1:34" ht="15" thickBot="1">
      <c r="A16" s="64" t="s">
        <v>6</v>
      </c>
      <c r="B16" s="65"/>
      <c r="C16" s="21">
        <f>C8+C9+C10+C11+C14</f>
        <v>8</v>
      </c>
      <c r="D16" s="21">
        <f t="shared" ref="D16:AG16" si="2">D8+D9+D10+D11+D14</f>
        <v>8</v>
      </c>
      <c r="E16" s="21">
        <f t="shared" si="2"/>
        <v>8</v>
      </c>
      <c r="F16" s="21">
        <f t="shared" si="2"/>
        <v>8</v>
      </c>
      <c r="G16" s="21">
        <f t="shared" si="2"/>
        <v>8</v>
      </c>
      <c r="H16" s="21">
        <f t="shared" si="2"/>
        <v>8</v>
      </c>
      <c r="I16" s="21">
        <f t="shared" si="2"/>
        <v>8</v>
      </c>
      <c r="J16" s="21">
        <f t="shared" si="2"/>
        <v>8</v>
      </c>
      <c r="K16" s="21">
        <f t="shared" si="2"/>
        <v>8</v>
      </c>
      <c r="L16" s="21">
        <f t="shared" si="2"/>
        <v>8</v>
      </c>
      <c r="M16" s="21">
        <f t="shared" si="2"/>
        <v>8</v>
      </c>
      <c r="N16" s="21">
        <f t="shared" si="2"/>
        <v>8</v>
      </c>
      <c r="O16" s="21">
        <f t="shared" si="2"/>
        <v>8</v>
      </c>
      <c r="P16" s="21">
        <f t="shared" si="2"/>
        <v>8</v>
      </c>
      <c r="Q16" s="21">
        <f t="shared" si="2"/>
        <v>8</v>
      </c>
      <c r="R16" s="21">
        <f t="shared" si="2"/>
        <v>8</v>
      </c>
      <c r="S16" s="21">
        <f t="shared" si="2"/>
        <v>8</v>
      </c>
      <c r="T16" s="21">
        <f t="shared" si="2"/>
        <v>8</v>
      </c>
      <c r="U16" s="21">
        <f t="shared" si="2"/>
        <v>8</v>
      </c>
      <c r="V16" s="21">
        <f t="shared" si="2"/>
        <v>8</v>
      </c>
      <c r="W16" s="21">
        <f t="shared" si="2"/>
        <v>8</v>
      </c>
      <c r="X16" s="21">
        <f t="shared" si="2"/>
        <v>8</v>
      </c>
      <c r="Y16" s="21">
        <f t="shared" si="2"/>
        <v>8</v>
      </c>
      <c r="Z16" s="21">
        <f t="shared" si="2"/>
        <v>8</v>
      </c>
      <c r="AA16" s="21">
        <f t="shared" si="2"/>
        <v>8</v>
      </c>
      <c r="AB16" s="21">
        <f t="shared" si="2"/>
        <v>8</v>
      </c>
      <c r="AC16" s="21">
        <f t="shared" si="2"/>
        <v>8</v>
      </c>
      <c r="AD16" s="21">
        <f t="shared" si="2"/>
        <v>8</v>
      </c>
      <c r="AE16" s="21">
        <f t="shared" si="2"/>
        <v>8</v>
      </c>
      <c r="AF16" s="21">
        <f t="shared" si="2"/>
        <v>8</v>
      </c>
      <c r="AG16" s="21">
        <f t="shared" si="2"/>
        <v>8</v>
      </c>
      <c r="AH16" s="22">
        <f>SUM(AH8:AH15)</f>
        <v>248</v>
      </c>
    </row>
    <row r="17" spans="1:34" s="23" customFormat="1" ht="15" thickTop="1"/>
    <row r="18" spans="1:34" s="32" customFormat="1" ht="18" thickBot="1">
      <c r="A18" s="27" t="s">
        <v>2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28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30"/>
      <c r="AA18" s="30"/>
      <c r="AB18" s="62"/>
      <c r="AC18" s="62"/>
      <c r="AD18" s="62"/>
      <c r="AE18" s="30" t="s">
        <v>0</v>
      </c>
      <c r="AF18" s="29"/>
      <c r="AG18" s="63" t="str">
        <f>AG5</f>
        <v>March</v>
      </c>
      <c r="AH18" s="63"/>
    </row>
    <row r="19" spans="1:34" ht="15" thickTop="1">
      <c r="A19" s="48" t="s">
        <v>4</v>
      </c>
      <c r="B19" s="49"/>
      <c r="C19" s="11">
        <v>1</v>
      </c>
      <c r="D19" s="12">
        <v>2</v>
      </c>
      <c r="E19" s="11">
        <v>3</v>
      </c>
      <c r="F19" s="11">
        <v>4</v>
      </c>
      <c r="G19" s="11">
        <v>5</v>
      </c>
      <c r="H19" s="11">
        <v>6</v>
      </c>
      <c r="I19" s="11">
        <v>7</v>
      </c>
      <c r="J19" s="11">
        <v>8</v>
      </c>
      <c r="K19" s="12">
        <v>9</v>
      </c>
      <c r="L19" s="11">
        <v>10</v>
      </c>
      <c r="M19" s="11">
        <v>11</v>
      </c>
      <c r="N19" s="11">
        <v>12</v>
      </c>
      <c r="O19" s="11">
        <v>13</v>
      </c>
      <c r="P19" s="13">
        <v>14</v>
      </c>
      <c r="Q19" s="11">
        <v>15</v>
      </c>
      <c r="R19" s="12">
        <v>16</v>
      </c>
      <c r="S19" s="11">
        <v>17</v>
      </c>
      <c r="T19" s="11">
        <v>18</v>
      </c>
      <c r="U19" s="11">
        <v>19</v>
      </c>
      <c r="V19" s="11">
        <v>20</v>
      </c>
      <c r="W19" s="13">
        <v>21</v>
      </c>
      <c r="X19" s="11">
        <v>22</v>
      </c>
      <c r="Y19" s="12">
        <v>23</v>
      </c>
      <c r="Z19" s="11">
        <v>24</v>
      </c>
      <c r="AA19" s="11">
        <v>25</v>
      </c>
      <c r="AB19" s="11">
        <v>26</v>
      </c>
      <c r="AC19" s="11">
        <v>27</v>
      </c>
      <c r="AD19" s="13">
        <v>28</v>
      </c>
      <c r="AE19" s="11">
        <v>29</v>
      </c>
      <c r="AF19" s="12">
        <v>30</v>
      </c>
      <c r="AG19" s="11">
        <v>31</v>
      </c>
      <c r="AH19" s="52" t="s">
        <v>3</v>
      </c>
    </row>
    <row r="20" spans="1:34">
      <c r="A20" s="50"/>
      <c r="B20" s="51"/>
      <c r="C20" s="14" t="str">
        <f>CHOOSE(WEEKDAY(C19,1),"Sun","Mon","Tue","Wed","Thu","Fri","Sat")</f>
        <v>Sun</v>
      </c>
      <c r="D20" s="14" t="str">
        <f t="shared" ref="D20:AG20" si="3">CHOOSE(WEEKDAY(D19,1),"Sun","Mon","Tue","Wed","Thu","Fri","Sat")</f>
        <v>Mon</v>
      </c>
      <c r="E20" s="14" t="str">
        <f t="shared" si="3"/>
        <v>Tue</v>
      </c>
      <c r="F20" s="14" t="str">
        <f t="shared" si="3"/>
        <v>Wed</v>
      </c>
      <c r="G20" s="14" t="str">
        <f t="shared" si="3"/>
        <v>Thu</v>
      </c>
      <c r="H20" s="14" t="str">
        <f t="shared" si="3"/>
        <v>Fri</v>
      </c>
      <c r="I20" s="14" t="str">
        <f t="shared" si="3"/>
        <v>Sat</v>
      </c>
      <c r="J20" s="14" t="str">
        <f t="shared" si="3"/>
        <v>Sun</v>
      </c>
      <c r="K20" s="14" t="str">
        <f t="shared" si="3"/>
        <v>Mon</v>
      </c>
      <c r="L20" s="14" t="str">
        <f t="shared" si="3"/>
        <v>Tue</v>
      </c>
      <c r="M20" s="14" t="str">
        <f t="shared" si="3"/>
        <v>Wed</v>
      </c>
      <c r="N20" s="14" t="str">
        <f t="shared" si="3"/>
        <v>Thu</v>
      </c>
      <c r="O20" s="14" t="str">
        <f t="shared" si="3"/>
        <v>Fri</v>
      </c>
      <c r="P20" s="14" t="str">
        <f t="shared" si="3"/>
        <v>Sat</v>
      </c>
      <c r="Q20" s="14" t="str">
        <f t="shared" si="3"/>
        <v>Sun</v>
      </c>
      <c r="R20" s="14" t="str">
        <f t="shared" si="3"/>
        <v>Mon</v>
      </c>
      <c r="S20" s="14" t="str">
        <f t="shared" si="3"/>
        <v>Tue</v>
      </c>
      <c r="T20" s="14" t="str">
        <f t="shared" si="3"/>
        <v>Wed</v>
      </c>
      <c r="U20" s="14" t="str">
        <f t="shared" si="3"/>
        <v>Thu</v>
      </c>
      <c r="V20" s="14" t="str">
        <f t="shared" si="3"/>
        <v>Fri</v>
      </c>
      <c r="W20" s="14" t="str">
        <f t="shared" si="3"/>
        <v>Sat</v>
      </c>
      <c r="X20" s="14" t="str">
        <f t="shared" si="3"/>
        <v>Sun</v>
      </c>
      <c r="Y20" s="14" t="str">
        <f t="shared" si="3"/>
        <v>Mon</v>
      </c>
      <c r="Z20" s="14" t="str">
        <f t="shared" si="3"/>
        <v>Tue</v>
      </c>
      <c r="AA20" s="14" t="str">
        <f t="shared" si="3"/>
        <v>Wed</v>
      </c>
      <c r="AB20" s="14" t="str">
        <f t="shared" si="3"/>
        <v>Thu</v>
      </c>
      <c r="AC20" s="14" t="str">
        <f t="shared" si="3"/>
        <v>Fri</v>
      </c>
      <c r="AD20" s="14" t="str">
        <f t="shared" si="3"/>
        <v>Sat</v>
      </c>
      <c r="AE20" s="14" t="str">
        <f t="shared" si="3"/>
        <v>Sun</v>
      </c>
      <c r="AF20" s="14" t="str">
        <f t="shared" si="3"/>
        <v>Mon</v>
      </c>
      <c r="AG20" s="14" t="str">
        <f t="shared" si="3"/>
        <v>Tue</v>
      </c>
      <c r="AH20" s="53"/>
    </row>
    <row r="21" spans="1:34" ht="13.5" customHeight="1">
      <c r="A21" s="54">
        <v>33</v>
      </c>
      <c r="B21" s="55"/>
      <c r="C21" s="5">
        <v>8</v>
      </c>
      <c r="D21" s="5">
        <v>8</v>
      </c>
      <c r="E21" s="5">
        <v>8</v>
      </c>
      <c r="F21" s="5">
        <v>8</v>
      </c>
      <c r="G21" s="5">
        <v>8</v>
      </c>
      <c r="H21" s="5">
        <v>8</v>
      </c>
      <c r="I21" s="5">
        <v>8</v>
      </c>
      <c r="J21" s="5">
        <v>8</v>
      </c>
      <c r="K21" s="5">
        <v>8</v>
      </c>
      <c r="L21" s="5">
        <v>8</v>
      </c>
      <c r="M21" s="5">
        <v>8</v>
      </c>
      <c r="N21" s="5">
        <v>8</v>
      </c>
      <c r="O21" s="5"/>
      <c r="P21" s="8"/>
      <c r="Q21" s="5">
        <v>8</v>
      </c>
      <c r="R21" s="5">
        <v>8</v>
      </c>
      <c r="S21" s="5">
        <v>8</v>
      </c>
      <c r="T21" s="5">
        <v>8</v>
      </c>
      <c r="U21" s="5">
        <v>8</v>
      </c>
      <c r="V21" s="5">
        <v>8</v>
      </c>
      <c r="W21" s="5">
        <v>8</v>
      </c>
      <c r="X21" s="5">
        <v>8</v>
      </c>
      <c r="Y21" s="5"/>
      <c r="Z21" s="5"/>
      <c r="AA21" s="5"/>
      <c r="AB21" s="5"/>
      <c r="AC21" s="5"/>
      <c r="AD21" s="5"/>
      <c r="AE21" s="5"/>
      <c r="AF21" s="5"/>
      <c r="AG21" s="5"/>
      <c r="AH21" s="2">
        <f>SUM(C21:AG21)</f>
        <v>160</v>
      </c>
    </row>
    <row r="22" spans="1:34" ht="13.5" customHeight="1">
      <c r="A22" s="56">
        <v>1804</v>
      </c>
      <c r="B22" s="57"/>
      <c r="C22" s="6"/>
      <c r="D22" s="9"/>
      <c r="E22" s="6"/>
      <c r="F22" s="9"/>
      <c r="G22" s="6"/>
      <c r="H22" s="9"/>
      <c r="I22" s="6"/>
      <c r="J22" s="6"/>
      <c r="K22" s="6"/>
      <c r="L22" s="6"/>
      <c r="M22" s="6"/>
      <c r="N22" s="6"/>
      <c r="O22" s="6">
        <v>8</v>
      </c>
      <c r="P22" s="9">
        <v>8</v>
      </c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3">
        <f>SUM(C22:AG22)</f>
        <v>16</v>
      </c>
    </row>
    <row r="23" spans="1:34" ht="13.5" customHeight="1">
      <c r="A23" s="58" t="s">
        <v>9</v>
      </c>
      <c r="B23" s="59"/>
      <c r="C23" s="7"/>
      <c r="D23" s="10"/>
      <c r="E23" s="7"/>
      <c r="F23" s="10"/>
      <c r="G23" s="7"/>
      <c r="H23" s="10"/>
      <c r="I23" s="7"/>
      <c r="J23" s="7"/>
      <c r="K23" s="7"/>
      <c r="L23" s="7"/>
      <c r="M23" s="7"/>
      <c r="N23" s="7"/>
      <c r="O23" s="7"/>
      <c r="P23" s="10"/>
      <c r="Q23" s="7"/>
      <c r="R23" s="7"/>
      <c r="S23" s="7"/>
      <c r="T23" s="7"/>
      <c r="U23" s="7"/>
      <c r="V23" s="7"/>
      <c r="W23" s="7"/>
      <c r="X23" s="7"/>
      <c r="Y23" s="7">
        <v>8</v>
      </c>
      <c r="Z23" s="7">
        <v>8</v>
      </c>
      <c r="AA23" s="7">
        <v>8</v>
      </c>
      <c r="AB23" s="7">
        <v>8</v>
      </c>
      <c r="AC23" s="7">
        <v>8</v>
      </c>
      <c r="AD23" s="7">
        <v>8</v>
      </c>
      <c r="AE23" s="7">
        <v>8</v>
      </c>
      <c r="AF23" s="7">
        <v>8</v>
      </c>
      <c r="AG23" s="7">
        <v>8</v>
      </c>
      <c r="AH23" s="4">
        <f>SUM(C23:AG23)</f>
        <v>72</v>
      </c>
    </row>
    <row r="24" spans="1:34" ht="13.5" customHeight="1">
      <c r="A24" s="15"/>
      <c r="B24" s="16"/>
      <c r="C24" s="6"/>
      <c r="D24" s="9"/>
      <c r="E24" s="6"/>
      <c r="F24" s="9"/>
      <c r="G24" s="6"/>
      <c r="H24" s="9"/>
      <c r="I24" s="6"/>
      <c r="J24" s="6"/>
      <c r="K24" s="6"/>
      <c r="L24" s="6"/>
      <c r="M24" s="6"/>
      <c r="N24" s="6"/>
      <c r="O24" s="6"/>
      <c r="P24" s="9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3">
        <f>SUM(C24:AG24)</f>
        <v>0</v>
      </c>
    </row>
    <row r="25" spans="1:34" ht="13.5" customHeight="1">
      <c r="A25" s="58"/>
      <c r="B25" s="59"/>
      <c r="C25" s="7"/>
      <c r="D25" s="10"/>
      <c r="E25" s="7"/>
      <c r="F25" s="10"/>
      <c r="G25" s="7"/>
      <c r="H25" s="10"/>
      <c r="I25" s="7"/>
      <c r="J25" s="7"/>
      <c r="K25" s="7"/>
      <c r="L25" s="7"/>
      <c r="M25" s="7"/>
      <c r="N25" s="7"/>
      <c r="O25" s="7"/>
      <c r="P25" s="10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4">
        <f t="shared" ref="AH25:AH26" si="4">SUM(C25:AG25)</f>
        <v>0</v>
      </c>
    </row>
    <row r="26" spans="1:34" ht="13.5" customHeight="1">
      <c r="A26" s="15"/>
      <c r="B26" s="16"/>
      <c r="C26" s="6"/>
      <c r="D26" s="9"/>
      <c r="E26" s="6"/>
      <c r="F26" s="9"/>
      <c r="G26" s="6"/>
      <c r="H26" s="9"/>
      <c r="I26" s="6"/>
      <c r="J26" s="6"/>
      <c r="K26" s="6"/>
      <c r="L26" s="6"/>
      <c r="M26" s="6"/>
      <c r="N26" s="6"/>
      <c r="O26" s="6"/>
      <c r="P26" s="9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3">
        <f t="shared" si="4"/>
        <v>0</v>
      </c>
    </row>
    <row r="27" spans="1:34" ht="13.5" customHeight="1" thickBot="1">
      <c r="A27" s="60"/>
      <c r="B27" s="61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8">
        <f>SUM(C27:AG27)</f>
        <v>0</v>
      </c>
    </row>
    <row r="28" spans="1:34" ht="13.9" customHeight="1" thickTop="1">
      <c r="A28" s="44" t="s">
        <v>5</v>
      </c>
      <c r="B28" s="45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20">
        <f>SUM(C28:AG28)*1.5</f>
        <v>0</v>
      </c>
    </row>
    <row r="29" spans="1:34" ht="15" thickBot="1">
      <c r="A29" s="64" t="s">
        <v>6</v>
      </c>
      <c r="B29" s="65"/>
      <c r="C29" s="21">
        <f>C21+C22+C23+C24+C27</f>
        <v>8</v>
      </c>
      <c r="D29" s="21">
        <f t="shared" ref="D29:AG29" si="5">D21+D22+D23+D24+D27</f>
        <v>8</v>
      </c>
      <c r="E29" s="21">
        <f t="shared" si="5"/>
        <v>8</v>
      </c>
      <c r="F29" s="21">
        <f t="shared" si="5"/>
        <v>8</v>
      </c>
      <c r="G29" s="21">
        <f t="shared" si="5"/>
        <v>8</v>
      </c>
      <c r="H29" s="21">
        <f t="shared" si="5"/>
        <v>8</v>
      </c>
      <c r="I29" s="21">
        <f t="shared" si="5"/>
        <v>8</v>
      </c>
      <c r="J29" s="21">
        <f t="shared" si="5"/>
        <v>8</v>
      </c>
      <c r="K29" s="21">
        <f t="shared" si="5"/>
        <v>8</v>
      </c>
      <c r="L29" s="21">
        <f t="shared" si="5"/>
        <v>8</v>
      </c>
      <c r="M29" s="21">
        <f t="shared" si="5"/>
        <v>8</v>
      </c>
      <c r="N29" s="21">
        <f t="shared" si="5"/>
        <v>8</v>
      </c>
      <c r="O29" s="21">
        <f t="shared" si="5"/>
        <v>8</v>
      </c>
      <c r="P29" s="21">
        <f t="shared" si="5"/>
        <v>8</v>
      </c>
      <c r="Q29" s="21">
        <f t="shared" si="5"/>
        <v>8</v>
      </c>
      <c r="R29" s="21">
        <f t="shared" si="5"/>
        <v>8</v>
      </c>
      <c r="S29" s="21">
        <f t="shared" si="5"/>
        <v>8</v>
      </c>
      <c r="T29" s="21">
        <f t="shared" si="5"/>
        <v>8</v>
      </c>
      <c r="U29" s="21">
        <f t="shared" si="5"/>
        <v>8</v>
      </c>
      <c r="V29" s="21">
        <f t="shared" si="5"/>
        <v>8</v>
      </c>
      <c r="W29" s="21">
        <f t="shared" si="5"/>
        <v>8</v>
      </c>
      <c r="X29" s="21">
        <f t="shared" si="5"/>
        <v>8</v>
      </c>
      <c r="Y29" s="21">
        <f t="shared" si="5"/>
        <v>8</v>
      </c>
      <c r="Z29" s="21">
        <f t="shared" si="5"/>
        <v>8</v>
      </c>
      <c r="AA29" s="21">
        <f t="shared" si="5"/>
        <v>8</v>
      </c>
      <c r="AB29" s="21">
        <f t="shared" si="5"/>
        <v>8</v>
      </c>
      <c r="AC29" s="21">
        <f t="shared" si="5"/>
        <v>8</v>
      </c>
      <c r="AD29" s="21">
        <f t="shared" si="5"/>
        <v>8</v>
      </c>
      <c r="AE29" s="21">
        <f t="shared" si="5"/>
        <v>8</v>
      </c>
      <c r="AF29" s="21">
        <f t="shared" si="5"/>
        <v>8</v>
      </c>
      <c r="AG29" s="21">
        <f t="shared" si="5"/>
        <v>8</v>
      </c>
      <c r="AH29" s="22">
        <f>SUM(AH21:AH28)</f>
        <v>248</v>
      </c>
    </row>
    <row r="30" spans="1:34" s="23" customFormat="1" ht="15" thickTop="1"/>
    <row r="31" spans="1:34" s="32" customFormat="1" ht="18" thickBot="1">
      <c r="A31" s="27" t="s">
        <v>2</v>
      </c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28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30"/>
      <c r="AA31" s="30"/>
      <c r="AB31" s="62"/>
      <c r="AC31" s="62"/>
      <c r="AD31" s="62"/>
      <c r="AE31" s="30" t="s">
        <v>0</v>
      </c>
      <c r="AF31" s="29"/>
      <c r="AG31" s="63" t="str">
        <f>AG5</f>
        <v>March</v>
      </c>
      <c r="AH31" s="63"/>
    </row>
    <row r="32" spans="1:34" ht="15" thickTop="1">
      <c r="A32" s="48" t="s">
        <v>4</v>
      </c>
      <c r="B32" s="49"/>
      <c r="C32" s="11">
        <v>1</v>
      </c>
      <c r="D32" s="12">
        <v>2</v>
      </c>
      <c r="E32" s="11">
        <v>3</v>
      </c>
      <c r="F32" s="11">
        <v>4</v>
      </c>
      <c r="G32" s="11">
        <v>5</v>
      </c>
      <c r="H32" s="11">
        <v>6</v>
      </c>
      <c r="I32" s="11">
        <v>7</v>
      </c>
      <c r="J32" s="11">
        <v>8</v>
      </c>
      <c r="K32" s="12">
        <v>9</v>
      </c>
      <c r="L32" s="11">
        <v>10</v>
      </c>
      <c r="M32" s="11">
        <v>11</v>
      </c>
      <c r="N32" s="11">
        <v>12</v>
      </c>
      <c r="O32" s="11">
        <v>13</v>
      </c>
      <c r="P32" s="13">
        <v>14</v>
      </c>
      <c r="Q32" s="11">
        <v>15</v>
      </c>
      <c r="R32" s="12">
        <v>16</v>
      </c>
      <c r="S32" s="11">
        <v>17</v>
      </c>
      <c r="T32" s="11">
        <v>18</v>
      </c>
      <c r="U32" s="11">
        <v>19</v>
      </c>
      <c r="V32" s="11">
        <v>20</v>
      </c>
      <c r="W32" s="13">
        <v>21</v>
      </c>
      <c r="X32" s="11">
        <v>22</v>
      </c>
      <c r="Y32" s="12">
        <v>23</v>
      </c>
      <c r="Z32" s="11">
        <v>24</v>
      </c>
      <c r="AA32" s="11">
        <v>25</v>
      </c>
      <c r="AB32" s="11">
        <v>26</v>
      </c>
      <c r="AC32" s="11">
        <v>27</v>
      </c>
      <c r="AD32" s="13">
        <v>28</v>
      </c>
      <c r="AE32" s="11">
        <v>29</v>
      </c>
      <c r="AF32" s="12">
        <v>30</v>
      </c>
      <c r="AG32" s="11">
        <v>31</v>
      </c>
      <c r="AH32" s="52" t="s">
        <v>3</v>
      </c>
    </row>
    <row r="33" spans="1:34">
      <c r="A33" s="50"/>
      <c r="B33" s="51"/>
      <c r="C33" s="14" t="str">
        <f>CHOOSE(WEEKDAY(C32,1),"Sun","Mon","Tue","Wed","Thu","Fri","Sat")</f>
        <v>Sun</v>
      </c>
      <c r="D33" s="14" t="str">
        <f t="shared" ref="D33:AG33" si="6">CHOOSE(WEEKDAY(D32,1),"Sun","Mon","Tue","Wed","Thu","Fri","Sat")</f>
        <v>Mon</v>
      </c>
      <c r="E33" s="14" t="str">
        <f t="shared" si="6"/>
        <v>Tue</v>
      </c>
      <c r="F33" s="14" t="str">
        <f t="shared" si="6"/>
        <v>Wed</v>
      </c>
      <c r="G33" s="14" t="str">
        <f t="shared" si="6"/>
        <v>Thu</v>
      </c>
      <c r="H33" s="14" t="str">
        <f t="shared" si="6"/>
        <v>Fri</v>
      </c>
      <c r="I33" s="14" t="str">
        <f t="shared" si="6"/>
        <v>Sat</v>
      </c>
      <c r="J33" s="14" t="str">
        <f t="shared" si="6"/>
        <v>Sun</v>
      </c>
      <c r="K33" s="14" t="str">
        <f t="shared" si="6"/>
        <v>Mon</v>
      </c>
      <c r="L33" s="14" t="str">
        <f t="shared" si="6"/>
        <v>Tue</v>
      </c>
      <c r="M33" s="14" t="str">
        <f t="shared" si="6"/>
        <v>Wed</v>
      </c>
      <c r="N33" s="14" t="str">
        <f t="shared" si="6"/>
        <v>Thu</v>
      </c>
      <c r="O33" s="14" t="str">
        <f t="shared" si="6"/>
        <v>Fri</v>
      </c>
      <c r="P33" s="14" t="str">
        <f t="shared" si="6"/>
        <v>Sat</v>
      </c>
      <c r="Q33" s="14" t="str">
        <f t="shared" si="6"/>
        <v>Sun</v>
      </c>
      <c r="R33" s="14" t="str">
        <f t="shared" si="6"/>
        <v>Mon</v>
      </c>
      <c r="S33" s="14" t="str">
        <f t="shared" si="6"/>
        <v>Tue</v>
      </c>
      <c r="T33" s="14" t="str">
        <f t="shared" si="6"/>
        <v>Wed</v>
      </c>
      <c r="U33" s="14" t="str">
        <f t="shared" si="6"/>
        <v>Thu</v>
      </c>
      <c r="V33" s="14" t="str">
        <f t="shared" si="6"/>
        <v>Fri</v>
      </c>
      <c r="W33" s="14" t="str">
        <f t="shared" si="6"/>
        <v>Sat</v>
      </c>
      <c r="X33" s="14" t="str">
        <f t="shared" si="6"/>
        <v>Sun</v>
      </c>
      <c r="Y33" s="14" t="str">
        <f t="shared" si="6"/>
        <v>Mon</v>
      </c>
      <c r="Z33" s="14" t="str">
        <f t="shared" si="6"/>
        <v>Tue</v>
      </c>
      <c r="AA33" s="14" t="str">
        <f t="shared" si="6"/>
        <v>Wed</v>
      </c>
      <c r="AB33" s="14" t="str">
        <f t="shared" si="6"/>
        <v>Thu</v>
      </c>
      <c r="AC33" s="14" t="str">
        <f t="shared" si="6"/>
        <v>Fri</v>
      </c>
      <c r="AD33" s="14" t="str">
        <f t="shared" si="6"/>
        <v>Sat</v>
      </c>
      <c r="AE33" s="14" t="str">
        <f t="shared" si="6"/>
        <v>Sun</v>
      </c>
      <c r="AF33" s="14" t="str">
        <f t="shared" si="6"/>
        <v>Mon</v>
      </c>
      <c r="AG33" s="14" t="str">
        <f t="shared" si="6"/>
        <v>Tue</v>
      </c>
      <c r="AH33" s="53"/>
    </row>
    <row r="34" spans="1:34" ht="13.5" customHeight="1">
      <c r="A34" s="54">
        <v>91</v>
      </c>
      <c r="B34" s="55"/>
      <c r="C34" s="5">
        <v>8</v>
      </c>
      <c r="D34" s="5">
        <v>8</v>
      </c>
      <c r="E34" s="5">
        <v>8</v>
      </c>
      <c r="F34" s="5">
        <v>8</v>
      </c>
      <c r="G34" s="5"/>
      <c r="H34" s="8"/>
      <c r="I34" s="5"/>
      <c r="J34" s="5"/>
      <c r="K34" s="5"/>
      <c r="L34" s="5"/>
      <c r="M34" s="5"/>
      <c r="N34" s="5"/>
      <c r="O34" s="5"/>
      <c r="P34" s="8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2">
        <f>SUM(C34:AG34)</f>
        <v>32</v>
      </c>
    </row>
    <row r="35" spans="1:34" ht="13.5" customHeight="1">
      <c r="A35" s="56">
        <v>99</v>
      </c>
      <c r="B35" s="57"/>
      <c r="C35" s="6"/>
      <c r="D35" s="9"/>
      <c r="E35" s="6"/>
      <c r="F35" s="9"/>
      <c r="G35" s="6">
        <v>8</v>
      </c>
      <c r="H35" s="6">
        <v>8</v>
      </c>
      <c r="I35" s="6">
        <v>8</v>
      </c>
      <c r="J35" s="6">
        <v>8</v>
      </c>
      <c r="K35" s="6">
        <v>8</v>
      </c>
      <c r="L35" s="6">
        <v>8</v>
      </c>
      <c r="M35" s="6">
        <v>8</v>
      </c>
      <c r="N35" s="6">
        <v>8</v>
      </c>
      <c r="O35" s="6">
        <v>8</v>
      </c>
      <c r="P35" s="6">
        <v>8</v>
      </c>
      <c r="Q35" s="6">
        <v>8</v>
      </c>
      <c r="R35" s="6">
        <v>8</v>
      </c>
      <c r="S35" s="6">
        <v>8</v>
      </c>
      <c r="T35" s="6">
        <v>8</v>
      </c>
      <c r="U35" s="6">
        <v>8</v>
      </c>
      <c r="V35" s="6">
        <v>8</v>
      </c>
      <c r="W35" s="6">
        <v>8</v>
      </c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3">
        <f>SUM(C35:AG35)</f>
        <v>136</v>
      </c>
    </row>
    <row r="36" spans="1:34" ht="13.5" customHeight="1">
      <c r="A36" s="58">
        <v>34</v>
      </c>
      <c r="B36" s="59"/>
      <c r="C36" s="7"/>
      <c r="D36" s="10"/>
      <c r="E36" s="7"/>
      <c r="F36" s="10"/>
      <c r="G36" s="7"/>
      <c r="H36" s="10"/>
      <c r="I36" s="7"/>
      <c r="J36" s="7"/>
      <c r="K36" s="7"/>
      <c r="L36" s="7"/>
      <c r="M36" s="7"/>
      <c r="N36" s="7"/>
      <c r="O36" s="7"/>
      <c r="P36" s="10"/>
      <c r="Q36" s="7"/>
      <c r="R36" s="7"/>
      <c r="S36" s="7"/>
      <c r="T36" s="7"/>
      <c r="U36" s="7"/>
      <c r="V36" s="7"/>
      <c r="W36" s="7"/>
      <c r="X36" s="7">
        <v>8</v>
      </c>
      <c r="Y36" s="7">
        <v>8</v>
      </c>
      <c r="Z36" s="7">
        <v>8</v>
      </c>
      <c r="AA36" s="7">
        <v>8</v>
      </c>
      <c r="AB36" s="7">
        <v>8</v>
      </c>
      <c r="AC36" s="7">
        <v>8</v>
      </c>
      <c r="AD36" s="7">
        <v>8</v>
      </c>
      <c r="AE36" s="7">
        <v>8</v>
      </c>
      <c r="AF36" s="7">
        <v>8</v>
      </c>
      <c r="AG36" s="7">
        <v>8</v>
      </c>
      <c r="AH36" s="4">
        <f>SUM(C36:AG36)</f>
        <v>80</v>
      </c>
    </row>
    <row r="37" spans="1:34" ht="13.5" customHeight="1">
      <c r="A37" s="15"/>
      <c r="B37" s="16"/>
      <c r="C37" s="6"/>
      <c r="D37" s="9"/>
      <c r="E37" s="6"/>
      <c r="F37" s="9"/>
      <c r="G37" s="6"/>
      <c r="H37" s="9"/>
      <c r="I37" s="6"/>
      <c r="J37" s="6"/>
      <c r="K37" s="6"/>
      <c r="L37" s="6"/>
      <c r="M37" s="6"/>
      <c r="N37" s="6"/>
      <c r="O37" s="6"/>
      <c r="P37" s="9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3">
        <f>SUM(C37:AG37)</f>
        <v>0</v>
      </c>
    </row>
    <row r="38" spans="1:34" ht="13.5" customHeight="1">
      <c r="A38" s="58"/>
      <c r="B38" s="59"/>
      <c r="C38" s="7"/>
      <c r="D38" s="10"/>
      <c r="E38" s="7"/>
      <c r="F38" s="10"/>
      <c r="G38" s="7"/>
      <c r="H38" s="10"/>
      <c r="I38" s="7"/>
      <c r="J38" s="7"/>
      <c r="K38" s="7"/>
      <c r="L38" s="7"/>
      <c r="M38" s="7"/>
      <c r="N38" s="7"/>
      <c r="O38" s="7"/>
      <c r="P38" s="10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4">
        <f t="shared" ref="AH38:AH39" si="7">SUM(C38:AG38)</f>
        <v>0</v>
      </c>
    </row>
    <row r="39" spans="1:34" ht="13.5" customHeight="1">
      <c r="A39" s="15"/>
      <c r="B39" s="16"/>
      <c r="C39" s="6"/>
      <c r="D39" s="9"/>
      <c r="E39" s="6"/>
      <c r="F39" s="9"/>
      <c r="G39" s="6"/>
      <c r="H39" s="9"/>
      <c r="I39" s="6"/>
      <c r="J39" s="6"/>
      <c r="K39" s="6"/>
      <c r="L39" s="6"/>
      <c r="M39" s="6"/>
      <c r="N39" s="6"/>
      <c r="O39" s="6"/>
      <c r="P39" s="9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3">
        <f t="shared" si="7"/>
        <v>0</v>
      </c>
    </row>
    <row r="40" spans="1:34" ht="13.5" customHeight="1" thickBot="1">
      <c r="A40" s="60"/>
      <c r="B40" s="61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8">
        <f>SUM(C40:AG40)</f>
        <v>0</v>
      </c>
    </row>
    <row r="41" spans="1:34" ht="13.9" customHeight="1" thickTop="1">
      <c r="A41" s="44" t="s">
        <v>5</v>
      </c>
      <c r="B41" s="45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20">
        <f>SUM(C41:AG41)*1.5</f>
        <v>0</v>
      </c>
    </row>
    <row r="42" spans="1:34" ht="15" thickBot="1">
      <c r="A42" s="64" t="s">
        <v>6</v>
      </c>
      <c r="B42" s="65"/>
      <c r="C42" s="21">
        <f>C34+C35+C36+C37+C40</f>
        <v>8</v>
      </c>
      <c r="D42" s="21">
        <f t="shared" ref="D42:AG42" si="8">D34+D35+D36+D37+D40</f>
        <v>8</v>
      </c>
      <c r="E42" s="21">
        <f t="shared" si="8"/>
        <v>8</v>
      </c>
      <c r="F42" s="21">
        <f t="shared" si="8"/>
        <v>8</v>
      </c>
      <c r="G42" s="21">
        <f t="shared" si="8"/>
        <v>8</v>
      </c>
      <c r="H42" s="21">
        <f t="shared" si="8"/>
        <v>8</v>
      </c>
      <c r="I42" s="21">
        <f t="shared" si="8"/>
        <v>8</v>
      </c>
      <c r="J42" s="21">
        <f t="shared" si="8"/>
        <v>8</v>
      </c>
      <c r="K42" s="21">
        <f t="shared" si="8"/>
        <v>8</v>
      </c>
      <c r="L42" s="21">
        <f t="shared" si="8"/>
        <v>8</v>
      </c>
      <c r="M42" s="21">
        <f t="shared" si="8"/>
        <v>8</v>
      </c>
      <c r="N42" s="21">
        <f t="shared" si="8"/>
        <v>8</v>
      </c>
      <c r="O42" s="21">
        <f t="shared" si="8"/>
        <v>8</v>
      </c>
      <c r="P42" s="21">
        <f t="shared" si="8"/>
        <v>8</v>
      </c>
      <c r="Q42" s="21">
        <f t="shared" si="8"/>
        <v>8</v>
      </c>
      <c r="R42" s="21">
        <f t="shared" si="8"/>
        <v>8</v>
      </c>
      <c r="S42" s="21">
        <f t="shared" si="8"/>
        <v>8</v>
      </c>
      <c r="T42" s="21">
        <f t="shared" si="8"/>
        <v>8</v>
      </c>
      <c r="U42" s="21">
        <f t="shared" si="8"/>
        <v>8</v>
      </c>
      <c r="V42" s="21">
        <f t="shared" si="8"/>
        <v>8</v>
      </c>
      <c r="W42" s="21">
        <f t="shared" si="8"/>
        <v>8</v>
      </c>
      <c r="X42" s="21">
        <f t="shared" si="8"/>
        <v>8</v>
      </c>
      <c r="Y42" s="21">
        <f t="shared" si="8"/>
        <v>8</v>
      </c>
      <c r="Z42" s="21">
        <f t="shared" si="8"/>
        <v>8</v>
      </c>
      <c r="AA42" s="21">
        <f t="shared" si="8"/>
        <v>8</v>
      </c>
      <c r="AB42" s="21">
        <f t="shared" si="8"/>
        <v>8</v>
      </c>
      <c r="AC42" s="21">
        <f t="shared" si="8"/>
        <v>8</v>
      </c>
      <c r="AD42" s="21">
        <f t="shared" si="8"/>
        <v>8</v>
      </c>
      <c r="AE42" s="21">
        <f t="shared" si="8"/>
        <v>8</v>
      </c>
      <c r="AF42" s="21">
        <f t="shared" si="8"/>
        <v>8</v>
      </c>
      <c r="AG42" s="21">
        <f t="shared" si="8"/>
        <v>8</v>
      </c>
      <c r="AH42" s="22">
        <f>SUM(AH34:AH41)</f>
        <v>248</v>
      </c>
    </row>
    <row r="43" spans="1:34" s="36" customFormat="1" ht="15" thickTop="1">
      <c r="A43" s="33"/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5"/>
    </row>
    <row r="44" spans="1:34" s="32" customFormat="1" ht="18" thickBot="1">
      <c r="A44" s="27" t="s">
        <v>2</v>
      </c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28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30"/>
      <c r="AA44" s="30"/>
      <c r="AB44" s="62"/>
      <c r="AC44" s="62"/>
      <c r="AD44" s="62"/>
      <c r="AE44" s="30" t="s">
        <v>0</v>
      </c>
      <c r="AF44" s="29"/>
      <c r="AG44" s="63" t="str">
        <f>AG5</f>
        <v>March</v>
      </c>
      <c r="AH44" s="63"/>
    </row>
    <row r="45" spans="1:34" ht="15" thickTop="1">
      <c r="A45" s="48" t="s">
        <v>4</v>
      </c>
      <c r="B45" s="49"/>
      <c r="C45" s="11">
        <v>1</v>
      </c>
      <c r="D45" s="12">
        <v>2</v>
      </c>
      <c r="E45" s="11">
        <v>3</v>
      </c>
      <c r="F45" s="11">
        <v>4</v>
      </c>
      <c r="G45" s="11">
        <v>5</v>
      </c>
      <c r="H45" s="11">
        <v>6</v>
      </c>
      <c r="I45" s="11">
        <v>7</v>
      </c>
      <c r="J45" s="11">
        <v>8</v>
      </c>
      <c r="K45" s="12">
        <v>9</v>
      </c>
      <c r="L45" s="11">
        <v>10</v>
      </c>
      <c r="M45" s="11">
        <v>11</v>
      </c>
      <c r="N45" s="11">
        <v>12</v>
      </c>
      <c r="O45" s="11">
        <v>13</v>
      </c>
      <c r="P45" s="13">
        <v>14</v>
      </c>
      <c r="Q45" s="11">
        <v>15</v>
      </c>
      <c r="R45" s="12">
        <v>16</v>
      </c>
      <c r="S45" s="11">
        <v>17</v>
      </c>
      <c r="T45" s="11">
        <v>18</v>
      </c>
      <c r="U45" s="11">
        <v>19</v>
      </c>
      <c r="V45" s="11">
        <v>20</v>
      </c>
      <c r="W45" s="13">
        <v>21</v>
      </c>
      <c r="X45" s="11">
        <v>22</v>
      </c>
      <c r="Y45" s="12">
        <v>23</v>
      </c>
      <c r="Z45" s="11">
        <v>24</v>
      </c>
      <c r="AA45" s="11">
        <v>25</v>
      </c>
      <c r="AB45" s="11">
        <v>26</v>
      </c>
      <c r="AC45" s="11">
        <v>27</v>
      </c>
      <c r="AD45" s="13">
        <v>28</v>
      </c>
      <c r="AE45" s="11">
        <v>29</v>
      </c>
      <c r="AF45" s="12">
        <v>30</v>
      </c>
      <c r="AG45" s="11">
        <v>31</v>
      </c>
      <c r="AH45" s="52" t="s">
        <v>3</v>
      </c>
    </row>
    <row r="46" spans="1:34">
      <c r="A46" s="50"/>
      <c r="B46" s="51"/>
      <c r="C46" s="14" t="str">
        <f>CHOOSE(WEEKDAY(C45,1),"Sun","Mon","Tue","Wed","Thu","Fri","Sat")</f>
        <v>Sun</v>
      </c>
      <c r="D46" s="14" t="str">
        <f t="shared" ref="D46:AG46" si="9">CHOOSE(WEEKDAY(D45,1),"Sun","Mon","Tue","Wed","Thu","Fri","Sat")</f>
        <v>Mon</v>
      </c>
      <c r="E46" s="14" t="str">
        <f t="shared" si="9"/>
        <v>Tue</v>
      </c>
      <c r="F46" s="14" t="str">
        <f t="shared" si="9"/>
        <v>Wed</v>
      </c>
      <c r="G46" s="14" t="str">
        <f t="shared" si="9"/>
        <v>Thu</v>
      </c>
      <c r="H46" s="14" t="str">
        <f t="shared" si="9"/>
        <v>Fri</v>
      </c>
      <c r="I46" s="14" t="str">
        <f t="shared" si="9"/>
        <v>Sat</v>
      </c>
      <c r="J46" s="14" t="str">
        <f t="shared" si="9"/>
        <v>Sun</v>
      </c>
      <c r="K46" s="14" t="str">
        <f t="shared" si="9"/>
        <v>Mon</v>
      </c>
      <c r="L46" s="14" t="str">
        <f t="shared" si="9"/>
        <v>Tue</v>
      </c>
      <c r="M46" s="14" t="str">
        <f t="shared" si="9"/>
        <v>Wed</v>
      </c>
      <c r="N46" s="14" t="str">
        <f t="shared" si="9"/>
        <v>Thu</v>
      </c>
      <c r="O46" s="14" t="str">
        <f t="shared" si="9"/>
        <v>Fri</v>
      </c>
      <c r="P46" s="14" t="str">
        <f t="shared" si="9"/>
        <v>Sat</v>
      </c>
      <c r="Q46" s="14" t="str">
        <f t="shared" si="9"/>
        <v>Sun</v>
      </c>
      <c r="R46" s="14" t="str">
        <f t="shared" si="9"/>
        <v>Mon</v>
      </c>
      <c r="S46" s="14" t="str">
        <f t="shared" si="9"/>
        <v>Tue</v>
      </c>
      <c r="T46" s="14" t="str">
        <f t="shared" si="9"/>
        <v>Wed</v>
      </c>
      <c r="U46" s="14" t="str">
        <f t="shared" si="9"/>
        <v>Thu</v>
      </c>
      <c r="V46" s="14" t="str">
        <f t="shared" si="9"/>
        <v>Fri</v>
      </c>
      <c r="W46" s="14" t="str">
        <f t="shared" si="9"/>
        <v>Sat</v>
      </c>
      <c r="X46" s="14" t="str">
        <f t="shared" si="9"/>
        <v>Sun</v>
      </c>
      <c r="Y46" s="14" t="str">
        <f t="shared" si="9"/>
        <v>Mon</v>
      </c>
      <c r="Z46" s="14" t="str">
        <f t="shared" si="9"/>
        <v>Tue</v>
      </c>
      <c r="AA46" s="14" t="str">
        <f t="shared" si="9"/>
        <v>Wed</v>
      </c>
      <c r="AB46" s="14" t="str">
        <f t="shared" si="9"/>
        <v>Thu</v>
      </c>
      <c r="AC46" s="14" t="str">
        <f t="shared" si="9"/>
        <v>Fri</v>
      </c>
      <c r="AD46" s="14" t="str">
        <f t="shared" si="9"/>
        <v>Sat</v>
      </c>
      <c r="AE46" s="14" t="str">
        <f t="shared" si="9"/>
        <v>Sun</v>
      </c>
      <c r="AF46" s="14" t="str">
        <f t="shared" si="9"/>
        <v>Mon</v>
      </c>
      <c r="AG46" s="14" t="str">
        <f t="shared" si="9"/>
        <v>Tue</v>
      </c>
      <c r="AH46" s="53"/>
    </row>
    <row r="47" spans="1:34" ht="13.5" customHeight="1">
      <c r="A47" s="54">
        <v>1702</v>
      </c>
      <c r="B47" s="55"/>
      <c r="C47" s="5">
        <v>8</v>
      </c>
      <c r="D47" s="5">
        <v>8</v>
      </c>
      <c r="E47" s="5">
        <v>8</v>
      </c>
      <c r="F47" s="5">
        <v>8</v>
      </c>
      <c r="G47" s="5">
        <v>8</v>
      </c>
      <c r="H47" s="5">
        <v>8</v>
      </c>
      <c r="I47" s="5">
        <v>8</v>
      </c>
      <c r="J47" s="5">
        <v>8</v>
      </c>
      <c r="K47" s="5">
        <v>8</v>
      </c>
      <c r="L47" s="5">
        <v>8</v>
      </c>
      <c r="M47" s="5">
        <v>8</v>
      </c>
      <c r="N47" s="5">
        <v>8</v>
      </c>
      <c r="O47" s="5">
        <v>8</v>
      </c>
      <c r="P47" s="8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2">
        <f>SUM(C47:AG47)</f>
        <v>104</v>
      </c>
    </row>
    <row r="48" spans="1:34" ht="13.5" customHeight="1">
      <c r="A48" s="56">
        <v>111</v>
      </c>
      <c r="B48" s="57"/>
      <c r="C48" s="6"/>
      <c r="D48" s="9"/>
      <c r="E48" s="6"/>
      <c r="F48" s="9"/>
      <c r="G48" s="6"/>
      <c r="H48" s="9"/>
      <c r="I48" s="6"/>
      <c r="J48" s="6"/>
      <c r="K48" s="6"/>
      <c r="L48" s="6"/>
      <c r="M48" s="6"/>
      <c r="N48" s="6"/>
      <c r="O48" s="6"/>
      <c r="P48" s="9">
        <v>8</v>
      </c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3">
        <f>SUM(C48:AG48)</f>
        <v>8</v>
      </c>
    </row>
    <row r="49" spans="1:34" ht="13.5" customHeight="1">
      <c r="A49" s="58">
        <v>1804</v>
      </c>
      <c r="B49" s="59"/>
      <c r="C49" s="7"/>
      <c r="D49" s="10"/>
      <c r="E49" s="7"/>
      <c r="F49" s="10"/>
      <c r="G49" s="7"/>
      <c r="H49" s="10"/>
      <c r="I49" s="7"/>
      <c r="J49" s="7"/>
      <c r="K49" s="7"/>
      <c r="L49" s="7"/>
      <c r="M49" s="7"/>
      <c r="N49" s="7"/>
      <c r="O49" s="7"/>
      <c r="P49" s="10"/>
      <c r="Q49" s="7">
        <v>8</v>
      </c>
      <c r="R49" s="7">
        <v>8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4">
        <f>SUM(C49:AG49)</f>
        <v>16</v>
      </c>
    </row>
    <row r="50" spans="1:34" ht="13.5" customHeight="1">
      <c r="A50" s="56">
        <v>1805</v>
      </c>
      <c r="B50" s="57"/>
      <c r="C50" s="6"/>
      <c r="D50" s="9"/>
      <c r="E50" s="6"/>
      <c r="F50" s="9"/>
      <c r="G50" s="6"/>
      <c r="H50" s="9"/>
      <c r="I50" s="6"/>
      <c r="J50" s="6"/>
      <c r="K50" s="6"/>
      <c r="L50" s="6"/>
      <c r="M50" s="6"/>
      <c r="N50" s="6"/>
      <c r="O50" s="6"/>
      <c r="P50" s="9"/>
      <c r="Q50" s="6"/>
      <c r="R50" s="6"/>
      <c r="S50" s="6">
        <v>8</v>
      </c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3">
        <f>SUM(C50:AG50)</f>
        <v>8</v>
      </c>
    </row>
    <row r="51" spans="1:34" ht="13.5" customHeight="1">
      <c r="A51" s="58" t="s">
        <v>9</v>
      </c>
      <c r="B51" s="59"/>
      <c r="C51" s="7"/>
      <c r="D51" s="10"/>
      <c r="E51" s="7"/>
      <c r="F51" s="10"/>
      <c r="G51" s="7"/>
      <c r="H51" s="10"/>
      <c r="I51" s="7"/>
      <c r="J51" s="7"/>
      <c r="K51" s="7"/>
      <c r="L51" s="7"/>
      <c r="M51" s="7"/>
      <c r="N51" s="7"/>
      <c r="O51" s="7"/>
      <c r="P51" s="10"/>
      <c r="Q51" s="7"/>
      <c r="R51" s="7"/>
      <c r="S51" s="7"/>
      <c r="T51" s="7">
        <v>8</v>
      </c>
      <c r="U51" s="7">
        <v>8</v>
      </c>
      <c r="V51" s="7">
        <v>8</v>
      </c>
      <c r="W51" s="7">
        <v>8</v>
      </c>
      <c r="X51" s="7">
        <v>8</v>
      </c>
      <c r="Y51" s="7">
        <v>8</v>
      </c>
      <c r="Z51" s="7">
        <v>8</v>
      </c>
      <c r="AA51" s="7">
        <v>8</v>
      </c>
      <c r="AB51" s="7">
        <v>8</v>
      </c>
      <c r="AC51" s="7">
        <v>8</v>
      </c>
      <c r="AD51" s="7">
        <v>8</v>
      </c>
      <c r="AE51" s="7">
        <v>8</v>
      </c>
      <c r="AF51" s="7">
        <v>8</v>
      </c>
      <c r="AG51" s="7">
        <v>8</v>
      </c>
      <c r="AH51" s="4">
        <f t="shared" ref="AH51:AH52" si="10">SUM(C51:AG51)</f>
        <v>112</v>
      </c>
    </row>
    <row r="52" spans="1:34" ht="13.5" customHeight="1">
      <c r="A52" s="15"/>
      <c r="B52" s="16"/>
      <c r="C52" s="6"/>
      <c r="D52" s="9"/>
      <c r="E52" s="6"/>
      <c r="F52" s="9"/>
      <c r="G52" s="6"/>
      <c r="H52" s="9"/>
      <c r="I52" s="6"/>
      <c r="J52" s="6"/>
      <c r="K52" s="6"/>
      <c r="L52" s="6"/>
      <c r="M52" s="6"/>
      <c r="N52" s="6"/>
      <c r="O52" s="6"/>
      <c r="P52" s="9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3">
        <f t="shared" si="10"/>
        <v>0</v>
      </c>
    </row>
    <row r="53" spans="1:34" ht="13.5" customHeight="1" thickBot="1">
      <c r="A53" s="60"/>
      <c r="B53" s="61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>
        <f>SUM(C53:AG53)</f>
        <v>0</v>
      </c>
    </row>
    <row r="54" spans="1:34" ht="13.9" customHeight="1" thickTop="1">
      <c r="A54" s="44" t="s">
        <v>5</v>
      </c>
      <c r="B54" s="45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20">
        <f>SUM(C54:AG54)*1.5</f>
        <v>0</v>
      </c>
    </row>
    <row r="55" spans="1:34" ht="15" thickBot="1">
      <c r="A55" s="64" t="s">
        <v>6</v>
      </c>
      <c r="B55" s="65"/>
      <c r="C55" s="21">
        <f>C47+C48+C49+C50+C53</f>
        <v>8</v>
      </c>
      <c r="D55" s="21">
        <f t="shared" ref="D55:AG55" si="11">D47+D48+D49+D50+D53</f>
        <v>8</v>
      </c>
      <c r="E55" s="21">
        <f t="shared" si="11"/>
        <v>8</v>
      </c>
      <c r="F55" s="21">
        <f t="shared" si="11"/>
        <v>8</v>
      </c>
      <c r="G55" s="21">
        <f t="shared" si="11"/>
        <v>8</v>
      </c>
      <c r="H55" s="21">
        <f t="shared" si="11"/>
        <v>8</v>
      </c>
      <c r="I55" s="21">
        <f t="shared" si="11"/>
        <v>8</v>
      </c>
      <c r="J55" s="21">
        <f t="shared" si="11"/>
        <v>8</v>
      </c>
      <c r="K55" s="21">
        <f t="shared" si="11"/>
        <v>8</v>
      </c>
      <c r="L55" s="21">
        <f t="shared" si="11"/>
        <v>8</v>
      </c>
      <c r="M55" s="21">
        <f t="shared" si="11"/>
        <v>8</v>
      </c>
      <c r="N55" s="21">
        <f t="shared" si="11"/>
        <v>8</v>
      </c>
      <c r="O55" s="21">
        <f t="shared" si="11"/>
        <v>8</v>
      </c>
      <c r="P55" s="21">
        <f t="shared" si="11"/>
        <v>8</v>
      </c>
      <c r="Q55" s="21">
        <f t="shared" si="11"/>
        <v>8</v>
      </c>
      <c r="R55" s="21">
        <f t="shared" si="11"/>
        <v>8</v>
      </c>
      <c r="S55" s="21">
        <f t="shared" si="11"/>
        <v>8</v>
      </c>
      <c r="T55" s="21">
        <f t="shared" si="11"/>
        <v>0</v>
      </c>
      <c r="U55" s="21">
        <f t="shared" si="11"/>
        <v>0</v>
      </c>
      <c r="V55" s="21">
        <f t="shared" si="11"/>
        <v>0</v>
      </c>
      <c r="W55" s="21">
        <f t="shared" si="11"/>
        <v>0</v>
      </c>
      <c r="X55" s="21">
        <f t="shared" si="11"/>
        <v>0</v>
      </c>
      <c r="Y55" s="21">
        <f t="shared" si="11"/>
        <v>0</v>
      </c>
      <c r="Z55" s="21">
        <f t="shared" si="11"/>
        <v>0</v>
      </c>
      <c r="AA55" s="21">
        <f t="shared" si="11"/>
        <v>0</v>
      </c>
      <c r="AB55" s="21">
        <f t="shared" si="11"/>
        <v>0</v>
      </c>
      <c r="AC55" s="21">
        <f t="shared" si="11"/>
        <v>0</v>
      </c>
      <c r="AD55" s="21">
        <f t="shared" si="11"/>
        <v>0</v>
      </c>
      <c r="AE55" s="21">
        <f t="shared" si="11"/>
        <v>0</v>
      </c>
      <c r="AF55" s="21">
        <f t="shared" si="11"/>
        <v>0</v>
      </c>
      <c r="AG55" s="21">
        <f t="shared" si="11"/>
        <v>0</v>
      </c>
      <c r="AH55" s="22">
        <f>SUM(AH47:AH54)</f>
        <v>248</v>
      </c>
    </row>
    <row r="56" spans="1:34" ht="15" thickTop="1"/>
  </sheetData>
  <mergeCells count="57">
    <mergeCell ref="A1:F1"/>
    <mergeCell ref="G1:Z3"/>
    <mergeCell ref="AC1:AH1"/>
    <mergeCell ref="A2:B2"/>
    <mergeCell ref="AF2:AH2"/>
    <mergeCell ref="A3:C3"/>
    <mergeCell ref="AE3:AH3"/>
    <mergeCell ref="AB5:AD5"/>
    <mergeCell ref="AG5:AH5"/>
    <mergeCell ref="A6:B7"/>
    <mergeCell ref="AH6:AH7"/>
    <mergeCell ref="A8:B8"/>
    <mergeCell ref="A12:B12"/>
    <mergeCell ref="A14:B14"/>
    <mergeCell ref="A15:B15"/>
    <mergeCell ref="A16:B16"/>
    <mergeCell ref="B5:L5"/>
    <mergeCell ref="A11:B11"/>
    <mergeCell ref="A9:B9"/>
    <mergeCell ref="A10:B10"/>
    <mergeCell ref="A29:B29"/>
    <mergeCell ref="B18:L18"/>
    <mergeCell ref="AB18:AD18"/>
    <mergeCell ref="AG18:AH18"/>
    <mergeCell ref="A19:B20"/>
    <mergeCell ref="AH19:AH20"/>
    <mergeCell ref="A21:B21"/>
    <mergeCell ref="A22:B22"/>
    <mergeCell ref="A23:B23"/>
    <mergeCell ref="A25:B25"/>
    <mergeCell ref="A27:B27"/>
    <mergeCell ref="A28:B28"/>
    <mergeCell ref="A42:B42"/>
    <mergeCell ref="B31:L31"/>
    <mergeCell ref="AB31:AD31"/>
    <mergeCell ref="AG31:AH31"/>
    <mergeCell ref="A32:B33"/>
    <mergeCell ref="AH32:AH33"/>
    <mergeCell ref="A34:B34"/>
    <mergeCell ref="A35:B35"/>
    <mergeCell ref="A36:B36"/>
    <mergeCell ref="A38:B38"/>
    <mergeCell ref="A40:B40"/>
    <mergeCell ref="A41:B41"/>
    <mergeCell ref="A55:B55"/>
    <mergeCell ref="B44:L44"/>
    <mergeCell ref="AB44:AD44"/>
    <mergeCell ref="AG44:AH44"/>
    <mergeCell ref="A45:B46"/>
    <mergeCell ref="AH45:AH46"/>
    <mergeCell ref="A47:B47"/>
    <mergeCell ref="A50:B50"/>
    <mergeCell ref="A48:B48"/>
    <mergeCell ref="A49:B49"/>
    <mergeCell ref="A51:B51"/>
    <mergeCell ref="A53:B53"/>
    <mergeCell ref="A54:B54"/>
  </mergeCells>
  <conditionalFormatting sqref="C7:AG16">
    <cfRule type="containsText" dxfId="9" priority="24" operator="containsText" text="Fri">
      <formula>NOT(ISERROR(SEARCH("Fri",C7)))</formula>
    </cfRule>
  </conditionalFormatting>
  <conditionalFormatting sqref="V8">
    <cfRule type="cellIs" dxfId="8" priority="23" operator="equal">
      <formula>"fri"</formula>
    </cfRule>
  </conditionalFormatting>
  <conditionalFormatting sqref="C20:AG29">
    <cfRule type="containsText" dxfId="7" priority="22" operator="containsText" text="Fri">
      <formula>NOT(ISERROR(SEARCH("Fri",C20)))</formula>
    </cfRule>
  </conditionalFormatting>
  <conditionalFormatting sqref="V21">
    <cfRule type="cellIs" dxfId="6" priority="21" operator="equal">
      <formula>"fri"</formula>
    </cfRule>
  </conditionalFormatting>
  <conditionalFormatting sqref="C33:AG43">
    <cfRule type="containsText" dxfId="5" priority="20" operator="containsText" text="Fri">
      <formula>NOT(ISERROR(SEARCH("Fri",C33)))</formula>
    </cfRule>
  </conditionalFormatting>
  <conditionalFormatting sqref="V34">
    <cfRule type="cellIs" dxfId="4" priority="19" operator="equal">
      <formula>"fri"</formula>
    </cfRule>
  </conditionalFormatting>
  <conditionalFormatting sqref="C46:AG55">
    <cfRule type="containsText" dxfId="3" priority="18" operator="containsText" text="Fri">
      <formula>NOT(ISERROR(SEARCH("Fri",C46)))</formula>
    </cfRule>
  </conditionalFormatting>
  <conditionalFormatting sqref="V47">
    <cfRule type="cellIs" dxfId="2" priority="17" operator="equal">
      <formula>"fri"</formula>
    </cfRule>
  </conditionalFormatting>
  <printOptions horizontalCentered="1" verticalCentered="1"/>
  <pageMargins left="0" right="0" top="0.19685039370078741" bottom="0" header="0" footer="0"/>
  <pageSetup paperSize="9" scale="70" orientation="landscape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4" zoomScale="72" workbookViewId="0">
      <selection activeCell="G70" sqref="G70"/>
    </sheetView>
  </sheetViews>
  <sheetFormatPr defaultColWidth="9.08984375" defaultRowHeight="14.5"/>
  <cols>
    <col min="1" max="16384" width="9.08984375" style="1"/>
  </cols>
  <sheetData/>
  <printOptions horizontalCentered="1" verticalCentered="1"/>
  <pageMargins left="0" right="0" top="0.19685039370078741" bottom="0" header="0" footer="0"/>
  <pageSetup paperSize="9" scale="70" orientation="landscape" horizontalDpi="4294967293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47" zoomScale="72" workbookViewId="0">
      <selection activeCell="F163" sqref="F163:F164"/>
    </sheetView>
  </sheetViews>
  <sheetFormatPr defaultColWidth="9.08984375" defaultRowHeight="14.5"/>
  <cols>
    <col min="1" max="16384" width="9.08984375" style="1"/>
  </cols>
  <sheetData/>
  <printOptions horizontalCentered="1" verticalCentered="1"/>
  <pageMargins left="0" right="0" top="0.19685039370078741" bottom="0" header="0" footer="0"/>
  <pageSetup paperSize="9" scale="7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2" workbookViewId="0">
      <selection activeCell="H21" sqref="H21"/>
    </sheetView>
  </sheetViews>
  <sheetFormatPr defaultColWidth="9.08984375" defaultRowHeight="14.5"/>
  <cols>
    <col min="1" max="16384" width="9.08984375" style="1"/>
  </cols>
  <sheetData/>
  <printOptions horizontalCentered="1" verticalCentered="1"/>
  <pageMargins left="0" right="0" top="0.19685039370078741" bottom="0" header="0" footer="0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SALIM</vt:lpstr>
      <vt:lpstr>January</vt:lpstr>
      <vt:lpstr>February</vt:lpstr>
      <vt:lpstr>March</vt:lpstr>
      <vt:lpstr>April</vt:lpstr>
      <vt:lpstr>May</vt:lpstr>
      <vt:lpstr>June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amt</dc:creator>
  <cp:lastModifiedBy>Salim Hasbaya</cp:lastModifiedBy>
  <cp:lastPrinted>2018-04-25T10:08:51Z</cp:lastPrinted>
  <dcterms:created xsi:type="dcterms:W3CDTF">2014-07-31T18:24:52Z</dcterms:created>
  <dcterms:modified xsi:type="dcterms:W3CDTF">2018-04-26T10:03:42Z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42bad35d-43a8-4a55-aec0-767871ba4e9f</vt:lpwstr>
  </property>
  <property fmtid="{D5CDD505-2E9C-101B-9397-08002B2CF9AE}" pid="3" name="ARMCOClassification">
    <vt:lpwstr>Non-Business Use</vt:lpwstr>
  </property>
</Properties>
</file>