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60" windowWidth="15600" windowHeight="11325" activeTab="1"/>
  </bookViews>
  <sheets>
    <sheet name="الموظفين" sheetId="3" r:id="rId1"/>
    <sheet name="تفصيل" sheetId="1" r:id="rId2"/>
    <sheet name="Setting" sheetId="4" state="hidden" r:id="rId3"/>
  </sheets>
  <definedNames>
    <definedName name="_xlnm._FilterDatabase" localSheetId="0" hidden="1">الموظفين!$A$1:$F$579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" i="1" l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" i="1"/>
  <c r="O4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" i="1"/>
  <c r="O3" i="1"/>
  <c r="H4" i="1"/>
  <c r="I4" i="1"/>
  <c r="J4" i="1"/>
  <c r="K4" i="1"/>
  <c r="H5" i="1"/>
  <c r="I5" i="1"/>
  <c r="J5" i="1"/>
  <c r="K5" i="1"/>
  <c r="H6" i="1"/>
  <c r="I6" i="1"/>
  <c r="J6" i="1"/>
  <c r="K6" i="1"/>
  <c r="H7" i="1"/>
  <c r="I7" i="1"/>
  <c r="J7" i="1"/>
  <c r="K7" i="1"/>
  <c r="H8" i="1"/>
  <c r="I8" i="1"/>
  <c r="J8" i="1"/>
  <c r="K8" i="1"/>
  <c r="H9" i="1"/>
  <c r="I9" i="1"/>
  <c r="J9" i="1"/>
  <c r="K9" i="1"/>
  <c r="H10" i="1"/>
  <c r="I10" i="1"/>
  <c r="J10" i="1"/>
  <c r="K10" i="1"/>
  <c r="H11" i="1"/>
  <c r="I11" i="1"/>
  <c r="J11" i="1"/>
  <c r="K11" i="1"/>
  <c r="H12" i="1"/>
  <c r="I12" i="1"/>
  <c r="J12" i="1"/>
  <c r="K12" i="1"/>
  <c r="H13" i="1"/>
  <c r="I13" i="1"/>
  <c r="J13" i="1"/>
  <c r="K13" i="1"/>
  <c r="H14" i="1"/>
  <c r="I14" i="1"/>
  <c r="J14" i="1"/>
  <c r="K14" i="1"/>
  <c r="H15" i="1"/>
  <c r="I15" i="1"/>
  <c r="J15" i="1"/>
  <c r="K15" i="1"/>
  <c r="H16" i="1"/>
  <c r="I16" i="1"/>
  <c r="J16" i="1"/>
  <c r="K16" i="1"/>
  <c r="H17" i="1"/>
  <c r="I17" i="1"/>
  <c r="J17" i="1"/>
  <c r="K17" i="1"/>
  <c r="H18" i="1"/>
  <c r="I18" i="1"/>
  <c r="J18" i="1"/>
  <c r="K18" i="1"/>
  <c r="H19" i="1"/>
  <c r="I19" i="1"/>
  <c r="J19" i="1"/>
  <c r="K19" i="1"/>
  <c r="H20" i="1"/>
  <c r="I20" i="1"/>
  <c r="J20" i="1"/>
  <c r="K20" i="1"/>
  <c r="H21" i="1"/>
  <c r="I21" i="1"/>
  <c r="J21" i="1"/>
  <c r="K21" i="1"/>
  <c r="H22" i="1"/>
  <c r="I22" i="1"/>
  <c r="J22" i="1"/>
  <c r="K22" i="1"/>
  <c r="H23" i="1"/>
  <c r="I23" i="1"/>
  <c r="J23" i="1"/>
  <c r="K23" i="1"/>
  <c r="H24" i="1"/>
  <c r="I24" i="1"/>
  <c r="J24" i="1"/>
  <c r="K24" i="1"/>
  <c r="H25" i="1"/>
  <c r="I25" i="1"/>
  <c r="J25" i="1"/>
  <c r="K25" i="1"/>
  <c r="H26" i="1"/>
  <c r="I26" i="1"/>
  <c r="J26" i="1"/>
  <c r="K26" i="1"/>
  <c r="H27" i="1"/>
  <c r="I27" i="1"/>
  <c r="J27" i="1"/>
  <c r="K27" i="1"/>
  <c r="H28" i="1"/>
  <c r="I28" i="1"/>
  <c r="J28" i="1"/>
  <c r="K28" i="1"/>
  <c r="H29" i="1"/>
  <c r="I29" i="1"/>
  <c r="J29" i="1"/>
  <c r="K29" i="1"/>
  <c r="H30" i="1"/>
  <c r="I30" i="1"/>
  <c r="J30" i="1"/>
  <c r="K30" i="1"/>
  <c r="H31" i="1"/>
  <c r="I31" i="1"/>
  <c r="J31" i="1"/>
  <c r="K31" i="1"/>
  <c r="H32" i="1"/>
  <c r="I32" i="1"/>
  <c r="J32" i="1"/>
  <c r="K32" i="1"/>
  <c r="H33" i="1"/>
  <c r="I33" i="1"/>
  <c r="J33" i="1"/>
  <c r="K33" i="1"/>
  <c r="K3" i="1"/>
  <c r="J3" i="1"/>
  <c r="I3" i="1"/>
  <c r="H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" i="1"/>
  <c r="D8" i="1" l="1"/>
  <c r="E8" i="1"/>
  <c r="D15" i="1"/>
  <c r="E15" i="1"/>
  <c r="D22" i="1"/>
  <c r="E22" i="1"/>
  <c r="D29" i="1"/>
  <c r="E29" i="1"/>
  <c r="F1" i="3"/>
  <c r="G1" i="3" s="1"/>
  <c r="F2" i="3"/>
  <c r="G2" i="3" s="1"/>
  <c r="F3" i="3"/>
  <c r="G3" i="3" s="1"/>
  <c r="F4" i="3"/>
  <c r="G4" i="3" s="1"/>
  <c r="F5" i="3"/>
  <c r="G5" i="3" s="1"/>
  <c r="F6" i="3"/>
  <c r="G6" i="3" s="1"/>
  <c r="F7" i="3"/>
  <c r="G7" i="3" s="1"/>
  <c r="F8" i="3"/>
  <c r="G8" i="3" s="1"/>
  <c r="F9" i="3"/>
  <c r="G9" i="3" s="1"/>
  <c r="F10" i="3"/>
  <c r="G10" i="3" s="1"/>
  <c r="F11" i="3"/>
  <c r="G11" i="3" s="1"/>
  <c r="F12" i="3"/>
  <c r="G12" i="3" s="1"/>
  <c r="F13" i="3"/>
  <c r="G13" i="3" s="1"/>
  <c r="F14" i="3"/>
  <c r="G14" i="3" s="1"/>
  <c r="F15" i="3"/>
  <c r="G15" i="3" s="1"/>
  <c r="F16" i="3"/>
  <c r="G16" i="3" s="1"/>
  <c r="F17" i="3"/>
  <c r="G17" i="3" s="1"/>
  <c r="F18" i="3"/>
  <c r="G18" i="3" s="1"/>
  <c r="F19" i="3"/>
  <c r="G19" i="3" s="1"/>
  <c r="F20" i="3"/>
  <c r="G20" i="3" s="1"/>
  <c r="F21" i="3"/>
  <c r="G21" i="3" s="1"/>
  <c r="F22" i="3"/>
  <c r="G22" i="3" s="1"/>
  <c r="F23" i="3"/>
  <c r="G23" i="3" s="1"/>
  <c r="F24" i="3"/>
  <c r="G24" i="3" s="1"/>
  <c r="F25" i="3"/>
  <c r="G25" i="3" s="1"/>
  <c r="F26" i="3"/>
  <c r="G26" i="3" s="1"/>
  <c r="F27" i="3"/>
  <c r="G27" i="3" s="1"/>
  <c r="F28" i="3"/>
  <c r="G28" i="3" s="1"/>
  <c r="F29" i="3"/>
  <c r="G29" i="3" s="1"/>
  <c r="F30" i="3"/>
  <c r="G30" i="3" s="1"/>
  <c r="F31" i="3"/>
  <c r="G31" i="3" s="1"/>
  <c r="F32" i="3"/>
  <c r="G32" i="3" s="1"/>
  <c r="F33" i="3"/>
  <c r="G33" i="3" s="1"/>
  <c r="F34" i="3"/>
  <c r="G34" i="3" s="1"/>
  <c r="F35" i="3"/>
  <c r="G35" i="3" s="1"/>
  <c r="F36" i="3"/>
  <c r="G36" i="3" s="1"/>
  <c r="F37" i="3"/>
  <c r="G37" i="3" s="1"/>
  <c r="F38" i="3"/>
  <c r="G38" i="3" s="1"/>
  <c r="F39" i="3"/>
  <c r="G39" i="3" s="1"/>
  <c r="F40" i="3"/>
  <c r="G40" i="3" s="1"/>
  <c r="F41" i="3"/>
  <c r="G41" i="3" s="1"/>
  <c r="F42" i="3"/>
  <c r="G42" i="3" s="1"/>
  <c r="F43" i="3"/>
  <c r="G43" i="3" s="1"/>
  <c r="F44" i="3"/>
  <c r="G44" i="3" s="1"/>
  <c r="F45" i="3"/>
  <c r="G45" i="3" s="1"/>
  <c r="F46" i="3"/>
  <c r="G46" i="3" s="1"/>
  <c r="F47" i="3"/>
  <c r="G47" i="3" s="1"/>
  <c r="F48" i="3"/>
  <c r="G48" i="3" s="1"/>
  <c r="F49" i="3"/>
  <c r="G49" i="3" s="1"/>
  <c r="F50" i="3"/>
  <c r="G50" i="3" s="1"/>
  <c r="F51" i="3"/>
  <c r="G51" i="3" s="1"/>
  <c r="F52" i="3"/>
  <c r="G52" i="3" s="1"/>
  <c r="F53" i="3"/>
  <c r="G53" i="3" s="1"/>
  <c r="F54" i="3"/>
  <c r="G54" i="3" s="1"/>
  <c r="F55" i="3"/>
  <c r="G55" i="3" s="1"/>
  <c r="F56" i="3"/>
  <c r="G56" i="3" s="1"/>
  <c r="F57" i="3"/>
  <c r="G57" i="3" s="1"/>
  <c r="F58" i="3"/>
  <c r="G58" i="3" s="1"/>
  <c r="F59" i="3"/>
  <c r="G59" i="3" s="1"/>
  <c r="F60" i="3"/>
  <c r="G60" i="3" s="1"/>
  <c r="F61" i="3"/>
  <c r="G61" i="3" s="1"/>
  <c r="F62" i="3"/>
  <c r="G62" i="3" s="1"/>
  <c r="F63" i="3"/>
  <c r="G63" i="3" s="1"/>
  <c r="F64" i="3"/>
  <c r="G64" i="3" s="1"/>
  <c r="F65" i="3"/>
  <c r="G65" i="3" s="1"/>
  <c r="F66" i="3"/>
  <c r="G66" i="3" s="1"/>
  <c r="F67" i="3"/>
  <c r="G67" i="3" s="1"/>
  <c r="F68" i="3"/>
  <c r="G68" i="3" s="1"/>
  <c r="F69" i="3"/>
  <c r="G69" i="3" s="1"/>
  <c r="F70" i="3"/>
  <c r="G70" i="3" s="1"/>
  <c r="F71" i="3"/>
  <c r="G71" i="3" s="1"/>
  <c r="F72" i="3"/>
  <c r="G72" i="3" s="1"/>
  <c r="F73" i="3"/>
  <c r="G73" i="3" s="1"/>
  <c r="F74" i="3"/>
  <c r="G74" i="3" s="1"/>
  <c r="F75" i="3"/>
  <c r="G75" i="3" s="1"/>
  <c r="F76" i="3"/>
  <c r="G76" i="3" s="1"/>
  <c r="F77" i="3"/>
  <c r="G77" i="3" s="1"/>
  <c r="F78" i="3"/>
  <c r="G78" i="3" s="1"/>
  <c r="F79" i="3"/>
  <c r="G79" i="3" s="1"/>
  <c r="F80" i="3"/>
  <c r="G80" i="3" s="1"/>
  <c r="F81" i="3"/>
  <c r="G81" i="3" s="1"/>
  <c r="F82" i="3"/>
  <c r="G82" i="3" s="1"/>
  <c r="F83" i="3"/>
  <c r="G83" i="3" s="1"/>
  <c r="F84" i="3"/>
  <c r="G84" i="3" s="1"/>
  <c r="F85" i="3"/>
  <c r="G85" i="3" s="1"/>
  <c r="F86" i="3"/>
  <c r="G86" i="3" s="1"/>
  <c r="F87" i="3"/>
  <c r="G87" i="3" s="1"/>
  <c r="F88" i="3"/>
  <c r="G88" i="3" s="1"/>
  <c r="F89" i="3"/>
  <c r="G89" i="3" s="1"/>
  <c r="F90" i="3"/>
  <c r="G90" i="3" s="1"/>
  <c r="F91" i="3"/>
  <c r="G91" i="3" s="1"/>
  <c r="F92" i="3"/>
  <c r="G92" i="3" s="1"/>
  <c r="F93" i="3"/>
  <c r="G93" i="3" s="1"/>
  <c r="F94" i="3"/>
  <c r="G94" i="3" s="1"/>
  <c r="F95" i="3"/>
  <c r="G95" i="3" s="1"/>
  <c r="F96" i="3"/>
  <c r="G96" i="3" s="1"/>
  <c r="F97" i="3"/>
  <c r="G97" i="3" s="1"/>
  <c r="F98" i="3"/>
  <c r="G98" i="3" s="1"/>
  <c r="F99" i="3"/>
  <c r="G99" i="3" s="1"/>
  <c r="F100" i="3"/>
  <c r="G100" i="3" s="1"/>
  <c r="F101" i="3"/>
  <c r="G101" i="3" s="1"/>
  <c r="F102" i="3"/>
  <c r="G102" i="3" s="1"/>
  <c r="F103" i="3"/>
  <c r="G103" i="3" s="1"/>
  <c r="F104" i="3"/>
  <c r="G104" i="3" s="1"/>
  <c r="F105" i="3"/>
  <c r="G105" i="3" s="1"/>
  <c r="F106" i="3"/>
  <c r="G106" i="3" s="1"/>
  <c r="F107" i="3"/>
  <c r="G107" i="3" s="1"/>
  <c r="F108" i="3"/>
  <c r="G108" i="3" s="1"/>
  <c r="F109" i="3"/>
  <c r="G109" i="3" s="1"/>
  <c r="F110" i="3"/>
  <c r="G110" i="3" s="1"/>
  <c r="F111" i="3"/>
  <c r="G111" i="3" s="1"/>
  <c r="F112" i="3"/>
  <c r="G112" i="3" s="1"/>
  <c r="F113" i="3"/>
  <c r="G113" i="3" s="1"/>
  <c r="F114" i="3"/>
  <c r="G114" i="3" s="1"/>
  <c r="F115" i="3"/>
  <c r="G115" i="3" s="1"/>
  <c r="F116" i="3"/>
  <c r="G116" i="3" s="1"/>
  <c r="F117" i="3"/>
  <c r="G117" i="3" s="1"/>
  <c r="F118" i="3"/>
  <c r="G118" i="3" s="1"/>
  <c r="F119" i="3"/>
  <c r="G119" i="3" s="1"/>
  <c r="F120" i="3"/>
  <c r="G120" i="3" s="1"/>
  <c r="F121" i="3"/>
  <c r="G121" i="3" s="1"/>
  <c r="F122" i="3"/>
  <c r="G122" i="3" s="1"/>
  <c r="F123" i="3"/>
  <c r="G123" i="3" s="1"/>
  <c r="F124" i="3"/>
  <c r="G124" i="3" s="1"/>
  <c r="F125" i="3"/>
  <c r="G125" i="3" s="1"/>
  <c r="F126" i="3"/>
  <c r="G126" i="3" s="1"/>
  <c r="F127" i="3"/>
  <c r="G127" i="3" s="1"/>
  <c r="F128" i="3"/>
  <c r="G128" i="3" s="1"/>
  <c r="F129" i="3"/>
  <c r="G129" i="3" s="1"/>
  <c r="F130" i="3"/>
  <c r="G130" i="3" s="1"/>
  <c r="F131" i="3"/>
  <c r="G131" i="3" s="1"/>
  <c r="F132" i="3"/>
  <c r="G132" i="3" s="1"/>
  <c r="F133" i="3"/>
  <c r="G133" i="3" s="1"/>
  <c r="F134" i="3"/>
  <c r="G134" i="3" s="1"/>
  <c r="F135" i="3"/>
  <c r="G135" i="3" s="1"/>
  <c r="F136" i="3"/>
  <c r="G136" i="3" s="1"/>
  <c r="F137" i="3"/>
  <c r="G137" i="3" s="1"/>
  <c r="F138" i="3"/>
  <c r="G138" i="3" s="1"/>
  <c r="F139" i="3"/>
  <c r="G139" i="3" s="1"/>
  <c r="F140" i="3"/>
  <c r="G140" i="3" s="1"/>
  <c r="F141" i="3"/>
  <c r="G141" i="3" s="1"/>
  <c r="F142" i="3"/>
  <c r="G142" i="3" s="1"/>
  <c r="F143" i="3"/>
  <c r="G143" i="3" s="1"/>
  <c r="F144" i="3"/>
  <c r="G144" i="3" s="1"/>
  <c r="F145" i="3"/>
  <c r="G145" i="3" s="1"/>
  <c r="F146" i="3"/>
  <c r="G146" i="3" s="1"/>
  <c r="F147" i="3"/>
  <c r="G147" i="3" s="1"/>
  <c r="F148" i="3"/>
  <c r="G148" i="3" s="1"/>
  <c r="F149" i="3"/>
  <c r="G149" i="3" s="1"/>
  <c r="F150" i="3"/>
  <c r="G150" i="3" s="1"/>
  <c r="F151" i="3"/>
  <c r="G151" i="3" s="1"/>
  <c r="F152" i="3"/>
  <c r="G152" i="3" s="1"/>
  <c r="F153" i="3"/>
  <c r="G153" i="3" s="1"/>
  <c r="F154" i="3"/>
  <c r="G154" i="3" s="1"/>
  <c r="F155" i="3"/>
  <c r="G155" i="3" s="1"/>
  <c r="F156" i="3"/>
  <c r="G156" i="3" s="1"/>
  <c r="F157" i="3"/>
  <c r="G157" i="3" s="1"/>
  <c r="F158" i="3"/>
  <c r="G158" i="3" s="1"/>
  <c r="F159" i="3"/>
  <c r="G159" i="3" s="1"/>
  <c r="F160" i="3"/>
  <c r="G160" i="3" s="1"/>
  <c r="F161" i="3"/>
  <c r="G161" i="3" s="1"/>
  <c r="F162" i="3"/>
  <c r="G162" i="3" s="1"/>
  <c r="F163" i="3"/>
  <c r="G163" i="3" s="1"/>
  <c r="F164" i="3"/>
  <c r="G164" i="3" s="1"/>
  <c r="F165" i="3"/>
  <c r="G165" i="3" s="1"/>
  <c r="F166" i="3"/>
  <c r="G166" i="3" s="1"/>
  <c r="F167" i="3"/>
  <c r="G167" i="3" s="1"/>
  <c r="F168" i="3"/>
  <c r="G168" i="3" s="1"/>
  <c r="F169" i="3"/>
  <c r="G169" i="3" s="1"/>
  <c r="F170" i="3"/>
  <c r="G170" i="3" s="1"/>
  <c r="F171" i="3"/>
  <c r="G171" i="3" s="1"/>
  <c r="F172" i="3"/>
  <c r="G172" i="3" s="1"/>
  <c r="F173" i="3"/>
  <c r="G173" i="3" s="1"/>
  <c r="F174" i="3"/>
  <c r="G174" i="3" s="1"/>
  <c r="F175" i="3"/>
  <c r="G175" i="3" s="1"/>
  <c r="F176" i="3"/>
  <c r="G176" i="3" s="1"/>
  <c r="F177" i="3"/>
  <c r="G177" i="3" s="1"/>
  <c r="F178" i="3"/>
  <c r="G178" i="3" s="1"/>
  <c r="F179" i="3"/>
  <c r="G179" i="3" s="1"/>
  <c r="F180" i="3"/>
  <c r="G180" i="3" s="1"/>
  <c r="F181" i="3"/>
  <c r="G181" i="3" s="1"/>
  <c r="F182" i="3"/>
  <c r="G182" i="3" s="1"/>
  <c r="F183" i="3"/>
  <c r="G183" i="3" s="1"/>
  <c r="F184" i="3"/>
  <c r="G184" i="3" s="1"/>
  <c r="F185" i="3"/>
  <c r="G185" i="3" s="1"/>
  <c r="F186" i="3"/>
  <c r="G186" i="3" s="1"/>
  <c r="F187" i="3"/>
  <c r="G187" i="3" s="1"/>
  <c r="F188" i="3"/>
  <c r="G188" i="3" s="1"/>
  <c r="F189" i="3"/>
  <c r="G189" i="3" s="1"/>
  <c r="F190" i="3"/>
  <c r="G190" i="3" s="1"/>
  <c r="F191" i="3"/>
  <c r="G191" i="3" s="1"/>
  <c r="F192" i="3"/>
  <c r="G192" i="3" s="1"/>
  <c r="F193" i="3"/>
  <c r="G193" i="3" s="1"/>
  <c r="F194" i="3"/>
  <c r="G194" i="3" s="1"/>
  <c r="F195" i="3"/>
  <c r="G195" i="3" s="1"/>
  <c r="F196" i="3"/>
  <c r="G196" i="3" s="1"/>
  <c r="F197" i="3"/>
  <c r="G197" i="3" s="1"/>
  <c r="F198" i="3"/>
  <c r="G198" i="3" s="1"/>
  <c r="F199" i="3"/>
  <c r="G199" i="3" s="1"/>
  <c r="F200" i="3"/>
  <c r="G200" i="3" s="1"/>
  <c r="F201" i="3"/>
  <c r="G201" i="3" s="1"/>
  <c r="F202" i="3"/>
  <c r="G202" i="3" s="1"/>
  <c r="F203" i="3"/>
  <c r="G203" i="3" s="1"/>
  <c r="F204" i="3"/>
  <c r="G204" i="3" s="1"/>
  <c r="F205" i="3"/>
  <c r="G205" i="3" s="1"/>
  <c r="F206" i="3"/>
  <c r="G206" i="3" s="1"/>
  <c r="F207" i="3"/>
  <c r="G207" i="3" s="1"/>
  <c r="F208" i="3"/>
  <c r="G208" i="3" s="1"/>
  <c r="F209" i="3"/>
  <c r="G209" i="3" s="1"/>
  <c r="F210" i="3"/>
  <c r="G210" i="3" s="1"/>
  <c r="F211" i="3"/>
  <c r="G211" i="3" s="1"/>
  <c r="F212" i="3"/>
  <c r="G212" i="3" s="1"/>
  <c r="F213" i="3"/>
  <c r="G213" i="3" s="1"/>
  <c r="F214" i="3"/>
  <c r="G214" i="3" s="1"/>
  <c r="F215" i="3"/>
  <c r="G215" i="3" s="1"/>
  <c r="F216" i="3"/>
  <c r="G216" i="3" s="1"/>
  <c r="F217" i="3"/>
  <c r="G217" i="3" s="1"/>
  <c r="F218" i="3"/>
  <c r="G218" i="3" s="1"/>
  <c r="F219" i="3"/>
  <c r="G219" i="3" s="1"/>
  <c r="F220" i="3"/>
  <c r="G220" i="3" s="1"/>
  <c r="F221" i="3"/>
  <c r="G221" i="3" s="1"/>
  <c r="F222" i="3"/>
  <c r="G222" i="3" s="1"/>
  <c r="F223" i="3"/>
  <c r="G223" i="3" s="1"/>
  <c r="F224" i="3"/>
  <c r="G224" i="3" s="1"/>
  <c r="F225" i="3"/>
  <c r="G225" i="3" s="1"/>
  <c r="F226" i="3"/>
  <c r="G226" i="3" s="1"/>
  <c r="F227" i="3"/>
  <c r="G227" i="3" s="1"/>
  <c r="F228" i="3"/>
  <c r="G228" i="3" s="1"/>
  <c r="F229" i="3"/>
  <c r="G229" i="3" s="1"/>
  <c r="F230" i="3"/>
  <c r="G230" i="3" s="1"/>
  <c r="F231" i="3"/>
  <c r="G231" i="3" s="1"/>
  <c r="F232" i="3"/>
  <c r="G232" i="3" s="1"/>
  <c r="F233" i="3"/>
  <c r="G233" i="3" s="1"/>
  <c r="F234" i="3"/>
  <c r="G234" i="3" s="1"/>
  <c r="F235" i="3"/>
  <c r="G235" i="3" s="1"/>
  <c r="F236" i="3"/>
  <c r="G236" i="3" s="1"/>
  <c r="F237" i="3"/>
  <c r="G237" i="3" s="1"/>
  <c r="F238" i="3"/>
  <c r="G238" i="3" s="1"/>
  <c r="F239" i="3"/>
  <c r="G239" i="3" s="1"/>
  <c r="F240" i="3"/>
  <c r="G240" i="3" s="1"/>
  <c r="F241" i="3"/>
  <c r="G241" i="3" s="1"/>
  <c r="F242" i="3"/>
  <c r="G242" i="3" s="1"/>
  <c r="F243" i="3"/>
  <c r="G243" i="3" s="1"/>
  <c r="F244" i="3"/>
  <c r="G244" i="3" s="1"/>
  <c r="F245" i="3"/>
  <c r="G245" i="3" s="1"/>
  <c r="F246" i="3"/>
  <c r="G246" i="3" s="1"/>
  <c r="F247" i="3"/>
  <c r="G247" i="3" s="1"/>
  <c r="F248" i="3"/>
  <c r="G248" i="3" s="1"/>
  <c r="F249" i="3"/>
  <c r="G249" i="3" s="1"/>
  <c r="F250" i="3"/>
  <c r="G250" i="3" s="1"/>
  <c r="F251" i="3"/>
  <c r="G251" i="3" s="1"/>
  <c r="F252" i="3"/>
  <c r="G252" i="3" s="1"/>
  <c r="F253" i="3"/>
  <c r="G253" i="3" s="1"/>
  <c r="F254" i="3"/>
  <c r="G254" i="3" s="1"/>
  <c r="F255" i="3"/>
  <c r="G255" i="3" s="1"/>
  <c r="F256" i="3"/>
  <c r="G256" i="3" s="1"/>
  <c r="F257" i="3"/>
  <c r="G257" i="3" s="1"/>
  <c r="F258" i="3"/>
  <c r="G258" i="3" s="1"/>
  <c r="F259" i="3"/>
  <c r="G259" i="3" s="1"/>
  <c r="F260" i="3"/>
  <c r="G260" i="3" s="1"/>
  <c r="F261" i="3"/>
  <c r="G261" i="3" s="1"/>
  <c r="F262" i="3"/>
  <c r="G262" i="3" s="1"/>
  <c r="F263" i="3"/>
  <c r="G263" i="3" s="1"/>
  <c r="F264" i="3"/>
  <c r="G264" i="3" s="1"/>
  <c r="F265" i="3"/>
  <c r="G265" i="3" s="1"/>
  <c r="F266" i="3"/>
  <c r="G266" i="3" s="1"/>
  <c r="F267" i="3"/>
  <c r="G267" i="3" s="1"/>
  <c r="F268" i="3"/>
  <c r="G268" i="3" s="1"/>
  <c r="F269" i="3"/>
  <c r="G269" i="3" s="1"/>
  <c r="F270" i="3"/>
  <c r="G270" i="3" s="1"/>
  <c r="F271" i="3"/>
  <c r="G271" i="3" s="1"/>
  <c r="F272" i="3"/>
  <c r="G272" i="3" s="1"/>
  <c r="F273" i="3"/>
  <c r="G273" i="3" s="1"/>
  <c r="F274" i="3"/>
  <c r="G274" i="3" s="1"/>
  <c r="F275" i="3"/>
  <c r="G275" i="3" s="1"/>
  <c r="F276" i="3"/>
  <c r="G276" i="3" s="1"/>
  <c r="F277" i="3"/>
  <c r="G277" i="3" s="1"/>
  <c r="F278" i="3"/>
  <c r="G278" i="3" s="1"/>
  <c r="F279" i="3"/>
  <c r="G279" i="3" s="1"/>
  <c r="F280" i="3"/>
  <c r="G280" i="3" s="1"/>
  <c r="F281" i="3"/>
  <c r="G281" i="3" s="1"/>
  <c r="F282" i="3"/>
  <c r="G282" i="3" s="1"/>
  <c r="F283" i="3"/>
  <c r="G283" i="3" s="1"/>
  <c r="F284" i="3"/>
  <c r="G284" i="3" s="1"/>
  <c r="F285" i="3"/>
  <c r="G285" i="3" s="1"/>
  <c r="F286" i="3"/>
  <c r="G286" i="3" s="1"/>
  <c r="F287" i="3"/>
  <c r="G287" i="3" s="1"/>
  <c r="F288" i="3"/>
  <c r="G288" i="3" s="1"/>
  <c r="F289" i="3"/>
  <c r="G289" i="3" s="1"/>
  <c r="F290" i="3"/>
  <c r="G290" i="3" s="1"/>
  <c r="F291" i="3"/>
  <c r="G291" i="3" s="1"/>
  <c r="F292" i="3"/>
  <c r="G292" i="3" s="1"/>
  <c r="F293" i="3"/>
  <c r="G293" i="3" s="1"/>
  <c r="F294" i="3"/>
  <c r="G294" i="3" s="1"/>
  <c r="F295" i="3"/>
  <c r="G295" i="3" s="1"/>
  <c r="F296" i="3"/>
  <c r="G296" i="3" s="1"/>
  <c r="F297" i="3"/>
  <c r="G297" i="3" s="1"/>
  <c r="F298" i="3"/>
  <c r="G298" i="3" s="1"/>
  <c r="F299" i="3"/>
  <c r="G299" i="3" s="1"/>
  <c r="F300" i="3"/>
  <c r="G300" i="3" s="1"/>
  <c r="F301" i="3"/>
  <c r="G301" i="3" s="1"/>
  <c r="F302" i="3"/>
  <c r="G302" i="3" s="1"/>
  <c r="F303" i="3"/>
  <c r="G303" i="3" s="1"/>
  <c r="F304" i="3"/>
  <c r="G304" i="3" s="1"/>
  <c r="F305" i="3"/>
  <c r="G305" i="3" s="1"/>
  <c r="F306" i="3"/>
  <c r="G306" i="3" s="1"/>
  <c r="F307" i="3"/>
  <c r="G307" i="3" s="1"/>
  <c r="F308" i="3"/>
  <c r="G308" i="3" s="1"/>
  <c r="F309" i="3"/>
  <c r="G309" i="3" s="1"/>
  <c r="F310" i="3"/>
  <c r="G310" i="3" s="1"/>
  <c r="F311" i="3"/>
  <c r="G311" i="3" s="1"/>
  <c r="F312" i="3"/>
  <c r="G312" i="3" s="1"/>
  <c r="F313" i="3"/>
  <c r="G313" i="3" s="1"/>
  <c r="F314" i="3"/>
  <c r="G314" i="3" s="1"/>
  <c r="F315" i="3"/>
  <c r="G315" i="3" s="1"/>
  <c r="F316" i="3"/>
  <c r="G316" i="3" s="1"/>
  <c r="F317" i="3"/>
  <c r="G317" i="3" s="1"/>
  <c r="F318" i="3"/>
  <c r="G318" i="3" s="1"/>
  <c r="F319" i="3"/>
  <c r="G319" i="3" s="1"/>
  <c r="F320" i="3"/>
  <c r="G320" i="3" s="1"/>
  <c r="F321" i="3"/>
  <c r="G321" i="3" s="1"/>
  <c r="F322" i="3"/>
  <c r="G322" i="3" s="1"/>
  <c r="F323" i="3"/>
  <c r="G323" i="3" s="1"/>
  <c r="F324" i="3"/>
  <c r="G324" i="3" s="1"/>
  <c r="F325" i="3"/>
  <c r="G325" i="3" s="1"/>
  <c r="F326" i="3"/>
  <c r="G326" i="3" s="1"/>
  <c r="F327" i="3"/>
  <c r="G327" i="3" s="1"/>
  <c r="F328" i="3"/>
  <c r="G328" i="3" s="1"/>
  <c r="F329" i="3"/>
  <c r="G329" i="3" s="1"/>
  <c r="F330" i="3"/>
  <c r="G330" i="3" s="1"/>
  <c r="F331" i="3"/>
  <c r="G331" i="3" s="1"/>
  <c r="F332" i="3"/>
  <c r="G332" i="3" s="1"/>
  <c r="F333" i="3"/>
  <c r="G333" i="3" s="1"/>
  <c r="F334" i="3"/>
  <c r="G334" i="3" s="1"/>
  <c r="F335" i="3"/>
  <c r="G335" i="3" s="1"/>
  <c r="F336" i="3"/>
  <c r="G336" i="3" s="1"/>
  <c r="F337" i="3"/>
  <c r="G337" i="3" s="1"/>
  <c r="F338" i="3"/>
  <c r="G338" i="3" s="1"/>
  <c r="F339" i="3"/>
  <c r="G339" i="3" s="1"/>
  <c r="F340" i="3"/>
  <c r="G340" i="3" s="1"/>
  <c r="F341" i="3"/>
  <c r="G341" i="3" s="1"/>
  <c r="F342" i="3"/>
  <c r="G342" i="3" s="1"/>
  <c r="F343" i="3"/>
  <c r="G343" i="3" s="1"/>
  <c r="F344" i="3"/>
  <c r="G344" i="3" s="1"/>
  <c r="F345" i="3"/>
  <c r="G345" i="3" s="1"/>
  <c r="F346" i="3"/>
  <c r="G346" i="3" s="1"/>
  <c r="F347" i="3"/>
  <c r="G347" i="3" s="1"/>
  <c r="F348" i="3"/>
  <c r="G348" i="3" s="1"/>
  <c r="F349" i="3"/>
  <c r="G349" i="3" s="1"/>
  <c r="F350" i="3"/>
  <c r="G350" i="3" s="1"/>
  <c r="F351" i="3"/>
  <c r="G351" i="3" s="1"/>
  <c r="F352" i="3"/>
  <c r="G352" i="3" s="1"/>
  <c r="F353" i="3"/>
  <c r="G353" i="3" s="1"/>
  <c r="F354" i="3"/>
  <c r="G354" i="3" s="1"/>
  <c r="F355" i="3"/>
  <c r="G355" i="3" s="1"/>
  <c r="F356" i="3"/>
  <c r="G356" i="3" s="1"/>
  <c r="F357" i="3"/>
  <c r="G357" i="3" s="1"/>
  <c r="F358" i="3"/>
  <c r="G358" i="3" s="1"/>
  <c r="F359" i="3"/>
  <c r="G359" i="3" s="1"/>
  <c r="F360" i="3"/>
  <c r="G360" i="3" s="1"/>
  <c r="F361" i="3"/>
  <c r="G361" i="3" s="1"/>
  <c r="F362" i="3"/>
  <c r="G362" i="3" s="1"/>
  <c r="F363" i="3"/>
  <c r="G363" i="3" s="1"/>
  <c r="F364" i="3"/>
  <c r="G364" i="3" s="1"/>
  <c r="F365" i="3"/>
  <c r="G365" i="3" s="1"/>
  <c r="F366" i="3"/>
  <c r="G366" i="3" s="1"/>
  <c r="F367" i="3"/>
  <c r="G367" i="3" s="1"/>
  <c r="F368" i="3"/>
  <c r="G368" i="3" s="1"/>
  <c r="F369" i="3"/>
  <c r="G369" i="3" s="1"/>
  <c r="F370" i="3"/>
  <c r="G370" i="3" s="1"/>
  <c r="F371" i="3"/>
  <c r="G371" i="3" s="1"/>
  <c r="F372" i="3"/>
  <c r="G372" i="3" s="1"/>
  <c r="F373" i="3"/>
  <c r="G373" i="3" s="1"/>
  <c r="F374" i="3"/>
  <c r="G374" i="3" s="1"/>
  <c r="F375" i="3"/>
  <c r="G375" i="3" s="1"/>
  <c r="F376" i="3"/>
  <c r="G376" i="3" s="1"/>
  <c r="F377" i="3"/>
  <c r="G377" i="3" s="1"/>
  <c r="F378" i="3"/>
  <c r="G378" i="3" s="1"/>
  <c r="F379" i="3"/>
  <c r="G379" i="3" s="1"/>
  <c r="F380" i="3"/>
  <c r="G380" i="3" s="1"/>
  <c r="F381" i="3"/>
  <c r="G381" i="3" s="1"/>
  <c r="F382" i="3"/>
  <c r="G382" i="3" s="1"/>
  <c r="F383" i="3"/>
  <c r="G383" i="3" s="1"/>
  <c r="F384" i="3"/>
  <c r="G384" i="3" s="1"/>
  <c r="F385" i="3"/>
  <c r="G385" i="3" s="1"/>
  <c r="F386" i="3"/>
  <c r="G386" i="3" s="1"/>
  <c r="F387" i="3"/>
  <c r="G387" i="3" s="1"/>
  <c r="F388" i="3"/>
  <c r="G388" i="3" s="1"/>
  <c r="F389" i="3"/>
  <c r="G389" i="3" s="1"/>
  <c r="F390" i="3"/>
  <c r="G390" i="3" s="1"/>
  <c r="F391" i="3"/>
  <c r="G391" i="3" s="1"/>
  <c r="F392" i="3"/>
  <c r="G392" i="3" s="1"/>
  <c r="F393" i="3"/>
  <c r="G393" i="3" s="1"/>
  <c r="F394" i="3"/>
  <c r="G394" i="3" s="1"/>
  <c r="F395" i="3"/>
  <c r="G395" i="3" s="1"/>
  <c r="F396" i="3"/>
  <c r="G396" i="3" s="1"/>
  <c r="F397" i="3"/>
  <c r="G397" i="3" s="1"/>
  <c r="F398" i="3"/>
  <c r="G398" i="3" s="1"/>
  <c r="F399" i="3"/>
  <c r="G399" i="3" s="1"/>
  <c r="F400" i="3"/>
  <c r="G400" i="3" s="1"/>
  <c r="F401" i="3"/>
  <c r="G401" i="3" s="1"/>
  <c r="F402" i="3"/>
  <c r="G402" i="3" s="1"/>
  <c r="F403" i="3"/>
  <c r="G403" i="3" s="1"/>
  <c r="F404" i="3"/>
  <c r="G404" i="3" s="1"/>
  <c r="F405" i="3"/>
  <c r="G405" i="3" s="1"/>
  <c r="F406" i="3"/>
  <c r="G406" i="3" s="1"/>
  <c r="F407" i="3"/>
  <c r="G407" i="3" s="1"/>
  <c r="F408" i="3"/>
  <c r="G408" i="3" s="1"/>
  <c r="F409" i="3"/>
  <c r="G409" i="3" s="1"/>
  <c r="F410" i="3"/>
  <c r="G410" i="3" s="1"/>
  <c r="F411" i="3"/>
  <c r="G411" i="3" s="1"/>
  <c r="F412" i="3"/>
  <c r="G412" i="3" s="1"/>
  <c r="F413" i="3"/>
  <c r="G413" i="3" s="1"/>
  <c r="F414" i="3"/>
  <c r="G414" i="3" s="1"/>
  <c r="F415" i="3"/>
  <c r="G415" i="3" s="1"/>
  <c r="F416" i="3"/>
  <c r="G416" i="3" s="1"/>
  <c r="F417" i="3"/>
  <c r="G417" i="3" s="1"/>
  <c r="F418" i="3"/>
  <c r="G418" i="3" s="1"/>
  <c r="F419" i="3"/>
  <c r="G419" i="3" s="1"/>
  <c r="F420" i="3"/>
  <c r="G420" i="3" s="1"/>
  <c r="F421" i="3"/>
  <c r="G421" i="3" s="1"/>
  <c r="F422" i="3"/>
  <c r="G422" i="3" s="1"/>
  <c r="F423" i="3"/>
  <c r="G423" i="3" s="1"/>
  <c r="F424" i="3"/>
  <c r="G424" i="3" s="1"/>
  <c r="F425" i="3"/>
  <c r="G425" i="3" s="1"/>
  <c r="F426" i="3"/>
  <c r="G426" i="3" s="1"/>
  <c r="F427" i="3"/>
  <c r="G427" i="3" s="1"/>
  <c r="F428" i="3"/>
  <c r="G428" i="3" s="1"/>
  <c r="F429" i="3"/>
  <c r="G429" i="3" s="1"/>
  <c r="F430" i="3"/>
  <c r="G430" i="3" s="1"/>
  <c r="F431" i="3"/>
  <c r="G431" i="3" s="1"/>
  <c r="F432" i="3"/>
  <c r="G432" i="3" s="1"/>
  <c r="F433" i="3"/>
  <c r="G433" i="3" s="1"/>
  <c r="F434" i="3"/>
  <c r="G434" i="3" s="1"/>
  <c r="F435" i="3"/>
  <c r="G435" i="3" s="1"/>
  <c r="F436" i="3"/>
  <c r="G436" i="3" s="1"/>
  <c r="F437" i="3"/>
  <c r="G437" i="3" s="1"/>
  <c r="F438" i="3"/>
  <c r="G438" i="3" s="1"/>
  <c r="F439" i="3"/>
  <c r="G439" i="3" s="1"/>
  <c r="F440" i="3"/>
  <c r="G440" i="3" s="1"/>
  <c r="F441" i="3"/>
  <c r="G441" i="3" s="1"/>
  <c r="F442" i="3"/>
  <c r="G442" i="3" s="1"/>
  <c r="F443" i="3"/>
  <c r="G443" i="3" s="1"/>
  <c r="F444" i="3"/>
  <c r="G444" i="3" s="1"/>
  <c r="F445" i="3"/>
  <c r="G445" i="3" s="1"/>
  <c r="F446" i="3"/>
  <c r="G446" i="3" s="1"/>
  <c r="F447" i="3"/>
  <c r="G447" i="3" s="1"/>
  <c r="F448" i="3"/>
  <c r="G448" i="3" s="1"/>
  <c r="F449" i="3"/>
  <c r="G449" i="3" s="1"/>
  <c r="F450" i="3"/>
  <c r="G450" i="3" s="1"/>
  <c r="F451" i="3"/>
  <c r="G451" i="3" s="1"/>
  <c r="F452" i="3"/>
  <c r="G452" i="3" s="1"/>
  <c r="F453" i="3"/>
  <c r="G453" i="3" s="1"/>
  <c r="F454" i="3"/>
  <c r="G454" i="3" s="1"/>
  <c r="F455" i="3"/>
  <c r="G455" i="3" s="1"/>
  <c r="F456" i="3"/>
  <c r="G456" i="3" s="1"/>
  <c r="F457" i="3"/>
  <c r="G457" i="3" s="1"/>
  <c r="F458" i="3"/>
  <c r="G458" i="3" s="1"/>
  <c r="F459" i="3"/>
  <c r="G459" i="3" s="1"/>
  <c r="F460" i="3"/>
  <c r="G460" i="3" s="1"/>
  <c r="F461" i="3"/>
  <c r="G461" i="3" s="1"/>
  <c r="F462" i="3"/>
  <c r="G462" i="3" s="1"/>
  <c r="F463" i="3"/>
  <c r="G463" i="3" s="1"/>
  <c r="F464" i="3"/>
  <c r="F465" i="3"/>
  <c r="F466" i="3"/>
  <c r="F467" i="3"/>
  <c r="F468" i="3"/>
  <c r="F469" i="3"/>
  <c r="F470" i="3"/>
  <c r="F471" i="3"/>
  <c r="F472" i="3"/>
  <c r="F473" i="3"/>
  <c r="F474" i="3"/>
  <c r="F475" i="3"/>
  <c r="F476" i="3"/>
  <c r="F477" i="3"/>
  <c r="F478" i="3"/>
  <c r="F479" i="3"/>
  <c r="F480" i="3"/>
  <c r="F481" i="3"/>
  <c r="F482" i="3"/>
  <c r="F483" i="3"/>
  <c r="F484" i="3"/>
  <c r="F485" i="3"/>
  <c r="F486" i="3"/>
  <c r="F487" i="3"/>
  <c r="F488" i="3"/>
  <c r="F489" i="3"/>
  <c r="F490" i="3"/>
  <c r="F491" i="3"/>
  <c r="F492" i="3"/>
  <c r="F493" i="3"/>
  <c r="F494" i="3"/>
  <c r="F495" i="3"/>
  <c r="F496" i="3"/>
  <c r="F497" i="3"/>
  <c r="F498" i="3"/>
  <c r="F499" i="3"/>
  <c r="F500" i="3"/>
  <c r="F501" i="3"/>
  <c r="F502" i="3"/>
  <c r="F503" i="3"/>
  <c r="F504" i="3"/>
  <c r="F505" i="3"/>
  <c r="F506" i="3"/>
  <c r="F507" i="3"/>
  <c r="F508" i="3"/>
  <c r="F509" i="3"/>
  <c r="F510" i="3"/>
  <c r="F511" i="3"/>
  <c r="F512" i="3"/>
  <c r="F513" i="3"/>
  <c r="F514" i="3"/>
  <c r="F515" i="3"/>
  <c r="F516" i="3"/>
  <c r="F517" i="3"/>
  <c r="F518" i="3"/>
  <c r="F519" i="3"/>
  <c r="F520" i="3"/>
  <c r="F521" i="3"/>
  <c r="F522" i="3"/>
  <c r="F523" i="3"/>
  <c r="F524" i="3"/>
  <c r="F525" i="3"/>
  <c r="F526" i="3"/>
  <c r="F527" i="3"/>
  <c r="F528" i="3"/>
  <c r="F529" i="3"/>
  <c r="F530" i="3"/>
  <c r="F531" i="3"/>
  <c r="F532" i="3"/>
  <c r="F533" i="3"/>
  <c r="F534" i="3"/>
  <c r="F535" i="3"/>
  <c r="F536" i="3"/>
  <c r="F537" i="3"/>
  <c r="F538" i="3"/>
  <c r="F539" i="3"/>
  <c r="F540" i="3"/>
  <c r="F541" i="3"/>
  <c r="F542" i="3"/>
  <c r="F543" i="3"/>
  <c r="F544" i="3"/>
  <c r="F545" i="3"/>
  <c r="F546" i="3"/>
  <c r="F547" i="3"/>
  <c r="F548" i="3"/>
  <c r="F549" i="3"/>
  <c r="F550" i="3"/>
  <c r="F551" i="3"/>
  <c r="F552" i="3"/>
  <c r="F553" i="3"/>
  <c r="F554" i="3"/>
  <c r="F555" i="3"/>
  <c r="F556" i="3"/>
  <c r="F557" i="3"/>
  <c r="F558" i="3"/>
  <c r="F559" i="3"/>
  <c r="F560" i="3"/>
  <c r="F561" i="3"/>
  <c r="F562" i="3"/>
  <c r="F563" i="3"/>
  <c r="F564" i="3"/>
  <c r="F565" i="3"/>
  <c r="F566" i="3"/>
  <c r="F567" i="3"/>
  <c r="F568" i="3"/>
  <c r="F569" i="3"/>
  <c r="F570" i="3"/>
  <c r="F571" i="3"/>
  <c r="F572" i="3"/>
  <c r="F573" i="3"/>
  <c r="F574" i="3"/>
  <c r="F575" i="3"/>
  <c r="F576" i="3"/>
  <c r="F577" i="3"/>
  <c r="F578" i="3"/>
  <c r="F579" i="3"/>
  <c r="D16" i="1" l="1"/>
  <c r="E3" i="1"/>
  <c r="F3" i="1"/>
  <c r="F32" i="1"/>
  <c r="D32" i="1"/>
  <c r="F31" i="1"/>
  <c r="D31" i="1"/>
  <c r="F30" i="1"/>
  <c r="D30" i="1"/>
  <c r="F29" i="1"/>
  <c r="F28" i="1"/>
  <c r="D28" i="1"/>
  <c r="F27" i="1"/>
  <c r="D27" i="1"/>
  <c r="F26" i="1"/>
  <c r="D26" i="1"/>
  <c r="F25" i="1"/>
  <c r="D25" i="1"/>
  <c r="F24" i="1"/>
  <c r="D24" i="1"/>
  <c r="F23" i="1"/>
  <c r="D23" i="1"/>
  <c r="F22" i="1"/>
  <c r="F21" i="1"/>
  <c r="D21" i="1"/>
  <c r="F20" i="1"/>
  <c r="D20" i="1"/>
  <c r="F19" i="1"/>
  <c r="D19" i="1"/>
  <c r="F18" i="1"/>
  <c r="D18" i="1"/>
  <c r="F17" i="1"/>
  <c r="D17" i="1"/>
  <c r="F16" i="1"/>
  <c r="G15" i="1"/>
  <c r="G14" i="1"/>
  <c r="E14" i="1"/>
  <c r="G13" i="1"/>
  <c r="E13" i="1"/>
  <c r="G12" i="1"/>
  <c r="E12" i="1"/>
  <c r="G11" i="1"/>
  <c r="E11" i="1"/>
  <c r="G10" i="1"/>
  <c r="E10" i="1"/>
  <c r="G9" i="1"/>
  <c r="E9" i="1"/>
  <c r="G8" i="1"/>
  <c r="G7" i="1"/>
  <c r="E7" i="1"/>
  <c r="G6" i="1"/>
  <c r="E6" i="1"/>
  <c r="G5" i="1"/>
  <c r="E5" i="1"/>
  <c r="G4" i="1"/>
  <c r="E4" i="1"/>
  <c r="D3" i="1"/>
  <c r="G3" i="1"/>
  <c r="G32" i="1"/>
  <c r="E32" i="1"/>
  <c r="G31" i="1"/>
  <c r="E31" i="1"/>
  <c r="G30" i="1"/>
  <c r="E30" i="1"/>
  <c r="G29" i="1"/>
  <c r="G28" i="1"/>
  <c r="E28" i="1"/>
  <c r="G27" i="1"/>
  <c r="E27" i="1"/>
  <c r="G26" i="1"/>
  <c r="E26" i="1"/>
  <c r="G25" i="1"/>
  <c r="E25" i="1"/>
  <c r="G24" i="1"/>
  <c r="E24" i="1"/>
  <c r="G23" i="1"/>
  <c r="E23" i="1"/>
  <c r="G22" i="1"/>
  <c r="G21" i="1"/>
  <c r="E21" i="1"/>
  <c r="G20" i="1"/>
  <c r="E20" i="1"/>
  <c r="G19" i="1"/>
  <c r="E19" i="1"/>
  <c r="G18" i="1"/>
  <c r="E18" i="1"/>
  <c r="G17" i="1"/>
  <c r="E17" i="1"/>
  <c r="G16" i="1"/>
  <c r="E16" i="1"/>
  <c r="F15" i="1"/>
  <c r="F14" i="1"/>
  <c r="D14" i="1"/>
  <c r="F13" i="1"/>
  <c r="D13" i="1"/>
  <c r="F12" i="1"/>
  <c r="D12" i="1"/>
  <c r="F11" i="1"/>
  <c r="D11" i="1"/>
  <c r="F10" i="1"/>
  <c r="D10" i="1"/>
  <c r="F9" i="1"/>
  <c r="D9" i="1"/>
  <c r="F8" i="1"/>
  <c r="F7" i="1"/>
  <c r="D7" i="1"/>
  <c r="F6" i="1"/>
  <c r="D6" i="1"/>
  <c r="F5" i="1"/>
  <c r="D5" i="1"/>
  <c r="F4" i="1"/>
  <c r="D4" i="1"/>
  <c r="M34" i="1" l="1"/>
  <c r="N34" i="1" l="1"/>
</calcChain>
</file>

<file path=xl/sharedStrings.xml><?xml version="1.0" encoding="utf-8"?>
<sst xmlns="http://schemas.openxmlformats.org/spreadsheetml/2006/main" count="30" uniqueCount="17">
  <si>
    <t>دخول</t>
  </si>
  <si>
    <t>خروج</t>
  </si>
  <si>
    <t xml:space="preserve">            دوام الصباح</t>
  </si>
  <si>
    <t>التأخيرات</t>
  </si>
  <si>
    <t xml:space="preserve"> الموظف</t>
  </si>
  <si>
    <t>رقم</t>
  </si>
  <si>
    <t xml:space="preserve">            دوام المساء</t>
  </si>
  <si>
    <t xml:space="preserve">         وردية الصباح</t>
  </si>
  <si>
    <t>الاستئذانات</t>
  </si>
  <si>
    <t>بالدقائق</t>
  </si>
  <si>
    <t>التاريخ</t>
  </si>
  <si>
    <t>الخروج</t>
  </si>
  <si>
    <t>المبكر</t>
  </si>
  <si>
    <t>المجموع</t>
  </si>
  <si>
    <t>Days</t>
  </si>
  <si>
    <t xml:space="preserve">         وردية المساء       </t>
  </si>
  <si>
    <t>Friday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</si>
</sst>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h]:mm"/>
    <numFmt numFmtId="165" formatCode="dddd"/>
  </numFmts>
  <fonts count="17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0"/>
      <name val="Arial"/>
      <family val="2"/>
    </font>
    <font>
      <b/>
      <sz val="11"/>
      <color theme="9" tint="-0.499984740745262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3"/>
      <color rgb="FFC0000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theme="4" tint="-0.249977111117893"/>
      <name val="Arial"/>
      <family val="2"/>
      <charset val="178"/>
    </font>
    <font>
      <b/>
      <sz val="14"/>
      <color theme="4" tint="-0.249977111117893"/>
      <name val="Arial"/>
      <family val="2"/>
      <charset val="178"/>
    </font>
    <font>
      <b/>
      <sz val="14"/>
      <color rgb="FF660066"/>
      <name val="Arial"/>
      <family val="2"/>
      <charset val="178"/>
    </font>
    <font>
      <sz val="14"/>
      <color theme="1"/>
      <name val="Calibri"/>
      <family val="2"/>
      <charset val="178"/>
      <scheme val="minor"/>
    </font>
    <font>
      <b/>
      <sz val="11"/>
      <color rgb="FF3366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2"/>
      <color rgb="FF660066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20" fontId="0" fillId="0" borderId="0" xfId="0" applyNumberFormat="1"/>
    <xf numFmtId="0" fontId="2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20" fontId="0" fillId="0" borderId="1" xfId="0" applyNumberFormat="1" applyBorder="1" applyAlignment="1">
      <alignment horizontal="center"/>
    </xf>
    <xf numFmtId="20" fontId="0" fillId="0" borderId="3" xfId="0" applyNumberFormat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1" fillId="3" borderId="5" xfId="0" applyFont="1" applyFill="1" applyBorder="1" applyAlignment="1"/>
    <xf numFmtId="0" fontId="1" fillId="3" borderId="2" xfId="0" applyFont="1" applyFill="1" applyBorder="1" applyAlignment="1"/>
    <xf numFmtId="0" fontId="4" fillId="0" borderId="0" xfId="0" applyFont="1" applyAlignment="1">
      <alignment horizontal="center"/>
    </xf>
    <xf numFmtId="0" fontId="2" fillId="4" borderId="8" xfId="0" applyFont="1" applyFill="1" applyBorder="1" applyAlignment="1">
      <alignment horizontal="center"/>
    </xf>
    <xf numFmtId="20" fontId="7" fillId="7" borderId="3" xfId="0" applyNumberFormat="1" applyFont="1" applyFill="1" applyBorder="1" applyAlignment="1">
      <alignment horizontal="center"/>
    </xf>
    <xf numFmtId="20" fontId="8" fillId="0" borderId="3" xfId="0" applyNumberFormat="1" applyFont="1" applyBorder="1" applyAlignment="1">
      <alignment horizontal="center"/>
    </xf>
    <xf numFmtId="16" fontId="10" fillId="6" borderId="0" xfId="0" applyNumberFormat="1" applyFont="1" applyFill="1" applyBorder="1" applyAlignment="1">
      <alignment horizontal="center"/>
    </xf>
    <xf numFmtId="0" fontId="12" fillId="0" borderId="0" xfId="0" applyFont="1"/>
    <xf numFmtId="20" fontId="0" fillId="0" borderId="4" xfId="0" applyNumberFormat="1" applyBorder="1" applyAlignment="1">
      <alignment horizontal="center"/>
    </xf>
    <xf numFmtId="164" fontId="9" fillId="0" borderId="9" xfId="0" applyNumberFormat="1" applyFont="1" applyBorder="1" applyAlignment="1">
      <alignment horizontal="center" vertical="center"/>
    </xf>
    <xf numFmtId="165" fontId="13" fillId="0" borderId="2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20" fontId="14" fillId="0" borderId="13" xfId="0" applyNumberFormat="1" applyFont="1" applyBorder="1" applyAlignment="1">
      <alignment horizontal="center"/>
    </xf>
    <xf numFmtId="20" fontId="16" fillId="0" borderId="13" xfId="0" applyNumberFormat="1" applyFont="1" applyBorder="1" applyAlignment="1">
      <alignment horizontal="center"/>
    </xf>
    <xf numFmtId="16" fontId="10" fillId="6" borderId="0" xfId="0" applyNumberFormat="1" applyFont="1" applyFill="1" applyBorder="1" applyAlignment="1">
      <alignment horizontal="center"/>
    </xf>
    <xf numFmtId="0" fontId="11" fillId="8" borderId="10" xfId="0" applyFont="1" applyFill="1" applyBorder="1" applyAlignment="1">
      <alignment horizontal="center"/>
    </xf>
    <xf numFmtId="0" fontId="11" fillId="8" borderId="11" xfId="0" applyFont="1" applyFill="1" applyBorder="1" applyAlignment="1">
      <alignment horizontal="center"/>
    </xf>
    <xf numFmtId="0" fontId="11" fillId="8" borderId="1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0" fontId="15" fillId="9" borderId="15" xfId="0" applyFont="1" applyFill="1" applyBorder="1" applyAlignment="1">
      <alignment horizontal="center"/>
    </xf>
  </cellXfs>
  <cellStyles count="2">
    <cellStyle name="Normal" xfId="0" builtinId="0"/>
    <cellStyle name="عادي 2" xfId="1"/>
  </cellStyles>
  <dxfs count="5">
    <dxf>
      <fill>
        <patternFill>
          <bgColor rgb="FF002060"/>
        </patternFill>
      </fill>
    </dxf>
    <dxf>
      <fill>
        <patternFill>
          <bgColor theme="1"/>
        </patternFill>
      </fill>
    </dxf>
    <dxf>
      <font>
        <b/>
        <i val="0"/>
        <color rgb="FFFF0000"/>
      </font>
    </dxf>
    <dxf>
      <font>
        <b/>
        <i val="0"/>
        <color theme="0"/>
      </font>
      <fill>
        <patternFill>
          <bgColor rgb="FF0000CC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660066"/>
      <color rgb="FF336600"/>
      <color rgb="FFFFFFCC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9"/>
  <sheetViews>
    <sheetView rightToLeft="1" topLeftCell="A58" workbookViewId="0">
      <selection activeCell="A70" sqref="A70:C76"/>
    </sheetView>
  </sheetViews>
  <sheetFormatPr defaultRowHeight="15"/>
  <cols>
    <col min="1" max="1" width="8.5703125" customWidth="1"/>
    <col min="2" max="2" width="14" customWidth="1"/>
    <col min="6" max="6" width="13.42578125" style="17" customWidth="1"/>
    <col min="7" max="7" width="24.42578125" hidden="1" customWidth="1"/>
  </cols>
  <sheetData>
    <row r="1" spans="1:7">
      <c r="A1">
        <v>1716</v>
      </c>
      <c r="B1" s="14">
        <v>43191</v>
      </c>
      <c r="C1" s="1">
        <v>0.375</v>
      </c>
      <c r="D1">
        <v>1</v>
      </c>
      <c r="E1">
        <v>0</v>
      </c>
      <c r="F1" s="17" t="str">
        <f>IF(COUNTIFS($B$1:B1,B1,$A$1:A1,A1)=1,"دخول صباحى",IF(COUNTIFS($B$1:B1,B1,$A$1:A1,A1)=2,"خروج صباحى",IF(COUNTIFS($B$1:B1,B1,$A$1:A1,A1)=3,"دخول مسائى",IF(COUNTIFS($B$1:B1,B1,$A$1:A1,A1)=4,"خروج مسائى",""))))</f>
        <v>دخول صباحى</v>
      </c>
      <c r="G1" t="str">
        <f>IFERROR(A1&amp;B1&amp;F1,"")</f>
        <v>171643191دخول صباحى</v>
      </c>
    </row>
    <row r="2" spans="1:7">
      <c r="A2">
        <v>204</v>
      </c>
      <c r="B2" s="14">
        <v>43191</v>
      </c>
      <c r="C2" s="1">
        <v>0.375</v>
      </c>
      <c r="D2">
        <v>1</v>
      </c>
      <c r="E2">
        <v>0</v>
      </c>
      <c r="F2" s="17" t="str">
        <f>IF(COUNTIFS($B$1:B2,B2,$A$1:A2,A2)=1,"دخول صباحى",IF(COUNTIFS($B$1:B2,B2,$A$1:A2,A2)=2,"خروج صباحى",IF(COUNTIFS($B$1:B2,B2,$A$1:A2,A2)=3,"دخول مسائى",IF(COUNTIFS($B$1:B2,B2,$A$1:A2,A2)=4,"خروج مسائى",""))))</f>
        <v>دخول صباحى</v>
      </c>
      <c r="G2" t="str">
        <f t="shared" ref="G2:G65" si="0">IFERROR(A2&amp;B2&amp;F2,"")</f>
        <v>20443191دخول صباحى</v>
      </c>
    </row>
    <row r="3" spans="1:7">
      <c r="A3">
        <v>2341</v>
      </c>
      <c r="B3" s="14">
        <v>43191</v>
      </c>
      <c r="C3" s="1">
        <v>0.37708333333333338</v>
      </c>
      <c r="D3">
        <v>1</v>
      </c>
      <c r="E3">
        <v>0</v>
      </c>
      <c r="F3" s="17" t="str">
        <f>IF(COUNTIFS($B$1:B3,B3,$A$1:A3,A3)=1,"دخول صباحى",IF(COUNTIFS($B$1:B3,B3,$A$1:A3,A3)=2,"خروج صباحى",IF(COUNTIFS($B$1:B3,B3,$A$1:A3,A3)=3,"دخول مسائى",IF(COUNTIFS($B$1:B3,B3,$A$1:A3,A3)=4,"خروج مسائى",""))))</f>
        <v>دخول صباحى</v>
      </c>
      <c r="G3" t="str">
        <f t="shared" si="0"/>
        <v>234143191دخول صباحى</v>
      </c>
    </row>
    <row r="4" spans="1:7">
      <c r="A4">
        <v>204</v>
      </c>
      <c r="B4" s="14">
        <v>43191</v>
      </c>
      <c r="C4" s="1">
        <v>0.4909722222222222</v>
      </c>
      <c r="D4">
        <v>1</v>
      </c>
      <c r="E4">
        <v>1</v>
      </c>
      <c r="F4" s="17" t="str">
        <f>IF(COUNTIFS($B$1:B4,B4,$A$1:A4,A4)=1,"دخول صباحى",IF(COUNTIFS($B$1:B4,B4,$A$1:A4,A4)=2,"خروج صباحى",IF(COUNTIFS($B$1:B4,B4,$A$1:A4,A4)=3,"دخول مسائى",IF(COUNTIFS($B$1:B4,B4,$A$1:A4,A4)=4,"خروج مسائى",""))))</f>
        <v>خروج صباحى</v>
      </c>
      <c r="G4" t="str">
        <f t="shared" si="0"/>
        <v>20443191خروج صباحى</v>
      </c>
    </row>
    <row r="5" spans="1:7">
      <c r="A5">
        <v>1716</v>
      </c>
      <c r="B5" s="14">
        <v>43191</v>
      </c>
      <c r="C5" s="1">
        <v>0.4909722222222222</v>
      </c>
      <c r="D5">
        <v>1</v>
      </c>
      <c r="E5">
        <v>1</v>
      </c>
      <c r="F5" s="17" t="str">
        <f>IF(COUNTIFS($B$1:B5,B5,$A$1:A5,A5)=1,"دخول صباحى",IF(COUNTIFS($B$1:B5,B5,$A$1:A5,A5)=2,"خروج صباحى",IF(COUNTIFS($B$1:B5,B5,$A$1:A5,A5)=3,"دخول مسائى",IF(COUNTIFS($B$1:B5,B5,$A$1:A5,A5)=4,"خروج مسائى",""))))</f>
        <v>خروج صباحى</v>
      </c>
      <c r="G5" t="str">
        <f t="shared" si="0"/>
        <v>171643191خروج صباحى</v>
      </c>
    </row>
    <row r="6" spans="1:7">
      <c r="A6">
        <v>2341</v>
      </c>
      <c r="B6" s="14">
        <v>43191</v>
      </c>
      <c r="C6" s="1">
        <v>0.4916666666666667</v>
      </c>
      <c r="D6">
        <v>1</v>
      </c>
      <c r="E6">
        <v>1</v>
      </c>
      <c r="F6" s="17" t="str">
        <f>IF(COUNTIFS($B$1:B6,B6,$A$1:A6,A6)=1,"دخول صباحى",IF(COUNTIFS($B$1:B6,B6,$A$1:A6,A6)=2,"خروج صباحى",IF(COUNTIFS($B$1:B6,B6,$A$1:A6,A6)=3,"دخول مسائى",IF(COUNTIFS($B$1:B6,B6,$A$1:A6,A6)=4,"خروج مسائى",""))))</f>
        <v>خروج صباحى</v>
      </c>
      <c r="G6" t="str">
        <f t="shared" si="0"/>
        <v>234143191خروج صباحى</v>
      </c>
    </row>
    <row r="7" spans="1:7">
      <c r="A7">
        <v>1716</v>
      </c>
      <c r="B7" s="14">
        <v>43191</v>
      </c>
      <c r="C7" s="1">
        <v>0.68263888888888891</v>
      </c>
      <c r="D7">
        <v>1</v>
      </c>
      <c r="E7">
        <v>0</v>
      </c>
      <c r="F7" s="17" t="str">
        <f>IF(COUNTIFS($B$1:B7,B7,$A$1:A7,A7)=1,"دخول صباحى",IF(COUNTIFS($B$1:B7,B7,$A$1:A7,A7)=2,"خروج صباحى",IF(COUNTIFS($B$1:B7,B7,$A$1:A7,A7)=3,"دخول مسائى",IF(COUNTIFS($B$1:B7,B7,$A$1:A7,A7)=4,"خروج مسائى",""))))</f>
        <v>دخول مسائى</v>
      </c>
      <c r="G7" t="str">
        <f t="shared" si="0"/>
        <v>171643191دخول مسائى</v>
      </c>
    </row>
    <row r="8" spans="1:7">
      <c r="A8">
        <v>2341</v>
      </c>
      <c r="B8" s="14">
        <v>43191</v>
      </c>
      <c r="C8" s="1">
        <v>0.68263888888888891</v>
      </c>
      <c r="D8">
        <v>1</v>
      </c>
      <c r="E8">
        <v>0</v>
      </c>
      <c r="F8" s="17" t="str">
        <f>IF(COUNTIFS($B$1:B8,B8,$A$1:A8,A8)=1,"دخول صباحى",IF(COUNTIFS($B$1:B8,B8,$A$1:A8,A8)=2,"خروج صباحى",IF(COUNTIFS($B$1:B8,B8,$A$1:A8,A8)=3,"دخول مسائى",IF(COUNTIFS($B$1:B8,B8,$A$1:A8,A8)=4,"خروج مسائى",""))))</f>
        <v>دخول مسائى</v>
      </c>
      <c r="G8" t="str">
        <f t="shared" si="0"/>
        <v>234143191دخول مسائى</v>
      </c>
    </row>
    <row r="9" spans="1:7">
      <c r="A9">
        <v>204</v>
      </c>
      <c r="B9" s="14">
        <v>43191</v>
      </c>
      <c r="C9" s="1">
        <v>0.68333333333333324</v>
      </c>
      <c r="D9">
        <v>1</v>
      </c>
      <c r="E9">
        <v>0</v>
      </c>
      <c r="F9" s="17" t="str">
        <f>IF(COUNTIFS($B$1:B9,B9,$A$1:A9,A9)=1,"دخول صباحى",IF(COUNTIFS($B$1:B9,B9,$A$1:A9,A9)=2,"خروج صباحى",IF(COUNTIFS($B$1:B9,B9,$A$1:A9,A9)=3,"دخول مسائى",IF(COUNTIFS($B$1:B9,B9,$A$1:A9,A9)=4,"خروج مسائى",""))))</f>
        <v>دخول مسائى</v>
      </c>
      <c r="G9" t="str">
        <f t="shared" si="0"/>
        <v>20443191دخول مسائى</v>
      </c>
    </row>
    <row r="10" spans="1:7">
      <c r="A10">
        <v>2341</v>
      </c>
      <c r="B10" s="14">
        <v>43191</v>
      </c>
      <c r="C10" s="1">
        <v>0.91736111111111107</v>
      </c>
      <c r="D10">
        <v>1</v>
      </c>
      <c r="E10">
        <v>1</v>
      </c>
      <c r="F10" s="17" t="str">
        <f>IF(COUNTIFS($B$1:B10,B10,$A$1:A10,A10)=1,"دخول صباحى",IF(COUNTIFS($B$1:B10,B10,$A$1:A10,A10)=2,"خروج صباحى",IF(COUNTIFS($B$1:B10,B10,$A$1:A10,A10)=3,"دخول مسائى",IF(COUNTIFS($B$1:B10,B10,$A$1:A10,A10)=4,"خروج مسائى",""))))</f>
        <v>خروج مسائى</v>
      </c>
      <c r="G10" t="str">
        <f t="shared" si="0"/>
        <v>234143191خروج مسائى</v>
      </c>
    </row>
    <row r="11" spans="1:7">
      <c r="A11">
        <v>204</v>
      </c>
      <c r="B11" s="14">
        <v>43191</v>
      </c>
      <c r="C11" s="1">
        <v>0.91736111111111107</v>
      </c>
      <c r="D11">
        <v>1</v>
      </c>
      <c r="E11">
        <v>1</v>
      </c>
      <c r="F11" s="17" t="str">
        <f>IF(COUNTIFS($B$1:B11,B11,$A$1:A11,A11)=1,"دخول صباحى",IF(COUNTIFS($B$1:B11,B11,$A$1:A11,A11)=2,"خروج صباحى",IF(COUNTIFS($B$1:B11,B11,$A$1:A11,A11)=3,"دخول مسائى",IF(COUNTIFS($B$1:B11,B11,$A$1:A11,A11)=4,"خروج مسائى",""))))</f>
        <v>خروج مسائى</v>
      </c>
      <c r="G11" t="str">
        <f t="shared" si="0"/>
        <v>20443191خروج مسائى</v>
      </c>
    </row>
    <row r="12" spans="1:7">
      <c r="A12">
        <v>1716</v>
      </c>
      <c r="B12" s="14">
        <v>43191</v>
      </c>
      <c r="C12" s="1">
        <v>0.91736111111111107</v>
      </c>
      <c r="D12">
        <v>1</v>
      </c>
      <c r="E12">
        <v>1</v>
      </c>
      <c r="F12" s="17" t="str">
        <f>IF(COUNTIFS($B$1:B12,B12,$A$1:A12,A12)=1,"دخول صباحى",IF(COUNTIFS($B$1:B12,B12,$A$1:A12,A12)=2,"خروج صباحى",IF(COUNTIFS($B$1:B12,B12,$A$1:A12,A12)=3,"دخول مسائى",IF(COUNTIFS($B$1:B12,B12,$A$1:A12,A12)=4,"خروج مسائى",""))))</f>
        <v>خروج مسائى</v>
      </c>
      <c r="G12" t="str">
        <f t="shared" si="0"/>
        <v>171643191خروج مسائى</v>
      </c>
    </row>
    <row r="13" spans="1:7">
      <c r="A13">
        <v>1716</v>
      </c>
      <c r="B13" s="14">
        <v>43192</v>
      </c>
      <c r="C13" s="1">
        <v>0.3756944444444445</v>
      </c>
      <c r="D13">
        <v>1</v>
      </c>
      <c r="E13">
        <v>0</v>
      </c>
      <c r="F13" s="17" t="str">
        <f>IF(COUNTIFS($B$1:B13,B13,$A$1:A13,A13)=1,"دخول صباحى",IF(COUNTIFS($B$1:B13,B13,$A$1:A13,A13)=2,"خروج صباحى",IF(COUNTIFS($B$1:B13,B13,$A$1:A13,A13)=3,"دخول مسائى",IF(COUNTIFS($B$1:B13,B13,$A$1:A13,A13)=4,"خروج مسائى",""))))</f>
        <v>دخول صباحى</v>
      </c>
      <c r="G13" t="str">
        <f t="shared" si="0"/>
        <v>171643192دخول صباحى</v>
      </c>
    </row>
    <row r="14" spans="1:7">
      <c r="A14">
        <v>2341</v>
      </c>
      <c r="B14" s="14">
        <v>43192</v>
      </c>
      <c r="C14" s="1">
        <v>0.3756944444444445</v>
      </c>
      <c r="D14">
        <v>1</v>
      </c>
      <c r="E14">
        <v>0</v>
      </c>
      <c r="F14" s="17" t="str">
        <f>IF(COUNTIFS($B$1:B14,B14,$A$1:A14,A14)=1,"دخول صباحى",IF(COUNTIFS($B$1:B14,B14,$A$1:A14,A14)=2,"خروج صباحى",IF(COUNTIFS($B$1:B14,B14,$A$1:A14,A14)=3,"دخول مسائى",IF(COUNTIFS($B$1:B14,B14,$A$1:A14,A14)=4,"خروج مسائى",""))))</f>
        <v>دخول صباحى</v>
      </c>
      <c r="G14" t="str">
        <f t="shared" si="0"/>
        <v>234143192دخول صباحى</v>
      </c>
    </row>
    <row r="15" spans="1:7">
      <c r="A15">
        <v>204</v>
      </c>
      <c r="B15" s="14">
        <v>43192</v>
      </c>
      <c r="C15" s="1">
        <v>0.37638888888888888</v>
      </c>
      <c r="D15">
        <v>1</v>
      </c>
      <c r="E15">
        <v>0</v>
      </c>
      <c r="F15" s="17" t="str">
        <f>IF(COUNTIFS($B$1:B15,B15,$A$1:A15,A15)=1,"دخول صباحى",IF(COUNTIFS($B$1:B15,B15,$A$1:A15,A15)=2,"خروج صباحى",IF(COUNTIFS($B$1:B15,B15,$A$1:A15,A15)=3,"دخول مسائى",IF(COUNTIFS($B$1:B15,B15,$A$1:A15,A15)=4,"خروج مسائى",""))))</f>
        <v>دخول صباحى</v>
      </c>
      <c r="G15" t="str">
        <f t="shared" si="0"/>
        <v>20443192دخول صباحى</v>
      </c>
    </row>
    <row r="16" spans="1:7">
      <c r="A16">
        <v>204</v>
      </c>
      <c r="B16" s="14">
        <v>43192</v>
      </c>
      <c r="C16" s="1">
        <v>0.4909722222222222</v>
      </c>
      <c r="D16">
        <v>1</v>
      </c>
      <c r="E16">
        <v>0</v>
      </c>
      <c r="F16" s="17" t="str">
        <f>IF(COUNTIFS($B$1:B16,B16,$A$1:A16,A16)=1,"دخول صباحى",IF(COUNTIFS($B$1:B16,B16,$A$1:A16,A16)=2,"خروج صباحى",IF(COUNTIFS($B$1:B16,B16,$A$1:A16,A16)=3,"دخول مسائى",IF(COUNTIFS($B$1:B16,B16,$A$1:A16,A16)=4,"خروج مسائى",""))))</f>
        <v>خروج صباحى</v>
      </c>
      <c r="G16" t="str">
        <f t="shared" si="0"/>
        <v>20443192خروج صباحى</v>
      </c>
    </row>
    <row r="17" spans="1:7">
      <c r="A17">
        <v>1716</v>
      </c>
      <c r="B17" s="14">
        <v>43192</v>
      </c>
      <c r="C17" s="1">
        <v>0.4909722222222222</v>
      </c>
      <c r="D17">
        <v>1</v>
      </c>
      <c r="E17">
        <v>0</v>
      </c>
      <c r="F17" s="17" t="str">
        <f>IF(COUNTIFS($B$1:B17,B17,$A$1:A17,A17)=1,"دخول صباحى",IF(COUNTIFS($B$1:B17,B17,$A$1:A17,A17)=2,"خروج صباحى",IF(COUNTIFS($B$1:B17,B17,$A$1:A17,A17)=3,"دخول مسائى",IF(COUNTIFS($B$1:B17,B17,$A$1:A17,A17)=4,"خروج مسائى",""))))</f>
        <v>خروج صباحى</v>
      </c>
      <c r="G17" t="str">
        <f t="shared" si="0"/>
        <v>171643192خروج صباحى</v>
      </c>
    </row>
    <row r="18" spans="1:7">
      <c r="A18">
        <v>204</v>
      </c>
      <c r="B18" s="14">
        <v>43192</v>
      </c>
      <c r="C18" s="1">
        <v>0.4916666666666667</v>
      </c>
      <c r="D18">
        <v>1</v>
      </c>
      <c r="E18">
        <v>1</v>
      </c>
      <c r="F18" s="17" t="str">
        <f>IF(COUNTIFS($B$1:B18,B18,$A$1:A18,A18)=1,"دخول صباحى",IF(COUNTIFS($B$1:B18,B18,$A$1:A18,A18)=2,"خروج صباحى",IF(COUNTIFS($B$1:B18,B18,$A$1:A18,A18)=3,"دخول مسائى",IF(COUNTIFS($B$1:B18,B18,$A$1:A18,A18)=4,"خروج مسائى",""))))</f>
        <v>دخول مسائى</v>
      </c>
      <c r="G18" t="str">
        <f t="shared" si="0"/>
        <v>20443192دخول مسائى</v>
      </c>
    </row>
    <row r="19" spans="1:7">
      <c r="A19">
        <v>1716</v>
      </c>
      <c r="B19" s="14">
        <v>43192</v>
      </c>
      <c r="C19" s="1">
        <v>0.4916666666666667</v>
      </c>
      <c r="D19">
        <v>1</v>
      </c>
      <c r="E19">
        <v>1</v>
      </c>
      <c r="F19" s="17" t="str">
        <f>IF(COUNTIFS($B$1:B19,B19,$A$1:A19,A19)=1,"دخول صباحى",IF(COUNTIFS($B$1:B19,B19,$A$1:A19,A19)=2,"خروج صباحى",IF(COUNTIFS($B$1:B19,B19,$A$1:A19,A19)=3,"دخول مسائى",IF(COUNTIFS($B$1:B19,B19,$A$1:A19,A19)=4,"خروج مسائى",""))))</f>
        <v>دخول مسائى</v>
      </c>
      <c r="G19" t="str">
        <f t="shared" si="0"/>
        <v>171643192دخول مسائى</v>
      </c>
    </row>
    <row r="20" spans="1:7">
      <c r="A20">
        <v>2341</v>
      </c>
      <c r="B20" s="14">
        <v>43192</v>
      </c>
      <c r="C20" s="1">
        <v>0.4916666666666667</v>
      </c>
      <c r="D20">
        <v>1</v>
      </c>
      <c r="E20">
        <v>1</v>
      </c>
      <c r="F20" s="17" t="str">
        <f>IF(COUNTIFS($B$1:B20,B20,$A$1:A20,A20)=1,"دخول صباحى",IF(COUNTIFS($B$1:B20,B20,$A$1:A20,A20)=2,"خروج صباحى",IF(COUNTIFS($B$1:B20,B20,$A$1:A20,A20)=3,"دخول مسائى",IF(COUNTIFS($B$1:B20,B20,$A$1:A20,A20)=4,"خروج مسائى",""))))</f>
        <v>خروج صباحى</v>
      </c>
      <c r="G20" t="str">
        <f t="shared" si="0"/>
        <v>234143192خروج صباحى</v>
      </c>
    </row>
    <row r="21" spans="1:7">
      <c r="A21">
        <v>1716</v>
      </c>
      <c r="B21" s="14">
        <v>43192</v>
      </c>
      <c r="C21" s="1">
        <v>0.68194444444444446</v>
      </c>
      <c r="D21">
        <v>1</v>
      </c>
      <c r="E21">
        <v>0</v>
      </c>
      <c r="F21" s="17" t="str">
        <f>IF(COUNTIFS($B$1:B21,B21,$A$1:A21,A21)=1,"دخول صباحى",IF(COUNTIFS($B$1:B21,B21,$A$1:A21,A21)=2,"خروج صباحى",IF(COUNTIFS($B$1:B21,B21,$A$1:A21,A21)=3,"دخول مسائى",IF(COUNTIFS($B$1:B21,B21,$A$1:A21,A21)=4,"خروج مسائى",""))))</f>
        <v>خروج مسائى</v>
      </c>
      <c r="G21" t="str">
        <f t="shared" si="0"/>
        <v>171643192خروج مسائى</v>
      </c>
    </row>
    <row r="22" spans="1:7">
      <c r="A22">
        <v>2341</v>
      </c>
      <c r="B22" s="14">
        <v>43192</v>
      </c>
      <c r="C22" s="1">
        <v>0.68194444444444446</v>
      </c>
      <c r="D22">
        <v>1</v>
      </c>
      <c r="E22">
        <v>0</v>
      </c>
      <c r="F22" s="17" t="str">
        <f>IF(COUNTIFS($B$1:B22,B22,$A$1:A22,A22)=1,"دخول صباحى",IF(COUNTIFS($B$1:B22,B22,$A$1:A22,A22)=2,"خروج صباحى",IF(COUNTIFS($B$1:B22,B22,$A$1:A22,A22)=3,"دخول مسائى",IF(COUNTIFS($B$1:B22,B22,$A$1:A22,A22)=4,"خروج مسائى",""))))</f>
        <v>دخول مسائى</v>
      </c>
      <c r="G22" t="str">
        <f t="shared" si="0"/>
        <v>234143192دخول مسائى</v>
      </c>
    </row>
    <row r="23" spans="1:7">
      <c r="A23">
        <v>204</v>
      </c>
      <c r="B23" s="14">
        <v>43192</v>
      </c>
      <c r="C23" s="1">
        <v>0.68263888888888891</v>
      </c>
      <c r="D23">
        <v>1</v>
      </c>
      <c r="E23">
        <v>0</v>
      </c>
      <c r="F23" s="17" t="str">
        <f>IF(COUNTIFS($B$1:B23,B23,$A$1:A23,A23)=1,"دخول صباحى",IF(COUNTIFS($B$1:B23,B23,$A$1:A23,A23)=2,"خروج صباحى",IF(COUNTIFS($B$1:B23,B23,$A$1:A23,A23)=3,"دخول مسائى",IF(COUNTIFS($B$1:B23,B23,$A$1:A23,A23)=4,"خروج مسائى",""))))</f>
        <v>خروج مسائى</v>
      </c>
      <c r="G23" t="str">
        <f t="shared" si="0"/>
        <v>20443192خروج مسائى</v>
      </c>
    </row>
    <row r="24" spans="1:7">
      <c r="A24">
        <v>204</v>
      </c>
      <c r="B24" s="14">
        <v>43192</v>
      </c>
      <c r="C24" s="1">
        <v>0.91666666666666663</v>
      </c>
      <c r="D24">
        <v>1</v>
      </c>
      <c r="E24">
        <v>1</v>
      </c>
      <c r="F24" s="17" t="str">
        <f>IF(COUNTIFS($B$1:B24,B24,$A$1:A24,A24)=1,"دخول صباحى",IF(COUNTIFS($B$1:B24,B24,$A$1:A24,A24)=2,"خروج صباحى",IF(COUNTIFS($B$1:B24,B24,$A$1:A24,A24)=3,"دخول مسائى",IF(COUNTIFS($B$1:B24,B24,$A$1:A24,A24)=4,"خروج مسائى",""))))</f>
        <v/>
      </c>
      <c r="G24" t="str">
        <f t="shared" si="0"/>
        <v>20443192</v>
      </c>
    </row>
    <row r="25" spans="1:7">
      <c r="A25">
        <v>1716</v>
      </c>
      <c r="B25" s="14">
        <v>43192</v>
      </c>
      <c r="C25" s="1">
        <v>0.91666666666666663</v>
      </c>
      <c r="D25">
        <v>1</v>
      </c>
      <c r="E25">
        <v>1</v>
      </c>
      <c r="F25" s="17" t="str">
        <f>IF(COUNTIFS($B$1:B25,B25,$A$1:A25,A25)=1,"دخول صباحى",IF(COUNTIFS($B$1:B25,B25,$A$1:A25,A25)=2,"خروج صباحى",IF(COUNTIFS($B$1:B25,B25,$A$1:A25,A25)=3,"دخول مسائى",IF(COUNTIFS($B$1:B25,B25,$A$1:A25,A25)=4,"خروج مسائى",""))))</f>
        <v/>
      </c>
      <c r="G25" t="str">
        <f t="shared" si="0"/>
        <v>171643192</v>
      </c>
    </row>
    <row r="26" spans="1:7">
      <c r="A26">
        <v>2341</v>
      </c>
      <c r="B26" s="14">
        <v>43192</v>
      </c>
      <c r="C26" s="1">
        <v>0.91666666666666663</v>
      </c>
      <c r="D26">
        <v>1</v>
      </c>
      <c r="E26">
        <v>1</v>
      </c>
      <c r="F26" s="17" t="str">
        <f>IF(COUNTIFS($B$1:B26,B26,$A$1:A26,A26)=1,"دخول صباحى",IF(COUNTIFS($B$1:B26,B26,$A$1:A26,A26)=2,"خروج صباحى",IF(COUNTIFS($B$1:B26,B26,$A$1:A26,A26)=3,"دخول مسائى",IF(COUNTIFS($B$1:B26,B26,$A$1:A26,A26)=4,"خروج مسائى",""))))</f>
        <v>خروج مسائى</v>
      </c>
      <c r="G26" t="str">
        <f t="shared" si="0"/>
        <v>234143192خروج مسائى</v>
      </c>
    </row>
    <row r="27" spans="1:7">
      <c r="A27">
        <v>1716</v>
      </c>
      <c r="B27" s="14">
        <v>43193</v>
      </c>
      <c r="C27" s="1">
        <v>0.3756944444444445</v>
      </c>
      <c r="D27">
        <v>1</v>
      </c>
      <c r="E27">
        <v>0</v>
      </c>
      <c r="F27" s="17" t="str">
        <f>IF(COUNTIFS($B$1:B27,B27,$A$1:A27,A27)=1,"دخول صباحى",IF(COUNTIFS($B$1:B27,B27,$A$1:A27,A27)=2,"خروج صباحى",IF(COUNTIFS($B$1:B27,B27,$A$1:A27,A27)=3,"دخول مسائى",IF(COUNTIFS($B$1:B27,B27,$A$1:A27,A27)=4,"خروج مسائى",""))))</f>
        <v>دخول صباحى</v>
      </c>
      <c r="G27" t="str">
        <f t="shared" si="0"/>
        <v>171643193دخول صباحى</v>
      </c>
    </row>
    <row r="28" spans="1:7">
      <c r="A28">
        <v>204</v>
      </c>
      <c r="B28" s="14">
        <v>43193</v>
      </c>
      <c r="C28" s="1">
        <v>0.3756944444444445</v>
      </c>
      <c r="D28">
        <v>1</v>
      </c>
      <c r="E28">
        <v>0</v>
      </c>
      <c r="F28" s="17" t="str">
        <f>IF(COUNTIFS($B$1:B28,B28,$A$1:A28,A28)=1,"دخول صباحى",IF(COUNTIFS($B$1:B28,B28,$A$1:A28,A28)=2,"خروج صباحى",IF(COUNTIFS($B$1:B28,B28,$A$1:A28,A28)=3,"دخول مسائى",IF(COUNTIFS($B$1:B28,B28,$A$1:A28,A28)=4,"خروج مسائى",""))))</f>
        <v>دخول صباحى</v>
      </c>
      <c r="G28" t="str">
        <f t="shared" si="0"/>
        <v>20443193دخول صباحى</v>
      </c>
    </row>
    <row r="29" spans="1:7">
      <c r="A29">
        <v>2341</v>
      </c>
      <c r="B29" s="14">
        <v>43193</v>
      </c>
      <c r="C29" s="1">
        <v>0.37638888888888888</v>
      </c>
      <c r="D29">
        <v>1</v>
      </c>
      <c r="E29">
        <v>0</v>
      </c>
      <c r="F29" s="17" t="str">
        <f>IF(COUNTIFS($B$1:B29,B29,$A$1:A29,A29)=1,"دخول صباحى",IF(COUNTIFS($B$1:B29,B29,$A$1:A29,A29)=2,"خروج صباحى",IF(COUNTIFS($B$1:B29,B29,$A$1:A29,A29)=3,"دخول مسائى",IF(COUNTIFS($B$1:B29,B29,$A$1:A29,A29)=4,"خروج مسائى",""))))</f>
        <v>دخول صباحى</v>
      </c>
      <c r="G29" t="str">
        <f t="shared" si="0"/>
        <v>234143193دخول صباحى</v>
      </c>
    </row>
    <row r="30" spans="1:7">
      <c r="A30">
        <v>204</v>
      </c>
      <c r="B30" s="14">
        <v>43193</v>
      </c>
      <c r="C30" s="1">
        <v>0.49236111111111108</v>
      </c>
      <c r="D30">
        <v>1</v>
      </c>
      <c r="E30">
        <v>1</v>
      </c>
      <c r="F30" s="17" t="str">
        <f>IF(COUNTIFS($B$1:B30,B30,$A$1:A30,A30)=1,"دخول صباحى",IF(COUNTIFS($B$1:B30,B30,$A$1:A30,A30)=2,"خروج صباحى",IF(COUNTIFS($B$1:B30,B30,$A$1:A30,A30)=3,"دخول مسائى",IF(COUNTIFS($B$1:B30,B30,$A$1:A30,A30)=4,"خروج مسائى",""))))</f>
        <v>خروج صباحى</v>
      </c>
      <c r="G30" t="str">
        <f t="shared" si="0"/>
        <v>20443193خروج صباحى</v>
      </c>
    </row>
    <row r="31" spans="1:7">
      <c r="A31">
        <v>2341</v>
      </c>
      <c r="B31" s="14">
        <v>43193</v>
      </c>
      <c r="C31" s="1">
        <v>0.49861111111111112</v>
      </c>
      <c r="D31">
        <v>1</v>
      </c>
      <c r="E31">
        <v>1</v>
      </c>
      <c r="F31" s="17" t="str">
        <f>IF(COUNTIFS($B$1:B31,B31,$A$1:A31,A31)=1,"دخول صباحى",IF(COUNTIFS($B$1:B31,B31,$A$1:A31,A31)=2,"خروج صباحى",IF(COUNTIFS($B$1:B31,B31,$A$1:A31,A31)=3,"دخول مسائى",IF(COUNTIFS($B$1:B31,B31,$A$1:A31,A31)=4,"خروج مسائى",""))))</f>
        <v>خروج صباحى</v>
      </c>
      <c r="G31" t="str">
        <f t="shared" si="0"/>
        <v>234143193خروج صباحى</v>
      </c>
    </row>
    <row r="32" spans="1:7">
      <c r="A32">
        <v>1716</v>
      </c>
      <c r="B32" s="14">
        <v>43193</v>
      </c>
      <c r="C32" s="1">
        <v>0.49861111111111112</v>
      </c>
      <c r="D32">
        <v>1</v>
      </c>
      <c r="E32">
        <v>1</v>
      </c>
      <c r="F32" s="17" t="str">
        <f>IF(COUNTIFS($B$1:B32,B32,$A$1:A32,A32)=1,"دخول صباحى",IF(COUNTIFS($B$1:B32,B32,$A$1:A32,A32)=2,"خروج صباحى",IF(COUNTIFS($B$1:B32,B32,$A$1:A32,A32)=3,"دخول مسائى",IF(COUNTIFS($B$1:B32,B32,$A$1:A32,A32)=4,"خروج مسائى",""))))</f>
        <v>خروج صباحى</v>
      </c>
      <c r="G32" t="str">
        <f t="shared" si="0"/>
        <v>171643193خروج صباحى</v>
      </c>
    </row>
    <row r="33" spans="1:7">
      <c r="A33">
        <v>2341</v>
      </c>
      <c r="B33" s="14">
        <v>43193</v>
      </c>
      <c r="C33" s="1">
        <v>0.68194444444444446</v>
      </c>
      <c r="D33">
        <v>1</v>
      </c>
      <c r="E33">
        <v>0</v>
      </c>
      <c r="F33" s="17" t="str">
        <f>IF(COUNTIFS($B$1:B33,B33,$A$1:A33,A33)=1,"دخول صباحى",IF(COUNTIFS($B$1:B33,B33,$A$1:A33,A33)=2,"خروج صباحى",IF(COUNTIFS($B$1:B33,B33,$A$1:A33,A33)=3,"دخول مسائى",IF(COUNTIFS($B$1:B33,B33,$A$1:A33,A33)=4,"خروج مسائى",""))))</f>
        <v>دخول مسائى</v>
      </c>
      <c r="G33" t="str">
        <f t="shared" si="0"/>
        <v>234143193دخول مسائى</v>
      </c>
    </row>
    <row r="34" spans="1:7">
      <c r="A34">
        <v>1716</v>
      </c>
      <c r="B34" s="14">
        <v>43193</v>
      </c>
      <c r="C34" s="1">
        <v>0.68194444444444446</v>
      </c>
      <c r="D34">
        <v>1</v>
      </c>
      <c r="E34">
        <v>0</v>
      </c>
      <c r="F34" s="17" t="str">
        <f>IF(COUNTIFS($B$1:B34,B34,$A$1:A34,A34)=1,"دخول صباحى",IF(COUNTIFS($B$1:B34,B34,$A$1:A34,A34)=2,"خروج صباحى",IF(COUNTIFS($B$1:B34,B34,$A$1:A34,A34)=3,"دخول مسائى",IF(COUNTIFS($B$1:B34,B34,$A$1:A34,A34)=4,"خروج مسائى",""))))</f>
        <v>دخول مسائى</v>
      </c>
      <c r="G34" t="str">
        <f t="shared" si="0"/>
        <v>171643193دخول مسائى</v>
      </c>
    </row>
    <row r="35" spans="1:7">
      <c r="A35">
        <v>204</v>
      </c>
      <c r="B35" s="14">
        <v>43193</v>
      </c>
      <c r="C35" s="1">
        <v>0.68194444444444446</v>
      </c>
      <c r="D35">
        <v>1</v>
      </c>
      <c r="E35">
        <v>0</v>
      </c>
      <c r="F35" s="17" t="str">
        <f>IF(COUNTIFS($B$1:B35,B35,$A$1:A35,A35)=1,"دخول صباحى",IF(COUNTIFS($B$1:B35,B35,$A$1:A35,A35)=2,"خروج صباحى",IF(COUNTIFS($B$1:B35,B35,$A$1:A35,A35)=3,"دخول مسائى",IF(COUNTIFS($B$1:B35,B35,$A$1:A35,A35)=4,"خروج مسائى",""))))</f>
        <v>دخول مسائى</v>
      </c>
      <c r="G35" t="str">
        <f t="shared" si="0"/>
        <v>20443193دخول مسائى</v>
      </c>
    </row>
    <row r="36" spans="1:7">
      <c r="A36">
        <v>2341</v>
      </c>
      <c r="B36" s="14">
        <v>43193</v>
      </c>
      <c r="C36" s="1">
        <v>0.9291666666666667</v>
      </c>
      <c r="D36">
        <v>1</v>
      </c>
      <c r="E36">
        <v>1</v>
      </c>
      <c r="F36" s="17" t="str">
        <f>IF(COUNTIFS($B$1:B36,B36,$A$1:A36,A36)=1,"دخول صباحى",IF(COUNTIFS($B$1:B36,B36,$A$1:A36,A36)=2,"خروج صباحى",IF(COUNTIFS($B$1:B36,B36,$A$1:A36,A36)=3,"دخول مسائى",IF(COUNTIFS($B$1:B36,B36,$A$1:A36,A36)=4,"خروج مسائى",""))))</f>
        <v>خروج مسائى</v>
      </c>
      <c r="G36" t="str">
        <f t="shared" si="0"/>
        <v>234143193خروج مسائى</v>
      </c>
    </row>
    <row r="37" spans="1:7">
      <c r="A37">
        <v>204</v>
      </c>
      <c r="B37" s="14">
        <v>43193</v>
      </c>
      <c r="C37" s="1">
        <v>0.93333333333333324</v>
      </c>
      <c r="D37">
        <v>1</v>
      </c>
      <c r="E37">
        <v>1</v>
      </c>
      <c r="F37" s="17" t="str">
        <f>IF(COUNTIFS($B$1:B37,B37,$A$1:A37,A37)=1,"دخول صباحى",IF(COUNTIFS($B$1:B37,B37,$A$1:A37,A37)=2,"خروج صباحى",IF(COUNTIFS($B$1:B37,B37,$A$1:A37,A37)=3,"دخول مسائى",IF(COUNTIFS($B$1:B37,B37,$A$1:A37,A37)=4,"خروج مسائى",""))))</f>
        <v>خروج مسائى</v>
      </c>
      <c r="G37" t="str">
        <f t="shared" si="0"/>
        <v>20443193خروج مسائى</v>
      </c>
    </row>
    <row r="38" spans="1:7">
      <c r="A38">
        <v>1716</v>
      </c>
      <c r="B38" s="14">
        <v>43193</v>
      </c>
      <c r="C38" s="1">
        <v>0.93333333333333324</v>
      </c>
      <c r="D38">
        <v>1</v>
      </c>
      <c r="E38">
        <v>1</v>
      </c>
      <c r="F38" s="17" t="str">
        <f>IF(COUNTIFS($B$1:B38,B38,$A$1:A38,A38)=1,"دخول صباحى",IF(COUNTIFS($B$1:B38,B38,$A$1:A38,A38)=2,"خروج صباحى",IF(COUNTIFS($B$1:B38,B38,$A$1:A38,A38)=3,"دخول مسائى",IF(COUNTIFS($B$1:B38,B38,$A$1:A38,A38)=4,"خروج مسائى",""))))</f>
        <v>خروج مسائى</v>
      </c>
      <c r="G38" t="str">
        <f t="shared" si="0"/>
        <v>171643193خروج مسائى</v>
      </c>
    </row>
    <row r="39" spans="1:7">
      <c r="A39">
        <v>204</v>
      </c>
      <c r="B39" s="14">
        <v>43194</v>
      </c>
      <c r="C39" s="1">
        <v>0.37638888888888888</v>
      </c>
      <c r="D39">
        <v>1</v>
      </c>
      <c r="E39">
        <v>0</v>
      </c>
      <c r="F39" s="17" t="str">
        <f>IF(COUNTIFS($B$1:B39,B39,$A$1:A39,A39)=1,"دخول صباحى",IF(COUNTIFS($B$1:B39,B39,$A$1:A39,A39)=2,"خروج صباحى",IF(COUNTIFS($B$1:B39,B39,$A$1:A39,A39)=3,"دخول مسائى",IF(COUNTIFS($B$1:B39,B39,$A$1:A39,A39)=4,"خروج مسائى",""))))</f>
        <v>دخول صباحى</v>
      </c>
      <c r="G39" t="str">
        <f t="shared" si="0"/>
        <v>20443194دخول صباحى</v>
      </c>
    </row>
    <row r="40" spans="1:7">
      <c r="A40">
        <v>1716</v>
      </c>
      <c r="B40" s="14">
        <v>43194</v>
      </c>
      <c r="C40" s="1">
        <v>0.37638888888888888</v>
      </c>
      <c r="D40">
        <v>1</v>
      </c>
      <c r="E40">
        <v>0</v>
      </c>
      <c r="F40" s="17" t="str">
        <f>IF(COUNTIFS($B$1:B40,B40,$A$1:A40,A40)=1,"دخول صباحى",IF(COUNTIFS($B$1:B40,B40,$A$1:A40,A40)=2,"خروج صباحى",IF(COUNTIFS($B$1:B40,B40,$A$1:A40,A40)=3,"دخول مسائى",IF(COUNTIFS($B$1:B40,B40,$A$1:A40,A40)=4,"خروج مسائى",""))))</f>
        <v>دخول صباحى</v>
      </c>
      <c r="G40" t="str">
        <f t="shared" si="0"/>
        <v>171643194دخول صباحى</v>
      </c>
    </row>
    <row r="41" spans="1:7">
      <c r="A41">
        <v>2341</v>
      </c>
      <c r="B41" s="14">
        <v>43194</v>
      </c>
      <c r="C41" s="1">
        <v>0.37708333333333338</v>
      </c>
      <c r="D41">
        <v>1</v>
      </c>
      <c r="E41">
        <v>0</v>
      </c>
      <c r="F41" s="17" t="str">
        <f>IF(COUNTIFS($B$1:B41,B41,$A$1:A41,A41)=1,"دخول صباحى",IF(COUNTIFS($B$1:B41,B41,$A$1:A41,A41)=2,"خروج صباحى",IF(COUNTIFS($B$1:B41,B41,$A$1:A41,A41)=3,"دخول مسائى",IF(COUNTIFS($B$1:B41,B41,$A$1:A41,A41)=4,"خروج مسائى",""))))</f>
        <v>دخول صباحى</v>
      </c>
      <c r="G41" t="str">
        <f t="shared" si="0"/>
        <v>234143194دخول صباحى</v>
      </c>
    </row>
    <row r="42" spans="1:7">
      <c r="A42">
        <v>204</v>
      </c>
      <c r="B42" s="14">
        <v>43194</v>
      </c>
      <c r="C42" s="1">
        <v>0.49444444444444446</v>
      </c>
      <c r="D42">
        <v>1</v>
      </c>
      <c r="E42">
        <v>1</v>
      </c>
      <c r="F42" s="17" t="str">
        <f>IF(COUNTIFS($B$1:B42,B42,$A$1:A42,A42)=1,"دخول صباحى",IF(COUNTIFS($B$1:B42,B42,$A$1:A42,A42)=2,"خروج صباحى",IF(COUNTIFS($B$1:B42,B42,$A$1:A42,A42)=3,"دخول مسائى",IF(COUNTIFS($B$1:B42,B42,$A$1:A42,A42)=4,"خروج مسائى",""))))</f>
        <v>خروج صباحى</v>
      </c>
      <c r="G42" t="str">
        <f t="shared" si="0"/>
        <v>20443194خروج صباحى</v>
      </c>
    </row>
    <row r="43" spans="1:7">
      <c r="A43">
        <v>1716</v>
      </c>
      <c r="B43" s="14">
        <v>43194</v>
      </c>
      <c r="C43" s="1">
        <v>0.49444444444444446</v>
      </c>
      <c r="D43">
        <v>1</v>
      </c>
      <c r="E43">
        <v>1</v>
      </c>
      <c r="F43" s="17" t="str">
        <f>IF(COUNTIFS($B$1:B43,B43,$A$1:A43,A43)=1,"دخول صباحى",IF(COUNTIFS($B$1:B43,B43,$A$1:A43,A43)=2,"خروج صباحى",IF(COUNTIFS($B$1:B43,B43,$A$1:A43,A43)=3,"دخول مسائى",IF(COUNTIFS($B$1:B43,B43,$A$1:A43,A43)=4,"خروج مسائى",""))))</f>
        <v>خروج صباحى</v>
      </c>
      <c r="G43" t="str">
        <f t="shared" si="0"/>
        <v>171643194خروج صباحى</v>
      </c>
    </row>
    <row r="44" spans="1:7">
      <c r="A44">
        <v>2341</v>
      </c>
      <c r="B44" s="14">
        <v>43194</v>
      </c>
      <c r="C44" s="1">
        <v>0.49444444444444446</v>
      </c>
      <c r="D44">
        <v>1</v>
      </c>
      <c r="E44">
        <v>1</v>
      </c>
      <c r="F44" s="17" t="str">
        <f>IF(COUNTIFS($B$1:B44,B44,$A$1:A44,A44)=1,"دخول صباحى",IF(COUNTIFS($B$1:B44,B44,$A$1:A44,A44)=2,"خروج صباحى",IF(COUNTIFS($B$1:B44,B44,$A$1:A44,A44)=3,"دخول مسائى",IF(COUNTIFS($B$1:B44,B44,$A$1:A44,A44)=4,"خروج مسائى",""))))</f>
        <v>خروج صباحى</v>
      </c>
      <c r="G44" t="str">
        <f t="shared" si="0"/>
        <v>234143194خروج صباحى</v>
      </c>
    </row>
    <row r="45" spans="1:7">
      <c r="A45">
        <v>204</v>
      </c>
      <c r="B45" s="14">
        <v>43194</v>
      </c>
      <c r="C45" s="1">
        <v>0.68125000000000002</v>
      </c>
      <c r="D45">
        <v>1</v>
      </c>
      <c r="E45">
        <v>0</v>
      </c>
      <c r="F45" s="17" t="str">
        <f>IF(COUNTIFS($B$1:B45,B45,$A$1:A45,A45)=1,"دخول صباحى",IF(COUNTIFS($B$1:B45,B45,$A$1:A45,A45)=2,"خروج صباحى",IF(COUNTIFS($B$1:B45,B45,$A$1:A45,A45)=3,"دخول مسائى",IF(COUNTIFS($B$1:B45,B45,$A$1:A45,A45)=4,"خروج مسائى",""))))</f>
        <v>دخول مسائى</v>
      </c>
      <c r="G45" t="str">
        <f t="shared" si="0"/>
        <v>20443194دخول مسائى</v>
      </c>
    </row>
    <row r="46" spans="1:7">
      <c r="A46">
        <v>1716</v>
      </c>
      <c r="B46" s="14">
        <v>43194</v>
      </c>
      <c r="C46" s="1">
        <v>0.68194444444444446</v>
      </c>
      <c r="D46">
        <v>1</v>
      </c>
      <c r="E46">
        <v>0</v>
      </c>
      <c r="F46" s="17" t="str">
        <f>IF(COUNTIFS($B$1:B46,B46,$A$1:A46,A46)=1,"دخول صباحى",IF(COUNTIFS($B$1:B46,B46,$A$1:A46,A46)=2,"خروج صباحى",IF(COUNTIFS($B$1:B46,B46,$A$1:A46,A46)=3,"دخول مسائى",IF(COUNTIFS($B$1:B46,B46,$A$1:A46,A46)=4,"خروج مسائى",""))))</f>
        <v>دخول مسائى</v>
      </c>
      <c r="G46" t="str">
        <f t="shared" si="0"/>
        <v>171643194دخول مسائى</v>
      </c>
    </row>
    <row r="47" spans="1:7">
      <c r="A47">
        <v>2341</v>
      </c>
      <c r="B47" s="14">
        <v>43194</v>
      </c>
      <c r="C47" s="1">
        <v>0.68194444444444446</v>
      </c>
      <c r="D47">
        <v>1</v>
      </c>
      <c r="E47">
        <v>0</v>
      </c>
      <c r="F47" s="17" t="str">
        <f>IF(COUNTIFS($B$1:B47,B47,$A$1:A47,A47)=1,"دخول صباحى",IF(COUNTIFS($B$1:B47,B47,$A$1:A47,A47)=2,"خروج صباحى",IF(COUNTIFS($B$1:B47,B47,$A$1:A47,A47)=3,"دخول مسائى",IF(COUNTIFS($B$1:B47,B47,$A$1:A47,A47)=4,"خروج مسائى",""))))</f>
        <v>دخول مسائى</v>
      </c>
      <c r="G47" t="str">
        <f t="shared" si="0"/>
        <v>234143194دخول مسائى</v>
      </c>
    </row>
    <row r="48" spans="1:7">
      <c r="A48">
        <v>204</v>
      </c>
      <c r="B48" s="14">
        <v>43194</v>
      </c>
      <c r="C48" s="1">
        <v>0.91736111111111107</v>
      </c>
      <c r="D48">
        <v>1</v>
      </c>
      <c r="E48">
        <v>0</v>
      </c>
      <c r="F48" s="17" t="str">
        <f>IF(COUNTIFS($B$1:B48,B48,$A$1:A48,A48)=1,"دخول صباحى",IF(COUNTIFS($B$1:B48,B48,$A$1:A48,A48)=2,"خروج صباحى",IF(COUNTIFS($B$1:B48,B48,$A$1:A48,A48)=3,"دخول مسائى",IF(COUNTIFS($B$1:B48,B48,$A$1:A48,A48)=4,"خروج مسائى",""))))</f>
        <v>خروج مسائى</v>
      </c>
      <c r="G48" t="str">
        <f t="shared" si="0"/>
        <v>20443194خروج مسائى</v>
      </c>
    </row>
    <row r="49" spans="1:7">
      <c r="A49">
        <v>2341</v>
      </c>
      <c r="B49" s="14">
        <v>43194</v>
      </c>
      <c r="C49" s="1">
        <v>0.91736111111111107</v>
      </c>
      <c r="D49">
        <v>1</v>
      </c>
      <c r="E49">
        <v>0</v>
      </c>
      <c r="F49" s="17" t="str">
        <f>IF(COUNTIFS($B$1:B49,B49,$A$1:A49,A49)=1,"دخول صباحى",IF(COUNTIFS($B$1:B49,B49,$A$1:A49,A49)=2,"خروج صباحى",IF(COUNTIFS($B$1:B49,B49,$A$1:A49,A49)=3,"دخول مسائى",IF(COUNTIFS($B$1:B49,B49,$A$1:A49,A49)=4,"خروج مسائى",""))))</f>
        <v>خروج مسائى</v>
      </c>
      <c r="G49" t="str">
        <f t="shared" si="0"/>
        <v>234143194خروج مسائى</v>
      </c>
    </row>
    <row r="50" spans="1:7">
      <c r="A50">
        <v>1716</v>
      </c>
      <c r="B50" s="14">
        <v>43194</v>
      </c>
      <c r="C50" s="1">
        <v>0.91805555555555562</v>
      </c>
      <c r="D50">
        <v>1</v>
      </c>
      <c r="E50">
        <v>1</v>
      </c>
      <c r="F50" s="17" t="str">
        <f>IF(COUNTIFS($B$1:B50,B50,$A$1:A50,A50)=1,"دخول صباحى",IF(COUNTIFS($B$1:B50,B50,$A$1:A50,A50)=2,"خروج صباحى",IF(COUNTIFS($B$1:B50,B50,$A$1:A50,A50)=3,"دخول مسائى",IF(COUNTIFS($B$1:B50,B50,$A$1:A50,A50)=4,"خروج مسائى",""))))</f>
        <v>خروج مسائى</v>
      </c>
      <c r="G50" t="str">
        <f t="shared" si="0"/>
        <v>171643194خروج مسائى</v>
      </c>
    </row>
    <row r="51" spans="1:7">
      <c r="A51">
        <v>204</v>
      </c>
      <c r="B51" s="14">
        <v>43194</v>
      </c>
      <c r="C51" s="1">
        <v>0.91805555555555562</v>
      </c>
      <c r="D51">
        <v>1</v>
      </c>
      <c r="E51">
        <v>1</v>
      </c>
      <c r="F51" s="17" t="str">
        <f>IF(COUNTIFS($B$1:B51,B51,$A$1:A51,A51)=1,"دخول صباحى",IF(COUNTIFS($B$1:B51,B51,$A$1:A51,A51)=2,"خروج صباحى",IF(COUNTIFS($B$1:B51,B51,$A$1:A51,A51)=3,"دخول مسائى",IF(COUNTIFS($B$1:B51,B51,$A$1:A51,A51)=4,"خروج مسائى",""))))</f>
        <v/>
      </c>
      <c r="G51" t="str">
        <f t="shared" si="0"/>
        <v>20443194</v>
      </c>
    </row>
    <row r="52" spans="1:7">
      <c r="A52">
        <v>2341</v>
      </c>
      <c r="B52" s="14">
        <v>43194</v>
      </c>
      <c r="C52" s="1">
        <v>0.91805555555555562</v>
      </c>
      <c r="D52">
        <v>1</v>
      </c>
      <c r="E52">
        <v>1</v>
      </c>
      <c r="F52" s="17" t="str">
        <f>IF(COUNTIFS($B$1:B52,B52,$A$1:A52,A52)=1,"دخول صباحى",IF(COUNTIFS($B$1:B52,B52,$A$1:A52,A52)=2,"خروج صباحى",IF(COUNTIFS($B$1:B52,B52,$A$1:A52,A52)=3,"دخول مسائى",IF(COUNTIFS($B$1:B52,B52,$A$1:A52,A52)=4,"خروج مسائى",""))))</f>
        <v/>
      </c>
      <c r="G52" t="str">
        <f t="shared" si="0"/>
        <v>234143194</v>
      </c>
    </row>
    <row r="53" spans="1:7">
      <c r="A53">
        <v>204</v>
      </c>
      <c r="B53" s="14">
        <v>43195</v>
      </c>
      <c r="C53" s="1">
        <v>0.37638888888888888</v>
      </c>
      <c r="D53">
        <v>1</v>
      </c>
      <c r="E53">
        <v>1</v>
      </c>
      <c r="F53" s="17" t="str">
        <f>IF(COUNTIFS($B$1:B53,B53,$A$1:A53,A53)=1,"دخول صباحى",IF(COUNTIFS($B$1:B53,B53,$A$1:A53,A53)=2,"خروج صباحى",IF(COUNTIFS($B$1:B53,B53,$A$1:A53,A53)=3,"دخول مسائى",IF(COUNTIFS($B$1:B53,B53,$A$1:A53,A53)=4,"خروج مسائى",""))))</f>
        <v>دخول صباحى</v>
      </c>
      <c r="G53" t="str">
        <f t="shared" si="0"/>
        <v>20443195دخول صباحى</v>
      </c>
    </row>
    <row r="54" spans="1:7">
      <c r="A54">
        <v>204</v>
      </c>
      <c r="B54" s="14">
        <v>43195</v>
      </c>
      <c r="C54" s="1">
        <v>0.37708333333333338</v>
      </c>
      <c r="D54">
        <v>1</v>
      </c>
      <c r="E54">
        <v>0</v>
      </c>
      <c r="F54" s="17" t="str">
        <f>IF(COUNTIFS($B$1:B54,B54,$A$1:A54,A54)=1,"دخول صباحى",IF(COUNTIFS($B$1:B54,B54,$A$1:A54,A54)=2,"خروج صباحى",IF(COUNTIFS($B$1:B54,B54,$A$1:A54,A54)=3,"دخول مسائى",IF(COUNTIFS($B$1:B54,B54,$A$1:A54,A54)=4,"خروج مسائى",""))))</f>
        <v>خروج صباحى</v>
      </c>
      <c r="G54" t="str">
        <f t="shared" si="0"/>
        <v>20443195خروج صباحى</v>
      </c>
    </row>
    <row r="55" spans="1:7">
      <c r="A55">
        <v>1716</v>
      </c>
      <c r="B55" s="14">
        <v>43195</v>
      </c>
      <c r="C55" s="1">
        <v>0.37708333333333338</v>
      </c>
      <c r="D55">
        <v>1</v>
      </c>
      <c r="E55">
        <v>0</v>
      </c>
      <c r="F55" s="17" t="str">
        <f>IF(COUNTIFS($B$1:B55,B55,$A$1:A55,A55)=1,"دخول صباحى",IF(COUNTIFS($B$1:B55,B55,$A$1:A55,A55)=2,"خروج صباحى",IF(COUNTIFS($B$1:B55,B55,$A$1:A55,A55)=3,"دخول مسائى",IF(COUNTIFS($B$1:B55,B55,$A$1:A55,A55)=4,"خروج مسائى",""))))</f>
        <v>دخول صباحى</v>
      </c>
      <c r="G55" t="str">
        <f t="shared" si="0"/>
        <v>171643195دخول صباحى</v>
      </c>
    </row>
    <row r="56" spans="1:7">
      <c r="A56">
        <v>2341</v>
      </c>
      <c r="B56" s="14">
        <v>43195</v>
      </c>
      <c r="C56" s="1">
        <v>0.38541666666666669</v>
      </c>
      <c r="D56">
        <v>1</v>
      </c>
      <c r="E56">
        <v>0</v>
      </c>
      <c r="F56" s="17" t="str">
        <f>IF(COUNTIFS($B$1:B56,B56,$A$1:A56,A56)=1,"دخول صباحى",IF(COUNTIFS($B$1:B56,B56,$A$1:A56,A56)=2,"خروج صباحى",IF(COUNTIFS($B$1:B56,B56,$A$1:A56,A56)=3,"دخول مسائى",IF(COUNTIFS($B$1:B56,B56,$A$1:A56,A56)=4,"خروج مسائى",""))))</f>
        <v>دخول صباحى</v>
      </c>
      <c r="G56" t="str">
        <f t="shared" si="0"/>
        <v>234143195دخول صباحى</v>
      </c>
    </row>
    <row r="57" spans="1:7">
      <c r="A57">
        <v>204</v>
      </c>
      <c r="B57" s="14">
        <v>43195</v>
      </c>
      <c r="C57" s="1">
        <v>0.4909722222222222</v>
      </c>
      <c r="D57">
        <v>1</v>
      </c>
      <c r="E57">
        <v>1</v>
      </c>
      <c r="F57" s="17" t="str">
        <f>IF(COUNTIFS($B$1:B57,B57,$A$1:A57,A57)=1,"دخول صباحى",IF(COUNTIFS($B$1:B57,B57,$A$1:A57,A57)=2,"خروج صباحى",IF(COUNTIFS($B$1:B57,B57,$A$1:A57,A57)=3,"دخول مسائى",IF(COUNTIFS($B$1:B57,B57,$A$1:A57,A57)=4,"خروج مسائى",""))))</f>
        <v>دخول مسائى</v>
      </c>
      <c r="G57" t="str">
        <f t="shared" si="0"/>
        <v>20443195دخول مسائى</v>
      </c>
    </row>
    <row r="58" spans="1:7">
      <c r="A58">
        <v>1716</v>
      </c>
      <c r="B58" s="14">
        <v>43195</v>
      </c>
      <c r="C58" s="1">
        <v>0.49722222222222223</v>
      </c>
      <c r="D58">
        <v>1</v>
      </c>
      <c r="E58">
        <v>1</v>
      </c>
      <c r="F58" s="17" t="str">
        <f>IF(COUNTIFS($B$1:B58,B58,$A$1:A58,A58)=1,"دخول صباحى",IF(COUNTIFS($B$1:B58,B58,$A$1:A58,A58)=2,"خروج صباحى",IF(COUNTIFS($B$1:B58,B58,$A$1:A58,A58)=3,"دخول مسائى",IF(COUNTIFS($B$1:B58,B58,$A$1:A58,A58)=4,"خروج مسائى",""))))</f>
        <v>خروج صباحى</v>
      </c>
      <c r="G58" t="str">
        <f t="shared" si="0"/>
        <v>171643195خروج صباحى</v>
      </c>
    </row>
    <row r="59" spans="1:7">
      <c r="A59">
        <v>2341</v>
      </c>
      <c r="B59" s="14">
        <v>43195</v>
      </c>
      <c r="C59" s="1">
        <v>0.49722222222222223</v>
      </c>
      <c r="D59">
        <v>1</v>
      </c>
      <c r="E59">
        <v>1</v>
      </c>
      <c r="F59" s="17" t="str">
        <f>IF(COUNTIFS($B$1:B59,B59,$A$1:A59,A59)=1,"دخول صباحى",IF(COUNTIFS($B$1:B59,B59,$A$1:A59,A59)=2,"خروج صباحى",IF(COUNTIFS($B$1:B59,B59,$A$1:A59,A59)=3,"دخول مسائى",IF(COUNTIFS($B$1:B59,B59,$A$1:A59,A59)=4,"خروج مسائى",""))))</f>
        <v>خروج صباحى</v>
      </c>
      <c r="G59" t="str">
        <f t="shared" si="0"/>
        <v>234143195خروج صباحى</v>
      </c>
    </row>
    <row r="60" spans="1:7">
      <c r="A60">
        <v>204</v>
      </c>
      <c r="B60" s="14">
        <v>43196</v>
      </c>
      <c r="C60" s="1">
        <v>0.68194444444444446</v>
      </c>
      <c r="D60">
        <v>1</v>
      </c>
      <c r="E60">
        <v>1</v>
      </c>
      <c r="F60" s="17" t="str">
        <f>IF(COUNTIFS($B$1:B60,B60,$A$1:A60,A60)=1,"دخول صباحى",IF(COUNTIFS($B$1:B60,B60,$A$1:A60,A60)=2,"خروج صباحى",IF(COUNTIFS($B$1:B60,B60,$A$1:A60,A60)=3,"دخول مسائى",IF(COUNTIFS($B$1:B60,B60,$A$1:A60,A60)=4,"خروج مسائى",""))))</f>
        <v>دخول صباحى</v>
      </c>
      <c r="G60" t="str">
        <f t="shared" si="0"/>
        <v>20443196دخول صباحى</v>
      </c>
    </row>
    <row r="61" spans="1:7">
      <c r="A61">
        <v>1716</v>
      </c>
      <c r="B61" s="14">
        <v>43196</v>
      </c>
      <c r="C61" s="1">
        <v>0.68194444444444446</v>
      </c>
      <c r="D61">
        <v>1</v>
      </c>
      <c r="E61">
        <v>1</v>
      </c>
      <c r="F61" s="17" t="str">
        <f>IF(COUNTIFS($B$1:B61,B61,$A$1:A61,A61)=1,"دخول صباحى",IF(COUNTIFS($B$1:B61,B61,$A$1:A61,A61)=2,"خروج صباحى",IF(COUNTIFS($B$1:B61,B61,$A$1:A61,A61)=3,"دخول مسائى",IF(COUNTIFS($B$1:B61,B61,$A$1:A61,A61)=4,"خروج مسائى",""))))</f>
        <v>دخول صباحى</v>
      </c>
      <c r="G61" t="str">
        <f t="shared" si="0"/>
        <v>171643196دخول صباحى</v>
      </c>
    </row>
    <row r="62" spans="1:7">
      <c r="A62">
        <v>2341</v>
      </c>
      <c r="B62" s="14">
        <v>43196</v>
      </c>
      <c r="C62" s="1">
        <v>0.68194444444444446</v>
      </c>
      <c r="D62">
        <v>1</v>
      </c>
      <c r="E62">
        <v>1</v>
      </c>
      <c r="F62" s="17" t="str">
        <f>IF(COUNTIFS($B$1:B62,B62,$A$1:A62,A62)=1,"دخول صباحى",IF(COUNTIFS($B$1:B62,B62,$A$1:A62,A62)=2,"خروج صباحى",IF(COUNTIFS($B$1:B62,B62,$A$1:A62,A62)=3,"دخول مسائى",IF(COUNTIFS($B$1:B62,B62,$A$1:A62,A62)=4,"خروج مسائى",""))))</f>
        <v>دخول صباحى</v>
      </c>
      <c r="G62" t="str">
        <f t="shared" si="0"/>
        <v>234143196دخول صباحى</v>
      </c>
    </row>
    <row r="63" spans="1:7">
      <c r="A63">
        <v>204</v>
      </c>
      <c r="B63" s="14">
        <v>43196</v>
      </c>
      <c r="C63" s="1">
        <v>0.93958333333333333</v>
      </c>
      <c r="D63">
        <v>1</v>
      </c>
      <c r="E63">
        <v>1</v>
      </c>
      <c r="F63" s="17" t="str">
        <f>IF(COUNTIFS($B$1:B63,B63,$A$1:A63,A63)=1,"دخول صباحى",IF(COUNTIFS($B$1:B63,B63,$A$1:A63,A63)=2,"خروج صباحى",IF(COUNTIFS($B$1:B63,B63,$A$1:A63,A63)=3,"دخول مسائى",IF(COUNTIFS($B$1:B63,B63,$A$1:A63,A63)=4,"خروج مسائى",""))))</f>
        <v>خروج صباحى</v>
      </c>
      <c r="G63" t="str">
        <f t="shared" si="0"/>
        <v>20443196خروج صباحى</v>
      </c>
    </row>
    <row r="64" spans="1:7">
      <c r="A64">
        <v>1716</v>
      </c>
      <c r="B64" s="14">
        <v>43196</v>
      </c>
      <c r="C64" s="1">
        <v>0.94027777777777777</v>
      </c>
      <c r="D64">
        <v>1</v>
      </c>
      <c r="E64">
        <v>1</v>
      </c>
      <c r="F64" s="17" t="str">
        <f>IF(COUNTIFS($B$1:B64,B64,$A$1:A64,A64)=1,"دخول صباحى",IF(COUNTIFS($B$1:B64,B64,$A$1:A64,A64)=2,"خروج صباحى",IF(COUNTIFS($B$1:B64,B64,$A$1:A64,A64)=3,"دخول مسائى",IF(COUNTIFS($B$1:B64,B64,$A$1:A64,A64)=4,"خروج مسائى",""))))</f>
        <v>خروج صباحى</v>
      </c>
      <c r="G64" t="str">
        <f t="shared" si="0"/>
        <v>171643196خروج صباحى</v>
      </c>
    </row>
    <row r="65" spans="1:7">
      <c r="A65">
        <v>2341</v>
      </c>
      <c r="B65" s="14">
        <v>43196</v>
      </c>
      <c r="C65" s="1">
        <v>0.94027777777777777</v>
      </c>
      <c r="D65">
        <v>1</v>
      </c>
      <c r="E65">
        <v>1</v>
      </c>
      <c r="F65" s="17" t="str">
        <f>IF(COUNTIFS($B$1:B65,B65,$A$1:A65,A65)=1,"دخول صباحى",IF(COUNTIFS($B$1:B65,B65,$A$1:A65,A65)=2,"خروج صباحى",IF(COUNTIFS($B$1:B65,B65,$A$1:A65,A65)=3,"دخول مسائى",IF(COUNTIFS($B$1:B65,B65,$A$1:A65,A65)=4,"خروج مسائى",""))))</f>
        <v>خروج صباحى</v>
      </c>
      <c r="G65" t="str">
        <f t="shared" si="0"/>
        <v>234143196خروج صباحى</v>
      </c>
    </row>
    <row r="66" spans="1:7">
      <c r="A66">
        <v>1716</v>
      </c>
      <c r="B66" s="14">
        <v>43197</v>
      </c>
      <c r="C66" s="1">
        <v>0.37638888888888888</v>
      </c>
      <c r="D66">
        <v>1</v>
      </c>
      <c r="E66">
        <v>1</v>
      </c>
      <c r="F66" s="17" t="str">
        <f>IF(COUNTIFS($B$1:B66,B66,$A$1:A66,A66)=1,"دخول صباحى",IF(COUNTIFS($B$1:B66,B66,$A$1:A66,A66)=2,"خروج صباحى",IF(COUNTIFS($B$1:B66,B66,$A$1:A66,A66)=3,"دخول مسائى",IF(COUNTIFS($B$1:B66,B66,$A$1:A66,A66)=4,"خروج مسائى",""))))</f>
        <v>دخول صباحى</v>
      </c>
      <c r="G66" t="str">
        <f t="shared" ref="G66:G129" si="1">IFERROR(A66&amp;B66&amp;F66,"")</f>
        <v>171643197دخول صباحى</v>
      </c>
    </row>
    <row r="67" spans="1:7">
      <c r="A67">
        <v>2341</v>
      </c>
      <c r="B67" s="14">
        <v>43197</v>
      </c>
      <c r="C67" s="1">
        <v>0.37638888888888888</v>
      </c>
      <c r="D67">
        <v>1</v>
      </c>
      <c r="E67">
        <v>1</v>
      </c>
      <c r="F67" s="17" t="str">
        <f>IF(COUNTIFS($B$1:B67,B67,$A$1:A67,A67)=1,"دخول صباحى",IF(COUNTIFS($B$1:B67,B67,$A$1:A67,A67)=2,"خروج صباحى",IF(COUNTIFS($B$1:B67,B67,$A$1:A67,A67)=3,"دخول مسائى",IF(COUNTIFS($B$1:B67,B67,$A$1:A67,A67)=4,"خروج مسائى",""))))</f>
        <v>دخول صباحى</v>
      </c>
      <c r="G67" t="str">
        <f t="shared" si="1"/>
        <v>234143197دخول صباحى</v>
      </c>
    </row>
    <row r="68" spans="1:7">
      <c r="A68">
        <v>2341</v>
      </c>
      <c r="B68" s="14">
        <v>43197</v>
      </c>
      <c r="C68" s="1">
        <v>0.4993055555555555</v>
      </c>
      <c r="D68">
        <v>1</v>
      </c>
      <c r="E68">
        <v>1</v>
      </c>
      <c r="F68" s="17" t="str">
        <f>IF(COUNTIFS($B$1:B68,B68,$A$1:A68,A68)=1,"دخول صباحى",IF(COUNTIFS($B$1:B68,B68,$A$1:A68,A68)=2,"خروج صباحى",IF(COUNTIFS($B$1:B68,B68,$A$1:A68,A68)=3,"دخول مسائى",IF(COUNTIFS($B$1:B68,B68,$A$1:A68,A68)=4,"خروج مسائى",""))))</f>
        <v>خروج صباحى</v>
      </c>
      <c r="G68" t="str">
        <f t="shared" si="1"/>
        <v>234143197خروج صباحى</v>
      </c>
    </row>
    <row r="69" spans="1:7">
      <c r="A69">
        <v>1716</v>
      </c>
      <c r="B69" s="14">
        <v>43197</v>
      </c>
      <c r="C69" s="1">
        <v>0.4993055555555555</v>
      </c>
      <c r="D69">
        <v>1</v>
      </c>
      <c r="E69">
        <v>1</v>
      </c>
      <c r="F69" s="17" t="str">
        <f>IF(COUNTIFS($B$1:B69,B69,$A$1:A69,A69)=1,"دخول صباحى",IF(COUNTIFS($B$1:B69,B69,$A$1:A69,A69)=2,"خروج صباحى",IF(COUNTIFS($B$1:B69,B69,$A$1:A69,A69)=3,"دخول مسائى",IF(COUNTIFS($B$1:B69,B69,$A$1:A69,A69)=4,"خروج مسائى",""))))</f>
        <v>خروج صباحى</v>
      </c>
      <c r="G69" t="str">
        <f t="shared" si="1"/>
        <v>171643197خروج صباحى</v>
      </c>
    </row>
    <row r="70" spans="1:7">
      <c r="A70">
        <v>204</v>
      </c>
      <c r="B70" s="14">
        <v>43197</v>
      </c>
      <c r="C70" s="1">
        <v>0.68333333333333324</v>
      </c>
      <c r="D70">
        <v>1</v>
      </c>
      <c r="E70">
        <v>1</v>
      </c>
      <c r="F70" s="17" t="str">
        <f>IF(COUNTIFS($B$1:B70,B70,$A$1:A70,A70)=1,"دخول صباحى",IF(COUNTIFS($B$1:B70,B70,$A$1:A70,A70)=2,"خروج صباحى",IF(COUNTIFS($B$1:B70,B70,$A$1:A70,A70)=3,"دخول مسائى",IF(COUNTIFS($B$1:B70,B70,$A$1:A70,A70)=4,"خروج مسائى",""))))</f>
        <v>دخول صباحى</v>
      </c>
      <c r="G70" t="str">
        <f t="shared" si="1"/>
        <v>20443197دخول صباحى</v>
      </c>
    </row>
    <row r="71" spans="1:7">
      <c r="A71">
        <v>1716</v>
      </c>
      <c r="B71" s="14">
        <v>43197</v>
      </c>
      <c r="C71" s="1">
        <v>0.68333333333333324</v>
      </c>
      <c r="D71">
        <v>1</v>
      </c>
      <c r="E71">
        <v>1</v>
      </c>
      <c r="F71" s="17" t="str">
        <f>IF(COUNTIFS($B$1:B71,B71,$A$1:A71,A71)=1,"دخول صباحى",IF(COUNTIFS($B$1:B71,B71,$A$1:A71,A71)=2,"خروج صباحى",IF(COUNTIFS($B$1:B71,B71,$A$1:A71,A71)=3,"دخول مسائى",IF(COUNTIFS($B$1:B71,B71,$A$1:A71,A71)=4,"خروج مسائى",""))))</f>
        <v>دخول مسائى</v>
      </c>
      <c r="G71" t="str">
        <f t="shared" si="1"/>
        <v>171643197دخول مسائى</v>
      </c>
    </row>
    <row r="72" spans="1:7">
      <c r="A72">
        <v>2341</v>
      </c>
      <c r="B72" s="14">
        <v>43197</v>
      </c>
      <c r="C72" s="1">
        <v>0.69513888888888886</v>
      </c>
      <c r="D72">
        <v>1</v>
      </c>
      <c r="E72">
        <v>1</v>
      </c>
      <c r="F72" s="17" t="str">
        <f>IF(COUNTIFS($B$1:B72,B72,$A$1:A72,A72)=1,"دخول صباحى",IF(COUNTIFS($B$1:B72,B72,$A$1:A72,A72)=2,"خروج صباحى",IF(COUNTIFS($B$1:B72,B72,$A$1:A72,A72)=3,"دخول مسائى",IF(COUNTIFS($B$1:B72,B72,$A$1:A72,A72)=4,"خروج مسائى",""))))</f>
        <v>دخول مسائى</v>
      </c>
      <c r="G72" t="str">
        <f t="shared" si="1"/>
        <v>234143197دخول مسائى</v>
      </c>
    </row>
    <row r="73" spans="1:7">
      <c r="A73">
        <v>2341</v>
      </c>
      <c r="B73" s="14">
        <v>43197</v>
      </c>
      <c r="C73" s="1">
        <v>0.92361111111111116</v>
      </c>
      <c r="D73">
        <v>1</v>
      </c>
      <c r="E73">
        <v>1</v>
      </c>
      <c r="F73" s="17" t="str">
        <f>IF(COUNTIFS($B$1:B73,B73,$A$1:A73,A73)=1,"دخول صباحى",IF(COUNTIFS($B$1:B73,B73,$A$1:A73,A73)=2,"خروج صباحى",IF(COUNTIFS($B$1:B73,B73,$A$1:A73,A73)=3,"دخول مسائى",IF(COUNTIFS($B$1:B73,B73,$A$1:A73,A73)=4,"خروج مسائى",""))))</f>
        <v>خروج مسائى</v>
      </c>
      <c r="G73" t="str">
        <f t="shared" si="1"/>
        <v>234143197خروج مسائى</v>
      </c>
    </row>
    <row r="74" spans="1:7">
      <c r="A74">
        <v>1716</v>
      </c>
      <c r="B74" s="14">
        <v>43197</v>
      </c>
      <c r="C74" s="1">
        <v>0.92499999999999993</v>
      </c>
      <c r="D74">
        <v>1</v>
      </c>
      <c r="E74">
        <v>1</v>
      </c>
      <c r="F74" s="17" t="str">
        <f>IF(COUNTIFS($B$1:B74,B74,$A$1:A74,A74)=1,"دخول صباحى",IF(COUNTIFS($B$1:B74,B74,$A$1:A74,A74)=2,"خروج صباحى",IF(COUNTIFS($B$1:B74,B74,$A$1:A74,A74)=3,"دخول مسائى",IF(COUNTIFS($B$1:B74,B74,$A$1:A74,A74)=4,"خروج مسائى",""))))</f>
        <v>خروج مسائى</v>
      </c>
      <c r="G74" t="str">
        <f t="shared" si="1"/>
        <v>171643197خروج مسائى</v>
      </c>
    </row>
    <row r="75" spans="1:7">
      <c r="A75">
        <v>204</v>
      </c>
      <c r="B75" s="14">
        <v>43197</v>
      </c>
      <c r="C75" s="1">
        <v>0.9277777777777777</v>
      </c>
      <c r="D75">
        <v>1</v>
      </c>
      <c r="E75">
        <v>1</v>
      </c>
      <c r="F75" s="17" t="str">
        <f>IF(COUNTIFS($B$1:B75,B75,$A$1:A75,A75)=1,"دخول صباحى",IF(COUNTIFS($B$1:B75,B75,$A$1:A75,A75)=2,"خروج صباحى",IF(COUNTIFS($B$1:B75,B75,$A$1:A75,A75)=3,"دخول مسائى",IF(COUNTIFS($B$1:B75,B75,$A$1:A75,A75)=4,"خروج مسائى",""))))</f>
        <v>خروج صباحى</v>
      </c>
      <c r="G75" t="str">
        <f t="shared" si="1"/>
        <v>20443197خروج صباحى</v>
      </c>
    </row>
    <row r="76" spans="1:7">
      <c r="A76">
        <v>1716</v>
      </c>
      <c r="B76" s="14">
        <v>43198</v>
      </c>
      <c r="C76" s="1">
        <v>0.3756944444444445</v>
      </c>
      <c r="D76">
        <v>1</v>
      </c>
      <c r="E76">
        <v>1</v>
      </c>
      <c r="F76" s="17" t="str">
        <f>IF(COUNTIFS($B$1:B76,B76,$A$1:A76,A76)=1,"دخول صباحى",IF(COUNTIFS($B$1:B76,B76,$A$1:A76,A76)=2,"خروج صباحى",IF(COUNTIFS($B$1:B76,B76,$A$1:A76,A76)=3,"دخول مسائى",IF(COUNTIFS($B$1:B76,B76,$A$1:A76,A76)=4,"خروج مسائى",""))))</f>
        <v>دخول صباحى</v>
      </c>
      <c r="G76" t="str">
        <f t="shared" si="1"/>
        <v>171643198دخول صباحى</v>
      </c>
    </row>
    <row r="77" spans="1:7">
      <c r="A77">
        <v>204</v>
      </c>
      <c r="B77" s="14">
        <v>43198</v>
      </c>
      <c r="C77" s="1">
        <v>0.37638888888888888</v>
      </c>
      <c r="D77">
        <v>1</v>
      </c>
      <c r="E77">
        <v>1</v>
      </c>
      <c r="F77" s="17" t="str">
        <f>IF(COUNTIFS($B$1:B77,B77,$A$1:A77,A77)=1,"دخول صباحى",IF(COUNTIFS($B$1:B77,B77,$A$1:A77,A77)=2,"خروج صباحى",IF(COUNTIFS($B$1:B77,B77,$A$1:A77,A77)=3,"دخول مسائى",IF(COUNTIFS($B$1:B77,B77,$A$1:A77,A77)=4,"خروج مسائى",""))))</f>
        <v>دخول صباحى</v>
      </c>
      <c r="G77" t="str">
        <f t="shared" si="1"/>
        <v>20443198دخول صباحى</v>
      </c>
    </row>
    <row r="78" spans="1:7">
      <c r="A78">
        <v>2341</v>
      </c>
      <c r="B78" s="14">
        <v>43198</v>
      </c>
      <c r="C78" s="1">
        <v>0.37708333333333338</v>
      </c>
      <c r="D78">
        <v>1</v>
      </c>
      <c r="E78">
        <v>1</v>
      </c>
      <c r="F78" s="17" t="str">
        <f>IF(COUNTIFS($B$1:B78,B78,$A$1:A78,A78)=1,"دخول صباحى",IF(COUNTIFS($B$1:B78,B78,$A$1:A78,A78)=2,"خروج صباحى",IF(COUNTIFS($B$1:B78,B78,$A$1:A78,A78)=3,"دخول مسائى",IF(COUNTIFS($B$1:B78,B78,$A$1:A78,A78)=4,"خروج مسائى",""))))</f>
        <v>دخول صباحى</v>
      </c>
      <c r="G78" t="str">
        <f t="shared" si="1"/>
        <v>234143198دخول صباحى</v>
      </c>
    </row>
    <row r="79" spans="1:7">
      <c r="A79">
        <v>2341</v>
      </c>
      <c r="B79" s="14">
        <v>43198</v>
      </c>
      <c r="C79" s="1">
        <v>0.48958333333333331</v>
      </c>
      <c r="D79">
        <v>1</v>
      </c>
      <c r="E79">
        <v>1</v>
      </c>
      <c r="F79" s="17" t="str">
        <f>IF(COUNTIFS($B$1:B79,B79,$A$1:A79,A79)=1,"دخول صباحى",IF(COUNTIFS($B$1:B79,B79,$A$1:A79,A79)=2,"خروج صباحى",IF(COUNTIFS($B$1:B79,B79,$A$1:A79,A79)=3,"دخول مسائى",IF(COUNTIFS($B$1:B79,B79,$A$1:A79,A79)=4,"خروج مسائى",""))))</f>
        <v>خروج صباحى</v>
      </c>
      <c r="G79" t="str">
        <f t="shared" si="1"/>
        <v>234143198خروج صباحى</v>
      </c>
    </row>
    <row r="80" spans="1:7">
      <c r="A80">
        <v>204</v>
      </c>
      <c r="B80" s="14">
        <v>43198</v>
      </c>
      <c r="C80" s="1">
        <v>0.49722222222222223</v>
      </c>
      <c r="D80">
        <v>1</v>
      </c>
      <c r="E80">
        <v>1</v>
      </c>
      <c r="F80" s="17" t="str">
        <f>IF(COUNTIFS($B$1:B80,B80,$A$1:A80,A80)=1,"دخول صباحى",IF(COUNTIFS($B$1:B80,B80,$A$1:A80,A80)=2,"خروج صباحى",IF(COUNTIFS($B$1:B80,B80,$A$1:A80,A80)=3,"دخول مسائى",IF(COUNTIFS($B$1:B80,B80,$A$1:A80,A80)=4,"خروج مسائى",""))))</f>
        <v>خروج صباحى</v>
      </c>
      <c r="G80" t="str">
        <f t="shared" si="1"/>
        <v>20443198خروج صباحى</v>
      </c>
    </row>
    <row r="81" spans="1:7">
      <c r="A81">
        <v>1716</v>
      </c>
      <c r="B81" s="14">
        <v>43198</v>
      </c>
      <c r="C81" s="1">
        <v>0.49791666666666662</v>
      </c>
      <c r="D81">
        <v>1</v>
      </c>
      <c r="E81">
        <v>1</v>
      </c>
      <c r="F81" s="17" t="str">
        <f>IF(COUNTIFS($B$1:B81,B81,$A$1:A81,A81)=1,"دخول صباحى",IF(COUNTIFS($B$1:B81,B81,$A$1:A81,A81)=2,"خروج صباحى",IF(COUNTIFS($B$1:B81,B81,$A$1:A81,A81)=3,"دخول مسائى",IF(COUNTIFS($B$1:B81,B81,$A$1:A81,A81)=4,"خروج مسائى",""))))</f>
        <v>خروج صباحى</v>
      </c>
      <c r="G81" t="str">
        <f t="shared" si="1"/>
        <v>171643198خروج صباحى</v>
      </c>
    </row>
    <row r="82" spans="1:7">
      <c r="A82">
        <v>1716</v>
      </c>
      <c r="B82" s="14">
        <v>43198</v>
      </c>
      <c r="C82" s="1">
        <v>0.68194444444444446</v>
      </c>
      <c r="D82">
        <v>1</v>
      </c>
      <c r="E82">
        <v>1</v>
      </c>
      <c r="F82" s="17" t="str">
        <f>IF(COUNTIFS($B$1:B82,B82,$A$1:A82,A82)=1,"دخول صباحى",IF(COUNTIFS($B$1:B82,B82,$A$1:A82,A82)=2,"خروج صباحى",IF(COUNTIFS($B$1:B82,B82,$A$1:A82,A82)=3,"دخول مسائى",IF(COUNTIFS($B$1:B82,B82,$A$1:A82,A82)=4,"خروج مسائى",""))))</f>
        <v>دخول مسائى</v>
      </c>
      <c r="G82" t="str">
        <f t="shared" si="1"/>
        <v>171643198دخول مسائى</v>
      </c>
    </row>
    <row r="83" spans="1:7">
      <c r="A83">
        <v>204</v>
      </c>
      <c r="B83" s="14">
        <v>43198</v>
      </c>
      <c r="C83" s="1">
        <v>0.68194444444444446</v>
      </c>
      <c r="D83">
        <v>1</v>
      </c>
      <c r="E83">
        <v>1</v>
      </c>
      <c r="F83" s="17" t="str">
        <f>IF(COUNTIFS($B$1:B83,B83,$A$1:A83,A83)=1,"دخول صباحى",IF(COUNTIFS($B$1:B83,B83,$A$1:A83,A83)=2,"خروج صباحى",IF(COUNTIFS($B$1:B83,B83,$A$1:A83,A83)=3,"دخول مسائى",IF(COUNTIFS($B$1:B83,B83,$A$1:A83,A83)=4,"خروج مسائى",""))))</f>
        <v>دخول مسائى</v>
      </c>
      <c r="G83" t="str">
        <f t="shared" si="1"/>
        <v>20443198دخول مسائى</v>
      </c>
    </row>
    <row r="84" spans="1:7">
      <c r="A84">
        <v>2341</v>
      </c>
      <c r="B84" s="14">
        <v>43198</v>
      </c>
      <c r="C84" s="1">
        <v>0.68194444444444446</v>
      </c>
      <c r="D84">
        <v>1</v>
      </c>
      <c r="E84">
        <v>1</v>
      </c>
      <c r="F84" s="17" t="str">
        <f>IF(COUNTIFS($B$1:B84,B84,$A$1:A84,A84)=1,"دخول صباحى",IF(COUNTIFS($B$1:B84,B84,$A$1:A84,A84)=2,"خروج صباحى",IF(COUNTIFS($B$1:B84,B84,$A$1:A84,A84)=3,"دخول مسائى",IF(COUNTIFS($B$1:B84,B84,$A$1:A84,A84)=4,"خروج مسائى",""))))</f>
        <v>دخول مسائى</v>
      </c>
      <c r="G84" t="str">
        <f t="shared" si="1"/>
        <v>234143198دخول مسائى</v>
      </c>
    </row>
    <row r="85" spans="1:7">
      <c r="A85">
        <v>204</v>
      </c>
      <c r="B85" s="14">
        <v>43198</v>
      </c>
      <c r="C85" s="1">
        <v>0.9159722222222223</v>
      </c>
      <c r="D85">
        <v>1</v>
      </c>
      <c r="E85">
        <v>1</v>
      </c>
      <c r="F85" s="17" t="str">
        <f>IF(COUNTIFS($B$1:B85,B85,$A$1:A85,A85)=1,"دخول صباحى",IF(COUNTIFS($B$1:B85,B85,$A$1:A85,A85)=2,"خروج صباحى",IF(COUNTIFS($B$1:B85,B85,$A$1:A85,A85)=3,"دخول مسائى",IF(COUNTIFS($B$1:B85,B85,$A$1:A85,A85)=4,"خروج مسائى",""))))</f>
        <v>خروج مسائى</v>
      </c>
      <c r="G85" t="str">
        <f t="shared" si="1"/>
        <v>20443198خروج مسائى</v>
      </c>
    </row>
    <row r="86" spans="1:7">
      <c r="A86">
        <v>1716</v>
      </c>
      <c r="B86" s="14">
        <v>43198</v>
      </c>
      <c r="C86" s="1">
        <v>0.9159722222222223</v>
      </c>
      <c r="D86">
        <v>1</v>
      </c>
      <c r="E86">
        <v>1</v>
      </c>
      <c r="F86" s="17" t="str">
        <f>IF(COUNTIFS($B$1:B86,B86,$A$1:A86,A86)=1,"دخول صباحى",IF(COUNTIFS($B$1:B86,B86,$A$1:A86,A86)=2,"خروج صباحى",IF(COUNTIFS($B$1:B86,B86,$A$1:A86,A86)=3,"دخول مسائى",IF(COUNTIFS($B$1:B86,B86,$A$1:A86,A86)=4,"خروج مسائى",""))))</f>
        <v>خروج مسائى</v>
      </c>
      <c r="G86" t="str">
        <f t="shared" si="1"/>
        <v>171643198خروج مسائى</v>
      </c>
    </row>
    <row r="87" spans="1:7">
      <c r="A87">
        <v>2341</v>
      </c>
      <c r="B87" s="14">
        <v>43198</v>
      </c>
      <c r="C87" s="1">
        <v>0.91666666666666663</v>
      </c>
      <c r="D87">
        <v>1</v>
      </c>
      <c r="E87">
        <v>1</v>
      </c>
      <c r="F87" s="17" t="str">
        <f>IF(COUNTIFS($B$1:B87,B87,$A$1:A87,A87)=1,"دخول صباحى",IF(COUNTIFS($B$1:B87,B87,$A$1:A87,A87)=2,"خروج صباحى",IF(COUNTIFS($B$1:B87,B87,$A$1:A87,A87)=3,"دخول مسائى",IF(COUNTIFS($B$1:B87,B87,$A$1:A87,A87)=4,"خروج مسائى",""))))</f>
        <v>خروج مسائى</v>
      </c>
      <c r="G87" t="str">
        <f t="shared" si="1"/>
        <v>234143198خروج مسائى</v>
      </c>
    </row>
    <row r="88" spans="1:7">
      <c r="A88">
        <v>1716</v>
      </c>
      <c r="B88" s="14">
        <v>43199</v>
      </c>
      <c r="C88" s="1">
        <v>0.37638888888888888</v>
      </c>
      <c r="D88">
        <v>1</v>
      </c>
      <c r="E88">
        <v>1</v>
      </c>
      <c r="F88" s="17" t="str">
        <f>IF(COUNTIFS($B$1:B88,B88,$A$1:A88,A88)=1,"دخول صباحى",IF(COUNTIFS($B$1:B88,B88,$A$1:A88,A88)=2,"خروج صباحى",IF(COUNTIFS($B$1:B88,B88,$A$1:A88,A88)=3,"دخول مسائى",IF(COUNTIFS($B$1:B88,B88,$A$1:A88,A88)=4,"خروج مسائى",""))))</f>
        <v>دخول صباحى</v>
      </c>
      <c r="G88" t="str">
        <f t="shared" si="1"/>
        <v>171643199دخول صباحى</v>
      </c>
    </row>
    <row r="89" spans="1:7">
      <c r="A89">
        <v>204</v>
      </c>
      <c r="B89" s="14">
        <v>43199</v>
      </c>
      <c r="C89" s="1">
        <v>0.37708333333333338</v>
      </c>
      <c r="D89">
        <v>1</v>
      </c>
      <c r="E89">
        <v>1</v>
      </c>
      <c r="F89" s="17" t="str">
        <f>IF(COUNTIFS($B$1:B89,B89,$A$1:A89,A89)=1,"دخول صباحى",IF(COUNTIFS($B$1:B89,B89,$A$1:A89,A89)=2,"خروج صباحى",IF(COUNTIFS($B$1:B89,B89,$A$1:A89,A89)=3,"دخول مسائى",IF(COUNTIFS($B$1:B89,B89,$A$1:A89,A89)=4,"خروج مسائى",""))))</f>
        <v>دخول صباحى</v>
      </c>
      <c r="G89" t="str">
        <f t="shared" si="1"/>
        <v>20443199دخول صباحى</v>
      </c>
    </row>
    <row r="90" spans="1:7">
      <c r="A90">
        <v>2341</v>
      </c>
      <c r="B90" s="14">
        <v>43199</v>
      </c>
      <c r="C90" s="1">
        <v>0.37708333333333338</v>
      </c>
      <c r="D90">
        <v>1</v>
      </c>
      <c r="E90">
        <v>1</v>
      </c>
      <c r="F90" s="17" t="str">
        <f>IF(COUNTIFS($B$1:B90,B90,$A$1:A90,A90)=1,"دخول صباحى",IF(COUNTIFS($B$1:B90,B90,$A$1:A90,A90)=2,"خروج صباحى",IF(COUNTIFS($B$1:B90,B90,$A$1:A90,A90)=3,"دخول مسائى",IF(COUNTIFS($B$1:B90,B90,$A$1:A90,A90)=4,"خروج مسائى",""))))</f>
        <v>دخول صباحى</v>
      </c>
      <c r="G90" t="str">
        <f t="shared" si="1"/>
        <v>234143199دخول صباحى</v>
      </c>
    </row>
    <row r="91" spans="1:7">
      <c r="A91">
        <v>2341</v>
      </c>
      <c r="B91" s="14">
        <v>43199</v>
      </c>
      <c r="C91" s="1">
        <v>0.49236111111111108</v>
      </c>
      <c r="D91">
        <v>1</v>
      </c>
      <c r="E91">
        <v>1</v>
      </c>
      <c r="F91" s="17" t="str">
        <f>IF(COUNTIFS($B$1:B91,B91,$A$1:A91,A91)=1,"دخول صباحى",IF(COUNTIFS($B$1:B91,B91,$A$1:A91,A91)=2,"خروج صباحى",IF(COUNTIFS($B$1:B91,B91,$A$1:A91,A91)=3,"دخول مسائى",IF(COUNTIFS($B$1:B91,B91,$A$1:A91,A91)=4,"خروج مسائى",""))))</f>
        <v>خروج صباحى</v>
      </c>
      <c r="G91" t="str">
        <f t="shared" si="1"/>
        <v>234143199خروج صباحى</v>
      </c>
    </row>
    <row r="92" spans="1:7">
      <c r="A92">
        <v>1716</v>
      </c>
      <c r="B92" s="14">
        <v>43199</v>
      </c>
      <c r="C92" s="1">
        <v>0.49444444444444446</v>
      </c>
      <c r="D92">
        <v>1</v>
      </c>
      <c r="E92">
        <v>1</v>
      </c>
      <c r="F92" s="17" t="str">
        <f>IF(COUNTIFS($B$1:B92,B92,$A$1:A92,A92)=1,"دخول صباحى",IF(COUNTIFS($B$1:B92,B92,$A$1:A92,A92)=2,"خروج صباحى",IF(COUNTIFS($B$1:B92,B92,$A$1:A92,A92)=3,"دخول مسائى",IF(COUNTIFS($B$1:B92,B92,$A$1:A92,A92)=4,"خروج مسائى",""))))</f>
        <v>خروج صباحى</v>
      </c>
      <c r="G92" t="str">
        <f t="shared" si="1"/>
        <v>171643199خروج صباحى</v>
      </c>
    </row>
    <row r="93" spans="1:7">
      <c r="A93">
        <v>1716</v>
      </c>
      <c r="B93" s="14">
        <v>43199</v>
      </c>
      <c r="C93" s="1">
        <v>0.68125000000000002</v>
      </c>
      <c r="D93">
        <v>1</v>
      </c>
      <c r="E93">
        <v>1</v>
      </c>
      <c r="F93" s="17" t="str">
        <f>IF(COUNTIFS($B$1:B93,B93,$A$1:A93,A93)=1,"دخول صباحى",IF(COUNTIFS($B$1:B93,B93,$A$1:A93,A93)=2,"خروج صباحى",IF(COUNTIFS($B$1:B93,B93,$A$1:A93,A93)=3,"دخول مسائى",IF(COUNTIFS($B$1:B93,B93,$A$1:A93,A93)=4,"خروج مسائى",""))))</f>
        <v>دخول مسائى</v>
      </c>
      <c r="G93" t="str">
        <f t="shared" si="1"/>
        <v>171643199دخول مسائى</v>
      </c>
    </row>
    <row r="94" spans="1:7">
      <c r="A94">
        <v>2341</v>
      </c>
      <c r="B94" s="14">
        <v>43199</v>
      </c>
      <c r="C94" s="1">
        <v>0.68125000000000002</v>
      </c>
      <c r="D94">
        <v>1</v>
      </c>
      <c r="E94">
        <v>1</v>
      </c>
      <c r="F94" s="17" t="str">
        <f>IF(COUNTIFS($B$1:B94,B94,$A$1:A94,A94)=1,"دخول صباحى",IF(COUNTIFS($B$1:B94,B94,$A$1:A94,A94)=2,"خروج صباحى",IF(COUNTIFS($B$1:B94,B94,$A$1:A94,A94)=3,"دخول مسائى",IF(COUNTIFS($B$1:B94,B94,$A$1:A94,A94)=4,"خروج مسائى",""))))</f>
        <v>دخول مسائى</v>
      </c>
      <c r="G94" t="str">
        <f t="shared" si="1"/>
        <v>234143199دخول مسائى</v>
      </c>
    </row>
    <row r="95" spans="1:7">
      <c r="A95">
        <v>204</v>
      </c>
      <c r="B95" s="14">
        <v>43199</v>
      </c>
      <c r="C95" s="1">
        <v>0.68125000000000002</v>
      </c>
      <c r="D95">
        <v>1</v>
      </c>
      <c r="E95">
        <v>1</v>
      </c>
      <c r="F95" s="17" t="str">
        <f>IF(COUNTIFS($B$1:B95,B95,$A$1:A95,A95)=1,"دخول صباحى",IF(COUNTIFS($B$1:B95,B95,$A$1:A95,A95)=2,"خروج صباحى",IF(COUNTIFS($B$1:B95,B95,$A$1:A95,A95)=3,"دخول مسائى",IF(COUNTIFS($B$1:B95,B95,$A$1:A95,A95)=4,"خروج مسائى",""))))</f>
        <v>خروج صباحى</v>
      </c>
      <c r="G95" t="str">
        <f t="shared" si="1"/>
        <v>20443199خروج صباحى</v>
      </c>
    </row>
    <row r="96" spans="1:7">
      <c r="A96">
        <v>204</v>
      </c>
      <c r="B96" s="14">
        <v>43199</v>
      </c>
      <c r="C96" s="1">
        <v>0.9159722222222223</v>
      </c>
      <c r="D96">
        <v>1</v>
      </c>
      <c r="E96">
        <v>1</v>
      </c>
      <c r="F96" s="17" t="str">
        <f>IF(COUNTIFS($B$1:B96,B96,$A$1:A96,A96)=1,"دخول صباحى",IF(COUNTIFS($B$1:B96,B96,$A$1:A96,A96)=2,"خروج صباحى",IF(COUNTIFS($B$1:B96,B96,$A$1:A96,A96)=3,"دخول مسائى",IF(COUNTIFS($B$1:B96,B96,$A$1:A96,A96)=4,"خروج مسائى",""))))</f>
        <v>دخول مسائى</v>
      </c>
      <c r="G96" t="str">
        <f t="shared" si="1"/>
        <v>20443199دخول مسائى</v>
      </c>
    </row>
    <row r="97" spans="1:7">
      <c r="A97">
        <v>2341</v>
      </c>
      <c r="B97" s="14">
        <v>43199</v>
      </c>
      <c r="C97" s="1">
        <v>0.91805555555555562</v>
      </c>
      <c r="D97">
        <v>1</v>
      </c>
      <c r="E97">
        <v>1</v>
      </c>
      <c r="F97" s="17" t="str">
        <f>IF(COUNTIFS($B$1:B97,B97,$A$1:A97,A97)=1,"دخول صباحى",IF(COUNTIFS($B$1:B97,B97,$A$1:A97,A97)=2,"خروج صباحى",IF(COUNTIFS($B$1:B97,B97,$A$1:A97,A97)=3,"دخول مسائى",IF(COUNTIFS($B$1:B97,B97,$A$1:A97,A97)=4,"خروج مسائى",""))))</f>
        <v>خروج مسائى</v>
      </c>
      <c r="G97" t="str">
        <f t="shared" si="1"/>
        <v>234143199خروج مسائى</v>
      </c>
    </row>
    <row r="98" spans="1:7">
      <c r="A98">
        <v>1716</v>
      </c>
      <c r="B98" s="14">
        <v>43199</v>
      </c>
      <c r="C98" s="1">
        <v>0.91805555555555562</v>
      </c>
      <c r="D98">
        <v>1</v>
      </c>
      <c r="E98">
        <v>1</v>
      </c>
      <c r="F98" s="17" t="str">
        <f>IF(COUNTIFS($B$1:B98,B98,$A$1:A98,A98)=1,"دخول صباحى",IF(COUNTIFS($B$1:B98,B98,$A$1:A98,A98)=2,"خروج صباحى",IF(COUNTIFS($B$1:B98,B98,$A$1:A98,A98)=3,"دخول مسائى",IF(COUNTIFS($B$1:B98,B98,$A$1:A98,A98)=4,"خروج مسائى",""))))</f>
        <v>خروج مسائى</v>
      </c>
      <c r="G98" t="str">
        <f t="shared" si="1"/>
        <v>171643199خروج مسائى</v>
      </c>
    </row>
    <row r="99" spans="1:7">
      <c r="A99">
        <v>1716</v>
      </c>
      <c r="B99" s="14">
        <v>43200</v>
      </c>
      <c r="C99" s="1">
        <v>0.37638888888888888</v>
      </c>
      <c r="D99">
        <v>1</v>
      </c>
      <c r="E99">
        <v>1</v>
      </c>
      <c r="F99" s="17" t="str">
        <f>IF(COUNTIFS($B$1:B99,B99,$A$1:A99,A99)=1,"دخول صباحى",IF(COUNTIFS($B$1:B99,B99,$A$1:A99,A99)=2,"خروج صباحى",IF(COUNTIFS($B$1:B99,B99,$A$1:A99,A99)=3,"دخول مسائى",IF(COUNTIFS($B$1:B99,B99,$A$1:A99,A99)=4,"خروج مسائى",""))))</f>
        <v>دخول صباحى</v>
      </c>
      <c r="G99" t="str">
        <f t="shared" si="1"/>
        <v>171643200دخول صباحى</v>
      </c>
    </row>
    <row r="100" spans="1:7">
      <c r="A100">
        <v>2341</v>
      </c>
      <c r="B100" s="14">
        <v>43200</v>
      </c>
      <c r="C100" s="1">
        <v>0.37638888888888888</v>
      </c>
      <c r="D100">
        <v>1</v>
      </c>
      <c r="E100">
        <v>1</v>
      </c>
      <c r="F100" s="17" t="str">
        <f>IF(COUNTIFS($B$1:B100,B100,$A$1:A100,A100)=1,"دخول صباحى",IF(COUNTIFS($B$1:B100,B100,$A$1:A100,A100)=2,"خروج صباحى",IF(COUNTIFS($B$1:B100,B100,$A$1:A100,A100)=3,"دخول مسائى",IF(COUNTIFS($B$1:B100,B100,$A$1:A100,A100)=4,"خروج مسائى",""))))</f>
        <v>دخول صباحى</v>
      </c>
      <c r="G100" t="str">
        <f t="shared" si="1"/>
        <v>234143200دخول صباحى</v>
      </c>
    </row>
    <row r="101" spans="1:7">
      <c r="A101">
        <v>204</v>
      </c>
      <c r="B101" s="14">
        <v>43200</v>
      </c>
      <c r="C101" s="1">
        <v>0.37638888888888888</v>
      </c>
      <c r="D101">
        <v>1</v>
      </c>
      <c r="E101">
        <v>1</v>
      </c>
      <c r="F101" s="17" t="str">
        <f>IF(COUNTIFS($B$1:B101,B101,$A$1:A101,A101)=1,"دخول صباحى",IF(COUNTIFS($B$1:B101,B101,$A$1:A101,A101)=2,"خروج صباحى",IF(COUNTIFS($B$1:B101,B101,$A$1:A101,A101)=3,"دخول مسائى",IF(COUNTIFS($B$1:B101,B101,$A$1:A101,A101)=4,"خروج مسائى",""))))</f>
        <v>دخول صباحى</v>
      </c>
      <c r="G101" t="str">
        <f t="shared" si="1"/>
        <v>20443200دخول صباحى</v>
      </c>
    </row>
    <row r="102" spans="1:7">
      <c r="A102">
        <v>2341</v>
      </c>
      <c r="B102" s="14">
        <v>43200</v>
      </c>
      <c r="C102" s="1">
        <v>0.4909722222222222</v>
      </c>
      <c r="D102">
        <v>1</v>
      </c>
      <c r="E102">
        <v>1</v>
      </c>
      <c r="F102" s="17" t="str">
        <f>IF(COUNTIFS($B$1:B102,B102,$A$1:A102,A102)=1,"دخول صباحى",IF(COUNTIFS($B$1:B102,B102,$A$1:A102,A102)=2,"خروج صباحى",IF(COUNTIFS($B$1:B102,B102,$A$1:A102,A102)=3,"دخول مسائى",IF(COUNTIFS($B$1:B102,B102,$A$1:A102,A102)=4,"خروج مسائى",""))))</f>
        <v>خروج صباحى</v>
      </c>
      <c r="G102" t="str">
        <f t="shared" si="1"/>
        <v>234143200خروج صباحى</v>
      </c>
    </row>
    <row r="103" spans="1:7">
      <c r="A103">
        <v>1716</v>
      </c>
      <c r="B103" s="14">
        <v>43200</v>
      </c>
      <c r="C103" s="1">
        <v>0.4909722222222222</v>
      </c>
      <c r="D103">
        <v>1</v>
      </c>
      <c r="E103">
        <v>1</v>
      </c>
      <c r="F103" s="17" t="str">
        <f>IF(COUNTIFS($B$1:B103,B103,$A$1:A103,A103)=1,"دخول صباحى",IF(COUNTIFS($B$1:B103,B103,$A$1:A103,A103)=2,"خروج صباحى",IF(COUNTIFS($B$1:B103,B103,$A$1:A103,A103)=3,"دخول مسائى",IF(COUNTIFS($B$1:B103,B103,$A$1:A103,A103)=4,"خروج مسائى",""))))</f>
        <v>خروج صباحى</v>
      </c>
      <c r="G103" t="str">
        <f t="shared" si="1"/>
        <v>171643200خروج صباحى</v>
      </c>
    </row>
    <row r="104" spans="1:7">
      <c r="A104">
        <v>204</v>
      </c>
      <c r="B104" s="14">
        <v>43200</v>
      </c>
      <c r="C104" s="1">
        <v>0.4916666666666667</v>
      </c>
      <c r="D104">
        <v>1</v>
      </c>
      <c r="E104">
        <v>1</v>
      </c>
      <c r="F104" s="17" t="str">
        <f>IF(COUNTIFS($B$1:B104,B104,$A$1:A104,A104)=1,"دخول صباحى",IF(COUNTIFS($B$1:B104,B104,$A$1:A104,A104)=2,"خروج صباحى",IF(COUNTIFS($B$1:B104,B104,$A$1:A104,A104)=3,"دخول مسائى",IF(COUNTIFS($B$1:B104,B104,$A$1:A104,A104)=4,"خروج مسائى",""))))</f>
        <v>خروج صباحى</v>
      </c>
      <c r="G104" t="str">
        <f t="shared" si="1"/>
        <v>20443200خروج صباحى</v>
      </c>
    </row>
    <row r="105" spans="1:7">
      <c r="A105">
        <v>1716</v>
      </c>
      <c r="B105" s="14">
        <v>43200</v>
      </c>
      <c r="C105" s="1">
        <v>0.68125000000000002</v>
      </c>
      <c r="D105">
        <v>1</v>
      </c>
      <c r="E105">
        <v>1</v>
      </c>
      <c r="F105" s="17" t="str">
        <f>IF(COUNTIFS($B$1:B105,B105,$A$1:A105,A105)=1,"دخول صباحى",IF(COUNTIFS($B$1:B105,B105,$A$1:A105,A105)=2,"خروج صباحى",IF(COUNTIFS($B$1:B105,B105,$A$1:A105,A105)=3,"دخول مسائى",IF(COUNTIFS($B$1:B105,B105,$A$1:A105,A105)=4,"خروج مسائى",""))))</f>
        <v>دخول مسائى</v>
      </c>
      <c r="G105" t="str">
        <f t="shared" si="1"/>
        <v>171643200دخول مسائى</v>
      </c>
    </row>
    <row r="106" spans="1:7">
      <c r="A106">
        <v>2341</v>
      </c>
      <c r="B106" s="14">
        <v>43200</v>
      </c>
      <c r="C106" s="1">
        <v>0.68125000000000002</v>
      </c>
      <c r="D106">
        <v>1</v>
      </c>
      <c r="E106">
        <v>1</v>
      </c>
      <c r="F106" s="17" t="str">
        <f>IF(COUNTIFS($B$1:B106,B106,$A$1:A106,A106)=1,"دخول صباحى",IF(COUNTIFS($B$1:B106,B106,$A$1:A106,A106)=2,"خروج صباحى",IF(COUNTIFS($B$1:B106,B106,$A$1:A106,A106)=3,"دخول مسائى",IF(COUNTIFS($B$1:B106,B106,$A$1:A106,A106)=4,"خروج مسائى",""))))</f>
        <v>دخول مسائى</v>
      </c>
      <c r="G106" t="str">
        <f t="shared" si="1"/>
        <v>234143200دخول مسائى</v>
      </c>
    </row>
    <row r="107" spans="1:7">
      <c r="A107">
        <v>204</v>
      </c>
      <c r="B107" s="14">
        <v>43200</v>
      </c>
      <c r="C107" s="1">
        <v>0.68125000000000002</v>
      </c>
      <c r="D107">
        <v>1</v>
      </c>
      <c r="E107">
        <v>1</v>
      </c>
      <c r="F107" s="17" t="str">
        <f>IF(COUNTIFS($B$1:B107,B107,$A$1:A107,A107)=1,"دخول صباحى",IF(COUNTIFS($B$1:B107,B107,$A$1:A107,A107)=2,"خروج صباحى",IF(COUNTIFS($B$1:B107,B107,$A$1:A107,A107)=3,"دخول مسائى",IF(COUNTIFS($B$1:B107,B107,$A$1:A107,A107)=4,"خروج مسائى",""))))</f>
        <v>دخول مسائى</v>
      </c>
      <c r="G107" t="str">
        <f t="shared" si="1"/>
        <v>20443200دخول مسائى</v>
      </c>
    </row>
    <row r="108" spans="1:7">
      <c r="A108">
        <v>1716</v>
      </c>
      <c r="B108" s="14">
        <v>43200</v>
      </c>
      <c r="C108" s="1">
        <v>0.93194444444444446</v>
      </c>
      <c r="D108">
        <v>1</v>
      </c>
      <c r="E108">
        <v>1</v>
      </c>
      <c r="F108" s="17" t="str">
        <f>IF(COUNTIFS($B$1:B108,B108,$A$1:A108,A108)=1,"دخول صباحى",IF(COUNTIFS($B$1:B108,B108,$A$1:A108,A108)=2,"خروج صباحى",IF(COUNTIFS($B$1:B108,B108,$A$1:A108,A108)=3,"دخول مسائى",IF(COUNTIFS($B$1:B108,B108,$A$1:A108,A108)=4,"خروج مسائى",""))))</f>
        <v>خروج مسائى</v>
      </c>
      <c r="G108" t="str">
        <f t="shared" si="1"/>
        <v>171643200خروج مسائى</v>
      </c>
    </row>
    <row r="109" spans="1:7">
      <c r="A109">
        <v>2341</v>
      </c>
      <c r="B109" s="14">
        <v>43200</v>
      </c>
      <c r="C109" s="1">
        <v>0.93194444444444446</v>
      </c>
      <c r="D109">
        <v>1</v>
      </c>
      <c r="E109">
        <v>1</v>
      </c>
      <c r="F109" s="17" t="str">
        <f>IF(COUNTIFS($B$1:B109,B109,$A$1:A109,A109)=1,"دخول صباحى",IF(COUNTIFS($B$1:B109,B109,$A$1:A109,A109)=2,"خروج صباحى",IF(COUNTIFS($B$1:B109,B109,$A$1:A109,A109)=3,"دخول مسائى",IF(COUNTIFS($B$1:B109,B109,$A$1:A109,A109)=4,"خروج مسائى",""))))</f>
        <v>خروج مسائى</v>
      </c>
      <c r="G109" t="str">
        <f t="shared" si="1"/>
        <v>234143200خروج مسائى</v>
      </c>
    </row>
    <row r="110" spans="1:7">
      <c r="A110">
        <v>204</v>
      </c>
      <c r="B110" s="14">
        <v>43200</v>
      </c>
      <c r="C110" s="1">
        <v>0.93263888888888891</v>
      </c>
      <c r="D110">
        <v>1</v>
      </c>
      <c r="E110">
        <v>1</v>
      </c>
      <c r="F110" s="17" t="str">
        <f>IF(COUNTIFS($B$1:B110,B110,$A$1:A110,A110)=1,"دخول صباحى",IF(COUNTIFS($B$1:B110,B110,$A$1:A110,A110)=2,"خروج صباحى",IF(COUNTIFS($B$1:B110,B110,$A$1:A110,A110)=3,"دخول مسائى",IF(COUNTIFS($B$1:B110,B110,$A$1:A110,A110)=4,"خروج مسائى",""))))</f>
        <v>خروج مسائى</v>
      </c>
      <c r="G110" t="str">
        <f t="shared" si="1"/>
        <v>20443200خروج مسائى</v>
      </c>
    </row>
    <row r="111" spans="1:7">
      <c r="A111">
        <v>204</v>
      </c>
      <c r="B111" s="14">
        <v>43200</v>
      </c>
      <c r="C111" s="1">
        <v>0.93263888888888891</v>
      </c>
      <c r="D111">
        <v>1</v>
      </c>
      <c r="E111">
        <v>1</v>
      </c>
      <c r="F111" s="17" t="str">
        <f>IF(COUNTIFS($B$1:B111,B111,$A$1:A111,A111)=1,"دخول صباحى",IF(COUNTIFS($B$1:B111,B111,$A$1:A111,A111)=2,"خروج صباحى",IF(COUNTIFS($B$1:B111,B111,$A$1:A111,A111)=3,"دخول مسائى",IF(COUNTIFS($B$1:B111,B111,$A$1:A111,A111)=4,"خروج مسائى",""))))</f>
        <v/>
      </c>
      <c r="G111" t="str">
        <f t="shared" si="1"/>
        <v>20443200</v>
      </c>
    </row>
    <row r="112" spans="1:7">
      <c r="A112">
        <v>1716</v>
      </c>
      <c r="B112" s="14">
        <v>43201</v>
      </c>
      <c r="C112" s="1">
        <v>0.37638888888888888</v>
      </c>
      <c r="D112">
        <v>1</v>
      </c>
      <c r="E112">
        <v>1</v>
      </c>
      <c r="F112" s="17" t="str">
        <f>IF(COUNTIFS($B$1:B112,B112,$A$1:A112,A112)=1,"دخول صباحى",IF(COUNTIFS($B$1:B112,B112,$A$1:A112,A112)=2,"خروج صباحى",IF(COUNTIFS($B$1:B112,B112,$A$1:A112,A112)=3,"دخول مسائى",IF(COUNTIFS($B$1:B112,B112,$A$1:A112,A112)=4,"خروج مسائى",""))))</f>
        <v>دخول صباحى</v>
      </c>
      <c r="G112" t="str">
        <f t="shared" si="1"/>
        <v>171643201دخول صباحى</v>
      </c>
    </row>
    <row r="113" spans="1:7">
      <c r="A113">
        <v>2341</v>
      </c>
      <c r="B113" s="14">
        <v>43201</v>
      </c>
      <c r="C113" s="1">
        <v>0.37708333333333338</v>
      </c>
      <c r="D113">
        <v>1</v>
      </c>
      <c r="E113">
        <v>1</v>
      </c>
      <c r="F113" s="17" t="str">
        <f>IF(COUNTIFS($B$1:B113,B113,$A$1:A113,A113)=1,"دخول صباحى",IF(COUNTIFS($B$1:B113,B113,$A$1:A113,A113)=2,"خروج صباحى",IF(COUNTIFS($B$1:B113,B113,$A$1:A113,A113)=3,"دخول مسائى",IF(COUNTIFS($B$1:B113,B113,$A$1:A113,A113)=4,"خروج مسائى",""))))</f>
        <v>دخول صباحى</v>
      </c>
      <c r="G113" t="str">
        <f t="shared" si="1"/>
        <v>234143201دخول صباحى</v>
      </c>
    </row>
    <row r="114" spans="1:7">
      <c r="A114">
        <v>204</v>
      </c>
      <c r="B114" s="14">
        <v>43201</v>
      </c>
      <c r="C114" s="1">
        <v>0.37777777777777777</v>
      </c>
      <c r="D114">
        <v>1</v>
      </c>
      <c r="E114">
        <v>1</v>
      </c>
      <c r="F114" s="17" t="str">
        <f>IF(COUNTIFS($B$1:B114,B114,$A$1:A114,A114)=1,"دخول صباحى",IF(COUNTIFS($B$1:B114,B114,$A$1:A114,A114)=2,"خروج صباحى",IF(COUNTIFS($B$1:B114,B114,$A$1:A114,A114)=3,"دخول مسائى",IF(COUNTIFS($B$1:B114,B114,$A$1:A114,A114)=4,"خروج مسائى",""))))</f>
        <v>دخول صباحى</v>
      </c>
      <c r="G114" t="str">
        <f t="shared" si="1"/>
        <v>20443201دخول صباحى</v>
      </c>
    </row>
    <row r="115" spans="1:7">
      <c r="A115">
        <v>2341</v>
      </c>
      <c r="B115" s="14">
        <v>43201</v>
      </c>
      <c r="C115" s="1">
        <v>0.50555555555555554</v>
      </c>
      <c r="D115">
        <v>1</v>
      </c>
      <c r="E115">
        <v>1</v>
      </c>
      <c r="F115" s="17" t="str">
        <f>IF(COUNTIFS($B$1:B115,B115,$A$1:A115,A115)=1,"دخول صباحى",IF(COUNTIFS($B$1:B115,B115,$A$1:A115,A115)=2,"خروج صباحى",IF(COUNTIFS($B$1:B115,B115,$A$1:A115,A115)=3,"دخول مسائى",IF(COUNTIFS($B$1:B115,B115,$A$1:A115,A115)=4,"خروج مسائى",""))))</f>
        <v>خروج صباحى</v>
      </c>
      <c r="G115" t="str">
        <f t="shared" si="1"/>
        <v>234143201خروج صباحى</v>
      </c>
    </row>
    <row r="116" spans="1:7">
      <c r="A116">
        <v>1716</v>
      </c>
      <c r="B116" s="14">
        <v>43201</v>
      </c>
      <c r="C116" s="1">
        <v>0.50555555555555554</v>
      </c>
      <c r="D116">
        <v>1</v>
      </c>
      <c r="E116">
        <v>1</v>
      </c>
      <c r="F116" s="17" t="str">
        <f>IF(COUNTIFS($B$1:B116,B116,$A$1:A116,A116)=1,"دخول صباحى",IF(COUNTIFS($B$1:B116,B116,$A$1:A116,A116)=2,"خروج صباحى",IF(COUNTIFS($B$1:B116,B116,$A$1:A116,A116)=3,"دخول مسائى",IF(COUNTIFS($B$1:B116,B116,$A$1:A116,A116)=4,"خروج مسائى",""))))</f>
        <v>خروج صباحى</v>
      </c>
      <c r="G116" t="str">
        <f t="shared" si="1"/>
        <v>171643201خروج صباحى</v>
      </c>
    </row>
    <row r="117" spans="1:7">
      <c r="A117">
        <v>204</v>
      </c>
      <c r="B117" s="14">
        <v>43201</v>
      </c>
      <c r="C117" s="1">
        <v>0.50555555555555554</v>
      </c>
      <c r="D117">
        <v>1</v>
      </c>
      <c r="E117">
        <v>1</v>
      </c>
      <c r="F117" s="17" t="str">
        <f>IF(COUNTIFS($B$1:B117,B117,$A$1:A117,A117)=1,"دخول صباحى",IF(COUNTIFS($B$1:B117,B117,$A$1:A117,A117)=2,"خروج صباحى",IF(COUNTIFS($B$1:B117,B117,$A$1:A117,A117)=3,"دخول مسائى",IF(COUNTIFS($B$1:B117,B117,$A$1:A117,A117)=4,"خروج مسائى",""))))</f>
        <v>خروج صباحى</v>
      </c>
      <c r="G117" t="str">
        <f t="shared" si="1"/>
        <v>20443201خروج صباحى</v>
      </c>
    </row>
    <row r="118" spans="1:7">
      <c r="A118">
        <v>2341</v>
      </c>
      <c r="B118" s="14">
        <v>43201</v>
      </c>
      <c r="C118" s="1">
        <v>0.68055555555555547</v>
      </c>
      <c r="D118">
        <v>1</v>
      </c>
      <c r="E118">
        <v>1</v>
      </c>
      <c r="F118" s="17" t="str">
        <f>IF(COUNTIFS($B$1:B118,B118,$A$1:A118,A118)=1,"دخول صباحى",IF(COUNTIFS($B$1:B118,B118,$A$1:A118,A118)=2,"خروج صباحى",IF(COUNTIFS($B$1:B118,B118,$A$1:A118,A118)=3,"دخول مسائى",IF(COUNTIFS($B$1:B118,B118,$A$1:A118,A118)=4,"خروج مسائى",""))))</f>
        <v>دخول مسائى</v>
      </c>
      <c r="G118" t="str">
        <f t="shared" si="1"/>
        <v>234143201دخول مسائى</v>
      </c>
    </row>
    <row r="119" spans="1:7">
      <c r="A119">
        <v>1716</v>
      </c>
      <c r="B119" s="14">
        <v>43201</v>
      </c>
      <c r="C119" s="1">
        <v>0.68055555555555547</v>
      </c>
      <c r="D119">
        <v>1</v>
      </c>
      <c r="E119">
        <v>1</v>
      </c>
      <c r="F119" s="17" t="str">
        <f>IF(COUNTIFS($B$1:B119,B119,$A$1:A119,A119)=1,"دخول صباحى",IF(COUNTIFS($B$1:B119,B119,$A$1:A119,A119)=2,"خروج صباحى",IF(COUNTIFS($B$1:B119,B119,$A$1:A119,A119)=3,"دخول مسائى",IF(COUNTIFS($B$1:B119,B119,$A$1:A119,A119)=4,"خروج مسائى",""))))</f>
        <v>دخول مسائى</v>
      </c>
      <c r="G119" t="str">
        <f t="shared" si="1"/>
        <v>171643201دخول مسائى</v>
      </c>
    </row>
    <row r="120" spans="1:7">
      <c r="A120">
        <v>204</v>
      </c>
      <c r="B120" s="14">
        <v>43201</v>
      </c>
      <c r="C120" s="1">
        <v>0.68055555555555547</v>
      </c>
      <c r="D120">
        <v>1</v>
      </c>
      <c r="E120">
        <v>1</v>
      </c>
      <c r="F120" s="17" t="str">
        <f>IF(COUNTIFS($B$1:B120,B120,$A$1:A120,A120)=1,"دخول صباحى",IF(COUNTIFS($B$1:B120,B120,$A$1:A120,A120)=2,"خروج صباحى",IF(COUNTIFS($B$1:B120,B120,$A$1:A120,A120)=3,"دخول مسائى",IF(COUNTIFS($B$1:B120,B120,$A$1:A120,A120)=4,"خروج مسائى",""))))</f>
        <v>دخول مسائى</v>
      </c>
      <c r="G120" t="str">
        <f t="shared" si="1"/>
        <v>20443201دخول مسائى</v>
      </c>
    </row>
    <row r="121" spans="1:7">
      <c r="A121">
        <v>2341</v>
      </c>
      <c r="B121" s="14">
        <v>43201</v>
      </c>
      <c r="C121" s="1">
        <v>0.92152777777777783</v>
      </c>
      <c r="D121">
        <v>1</v>
      </c>
      <c r="E121">
        <v>1</v>
      </c>
      <c r="F121" s="17" t="str">
        <f>IF(COUNTIFS($B$1:B121,B121,$A$1:A121,A121)=1,"دخول صباحى",IF(COUNTIFS($B$1:B121,B121,$A$1:A121,A121)=2,"خروج صباحى",IF(COUNTIFS($B$1:B121,B121,$A$1:A121,A121)=3,"دخول مسائى",IF(COUNTIFS($B$1:B121,B121,$A$1:A121,A121)=4,"خروج مسائى",""))))</f>
        <v>خروج مسائى</v>
      </c>
      <c r="G121" t="str">
        <f t="shared" si="1"/>
        <v>234143201خروج مسائى</v>
      </c>
    </row>
    <row r="122" spans="1:7">
      <c r="A122">
        <v>1716</v>
      </c>
      <c r="B122" s="14">
        <v>43201</v>
      </c>
      <c r="C122" s="1">
        <v>0.92152777777777783</v>
      </c>
      <c r="D122">
        <v>1</v>
      </c>
      <c r="E122">
        <v>1</v>
      </c>
      <c r="F122" s="17" t="str">
        <f>IF(COUNTIFS($B$1:B122,B122,$A$1:A122,A122)=1,"دخول صباحى",IF(COUNTIFS($B$1:B122,B122,$A$1:A122,A122)=2,"خروج صباحى",IF(COUNTIFS($B$1:B122,B122,$A$1:A122,A122)=3,"دخول مسائى",IF(COUNTIFS($B$1:B122,B122,$A$1:A122,A122)=4,"خروج مسائى",""))))</f>
        <v>خروج مسائى</v>
      </c>
      <c r="G122" t="str">
        <f t="shared" si="1"/>
        <v>171643201خروج مسائى</v>
      </c>
    </row>
    <row r="123" spans="1:7">
      <c r="A123">
        <v>204</v>
      </c>
      <c r="B123" s="14">
        <v>43201</v>
      </c>
      <c r="C123" s="1">
        <v>0.92222222222222217</v>
      </c>
      <c r="D123">
        <v>1</v>
      </c>
      <c r="E123">
        <v>1</v>
      </c>
      <c r="F123" s="17" t="str">
        <f>IF(COUNTIFS($B$1:B123,B123,$A$1:A123,A123)=1,"دخول صباحى",IF(COUNTIFS($B$1:B123,B123,$A$1:A123,A123)=2,"خروج صباحى",IF(COUNTIFS($B$1:B123,B123,$A$1:A123,A123)=3,"دخول مسائى",IF(COUNTIFS($B$1:B123,B123,$A$1:A123,A123)=4,"خروج مسائى",""))))</f>
        <v>خروج مسائى</v>
      </c>
      <c r="G123" t="str">
        <f t="shared" si="1"/>
        <v>20443201خروج مسائى</v>
      </c>
    </row>
    <row r="124" spans="1:7">
      <c r="A124">
        <v>1716</v>
      </c>
      <c r="B124" s="14">
        <v>43202</v>
      </c>
      <c r="C124" s="1">
        <v>0.37638888888888888</v>
      </c>
      <c r="D124">
        <v>1</v>
      </c>
      <c r="E124">
        <v>1</v>
      </c>
      <c r="F124" s="17" t="str">
        <f>IF(COUNTIFS($B$1:B124,B124,$A$1:A124,A124)=1,"دخول صباحى",IF(COUNTIFS($B$1:B124,B124,$A$1:A124,A124)=2,"خروج صباحى",IF(COUNTIFS($B$1:B124,B124,$A$1:A124,A124)=3,"دخول مسائى",IF(COUNTIFS($B$1:B124,B124,$A$1:A124,A124)=4,"خروج مسائى",""))))</f>
        <v>دخول صباحى</v>
      </c>
      <c r="G124" t="str">
        <f t="shared" si="1"/>
        <v>171643202دخول صباحى</v>
      </c>
    </row>
    <row r="125" spans="1:7">
      <c r="A125">
        <v>204</v>
      </c>
      <c r="B125" s="14">
        <v>43202</v>
      </c>
      <c r="C125" s="1">
        <v>0.37638888888888888</v>
      </c>
      <c r="D125">
        <v>1</v>
      </c>
      <c r="E125">
        <v>1</v>
      </c>
      <c r="F125" s="17" t="str">
        <f>IF(COUNTIFS($B$1:B125,B125,$A$1:A125,A125)=1,"دخول صباحى",IF(COUNTIFS($B$1:B125,B125,$A$1:A125,A125)=2,"خروج صباحى",IF(COUNTIFS($B$1:B125,B125,$A$1:A125,A125)=3,"دخول مسائى",IF(COUNTIFS($B$1:B125,B125,$A$1:A125,A125)=4,"خروج مسائى",""))))</f>
        <v>دخول صباحى</v>
      </c>
      <c r="G125" t="str">
        <f t="shared" si="1"/>
        <v>20443202دخول صباحى</v>
      </c>
    </row>
    <row r="126" spans="1:7">
      <c r="A126">
        <v>2341</v>
      </c>
      <c r="B126" s="14">
        <v>43202</v>
      </c>
      <c r="C126" s="1">
        <v>0.37777777777777777</v>
      </c>
      <c r="D126">
        <v>1</v>
      </c>
      <c r="E126">
        <v>1</v>
      </c>
      <c r="F126" s="17" t="str">
        <f>IF(COUNTIFS($B$1:B126,B126,$A$1:A126,A126)=1,"دخول صباحى",IF(COUNTIFS($B$1:B126,B126,$A$1:A126,A126)=2,"خروج صباحى",IF(COUNTIFS($B$1:B126,B126,$A$1:A126,A126)=3,"دخول مسائى",IF(COUNTIFS($B$1:B126,B126,$A$1:A126,A126)=4,"خروج مسائى",""))))</f>
        <v>دخول صباحى</v>
      </c>
      <c r="G126" t="str">
        <f t="shared" si="1"/>
        <v>234143202دخول صباحى</v>
      </c>
    </row>
    <row r="127" spans="1:7">
      <c r="A127">
        <v>204</v>
      </c>
      <c r="B127" s="14">
        <v>43202</v>
      </c>
      <c r="C127" s="1">
        <v>0.4861111111111111</v>
      </c>
      <c r="D127">
        <v>1</v>
      </c>
      <c r="E127">
        <v>1</v>
      </c>
      <c r="F127" s="17" t="str">
        <f>IF(COUNTIFS($B$1:B127,B127,$A$1:A127,A127)=1,"دخول صباحى",IF(COUNTIFS($B$1:B127,B127,$A$1:A127,A127)=2,"خروج صباحى",IF(COUNTIFS($B$1:B127,B127,$A$1:A127,A127)=3,"دخول مسائى",IF(COUNTIFS($B$1:B127,B127,$A$1:A127,A127)=4,"خروج مسائى",""))))</f>
        <v>خروج صباحى</v>
      </c>
      <c r="G127" t="str">
        <f t="shared" si="1"/>
        <v>20443202خروج صباحى</v>
      </c>
    </row>
    <row r="128" spans="1:7">
      <c r="A128">
        <v>2341</v>
      </c>
      <c r="B128" s="14">
        <v>43202</v>
      </c>
      <c r="C128" s="1">
        <v>0.50208333333333333</v>
      </c>
      <c r="D128">
        <v>1</v>
      </c>
      <c r="E128">
        <v>1</v>
      </c>
      <c r="F128" s="17" t="str">
        <f>IF(COUNTIFS($B$1:B128,B128,$A$1:A128,A128)=1,"دخول صباحى",IF(COUNTIFS($B$1:B128,B128,$A$1:A128,A128)=2,"خروج صباحى",IF(COUNTIFS($B$1:B128,B128,$A$1:A128,A128)=3,"دخول مسائى",IF(COUNTIFS($B$1:B128,B128,$A$1:A128,A128)=4,"خروج مسائى",""))))</f>
        <v>خروج صباحى</v>
      </c>
      <c r="G128" t="str">
        <f t="shared" si="1"/>
        <v>234143202خروج صباحى</v>
      </c>
    </row>
    <row r="129" spans="1:7">
      <c r="A129">
        <v>1716</v>
      </c>
      <c r="B129" s="14">
        <v>43202</v>
      </c>
      <c r="C129" s="1">
        <v>0.50486111111111109</v>
      </c>
      <c r="D129">
        <v>1</v>
      </c>
      <c r="E129">
        <v>1</v>
      </c>
      <c r="F129" s="17" t="str">
        <f>IF(COUNTIFS($B$1:B129,B129,$A$1:A129,A129)=1,"دخول صباحى",IF(COUNTIFS($B$1:B129,B129,$A$1:A129,A129)=2,"خروج صباحى",IF(COUNTIFS($B$1:B129,B129,$A$1:A129,A129)=3,"دخول مسائى",IF(COUNTIFS($B$1:B129,B129,$A$1:A129,A129)=4,"خروج مسائى",""))))</f>
        <v>خروج صباحى</v>
      </c>
      <c r="G129" t="str">
        <f t="shared" si="1"/>
        <v>171643202خروج صباحى</v>
      </c>
    </row>
    <row r="130" spans="1:7">
      <c r="A130">
        <v>1716</v>
      </c>
      <c r="B130" s="14">
        <v>43202</v>
      </c>
      <c r="C130" s="1">
        <v>0.68125000000000002</v>
      </c>
      <c r="D130">
        <v>1</v>
      </c>
      <c r="E130">
        <v>1</v>
      </c>
      <c r="F130" s="17" t="str">
        <f>IF(COUNTIFS($B$1:B130,B130,$A$1:A130,A130)=1,"دخول صباحى",IF(COUNTIFS($B$1:B130,B130,$A$1:A130,A130)=2,"خروج صباحى",IF(COUNTIFS($B$1:B130,B130,$A$1:A130,A130)=3,"دخول مسائى",IF(COUNTIFS($B$1:B130,B130,$A$1:A130,A130)=4,"خروج مسائى",""))))</f>
        <v>دخول مسائى</v>
      </c>
      <c r="G130" t="str">
        <f t="shared" ref="G130:G193" si="2">IFERROR(A130&amp;B130&amp;F130,"")</f>
        <v>171643202دخول مسائى</v>
      </c>
    </row>
    <row r="131" spans="1:7">
      <c r="A131">
        <v>2341</v>
      </c>
      <c r="B131" s="14">
        <v>43202</v>
      </c>
      <c r="C131" s="1">
        <v>0.68125000000000002</v>
      </c>
      <c r="D131">
        <v>1</v>
      </c>
      <c r="E131">
        <v>1</v>
      </c>
      <c r="F131" s="17" t="str">
        <f>IF(COUNTIFS($B$1:B131,B131,$A$1:A131,A131)=1,"دخول صباحى",IF(COUNTIFS($B$1:B131,B131,$A$1:A131,A131)=2,"خروج صباحى",IF(COUNTIFS($B$1:B131,B131,$A$1:A131,A131)=3,"دخول مسائى",IF(COUNTIFS($B$1:B131,B131,$A$1:A131,A131)=4,"خروج مسائى",""))))</f>
        <v>دخول مسائى</v>
      </c>
      <c r="G131" t="str">
        <f t="shared" si="2"/>
        <v>234143202دخول مسائى</v>
      </c>
    </row>
    <row r="132" spans="1:7">
      <c r="A132">
        <v>204</v>
      </c>
      <c r="B132" s="14">
        <v>43202</v>
      </c>
      <c r="C132" s="1">
        <v>0.68194444444444446</v>
      </c>
      <c r="D132">
        <v>1</v>
      </c>
      <c r="E132">
        <v>1</v>
      </c>
      <c r="F132" s="17" t="str">
        <f>IF(COUNTIFS($B$1:B132,B132,$A$1:A132,A132)=1,"دخول صباحى",IF(COUNTIFS($B$1:B132,B132,$A$1:A132,A132)=2,"خروج صباحى",IF(COUNTIFS($B$1:B132,B132,$A$1:A132,A132)=3,"دخول مسائى",IF(COUNTIFS($B$1:B132,B132,$A$1:A132,A132)=4,"خروج مسائى",""))))</f>
        <v>دخول مسائى</v>
      </c>
      <c r="G132" t="str">
        <f t="shared" si="2"/>
        <v>20443202دخول مسائى</v>
      </c>
    </row>
    <row r="133" spans="1:7">
      <c r="A133">
        <v>2341</v>
      </c>
      <c r="B133" s="14">
        <v>43202</v>
      </c>
      <c r="C133" s="1">
        <v>0.93888888888888899</v>
      </c>
      <c r="D133">
        <v>1</v>
      </c>
      <c r="E133">
        <v>1</v>
      </c>
      <c r="F133" s="17" t="str">
        <f>IF(COUNTIFS($B$1:B133,B133,$A$1:A133,A133)=1,"دخول صباحى",IF(COUNTIFS($B$1:B133,B133,$A$1:A133,A133)=2,"خروج صباحى",IF(COUNTIFS($B$1:B133,B133,$A$1:A133,A133)=3,"دخول مسائى",IF(COUNTIFS($B$1:B133,B133,$A$1:A133,A133)=4,"خروج مسائى",""))))</f>
        <v>خروج مسائى</v>
      </c>
      <c r="G133" t="str">
        <f t="shared" si="2"/>
        <v>234143202خروج مسائى</v>
      </c>
    </row>
    <row r="134" spans="1:7">
      <c r="A134">
        <v>204</v>
      </c>
      <c r="B134" s="14">
        <v>43202</v>
      </c>
      <c r="C134" s="1">
        <v>0.94166666666666676</v>
      </c>
      <c r="D134">
        <v>1</v>
      </c>
      <c r="E134">
        <v>1</v>
      </c>
      <c r="F134" s="17" t="str">
        <f>IF(COUNTIFS($B$1:B134,B134,$A$1:A134,A134)=1,"دخول صباحى",IF(COUNTIFS($B$1:B134,B134,$A$1:A134,A134)=2,"خروج صباحى",IF(COUNTIFS($B$1:B134,B134,$A$1:A134,A134)=3,"دخول مسائى",IF(COUNTIFS($B$1:B134,B134,$A$1:A134,A134)=4,"خروج مسائى",""))))</f>
        <v>خروج مسائى</v>
      </c>
      <c r="G134" t="str">
        <f t="shared" si="2"/>
        <v>20443202خروج مسائى</v>
      </c>
    </row>
    <row r="135" spans="1:7">
      <c r="A135">
        <v>1716</v>
      </c>
      <c r="B135" s="14">
        <v>43202</v>
      </c>
      <c r="C135" s="1">
        <v>0.94166666666666676</v>
      </c>
      <c r="D135">
        <v>1</v>
      </c>
      <c r="E135">
        <v>1</v>
      </c>
      <c r="F135" s="17" t="str">
        <f>IF(COUNTIFS($B$1:B135,B135,$A$1:A135,A135)=1,"دخول صباحى",IF(COUNTIFS($B$1:B135,B135,$A$1:A135,A135)=2,"خروج صباحى",IF(COUNTIFS($B$1:B135,B135,$A$1:A135,A135)=3,"دخول مسائى",IF(COUNTIFS($B$1:B135,B135,$A$1:A135,A135)=4,"خروج مسائى",""))))</f>
        <v>خروج مسائى</v>
      </c>
      <c r="G135" t="str">
        <f t="shared" si="2"/>
        <v>171643202خروج مسائى</v>
      </c>
    </row>
    <row r="136" spans="1:7">
      <c r="A136">
        <v>1716</v>
      </c>
      <c r="B136" s="14">
        <v>43203</v>
      </c>
      <c r="C136" s="1">
        <v>0.67986111111111114</v>
      </c>
      <c r="D136">
        <v>1</v>
      </c>
      <c r="E136">
        <v>1</v>
      </c>
      <c r="F136" s="17" t="str">
        <f>IF(COUNTIFS($B$1:B136,B136,$A$1:A136,A136)=1,"دخول صباحى",IF(COUNTIFS($B$1:B136,B136,$A$1:A136,A136)=2,"خروج صباحى",IF(COUNTIFS($B$1:B136,B136,$A$1:A136,A136)=3,"دخول مسائى",IF(COUNTIFS($B$1:B136,B136,$A$1:A136,A136)=4,"خروج مسائى",""))))</f>
        <v>دخول صباحى</v>
      </c>
      <c r="G136" t="str">
        <f t="shared" si="2"/>
        <v>171643203دخول صباحى</v>
      </c>
    </row>
    <row r="137" spans="1:7">
      <c r="A137">
        <v>2341</v>
      </c>
      <c r="B137" s="14">
        <v>43203</v>
      </c>
      <c r="C137" s="1">
        <v>0.67986111111111114</v>
      </c>
      <c r="D137">
        <v>1</v>
      </c>
      <c r="E137">
        <v>1</v>
      </c>
      <c r="F137" s="17" t="str">
        <f>IF(COUNTIFS($B$1:B137,B137,$A$1:A137,A137)=1,"دخول صباحى",IF(COUNTIFS($B$1:B137,B137,$A$1:A137,A137)=2,"خروج صباحى",IF(COUNTIFS($B$1:B137,B137,$A$1:A137,A137)=3,"دخول مسائى",IF(COUNTIFS($B$1:B137,B137,$A$1:A137,A137)=4,"خروج مسائى",""))))</f>
        <v>دخول صباحى</v>
      </c>
      <c r="G137" t="str">
        <f t="shared" si="2"/>
        <v>234143203دخول صباحى</v>
      </c>
    </row>
    <row r="138" spans="1:7">
      <c r="A138">
        <v>2341</v>
      </c>
      <c r="B138" s="14">
        <v>43203</v>
      </c>
      <c r="C138" s="1">
        <v>0.91805555555555562</v>
      </c>
      <c r="D138">
        <v>1</v>
      </c>
      <c r="E138">
        <v>1</v>
      </c>
      <c r="F138" s="17" t="str">
        <f>IF(COUNTIFS($B$1:B138,B138,$A$1:A138,A138)=1,"دخول صباحى",IF(COUNTIFS($B$1:B138,B138,$A$1:A138,A138)=2,"خروج صباحى",IF(COUNTIFS($B$1:B138,B138,$A$1:A138,A138)=3,"دخول مسائى",IF(COUNTIFS($B$1:B138,B138,$A$1:A138,A138)=4,"خروج مسائى",""))))</f>
        <v>خروج صباحى</v>
      </c>
      <c r="G138" t="str">
        <f t="shared" si="2"/>
        <v>234143203خروج صباحى</v>
      </c>
    </row>
    <row r="139" spans="1:7">
      <c r="A139">
        <v>1716</v>
      </c>
      <c r="B139" s="14">
        <v>43203</v>
      </c>
      <c r="C139" s="1">
        <v>0.91805555555555562</v>
      </c>
      <c r="D139">
        <v>1</v>
      </c>
      <c r="E139">
        <v>1</v>
      </c>
      <c r="F139" s="17" t="str">
        <f>IF(COUNTIFS($B$1:B139,B139,$A$1:A139,A139)=1,"دخول صباحى",IF(COUNTIFS($B$1:B139,B139,$A$1:A139,A139)=2,"خروج صباحى",IF(COUNTIFS($B$1:B139,B139,$A$1:A139,A139)=3,"دخول مسائى",IF(COUNTIFS($B$1:B139,B139,$A$1:A139,A139)=4,"خروج مسائى",""))))</f>
        <v>خروج صباحى</v>
      </c>
      <c r="G139" t="str">
        <f t="shared" si="2"/>
        <v>171643203خروج صباحى</v>
      </c>
    </row>
    <row r="140" spans="1:7">
      <c r="A140">
        <v>1716</v>
      </c>
      <c r="B140" s="14">
        <v>43204</v>
      </c>
      <c r="C140" s="1">
        <v>0.37638888888888888</v>
      </c>
      <c r="D140">
        <v>1</v>
      </c>
      <c r="E140">
        <v>1</v>
      </c>
      <c r="F140" s="17" t="str">
        <f>IF(COUNTIFS($B$1:B140,B140,$A$1:A140,A140)=1,"دخول صباحى",IF(COUNTIFS($B$1:B140,B140,$A$1:A140,A140)=2,"خروج صباحى",IF(COUNTIFS($B$1:B140,B140,$A$1:A140,A140)=3,"دخول مسائى",IF(COUNTIFS($B$1:B140,B140,$A$1:A140,A140)=4,"خروج مسائى",""))))</f>
        <v>دخول صباحى</v>
      </c>
      <c r="G140" t="str">
        <f t="shared" si="2"/>
        <v>171643204دخول صباحى</v>
      </c>
    </row>
    <row r="141" spans="1:7">
      <c r="A141">
        <v>2341</v>
      </c>
      <c r="B141" s="14">
        <v>43204</v>
      </c>
      <c r="C141" s="1">
        <v>0.37638888888888888</v>
      </c>
      <c r="D141">
        <v>1</v>
      </c>
      <c r="E141">
        <v>1</v>
      </c>
      <c r="F141" s="17" t="str">
        <f>IF(COUNTIFS($B$1:B141,B141,$A$1:A141,A141)=1,"دخول صباحى",IF(COUNTIFS($B$1:B141,B141,$A$1:A141,A141)=2,"خروج صباحى",IF(COUNTIFS($B$1:B141,B141,$A$1:A141,A141)=3,"دخول مسائى",IF(COUNTIFS($B$1:B141,B141,$A$1:A141,A141)=4,"خروج مسائى",""))))</f>
        <v>دخول صباحى</v>
      </c>
      <c r="G141" t="str">
        <f t="shared" si="2"/>
        <v>234143204دخول صباحى</v>
      </c>
    </row>
    <row r="142" spans="1:7">
      <c r="A142">
        <v>2341</v>
      </c>
      <c r="B142" s="14">
        <v>43204</v>
      </c>
      <c r="C142" s="1">
        <v>0.49652777777777773</v>
      </c>
      <c r="D142">
        <v>1</v>
      </c>
      <c r="E142">
        <v>1</v>
      </c>
      <c r="F142" s="17" t="str">
        <f>IF(COUNTIFS($B$1:B142,B142,$A$1:A142,A142)=1,"دخول صباحى",IF(COUNTIFS($B$1:B142,B142,$A$1:A142,A142)=2,"خروج صباحى",IF(COUNTIFS($B$1:B142,B142,$A$1:A142,A142)=3,"دخول مسائى",IF(COUNTIFS($B$1:B142,B142,$A$1:A142,A142)=4,"خروج مسائى",""))))</f>
        <v>خروج صباحى</v>
      </c>
      <c r="G142" t="str">
        <f t="shared" si="2"/>
        <v>234143204خروج صباحى</v>
      </c>
    </row>
    <row r="143" spans="1:7">
      <c r="A143">
        <v>1716</v>
      </c>
      <c r="B143" s="14">
        <v>43204</v>
      </c>
      <c r="C143" s="1">
        <v>0.49722222222222223</v>
      </c>
      <c r="D143">
        <v>1</v>
      </c>
      <c r="E143">
        <v>1</v>
      </c>
      <c r="F143" s="17" t="str">
        <f>IF(COUNTIFS($B$1:B143,B143,$A$1:A143,A143)=1,"دخول صباحى",IF(COUNTIFS($B$1:B143,B143,$A$1:A143,A143)=2,"خروج صباحى",IF(COUNTIFS($B$1:B143,B143,$A$1:A143,A143)=3,"دخول مسائى",IF(COUNTIFS($B$1:B143,B143,$A$1:A143,A143)=4,"خروج مسائى",""))))</f>
        <v>خروج صباحى</v>
      </c>
      <c r="G143" t="str">
        <f t="shared" si="2"/>
        <v>171643204خروج صباحى</v>
      </c>
    </row>
    <row r="144" spans="1:7">
      <c r="A144">
        <v>1716</v>
      </c>
      <c r="B144" s="14">
        <v>43204</v>
      </c>
      <c r="C144" s="1">
        <v>0.67986111111111114</v>
      </c>
      <c r="D144">
        <v>1</v>
      </c>
      <c r="E144">
        <v>1</v>
      </c>
      <c r="F144" s="17" t="str">
        <f>IF(COUNTIFS($B$1:B144,B144,$A$1:A144,A144)=1,"دخول صباحى",IF(COUNTIFS($B$1:B144,B144,$A$1:A144,A144)=2,"خروج صباحى",IF(COUNTIFS($B$1:B144,B144,$A$1:A144,A144)=3,"دخول مسائى",IF(COUNTIFS($B$1:B144,B144,$A$1:A144,A144)=4,"خروج مسائى",""))))</f>
        <v>دخول مسائى</v>
      </c>
      <c r="G144" t="str">
        <f t="shared" si="2"/>
        <v>171643204دخول مسائى</v>
      </c>
    </row>
    <row r="145" spans="1:7">
      <c r="A145">
        <v>2341</v>
      </c>
      <c r="B145" s="14">
        <v>43204</v>
      </c>
      <c r="C145" s="1">
        <v>0.68055555555555547</v>
      </c>
      <c r="D145">
        <v>1</v>
      </c>
      <c r="E145">
        <v>1</v>
      </c>
      <c r="F145" s="17" t="str">
        <f>IF(COUNTIFS($B$1:B145,B145,$A$1:A145,A145)=1,"دخول صباحى",IF(COUNTIFS($B$1:B145,B145,$A$1:A145,A145)=2,"خروج صباحى",IF(COUNTIFS($B$1:B145,B145,$A$1:A145,A145)=3,"دخول مسائى",IF(COUNTIFS($B$1:B145,B145,$A$1:A145,A145)=4,"خروج مسائى",""))))</f>
        <v>دخول مسائى</v>
      </c>
      <c r="G145" t="str">
        <f t="shared" si="2"/>
        <v>234143204دخول مسائى</v>
      </c>
    </row>
    <row r="146" spans="1:7">
      <c r="A146">
        <v>204</v>
      </c>
      <c r="B146" s="14">
        <v>43204</v>
      </c>
      <c r="C146" s="1">
        <v>0.68055555555555547</v>
      </c>
      <c r="D146">
        <v>1</v>
      </c>
      <c r="E146">
        <v>1</v>
      </c>
      <c r="F146" s="17" t="str">
        <f>IF(COUNTIFS($B$1:B146,B146,$A$1:A146,A146)=1,"دخول صباحى",IF(COUNTIFS($B$1:B146,B146,$A$1:A146,A146)=2,"خروج صباحى",IF(COUNTIFS($B$1:B146,B146,$A$1:A146,A146)=3,"دخول مسائى",IF(COUNTIFS($B$1:B146,B146,$A$1:A146,A146)=4,"خروج مسائى",""))))</f>
        <v>دخول صباحى</v>
      </c>
      <c r="G146" t="str">
        <f t="shared" si="2"/>
        <v>20443204دخول صباحى</v>
      </c>
    </row>
    <row r="147" spans="1:7">
      <c r="A147">
        <v>2341</v>
      </c>
      <c r="B147" s="14">
        <v>43204</v>
      </c>
      <c r="C147" s="1">
        <v>0.91736111111111107</v>
      </c>
      <c r="D147">
        <v>1</v>
      </c>
      <c r="E147">
        <v>1</v>
      </c>
      <c r="F147" s="17" t="str">
        <f>IF(COUNTIFS($B$1:B147,B147,$A$1:A147,A147)=1,"دخول صباحى",IF(COUNTIFS($B$1:B147,B147,$A$1:A147,A147)=2,"خروج صباحى",IF(COUNTIFS($B$1:B147,B147,$A$1:A147,A147)=3,"دخول مسائى",IF(COUNTIFS($B$1:B147,B147,$A$1:A147,A147)=4,"خروج مسائى",""))))</f>
        <v>خروج مسائى</v>
      </c>
      <c r="G147" t="str">
        <f t="shared" si="2"/>
        <v>234143204خروج مسائى</v>
      </c>
    </row>
    <row r="148" spans="1:7">
      <c r="A148">
        <v>1716</v>
      </c>
      <c r="B148" s="14">
        <v>43204</v>
      </c>
      <c r="C148" s="1">
        <v>0.91736111111111107</v>
      </c>
      <c r="D148">
        <v>1</v>
      </c>
      <c r="E148">
        <v>1</v>
      </c>
      <c r="F148" s="17" t="str">
        <f>IF(COUNTIFS($B$1:B148,B148,$A$1:A148,A148)=1,"دخول صباحى",IF(COUNTIFS($B$1:B148,B148,$A$1:A148,A148)=2,"خروج صباحى",IF(COUNTIFS($B$1:B148,B148,$A$1:A148,A148)=3,"دخول مسائى",IF(COUNTIFS($B$1:B148,B148,$A$1:A148,A148)=4,"خروج مسائى",""))))</f>
        <v>خروج مسائى</v>
      </c>
      <c r="G148" t="str">
        <f t="shared" si="2"/>
        <v>171643204خروج مسائى</v>
      </c>
    </row>
    <row r="149" spans="1:7">
      <c r="A149">
        <v>204</v>
      </c>
      <c r="B149" s="14">
        <v>43204</v>
      </c>
      <c r="C149" s="1">
        <v>0.91736111111111107</v>
      </c>
      <c r="D149">
        <v>1</v>
      </c>
      <c r="E149">
        <v>1</v>
      </c>
      <c r="F149" s="17" t="str">
        <f>IF(COUNTIFS($B$1:B149,B149,$A$1:A149,A149)=1,"دخول صباحى",IF(COUNTIFS($B$1:B149,B149,$A$1:A149,A149)=2,"خروج صباحى",IF(COUNTIFS($B$1:B149,B149,$A$1:A149,A149)=3,"دخول مسائى",IF(COUNTIFS($B$1:B149,B149,$A$1:A149,A149)=4,"خروج مسائى",""))))</f>
        <v>خروج صباحى</v>
      </c>
      <c r="G149" t="str">
        <f t="shared" si="2"/>
        <v>20443204خروج صباحى</v>
      </c>
    </row>
    <row r="150" spans="1:7">
      <c r="A150">
        <v>1716</v>
      </c>
      <c r="B150" s="14">
        <v>43205</v>
      </c>
      <c r="C150" s="1">
        <v>0.3756944444444445</v>
      </c>
      <c r="D150">
        <v>1</v>
      </c>
      <c r="E150">
        <v>1</v>
      </c>
      <c r="F150" s="17" t="str">
        <f>IF(COUNTIFS($B$1:B150,B150,$A$1:A150,A150)=1,"دخول صباحى",IF(COUNTIFS($B$1:B150,B150,$A$1:A150,A150)=2,"خروج صباحى",IF(COUNTIFS($B$1:B150,B150,$A$1:A150,A150)=3,"دخول مسائى",IF(COUNTIFS($B$1:B150,B150,$A$1:A150,A150)=4,"خروج مسائى",""))))</f>
        <v>دخول صباحى</v>
      </c>
      <c r="G150" t="str">
        <f t="shared" si="2"/>
        <v>171643205دخول صباحى</v>
      </c>
    </row>
    <row r="151" spans="1:7">
      <c r="A151">
        <v>2341</v>
      </c>
      <c r="B151" s="14">
        <v>43205</v>
      </c>
      <c r="C151" s="1">
        <v>0.3756944444444445</v>
      </c>
      <c r="D151">
        <v>1</v>
      </c>
      <c r="E151">
        <v>1</v>
      </c>
      <c r="F151" s="17" t="str">
        <f>IF(COUNTIFS($B$1:B151,B151,$A$1:A151,A151)=1,"دخول صباحى",IF(COUNTIFS($B$1:B151,B151,$A$1:A151,A151)=2,"خروج صباحى",IF(COUNTIFS($B$1:B151,B151,$A$1:A151,A151)=3,"دخول مسائى",IF(COUNTIFS($B$1:B151,B151,$A$1:A151,A151)=4,"خروج مسائى",""))))</f>
        <v>دخول صباحى</v>
      </c>
      <c r="G151" t="str">
        <f t="shared" si="2"/>
        <v>234143205دخول صباحى</v>
      </c>
    </row>
    <row r="152" spans="1:7">
      <c r="A152">
        <v>204</v>
      </c>
      <c r="B152" s="14">
        <v>43205</v>
      </c>
      <c r="C152" s="1">
        <v>0.3756944444444445</v>
      </c>
      <c r="D152">
        <v>1</v>
      </c>
      <c r="E152">
        <v>1</v>
      </c>
      <c r="F152" s="17" t="str">
        <f>IF(COUNTIFS($B$1:B152,B152,$A$1:A152,A152)=1,"دخول صباحى",IF(COUNTIFS($B$1:B152,B152,$A$1:A152,A152)=2,"خروج صباحى",IF(COUNTIFS($B$1:B152,B152,$A$1:A152,A152)=3,"دخول مسائى",IF(COUNTIFS($B$1:B152,B152,$A$1:A152,A152)=4,"خروج مسائى",""))))</f>
        <v>دخول صباحى</v>
      </c>
      <c r="G152" t="str">
        <f t="shared" si="2"/>
        <v>20443205دخول صباحى</v>
      </c>
    </row>
    <row r="153" spans="1:7">
      <c r="A153">
        <v>2341</v>
      </c>
      <c r="B153" s="14">
        <v>43205</v>
      </c>
      <c r="C153" s="1">
        <v>0.49305555555555558</v>
      </c>
      <c r="D153">
        <v>1</v>
      </c>
      <c r="E153">
        <v>1</v>
      </c>
      <c r="F153" s="17" t="str">
        <f>IF(COUNTIFS($B$1:B153,B153,$A$1:A153,A153)=1,"دخول صباحى",IF(COUNTIFS($B$1:B153,B153,$A$1:A153,A153)=2,"خروج صباحى",IF(COUNTIFS($B$1:B153,B153,$A$1:A153,A153)=3,"دخول مسائى",IF(COUNTIFS($B$1:B153,B153,$A$1:A153,A153)=4,"خروج مسائى",""))))</f>
        <v>خروج صباحى</v>
      </c>
      <c r="G153" t="str">
        <f t="shared" si="2"/>
        <v>234143205خروج صباحى</v>
      </c>
    </row>
    <row r="154" spans="1:7">
      <c r="A154">
        <v>1716</v>
      </c>
      <c r="B154" s="14">
        <v>43205</v>
      </c>
      <c r="C154" s="1">
        <v>0.49444444444444446</v>
      </c>
      <c r="D154">
        <v>1</v>
      </c>
      <c r="E154">
        <v>1</v>
      </c>
      <c r="F154" s="17" t="str">
        <f>IF(COUNTIFS($B$1:B154,B154,$A$1:A154,A154)=1,"دخول صباحى",IF(COUNTIFS($B$1:B154,B154,$A$1:A154,A154)=2,"خروج صباحى",IF(COUNTIFS($B$1:B154,B154,$A$1:A154,A154)=3,"دخول مسائى",IF(COUNTIFS($B$1:B154,B154,$A$1:A154,A154)=4,"خروج مسائى",""))))</f>
        <v>خروج صباحى</v>
      </c>
      <c r="G154" t="str">
        <f t="shared" si="2"/>
        <v>171643205خروج صباحى</v>
      </c>
    </row>
    <row r="155" spans="1:7">
      <c r="A155">
        <v>204</v>
      </c>
      <c r="B155" s="14">
        <v>43205</v>
      </c>
      <c r="C155" s="1">
        <v>0.49444444444444446</v>
      </c>
      <c r="D155">
        <v>1</v>
      </c>
      <c r="E155">
        <v>1</v>
      </c>
      <c r="F155" s="17" t="str">
        <f>IF(COUNTIFS($B$1:B155,B155,$A$1:A155,A155)=1,"دخول صباحى",IF(COUNTIFS($B$1:B155,B155,$A$1:A155,A155)=2,"خروج صباحى",IF(COUNTIFS($B$1:B155,B155,$A$1:A155,A155)=3,"دخول مسائى",IF(COUNTIFS($B$1:B155,B155,$A$1:A155,A155)=4,"خروج مسائى",""))))</f>
        <v>خروج صباحى</v>
      </c>
      <c r="G155" t="str">
        <f t="shared" si="2"/>
        <v>20443205خروج صباحى</v>
      </c>
    </row>
    <row r="156" spans="1:7">
      <c r="A156">
        <v>1716</v>
      </c>
      <c r="B156" s="14">
        <v>43205</v>
      </c>
      <c r="C156" s="1">
        <v>0.67986111111111114</v>
      </c>
      <c r="D156">
        <v>1</v>
      </c>
      <c r="E156">
        <v>1</v>
      </c>
      <c r="F156" s="17" t="str">
        <f>IF(COUNTIFS($B$1:B156,B156,$A$1:A156,A156)=1,"دخول صباحى",IF(COUNTIFS($B$1:B156,B156,$A$1:A156,A156)=2,"خروج صباحى",IF(COUNTIFS($B$1:B156,B156,$A$1:A156,A156)=3,"دخول مسائى",IF(COUNTIFS($B$1:B156,B156,$A$1:A156,A156)=4,"خروج مسائى",""))))</f>
        <v>دخول مسائى</v>
      </c>
      <c r="G156" t="str">
        <f t="shared" si="2"/>
        <v>171643205دخول مسائى</v>
      </c>
    </row>
    <row r="157" spans="1:7">
      <c r="A157">
        <v>2341</v>
      </c>
      <c r="B157" s="14">
        <v>43205</v>
      </c>
      <c r="C157" s="1">
        <v>0.67986111111111114</v>
      </c>
      <c r="D157">
        <v>1</v>
      </c>
      <c r="E157">
        <v>1</v>
      </c>
      <c r="F157" s="17" t="str">
        <f>IF(COUNTIFS($B$1:B157,B157,$A$1:A157,A157)=1,"دخول صباحى",IF(COUNTIFS($B$1:B157,B157,$A$1:A157,A157)=2,"خروج صباحى",IF(COUNTIFS($B$1:B157,B157,$A$1:A157,A157)=3,"دخول مسائى",IF(COUNTIFS($B$1:B157,B157,$A$1:A157,A157)=4,"خروج مسائى",""))))</f>
        <v>دخول مسائى</v>
      </c>
      <c r="G157" t="str">
        <f t="shared" si="2"/>
        <v>234143205دخول مسائى</v>
      </c>
    </row>
    <row r="158" spans="1:7">
      <c r="A158">
        <v>204</v>
      </c>
      <c r="B158" s="14">
        <v>43205</v>
      </c>
      <c r="C158" s="1">
        <v>0.67986111111111114</v>
      </c>
      <c r="D158">
        <v>1</v>
      </c>
      <c r="E158">
        <v>1</v>
      </c>
      <c r="F158" s="17" t="str">
        <f>IF(COUNTIFS($B$1:B158,B158,$A$1:A158,A158)=1,"دخول صباحى",IF(COUNTIFS($B$1:B158,B158,$A$1:A158,A158)=2,"خروج صباحى",IF(COUNTIFS($B$1:B158,B158,$A$1:A158,A158)=3,"دخول مسائى",IF(COUNTIFS($B$1:B158,B158,$A$1:A158,A158)=4,"خروج مسائى",""))))</f>
        <v>دخول مسائى</v>
      </c>
      <c r="G158" t="str">
        <f t="shared" si="2"/>
        <v>20443205دخول مسائى</v>
      </c>
    </row>
    <row r="159" spans="1:7">
      <c r="A159">
        <v>204</v>
      </c>
      <c r="B159" s="14">
        <v>43205</v>
      </c>
      <c r="C159" s="1">
        <v>0.91875000000000007</v>
      </c>
      <c r="D159">
        <v>1</v>
      </c>
      <c r="E159">
        <v>1</v>
      </c>
      <c r="F159" s="17" t="str">
        <f>IF(COUNTIFS($B$1:B159,B159,$A$1:A159,A159)=1,"دخول صباحى",IF(COUNTIFS($B$1:B159,B159,$A$1:A159,A159)=2,"خروج صباحى",IF(COUNTIFS($B$1:B159,B159,$A$1:A159,A159)=3,"دخول مسائى",IF(COUNTIFS($B$1:B159,B159,$A$1:A159,A159)=4,"خروج مسائى",""))))</f>
        <v>خروج مسائى</v>
      </c>
      <c r="G159" t="str">
        <f t="shared" si="2"/>
        <v>20443205خروج مسائى</v>
      </c>
    </row>
    <row r="160" spans="1:7">
      <c r="A160">
        <v>1716</v>
      </c>
      <c r="B160" s="14">
        <v>43205</v>
      </c>
      <c r="C160" s="1">
        <v>0.91875000000000007</v>
      </c>
      <c r="D160">
        <v>1</v>
      </c>
      <c r="E160">
        <v>1</v>
      </c>
      <c r="F160" s="17" t="str">
        <f>IF(COUNTIFS($B$1:B160,B160,$A$1:A160,A160)=1,"دخول صباحى",IF(COUNTIFS($B$1:B160,B160,$A$1:A160,A160)=2,"خروج صباحى",IF(COUNTIFS($B$1:B160,B160,$A$1:A160,A160)=3,"دخول مسائى",IF(COUNTIFS($B$1:B160,B160,$A$1:A160,A160)=4,"خروج مسائى",""))))</f>
        <v>خروج مسائى</v>
      </c>
      <c r="G160" t="str">
        <f t="shared" si="2"/>
        <v>171643205خروج مسائى</v>
      </c>
    </row>
    <row r="161" spans="1:7">
      <c r="A161">
        <v>2341</v>
      </c>
      <c r="B161" s="14">
        <v>43205</v>
      </c>
      <c r="C161" s="1">
        <v>0.91875000000000007</v>
      </c>
      <c r="D161">
        <v>1</v>
      </c>
      <c r="E161">
        <v>1</v>
      </c>
      <c r="F161" s="17" t="str">
        <f>IF(COUNTIFS($B$1:B161,B161,$A$1:A161,A161)=1,"دخول صباحى",IF(COUNTIFS($B$1:B161,B161,$A$1:A161,A161)=2,"خروج صباحى",IF(COUNTIFS($B$1:B161,B161,$A$1:A161,A161)=3,"دخول مسائى",IF(COUNTIFS($B$1:B161,B161,$A$1:A161,A161)=4,"خروج مسائى",""))))</f>
        <v>خروج مسائى</v>
      </c>
      <c r="G161" t="str">
        <f t="shared" si="2"/>
        <v>234143205خروج مسائى</v>
      </c>
    </row>
    <row r="162" spans="1:7">
      <c r="A162">
        <v>1716</v>
      </c>
      <c r="B162" s="14">
        <v>43206</v>
      </c>
      <c r="C162" s="1">
        <v>0.3756944444444445</v>
      </c>
      <c r="D162">
        <v>1</v>
      </c>
      <c r="E162">
        <v>1</v>
      </c>
      <c r="F162" s="17" t="str">
        <f>IF(COUNTIFS($B$1:B162,B162,$A$1:A162,A162)=1,"دخول صباحى",IF(COUNTIFS($B$1:B162,B162,$A$1:A162,A162)=2,"خروج صباحى",IF(COUNTIFS($B$1:B162,B162,$A$1:A162,A162)=3,"دخول مسائى",IF(COUNTIFS($B$1:B162,B162,$A$1:A162,A162)=4,"خروج مسائى",""))))</f>
        <v>دخول صباحى</v>
      </c>
      <c r="G162" t="str">
        <f t="shared" si="2"/>
        <v>171643206دخول صباحى</v>
      </c>
    </row>
    <row r="163" spans="1:7">
      <c r="A163">
        <v>204</v>
      </c>
      <c r="B163" s="14">
        <v>43206</v>
      </c>
      <c r="C163" s="1">
        <v>0.37638888888888888</v>
      </c>
      <c r="D163">
        <v>1</v>
      </c>
      <c r="E163">
        <v>1</v>
      </c>
      <c r="F163" s="17" t="str">
        <f>IF(COUNTIFS($B$1:B163,B163,$A$1:A163,A163)=1,"دخول صباحى",IF(COUNTIFS($B$1:B163,B163,$A$1:A163,A163)=2,"خروج صباحى",IF(COUNTIFS($B$1:B163,B163,$A$1:A163,A163)=3,"دخول مسائى",IF(COUNTIFS($B$1:B163,B163,$A$1:A163,A163)=4,"خروج مسائى",""))))</f>
        <v>دخول صباحى</v>
      </c>
      <c r="G163" t="str">
        <f t="shared" si="2"/>
        <v>20443206دخول صباحى</v>
      </c>
    </row>
    <row r="164" spans="1:7">
      <c r="A164">
        <v>2341</v>
      </c>
      <c r="B164" s="14">
        <v>43206</v>
      </c>
      <c r="C164" s="1">
        <v>0.37708333333333338</v>
      </c>
      <c r="D164">
        <v>1</v>
      </c>
      <c r="E164">
        <v>1</v>
      </c>
      <c r="F164" s="17" t="str">
        <f>IF(COUNTIFS($B$1:B164,B164,$A$1:A164,A164)=1,"دخول صباحى",IF(COUNTIFS($B$1:B164,B164,$A$1:A164,A164)=2,"خروج صباحى",IF(COUNTIFS($B$1:B164,B164,$A$1:A164,A164)=3,"دخول مسائى",IF(COUNTIFS($B$1:B164,B164,$A$1:A164,A164)=4,"خروج مسائى",""))))</f>
        <v>دخول صباحى</v>
      </c>
      <c r="G164" t="str">
        <f t="shared" si="2"/>
        <v>234143206دخول صباحى</v>
      </c>
    </row>
    <row r="165" spans="1:7">
      <c r="A165">
        <v>2341</v>
      </c>
      <c r="B165" s="14">
        <v>43206</v>
      </c>
      <c r="C165" s="1">
        <v>0.49027777777777781</v>
      </c>
      <c r="D165">
        <v>1</v>
      </c>
      <c r="E165">
        <v>1</v>
      </c>
      <c r="F165" s="17" t="str">
        <f>IF(COUNTIFS($B$1:B165,B165,$A$1:A165,A165)=1,"دخول صباحى",IF(COUNTIFS($B$1:B165,B165,$A$1:A165,A165)=2,"خروج صباحى",IF(COUNTIFS($B$1:B165,B165,$A$1:A165,A165)=3,"دخول مسائى",IF(COUNTIFS($B$1:B165,B165,$A$1:A165,A165)=4,"خروج مسائى",""))))</f>
        <v>خروج صباحى</v>
      </c>
      <c r="G165" t="str">
        <f t="shared" si="2"/>
        <v>234143206خروج صباحى</v>
      </c>
    </row>
    <row r="166" spans="1:7">
      <c r="A166">
        <v>1716</v>
      </c>
      <c r="B166" s="14">
        <v>43206</v>
      </c>
      <c r="C166" s="1">
        <v>0.5083333333333333</v>
      </c>
      <c r="D166">
        <v>1</v>
      </c>
      <c r="E166">
        <v>1</v>
      </c>
      <c r="F166" s="17" t="str">
        <f>IF(COUNTIFS($B$1:B166,B166,$A$1:A166,A166)=1,"دخول صباحى",IF(COUNTIFS($B$1:B166,B166,$A$1:A166,A166)=2,"خروج صباحى",IF(COUNTIFS($B$1:B166,B166,$A$1:A166,A166)=3,"دخول مسائى",IF(COUNTIFS($B$1:B166,B166,$A$1:A166,A166)=4,"خروج مسائى",""))))</f>
        <v>خروج صباحى</v>
      </c>
      <c r="G166" t="str">
        <f t="shared" si="2"/>
        <v>171643206خروج صباحى</v>
      </c>
    </row>
    <row r="167" spans="1:7">
      <c r="A167">
        <v>204</v>
      </c>
      <c r="B167" s="14">
        <v>43206</v>
      </c>
      <c r="C167" s="1">
        <v>0.5083333333333333</v>
      </c>
      <c r="D167">
        <v>1</v>
      </c>
      <c r="E167">
        <v>1</v>
      </c>
      <c r="F167" s="17" t="str">
        <f>IF(COUNTIFS($B$1:B167,B167,$A$1:A167,A167)=1,"دخول صباحى",IF(COUNTIFS($B$1:B167,B167,$A$1:A167,A167)=2,"خروج صباحى",IF(COUNTIFS($B$1:B167,B167,$A$1:A167,A167)=3,"دخول مسائى",IF(COUNTIFS($B$1:B167,B167,$A$1:A167,A167)=4,"خروج مسائى",""))))</f>
        <v>خروج صباحى</v>
      </c>
      <c r="G167" t="str">
        <f t="shared" si="2"/>
        <v>20443206خروج صباحى</v>
      </c>
    </row>
    <row r="168" spans="1:7">
      <c r="A168">
        <v>1716</v>
      </c>
      <c r="B168" s="14">
        <v>43206</v>
      </c>
      <c r="C168" s="1">
        <v>0.68055555555555547</v>
      </c>
      <c r="D168">
        <v>1</v>
      </c>
      <c r="E168">
        <v>1</v>
      </c>
      <c r="F168" s="17" t="str">
        <f>IF(COUNTIFS($B$1:B168,B168,$A$1:A168,A168)=1,"دخول صباحى",IF(COUNTIFS($B$1:B168,B168,$A$1:A168,A168)=2,"خروج صباحى",IF(COUNTIFS($B$1:B168,B168,$A$1:A168,A168)=3,"دخول مسائى",IF(COUNTIFS($B$1:B168,B168,$A$1:A168,A168)=4,"خروج مسائى",""))))</f>
        <v>دخول مسائى</v>
      </c>
      <c r="G168" t="str">
        <f t="shared" si="2"/>
        <v>171643206دخول مسائى</v>
      </c>
    </row>
    <row r="169" spans="1:7">
      <c r="A169">
        <v>2341</v>
      </c>
      <c r="B169" s="14">
        <v>43206</v>
      </c>
      <c r="C169" s="1">
        <v>0.68055555555555547</v>
      </c>
      <c r="D169">
        <v>1</v>
      </c>
      <c r="E169">
        <v>1</v>
      </c>
      <c r="F169" s="17" t="str">
        <f>IF(COUNTIFS($B$1:B169,B169,$A$1:A169,A169)=1,"دخول صباحى",IF(COUNTIFS($B$1:B169,B169,$A$1:A169,A169)=2,"خروج صباحى",IF(COUNTIFS($B$1:B169,B169,$A$1:A169,A169)=3,"دخول مسائى",IF(COUNTIFS($B$1:B169,B169,$A$1:A169,A169)=4,"خروج مسائى",""))))</f>
        <v>دخول مسائى</v>
      </c>
      <c r="G169" t="str">
        <f t="shared" si="2"/>
        <v>234143206دخول مسائى</v>
      </c>
    </row>
    <row r="170" spans="1:7">
      <c r="A170">
        <v>204</v>
      </c>
      <c r="B170" s="14">
        <v>43206</v>
      </c>
      <c r="C170" s="1">
        <v>0.68055555555555547</v>
      </c>
      <c r="D170">
        <v>1</v>
      </c>
      <c r="E170">
        <v>1</v>
      </c>
      <c r="F170" s="17" t="str">
        <f>IF(COUNTIFS($B$1:B170,B170,$A$1:A170,A170)=1,"دخول صباحى",IF(COUNTIFS($B$1:B170,B170,$A$1:A170,A170)=2,"خروج صباحى",IF(COUNTIFS($B$1:B170,B170,$A$1:A170,A170)=3,"دخول مسائى",IF(COUNTIFS($B$1:B170,B170,$A$1:A170,A170)=4,"خروج مسائى",""))))</f>
        <v>دخول مسائى</v>
      </c>
      <c r="G170" t="str">
        <f t="shared" si="2"/>
        <v>20443206دخول مسائى</v>
      </c>
    </row>
    <row r="171" spans="1:7">
      <c r="A171">
        <v>204</v>
      </c>
      <c r="B171" s="14">
        <v>43206</v>
      </c>
      <c r="C171" s="1">
        <v>0.91875000000000007</v>
      </c>
      <c r="D171">
        <v>1</v>
      </c>
      <c r="E171">
        <v>1</v>
      </c>
      <c r="F171" s="17" t="str">
        <f>IF(COUNTIFS($B$1:B171,B171,$A$1:A171,A171)=1,"دخول صباحى",IF(COUNTIFS($B$1:B171,B171,$A$1:A171,A171)=2,"خروج صباحى",IF(COUNTIFS($B$1:B171,B171,$A$1:A171,A171)=3,"دخول مسائى",IF(COUNTIFS($B$1:B171,B171,$A$1:A171,A171)=4,"خروج مسائى",""))))</f>
        <v>خروج مسائى</v>
      </c>
      <c r="G171" t="str">
        <f t="shared" si="2"/>
        <v>20443206خروج مسائى</v>
      </c>
    </row>
    <row r="172" spans="1:7">
      <c r="A172">
        <v>2341</v>
      </c>
      <c r="B172" s="14">
        <v>43206</v>
      </c>
      <c r="C172" s="1">
        <v>0.91875000000000007</v>
      </c>
      <c r="D172">
        <v>1</v>
      </c>
      <c r="E172">
        <v>1</v>
      </c>
      <c r="F172" s="17" t="str">
        <f>IF(COUNTIFS($B$1:B172,B172,$A$1:A172,A172)=1,"دخول صباحى",IF(COUNTIFS($B$1:B172,B172,$A$1:A172,A172)=2,"خروج صباحى",IF(COUNTIFS($B$1:B172,B172,$A$1:A172,A172)=3,"دخول مسائى",IF(COUNTIFS($B$1:B172,B172,$A$1:A172,A172)=4,"خروج مسائى",""))))</f>
        <v>خروج مسائى</v>
      </c>
      <c r="G172" t="str">
        <f t="shared" si="2"/>
        <v>234143206خروج مسائى</v>
      </c>
    </row>
    <row r="173" spans="1:7">
      <c r="A173">
        <v>1716</v>
      </c>
      <c r="B173" s="14">
        <v>43206</v>
      </c>
      <c r="C173" s="1">
        <v>0.92013888888888884</v>
      </c>
      <c r="D173">
        <v>1</v>
      </c>
      <c r="E173">
        <v>1</v>
      </c>
      <c r="F173" s="17" t="str">
        <f>IF(COUNTIFS($B$1:B173,B173,$A$1:A173,A173)=1,"دخول صباحى",IF(COUNTIFS($B$1:B173,B173,$A$1:A173,A173)=2,"خروج صباحى",IF(COUNTIFS($B$1:B173,B173,$A$1:A173,A173)=3,"دخول مسائى",IF(COUNTIFS($B$1:B173,B173,$A$1:A173,A173)=4,"خروج مسائى",""))))</f>
        <v>خروج مسائى</v>
      </c>
      <c r="G173" t="str">
        <f t="shared" si="2"/>
        <v>171643206خروج مسائى</v>
      </c>
    </row>
    <row r="174" spans="1:7">
      <c r="A174">
        <v>1716</v>
      </c>
      <c r="B174" s="14">
        <v>43207</v>
      </c>
      <c r="C174" s="1">
        <v>0.37638888888888888</v>
      </c>
      <c r="D174">
        <v>1</v>
      </c>
      <c r="E174">
        <v>1</v>
      </c>
      <c r="F174" s="17" t="str">
        <f>IF(COUNTIFS($B$1:B174,B174,$A$1:A174,A174)=1,"دخول صباحى",IF(COUNTIFS($B$1:B174,B174,$A$1:A174,A174)=2,"خروج صباحى",IF(COUNTIFS($B$1:B174,B174,$A$1:A174,A174)=3,"دخول مسائى",IF(COUNTIFS($B$1:B174,B174,$A$1:A174,A174)=4,"خروج مسائى",""))))</f>
        <v>دخول صباحى</v>
      </c>
      <c r="G174" t="str">
        <f t="shared" si="2"/>
        <v>171643207دخول صباحى</v>
      </c>
    </row>
    <row r="175" spans="1:7">
      <c r="A175">
        <v>204</v>
      </c>
      <c r="B175" s="14">
        <v>43207</v>
      </c>
      <c r="C175" s="1">
        <v>0.37638888888888888</v>
      </c>
      <c r="D175">
        <v>1</v>
      </c>
      <c r="E175">
        <v>1</v>
      </c>
      <c r="F175" s="17" t="str">
        <f>IF(COUNTIFS($B$1:B175,B175,$A$1:A175,A175)=1,"دخول صباحى",IF(COUNTIFS($B$1:B175,B175,$A$1:A175,A175)=2,"خروج صباحى",IF(COUNTIFS($B$1:B175,B175,$A$1:A175,A175)=3,"دخول مسائى",IF(COUNTIFS($B$1:B175,B175,$A$1:A175,A175)=4,"خروج مسائى",""))))</f>
        <v>دخول صباحى</v>
      </c>
      <c r="G175" t="str">
        <f t="shared" si="2"/>
        <v>20443207دخول صباحى</v>
      </c>
    </row>
    <row r="176" spans="1:7">
      <c r="A176">
        <v>2341</v>
      </c>
      <c r="B176" s="14">
        <v>43207</v>
      </c>
      <c r="C176" s="1">
        <v>0.37708333333333338</v>
      </c>
      <c r="D176">
        <v>1</v>
      </c>
      <c r="E176">
        <v>1</v>
      </c>
      <c r="F176" s="17" t="str">
        <f>IF(COUNTIFS($B$1:B176,B176,$A$1:A176,A176)=1,"دخول صباحى",IF(COUNTIFS($B$1:B176,B176,$A$1:A176,A176)=2,"خروج صباحى",IF(COUNTIFS($B$1:B176,B176,$A$1:A176,A176)=3,"دخول مسائى",IF(COUNTIFS($B$1:B176,B176,$A$1:A176,A176)=4,"خروج مسائى",""))))</f>
        <v>دخول صباحى</v>
      </c>
      <c r="G176" t="str">
        <f t="shared" si="2"/>
        <v>234143207دخول صباحى</v>
      </c>
    </row>
    <row r="177" spans="1:7">
      <c r="A177">
        <v>2341</v>
      </c>
      <c r="B177" s="14">
        <v>43207</v>
      </c>
      <c r="C177" s="1">
        <v>0.4916666666666667</v>
      </c>
      <c r="D177">
        <v>1</v>
      </c>
      <c r="E177">
        <v>1</v>
      </c>
      <c r="F177" s="17" t="str">
        <f>IF(COUNTIFS($B$1:B177,B177,$A$1:A177,A177)=1,"دخول صباحى",IF(COUNTIFS($B$1:B177,B177,$A$1:A177,A177)=2,"خروج صباحى",IF(COUNTIFS($B$1:B177,B177,$A$1:A177,A177)=3,"دخول مسائى",IF(COUNTIFS($B$1:B177,B177,$A$1:A177,A177)=4,"خروج مسائى",""))))</f>
        <v>خروج صباحى</v>
      </c>
      <c r="G177" t="str">
        <f t="shared" si="2"/>
        <v>234143207خروج صباحى</v>
      </c>
    </row>
    <row r="178" spans="1:7">
      <c r="A178">
        <v>1716</v>
      </c>
      <c r="B178" s="14">
        <v>43207</v>
      </c>
      <c r="C178" s="1">
        <v>0.4916666666666667</v>
      </c>
      <c r="D178">
        <v>1</v>
      </c>
      <c r="E178">
        <v>1</v>
      </c>
      <c r="F178" s="17" t="str">
        <f>IF(COUNTIFS($B$1:B178,B178,$A$1:A178,A178)=1,"دخول صباحى",IF(COUNTIFS($B$1:B178,B178,$A$1:A178,A178)=2,"خروج صباحى",IF(COUNTIFS($B$1:B178,B178,$A$1:A178,A178)=3,"دخول مسائى",IF(COUNTIFS($B$1:B178,B178,$A$1:A178,A178)=4,"خروج مسائى",""))))</f>
        <v>خروج صباحى</v>
      </c>
      <c r="G178" t="str">
        <f t="shared" si="2"/>
        <v>171643207خروج صباحى</v>
      </c>
    </row>
    <row r="179" spans="1:7">
      <c r="A179">
        <v>204</v>
      </c>
      <c r="B179" s="14">
        <v>43207</v>
      </c>
      <c r="C179" s="1">
        <v>0.4916666666666667</v>
      </c>
      <c r="D179">
        <v>1</v>
      </c>
      <c r="E179">
        <v>1</v>
      </c>
      <c r="F179" s="17" t="str">
        <f>IF(COUNTIFS($B$1:B179,B179,$A$1:A179,A179)=1,"دخول صباحى",IF(COUNTIFS($B$1:B179,B179,$A$1:A179,A179)=2,"خروج صباحى",IF(COUNTIFS($B$1:B179,B179,$A$1:A179,A179)=3,"دخول مسائى",IF(COUNTIFS($B$1:B179,B179,$A$1:A179,A179)=4,"خروج مسائى",""))))</f>
        <v>خروج صباحى</v>
      </c>
      <c r="G179" t="str">
        <f t="shared" si="2"/>
        <v>20443207خروج صباحى</v>
      </c>
    </row>
    <row r="180" spans="1:7">
      <c r="A180">
        <v>1716</v>
      </c>
      <c r="B180" s="14">
        <v>43207</v>
      </c>
      <c r="C180" s="1">
        <v>0.67986111111111114</v>
      </c>
      <c r="D180">
        <v>1</v>
      </c>
      <c r="E180">
        <v>1</v>
      </c>
      <c r="F180" s="17" t="str">
        <f>IF(COUNTIFS($B$1:B180,B180,$A$1:A180,A180)=1,"دخول صباحى",IF(COUNTIFS($B$1:B180,B180,$A$1:A180,A180)=2,"خروج صباحى",IF(COUNTIFS($B$1:B180,B180,$A$1:A180,A180)=3,"دخول مسائى",IF(COUNTIFS($B$1:B180,B180,$A$1:A180,A180)=4,"خروج مسائى",""))))</f>
        <v>دخول مسائى</v>
      </c>
      <c r="G180" t="str">
        <f t="shared" si="2"/>
        <v>171643207دخول مسائى</v>
      </c>
    </row>
    <row r="181" spans="1:7">
      <c r="A181">
        <v>204</v>
      </c>
      <c r="B181" s="14">
        <v>43207</v>
      </c>
      <c r="C181" s="1">
        <v>0.68055555555555547</v>
      </c>
      <c r="D181">
        <v>1</v>
      </c>
      <c r="E181">
        <v>1</v>
      </c>
      <c r="F181" s="17" t="str">
        <f>IF(COUNTIFS($B$1:B181,B181,$A$1:A181,A181)=1,"دخول صباحى",IF(COUNTIFS($B$1:B181,B181,$A$1:A181,A181)=2,"خروج صباحى",IF(COUNTIFS($B$1:B181,B181,$A$1:A181,A181)=3,"دخول مسائى",IF(COUNTIFS($B$1:B181,B181,$A$1:A181,A181)=4,"خروج مسائى",""))))</f>
        <v>دخول مسائى</v>
      </c>
      <c r="G181" t="str">
        <f t="shared" si="2"/>
        <v>20443207دخول مسائى</v>
      </c>
    </row>
    <row r="182" spans="1:7">
      <c r="A182">
        <v>2341</v>
      </c>
      <c r="B182" s="14">
        <v>43207</v>
      </c>
      <c r="C182" s="1">
        <v>0.68055555555555547</v>
      </c>
      <c r="D182">
        <v>1</v>
      </c>
      <c r="E182">
        <v>1</v>
      </c>
      <c r="F182" s="17" t="str">
        <f>IF(COUNTIFS($B$1:B182,B182,$A$1:A182,A182)=1,"دخول صباحى",IF(COUNTIFS($B$1:B182,B182,$A$1:A182,A182)=2,"خروج صباحى",IF(COUNTIFS($B$1:B182,B182,$A$1:A182,A182)=3,"دخول مسائى",IF(COUNTIFS($B$1:B182,B182,$A$1:A182,A182)=4,"خروج مسائى",""))))</f>
        <v>دخول مسائى</v>
      </c>
      <c r="G182" t="str">
        <f t="shared" si="2"/>
        <v>234143207دخول مسائى</v>
      </c>
    </row>
    <row r="183" spans="1:7">
      <c r="A183">
        <v>1716</v>
      </c>
      <c r="B183" s="14">
        <v>43207</v>
      </c>
      <c r="C183" s="1">
        <v>0.91736111111111107</v>
      </c>
      <c r="D183">
        <v>1</v>
      </c>
      <c r="E183">
        <v>1</v>
      </c>
      <c r="F183" s="17" t="str">
        <f>IF(COUNTIFS($B$1:B183,B183,$A$1:A183,A183)=1,"دخول صباحى",IF(COUNTIFS($B$1:B183,B183,$A$1:A183,A183)=2,"خروج صباحى",IF(COUNTIFS($B$1:B183,B183,$A$1:A183,A183)=3,"دخول مسائى",IF(COUNTIFS($B$1:B183,B183,$A$1:A183,A183)=4,"خروج مسائى",""))))</f>
        <v>خروج مسائى</v>
      </c>
      <c r="G183" t="str">
        <f t="shared" si="2"/>
        <v>171643207خروج مسائى</v>
      </c>
    </row>
    <row r="184" spans="1:7">
      <c r="A184">
        <v>2341</v>
      </c>
      <c r="B184" s="14">
        <v>43207</v>
      </c>
      <c r="C184" s="1">
        <v>0.91736111111111107</v>
      </c>
      <c r="D184">
        <v>1</v>
      </c>
      <c r="E184">
        <v>1</v>
      </c>
      <c r="F184" s="17" t="str">
        <f>IF(COUNTIFS($B$1:B184,B184,$A$1:A184,A184)=1,"دخول صباحى",IF(COUNTIFS($B$1:B184,B184,$A$1:A184,A184)=2,"خروج صباحى",IF(COUNTIFS($B$1:B184,B184,$A$1:A184,A184)=3,"دخول مسائى",IF(COUNTIFS($B$1:B184,B184,$A$1:A184,A184)=4,"خروج مسائى",""))))</f>
        <v>خروج مسائى</v>
      </c>
      <c r="G184" t="str">
        <f t="shared" si="2"/>
        <v>234143207خروج مسائى</v>
      </c>
    </row>
    <row r="185" spans="1:7">
      <c r="A185">
        <v>204</v>
      </c>
      <c r="B185" s="14">
        <v>43207</v>
      </c>
      <c r="C185" s="1">
        <v>0.91736111111111107</v>
      </c>
      <c r="D185">
        <v>1</v>
      </c>
      <c r="E185">
        <v>1</v>
      </c>
      <c r="F185" s="17" t="str">
        <f>IF(COUNTIFS($B$1:B185,B185,$A$1:A185,A185)=1,"دخول صباحى",IF(COUNTIFS($B$1:B185,B185,$A$1:A185,A185)=2,"خروج صباحى",IF(COUNTIFS($B$1:B185,B185,$A$1:A185,A185)=3,"دخول مسائى",IF(COUNTIFS($B$1:B185,B185,$A$1:A185,A185)=4,"خروج مسائى",""))))</f>
        <v>خروج مسائى</v>
      </c>
      <c r="G185" t="str">
        <f t="shared" si="2"/>
        <v>20443207خروج مسائى</v>
      </c>
    </row>
    <row r="186" spans="1:7">
      <c r="A186">
        <v>1716</v>
      </c>
      <c r="B186" s="14">
        <v>43208</v>
      </c>
      <c r="C186" s="1">
        <v>0.37638888888888888</v>
      </c>
      <c r="D186">
        <v>1</v>
      </c>
      <c r="E186">
        <v>1</v>
      </c>
      <c r="F186" s="17" t="str">
        <f>IF(COUNTIFS($B$1:B186,B186,$A$1:A186,A186)=1,"دخول صباحى",IF(COUNTIFS($B$1:B186,B186,$A$1:A186,A186)=2,"خروج صباحى",IF(COUNTIFS($B$1:B186,B186,$A$1:A186,A186)=3,"دخول مسائى",IF(COUNTIFS($B$1:B186,B186,$A$1:A186,A186)=4,"خروج مسائى",""))))</f>
        <v>دخول صباحى</v>
      </c>
      <c r="G186" t="str">
        <f t="shared" si="2"/>
        <v>171643208دخول صباحى</v>
      </c>
    </row>
    <row r="187" spans="1:7">
      <c r="A187">
        <v>204</v>
      </c>
      <c r="B187" s="14">
        <v>43208</v>
      </c>
      <c r="C187" s="1">
        <v>0.37708333333333338</v>
      </c>
      <c r="D187">
        <v>1</v>
      </c>
      <c r="E187">
        <v>1</v>
      </c>
      <c r="F187" s="17" t="str">
        <f>IF(COUNTIFS($B$1:B187,B187,$A$1:A187,A187)=1,"دخول صباحى",IF(COUNTIFS($B$1:B187,B187,$A$1:A187,A187)=2,"خروج صباحى",IF(COUNTIFS($B$1:B187,B187,$A$1:A187,A187)=3,"دخول مسائى",IF(COUNTIFS($B$1:B187,B187,$A$1:A187,A187)=4,"خروج مسائى",""))))</f>
        <v>دخول صباحى</v>
      </c>
      <c r="G187" t="str">
        <f t="shared" si="2"/>
        <v>20443208دخول صباحى</v>
      </c>
    </row>
    <row r="188" spans="1:7">
      <c r="A188">
        <v>2341</v>
      </c>
      <c r="B188" s="14">
        <v>43208</v>
      </c>
      <c r="C188" s="1">
        <v>0.37777777777777777</v>
      </c>
      <c r="D188">
        <v>1</v>
      </c>
      <c r="E188">
        <v>1</v>
      </c>
      <c r="F188" s="17" t="str">
        <f>IF(COUNTIFS($B$1:B188,B188,$A$1:A188,A188)=1,"دخول صباحى",IF(COUNTIFS($B$1:B188,B188,$A$1:A188,A188)=2,"خروج صباحى",IF(COUNTIFS($B$1:B188,B188,$A$1:A188,A188)=3,"دخول مسائى",IF(COUNTIFS($B$1:B188,B188,$A$1:A188,A188)=4,"خروج مسائى",""))))</f>
        <v>دخول صباحى</v>
      </c>
      <c r="G188" t="str">
        <f t="shared" si="2"/>
        <v>234143208دخول صباحى</v>
      </c>
    </row>
    <row r="189" spans="1:7">
      <c r="A189">
        <v>204</v>
      </c>
      <c r="B189" s="14">
        <v>43208</v>
      </c>
      <c r="C189" s="1">
        <v>0.49583333333333335</v>
      </c>
      <c r="D189">
        <v>1</v>
      </c>
      <c r="E189">
        <v>1</v>
      </c>
      <c r="F189" s="17" t="str">
        <f>IF(COUNTIFS($B$1:B189,B189,$A$1:A189,A189)=1,"دخول صباحى",IF(COUNTIFS($B$1:B189,B189,$A$1:A189,A189)=2,"خروج صباحى",IF(COUNTIFS($B$1:B189,B189,$A$1:A189,A189)=3,"دخول مسائى",IF(COUNTIFS($B$1:B189,B189,$A$1:A189,A189)=4,"خروج مسائى",""))))</f>
        <v>خروج صباحى</v>
      </c>
      <c r="G189" t="str">
        <f t="shared" si="2"/>
        <v>20443208خروج صباحى</v>
      </c>
    </row>
    <row r="190" spans="1:7">
      <c r="A190">
        <v>1716</v>
      </c>
      <c r="B190" s="14">
        <v>43208</v>
      </c>
      <c r="C190" s="1">
        <v>0.49583333333333335</v>
      </c>
      <c r="D190">
        <v>1</v>
      </c>
      <c r="E190">
        <v>1</v>
      </c>
      <c r="F190" s="17" t="str">
        <f>IF(COUNTIFS($B$1:B190,B190,$A$1:A190,A190)=1,"دخول صباحى",IF(COUNTIFS($B$1:B190,B190,$A$1:A190,A190)=2,"خروج صباحى",IF(COUNTIFS($B$1:B190,B190,$A$1:A190,A190)=3,"دخول مسائى",IF(COUNTIFS($B$1:B190,B190,$A$1:A190,A190)=4,"خروج مسائى",""))))</f>
        <v>خروج صباحى</v>
      </c>
      <c r="G190" t="str">
        <f t="shared" si="2"/>
        <v>171643208خروج صباحى</v>
      </c>
    </row>
    <row r="191" spans="1:7">
      <c r="A191">
        <v>2341</v>
      </c>
      <c r="B191" s="14">
        <v>43208</v>
      </c>
      <c r="C191" s="1">
        <v>0.49583333333333335</v>
      </c>
      <c r="D191">
        <v>1</v>
      </c>
      <c r="E191">
        <v>1</v>
      </c>
      <c r="F191" s="17" t="str">
        <f>IF(COUNTIFS($B$1:B191,B191,$A$1:A191,A191)=1,"دخول صباحى",IF(COUNTIFS($B$1:B191,B191,$A$1:A191,A191)=2,"خروج صباحى",IF(COUNTIFS($B$1:B191,B191,$A$1:A191,A191)=3,"دخول مسائى",IF(COUNTIFS($B$1:B191,B191,$A$1:A191,A191)=4,"خروج مسائى",""))))</f>
        <v>خروج صباحى</v>
      </c>
      <c r="G191" t="str">
        <f t="shared" si="2"/>
        <v>234143208خروج صباحى</v>
      </c>
    </row>
    <row r="192" spans="1:7">
      <c r="A192">
        <v>1716</v>
      </c>
      <c r="B192" s="14">
        <v>43208</v>
      </c>
      <c r="C192" s="1">
        <v>0.68125000000000002</v>
      </c>
      <c r="D192">
        <v>1</v>
      </c>
      <c r="E192">
        <v>1</v>
      </c>
      <c r="F192" s="17" t="str">
        <f>IF(COUNTIFS($B$1:B192,B192,$A$1:A192,A192)=1,"دخول صباحى",IF(COUNTIFS($B$1:B192,B192,$A$1:A192,A192)=2,"خروج صباحى",IF(COUNTIFS($B$1:B192,B192,$A$1:A192,A192)=3,"دخول مسائى",IF(COUNTIFS($B$1:B192,B192,$A$1:A192,A192)=4,"خروج مسائى",""))))</f>
        <v>دخول مسائى</v>
      </c>
      <c r="G192" t="str">
        <f t="shared" si="2"/>
        <v>171643208دخول مسائى</v>
      </c>
    </row>
    <row r="193" spans="1:7">
      <c r="A193">
        <v>2341</v>
      </c>
      <c r="B193" s="14">
        <v>43208</v>
      </c>
      <c r="C193" s="1">
        <v>0.68125000000000002</v>
      </c>
      <c r="D193">
        <v>1</v>
      </c>
      <c r="E193">
        <v>1</v>
      </c>
      <c r="F193" s="17" t="str">
        <f>IF(COUNTIFS($B$1:B193,B193,$A$1:A193,A193)=1,"دخول صباحى",IF(COUNTIFS($B$1:B193,B193,$A$1:A193,A193)=2,"خروج صباحى",IF(COUNTIFS($B$1:B193,B193,$A$1:A193,A193)=3,"دخول مسائى",IF(COUNTIFS($B$1:B193,B193,$A$1:A193,A193)=4,"خروج مسائى",""))))</f>
        <v>دخول مسائى</v>
      </c>
      <c r="G193" t="str">
        <f t="shared" si="2"/>
        <v>234143208دخول مسائى</v>
      </c>
    </row>
    <row r="194" spans="1:7">
      <c r="A194">
        <v>204</v>
      </c>
      <c r="B194" s="14">
        <v>43208</v>
      </c>
      <c r="C194" s="1">
        <v>0.68125000000000002</v>
      </c>
      <c r="D194">
        <v>1</v>
      </c>
      <c r="E194">
        <v>1</v>
      </c>
      <c r="F194" s="17" t="str">
        <f>IF(COUNTIFS($B$1:B194,B194,$A$1:A194,A194)=1,"دخول صباحى",IF(COUNTIFS($B$1:B194,B194,$A$1:A194,A194)=2,"خروج صباحى",IF(COUNTIFS($B$1:B194,B194,$A$1:A194,A194)=3,"دخول مسائى",IF(COUNTIFS($B$1:B194,B194,$A$1:A194,A194)=4,"خروج مسائى",""))))</f>
        <v>دخول مسائى</v>
      </c>
      <c r="G194" t="str">
        <f t="shared" ref="G194:G257" si="3">IFERROR(A194&amp;B194&amp;F194,"")</f>
        <v>20443208دخول مسائى</v>
      </c>
    </row>
    <row r="195" spans="1:7">
      <c r="A195">
        <v>204</v>
      </c>
      <c r="B195" s="14">
        <v>43208</v>
      </c>
      <c r="C195" s="1">
        <v>0.92013888888888884</v>
      </c>
      <c r="D195">
        <v>1</v>
      </c>
      <c r="E195">
        <v>1</v>
      </c>
      <c r="F195" s="17" t="str">
        <f>IF(COUNTIFS($B$1:B195,B195,$A$1:A195,A195)=1,"دخول صباحى",IF(COUNTIFS($B$1:B195,B195,$A$1:A195,A195)=2,"خروج صباحى",IF(COUNTIFS($B$1:B195,B195,$A$1:A195,A195)=3,"دخول مسائى",IF(COUNTIFS($B$1:B195,B195,$A$1:A195,A195)=4,"خروج مسائى",""))))</f>
        <v>خروج مسائى</v>
      </c>
      <c r="G195" t="str">
        <f t="shared" si="3"/>
        <v>20443208خروج مسائى</v>
      </c>
    </row>
    <row r="196" spans="1:7">
      <c r="A196">
        <v>2341</v>
      </c>
      <c r="B196" s="14">
        <v>43208</v>
      </c>
      <c r="C196" s="1">
        <v>0.92083333333333339</v>
      </c>
      <c r="D196">
        <v>1</v>
      </c>
      <c r="E196">
        <v>1</v>
      </c>
      <c r="F196" s="17" t="str">
        <f>IF(COUNTIFS($B$1:B196,B196,$A$1:A196,A196)=1,"دخول صباحى",IF(COUNTIFS($B$1:B196,B196,$A$1:A196,A196)=2,"خروج صباحى",IF(COUNTIFS($B$1:B196,B196,$A$1:A196,A196)=3,"دخول مسائى",IF(COUNTIFS($B$1:B196,B196,$A$1:A196,A196)=4,"خروج مسائى",""))))</f>
        <v>خروج مسائى</v>
      </c>
      <c r="G196" t="str">
        <f t="shared" si="3"/>
        <v>234143208خروج مسائى</v>
      </c>
    </row>
    <row r="197" spans="1:7">
      <c r="A197">
        <v>1716</v>
      </c>
      <c r="B197" s="14">
        <v>43208</v>
      </c>
      <c r="C197" s="1">
        <v>0.92083333333333339</v>
      </c>
      <c r="D197">
        <v>1</v>
      </c>
      <c r="E197">
        <v>1</v>
      </c>
      <c r="F197" s="17" t="str">
        <f>IF(COUNTIFS($B$1:B197,B197,$A$1:A197,A197)=1,"دخول صباحى",IF(COUNTIFS($B$1:B197,B197,$A$1:A197,A197)=2,"خروج صباحى",IF(COUNTIFS($B$1:B197,B197,$A$1:A197,A197)=3,"دخول مسائى",IF(COUNTIFS($B$1:B197,B197,$A$1:A197,A197)=4,"خروج مسائى",""))))</f>
        <v>خروج مسائى</v>
      </c>
      <c r="G197" t="str">
        <f t="shared" si="3"/>
        <v>171643208خروج مسائى</v>
      </c>
    </row>
    <row r="198" spans="1:7">
      <c r="A198">
        <v>1716</v>
      </c>
      <c r="B198" s="14">
        <v>43209</v>
      </c>
      <c r="C198" s="1">
        <v>0.37638888888888888</v>
      </c>
      <c r="D198">
        <v>1</v>
      </c>
      <c r="E198">
        <v>1</v>
      </c>
      <c r="F198" s="17" t="str">
        <f>IF(COUNTIFS($B$1:B198,B198,$A$1:A198,A198)=1,"دخول صباحى",IF(COUNTIFS($B$1:B198,B198,$A$1:A198,A198)=2,"خروج صباحى",IF(COUNTIFS($B$1:B198,B198,$A$1:A198,A198)=3,"دخول مسائى",IF(COUNTIFS($B$1:B198,B198,$A$1:A198,A198)=4,"خروج مسائى",""))))</f>
        <v>دخول صباحى</v>
      </c>
      <c r="G198" t="str">
        <f t="shared" si="3"/>
        <v>171643209دخول صباحى</v>
      </c>
    </row>
    <row r="199" spans="1:7">
      <c r="A199">
        <v>204</v>
      </c>
      <c r="B199" s="14">
        <v>43209</v>
      </c>
      <c r="C199" s="1">
        <v>0.37708333333333338</v>
      </c>
      <c r="D199">
        <v>1</v>
      </c>
      <c r="E199">
        <v>1</v>
      </c>
      <c r="F199" s="17" t="str">
        <f>IF(COUNTIFS($B$1:B199,B199,$A$1:A199,A199)=1,"دخول صباحى",IF(COUNTIFS($B$1:B199,B199,$A$1:A199,A199)=2,"خروج صباحى",IF(COUNTIFS($B$1:B199,B199,$A$1:A199,A199)=3,"دخول مسائى",IF(COUNTIFS($B$1:B199,B199,$A$1:A199,A199)=4,"خروج مسائى",""))))</f>
        <v>دخول صباحى</v>
      </c>
      <c r="G199" t="str">
        <f t="shared" si="3"/>
        <v>20443209دخول صباحى</v>
      </c>
    </row>
    <row r="200" spans="1:7">
      <c r="A200">
        <v>2341</v>
      </c>
      <c r="B200" s="14">
        <v>43209</v>
      </c>
      <c r="C200" s="1">
        <v>0.37777777777777777</v>
      </c>
      <c r="D200">
        <v>1</v>
      </c>
      <c r="E200">
        <v>1</v>
      </c>
      <c r="F200" s="17" t="str">
        <f>IF(COUNTIFS($B$1:B200,B200,$A$1:A200,A200)=1,"دخول صباحى",IF(COUNTIFS($B$1:B200,B200,$A$1:A200,A200)=2,"خروج صباحى",IF(COUNTIFS($B$1:B200,B200,$A$1:A200,A200)=3,"دخول مسائى",IF(COUNTIFS($B$1:B200,B200,$A$1:A200,A200)=4,"خروج مسائى",""))))</f>
        <v>دخول صباحى</v>
      </c>
      <c r="G200" t="str">
        <f t="shared" si="3"/>
        <v>234143209دخول صباحى</v>
      </c>
    </row>
    <row r="201" spans="1:7">
      <c r="A201">
        <v>1716</v>
      </c>
      <c r="B201" s="14">
        <v>43209</v>
      </c>
      <c r="C201" s="1">
        <v>0.49861111111111112</v>
      </c>
      <c r="D201">
        <v>1</v>
      </c>
      <c r="E201">
        <v>1</v>
      </c>
      <c r="F201" s="17" t="str">
        <f>IF(COUNTIFS($B$1:B201,B201,$A$1:A201,A201)=1,"دخول صباحى",IF(COUNTIFS($B$1:B201,B201,$A$1:A201,A201)=2,"خروج صباحى",IF(COUNTIFS($B$1:B201,B201,$A$1:A201,A201)=3,"دخول مسائى",IF(COUNTIFS($B$1:B201,B201,$A$1:A201,A201)=4,"خروج مسائى",""))))</f>
        <v>خروج صباحى</v>
      </c>
      <c r="G201" t="str">
        <f t="shared" si="3"/>
        <v>171643209خروج صباحى</v>
      </c>
    </row>
    <row r="202" spans="1:7">
      <c r="A202">
        <v>2341</v>
      </c>
      <c r="B202" s="14">
        <v>43209</v>
      </c>
      <c r="C202" s="1">
        <v>0.4993055555555555</v>
      </c>
      <c r="D202">
        <v>1</v>
      </c>
      <c r="E202">
        <v>1</v>
      </c>
      <c r="F202" s="17" t="str">
        <f>IF(COUNTIFS($B$1:B202,B202,$A$1:A202,A202)=1,"دخول صباحى",IF(COUNTIFS($B$1:B202,B202,$A$1:A202,A202)=2,"خروج صباحى",IF(COUNTIFS($B$1:B202,B202,$A$1:A202,A202)=3,"دخول مسائى",IF(COUNTIFS($B$1:B202,B202,$A$1:A202,A202)=4,"خروج مسائى",""))))</f>
        <v>خروج صباحى</v>
      </c>
      <c r="G202" t="str">
        <f t="shared" si="3"/>
        <v>234143209خروج صباحى</v>
      </c>
    </row>
    <row r="203" spans="1:7">
      <c r="A203">
        <v>204</v>
      </c>
      <c r="B203" s="14">
        <v>43209</v>
      </c>
      <c r="C203" s="1">
        <v>0.4993055555555555</v>
      </c>
      <c r="D203">
        <v>1</v>
      </c>
      <c r="E203">
        <v>1</v>
      </c>
      <c r="F203" s="17" t="str">
        <f>IF(COUNTIFS($B$1:B203,B203,$A$1:A203,A203)=1,"دخول صباحى",IF(COUNTIFS($B$1:B203,B203,$A$1:A203,A203)=2,"خروج صباحى",IF(COUNTIFS($B$1:B203,B203,$A$1:A203,A203)=3,"دخول مسائى",IF(COUNTIFS($B$1:B203,B203,$A$1:A203,A203)=4,"خروج مسائى",""))))</f>
        <v>خروج صباحى</v>
      </c>
      <c r="G203" t="str">
        <f t="shared" si="3"/>
        <v>20443209خروج صباحى</v>
      </c>
    </row>
    <row r="204" spans="1:7">
      <c r="A204">
        <v>1716</v>
      </c>
      <c r="B204" s="14">
        <v>43209</v>
      </c>
      <c r="C204" s="1">
        <v>0.68125000000000002</v>
      </c>
      <c r="D204">
        <v>1</v>
      </c>
      <c r="E204">
        <v>1</v>
      </c>
      <c r="F204" s="17" t="str">
        <f>IF(COUNTIFS($B$1:B204,B204,$A$1:A204,A204)=1,"دخول صباحى",IF(COUNTIFS($B$1:B204,B204,$A$1:A204,A204)=2,"خروج صباحى",IF(COUNTIFS($B$1:B204,B204,$A$1:A204,A204)=3,"دخول مسائى",IF(COUNTIFS($B$1:B204,B204,$A$1:A204,A204)=4,"خروج مسائى",""))))</f>
        <v>دخول مسائى</v>
      </c>
      <c r="G204" t="str">
        <f t="shared" si="3"/>
        <v>171643209دخول مسائى</v>
      </c>
    </row>
    <row r="205" spans="1:7">
      <c r="A205">
        <v>2341</v>
      </c>
      <c r="B205" s="14">
        <v>43209</v>
      </c>
      <c r="C205" s="1">
        <v>0.68125000000000002</v>
      </c>
      <c r="D205">
        <v>1</v>
      </c>
      <c r="E205">
        <v>1</v>
      </c>
      <c r="F205" s="17" t="str">
        <f>IF(COUNTIFS($B$1:B205,B205,$A$1:A205,A205)=1,"دخول صباحى",IF(COUNTIFS($B$1:B205,B205,$A$1:A205,A205)=2,"خروج صباحى",IF(COUNTIFS($B$1:B205,B205,$A$1:A205,A205)=3,"دخول مسائى",IF(COUNTIFS($B$1:B205,B205,$A$1:A205,A205)=4,"خروج مسائى",""))))</f>
        <v>دخول مسائى</v>
      </c>
      <c r="G205" t="str">
        <f t="shared" si="3"/>
        <v>234143209دخول مسائى</v>
      </c>
    </row>
    <row r="206" spans="1:7">
      <c r="A206">
        <v>2341</v>
      </c>
      <c r="B206" s="14">
        <v>43209</v>
      </c>
      <c r="C206" s="1">
        <v>0.92013888888888884</v>
      </c>
      <c r="D206">
        <v>1</v>
      </c>
      <c r="E206">
        <v>1</v>
      </c>
      <c r="F206" s="17" t="str">
        <f>IF(COUNTIFS($B$1:B206,B206,$A$1:A206,A206)=1,"دخول صباحى",IF(COUNTIFS($B$1:B206,B206,$A$1:A206,A206)=2,"خروج صباحى",IF(COUNTIFS($B$1:B206,B206,$A$1:A206,A206)=3,"دخول مسائى",IF(COUNTIFS($B$1:B206,B206,$A$1:A206,A206)=4,"خروج مسائى",""))))</f>
        <v>خروج مسائى</v>
      </c>
      <c r="G206" t="str">
        <f t="shared" si="3"/>
        <v>234143209خروج مسائى</v>
      </c>
    </row>
    <row r="207" spans="1:7">
      <c r="A207">
        <v>1716</v>
      </c>
      <c r="B207" s="14">
        <v>43209</v>
      </c>
      <c r="C207" s="1">
        <v>0.92013888888888884</v>
      </c>
      <c r="D207">
        <v>1</v>
      </c>
      <c r="E207">
        <v>1</v>
      </c>
      <c r="F207" s="17" t="str">
        <f>IF(COUNTIFS($B$1:B207,B207,$A$1:A207,A207)=1,"دخول صباحى",IF(COUNTIFS($B$1:B207,B207,$A$1:A207,A207)=2,"خروج صباحى",IF(COUNTIFS($B$1:B207,B207,$A$1:A207,A207)=3,"دخول مسائى",IF(COUNTIFS($B$1:B207,B207,$A$1:A207,A207)=4,"خروج مسائى",""))))</f>
        <v>خروج مسائى</v>
      </c>
      <c r="G207" t="str">
        <f t="shared" si="3"/>
        <v>171643209خروج مسائى</v>
      </c>
    </row>
    <row r="208" spans="1:7">
      <c r="A208">
        <v>204</v>
      </c>
      <c r="B208" s="14">
        <v>43209</v>
      </c>
      <c r="C208" s="1">
        <v>0.92083333333333339</v>
      </c>
      <c r="D208">
        <v>1</v>
      </c>
      <c r="E208">
        <v>1</v>
      </c>
      <c r="F208" s="17" t="str">
        <f>IF(COUNTIFS($B$1:B208,B208,$A$1:A208,A208)=1,"دخول صباحى",IF(COUNTIFS($B$1:B208,B208,$A$1:A208,A208)=2,"خروج صباحى",IF(COUNTIFS($B$1:B208,B208,$A$1:A208,A208)=3,"دخول مسائى",IF(COUNTIFS($B$1:B208,B208,$A$1:A208,A208)=4,"خروج مسائى",""))))</f>
        <v>دخول مسائى</v>
      </c>
      <c r="G208" t="str">
        <f t="shared" si="3"/>
        <v>20443209دخول مسائى</v>
      </c>
    </row>
    <row r="209" spans="1:7">
      <c r="A209">
        <v>1716</v>
      </c>
      <c r="B209" s="14">
        <v>43210</v>
      </c>
      <c r="C209" s="1">
        <v>0.67847222222222225</v>
      </c>
      <c r="D209">
        <v>1</v>
      </c>
      <c r="E209">
        <v>1</v>
      </c>
      <c r="F209" s="17" t="str">
        <f>IF(COUNTIFS($B$1:B209,B209,$A$1:A209,A209)=1,"دخول صباحى",IF(COUNTIFS($B$1:B209,B209,$A$1:A209,A209)=2,"خروج صباحى",IF(COUNTIFS($B$1:B209,B209,$A$1:A209,A209)=3,"دخول مسائى",IF(COUNTIFS($B$1:B209,B209,$A$1:A209,A209)=4,"خروج مسائى",""))))</f>
        <v>دخول صباحى</v>
      </c>
      <c r="G209" t="str">
        <f t="shared" si="3"/>
        <v>171643210دخول صباحى</v>
      </c>
    </row>
    <row r="210" spans="1:7">
      <c r="A210">
        <v>2341</v>
      </c>
      <c r="B210" s="14">
        <v>43210</v>
      </c>
      <c r="C210" s="1">
        <v>0.67847222222222225</v>
      </c>
      <c r="D210">
        <v>1</v>
      </c>
      <c r="E210">
        <v>1</v>
      </c>
      <c r="F210" s="17" t="str">
        <f>IF(COUNTIFS($B$1:B210,B210,$A$1:A210,A210)=1,"دخول صباحى",IF(COUNTIFS($B$1:B210,B210,$A$1:A210,A210)=2,"خروج صباحى",IF(COUNTIFS($B$1:B210,B210,$A$1:A210,A210)=3,"دخول مسائى",IF(COUNTIFS($B$1:B210,B210,$A$1:A210,A210)=4,"خروج مسائى",""))))</f>
        <v>دخول صباحى</v>
      </c>
      <c r="G210" t="str">
        <f t="shared" si="3"/>
        <v>234143210دخول صباحى</v>
      </c>
    </row>
    <row r="211" spans="1:7">
      <c r="A211">
        <v>204</v>
      </c>
      <c r="B211" s="14">
        <v>43210</v>
      </c>
      <c r="C211" s="1">
        <v>0.91875000000000007</v>
      </c>
      <c r="D211">
        <v>1</v>
      </c>
      <c r="E211">
        <v>1</v>
      </c>
      <c r="F211" s="17" t="str">
        <f>IF(COUNTIFS($B$1:B211,B211,$A$1:A211,A211)=1,"دخول صباحى",IF(COUNTIFS($B$1:B211,B211,$A$1:A211,A211)=2,"خروج صباحى",IF(COUNTIFS($B$1:B211,B211,$A$1:A211,A211)=3,"دخول مسائى",IF(COUNTIFS($B$1:B211,B211,$A$1:A211,A211)=4,"خروج مسائى",""))))</f>
        <v>دخول صباحى</v>
      </c>
      <c r="G211" t="str">
        <f t="shared" si="3"/>
        <v>20443210دخول صباحى</v>
      </c>
    </row>
    <row r="212" spans="1:7">
      <c r="A212">
        <v>2341</v>
      </c>
      <c r="B212" s="14">
        <v>43210</v>
      </c>
      <c r="C212" s="1">
        <v>0.92013888888888884</v>
      </c>
      <c r="D212">
        <v>1</v>
      </c>
      <c r="E212">
        <v>1</v>
      </c>
      <c r="F212" s="17" t="str">
        <f>IF(COUNTIFS($B$1:B212,B212,$A$1:A212,A212)=1,"دخول صباحى",IF(COUNTIFS($B$1:B212,B212,$A$1:A212,A212)=2,"خروج صباحى",IF(COUNTIFS($B$1:B212,B212,$A$1:A212,A212)=3,"دخول مسائى",IF(COUNTIFS($B$1:B212,B212,$A$1:A212,A212)=4,"خروج مسائى",""))))</f>
        <v>خروج صباحى</v>
      </c>
      <c r="G212" t="str">
        <f t="shared" si="3"/>
        <v>234143210خروج صباحى</v>
      </c>
    </row>
    <row r="213" spans="1:7">
      <c r="A213">
        <v>1716</v>
      </c>
      <c r="B213" s="14">
        <v>43210</v>
      </c>
      <c r="C213" s="1">
        <v>0.92013888888888884</v>
      </c>
      <c r="D213">
        <v>1</v>
      </c>
      <c r="E213">
        <v>1</v>
      </c>
      <c r="F213" s="17" t="str">
        <f>IF(COUNTIFS($B$1:B213,B213,$A$1:A213,A213)=1,"دخول صباحى",IF(COUNTIFS($B$1:B213,B213,$A$1:A213,A213)=2,"خروج صباحى",IF(COUNTIFS($B$1:B213,B213,$A$1:A213,A213)=3,"دخول مسائى",IF(COUNTIFS($B$1:B213,B213,$A$1:A213,A213)=4,"خروج مسائى",""))))</f>
        <v>خروج صباحى</v>
      </c>
      <c r="G213" t="str">
        <f t="shared" si="3"/>
        <v>171643210خروج صباحى</v>
      </c>
    </row>
    <row r="214" spans="1:7">
      <c r="A214">
        <v>1716</v>
      </c>
      <c r="B214" s="14">
        <v>43211</v>
      </c>
      <c r="C214" s="1">
        <v>0.37638888888888888</v>
      </c>
      <c r="D214">
        <v>1</v>
      </c>
      <c r="E214">
        <v>1</v>
      </c>
      <c r="F214" s="17" t="str">
        <f>IF(COUNTIFS($B$1:B214,B214,$A$1:A214,A214)=1,"دخول صباحى",IF(COUNTIFS($B$1:B214,B214,$A$1:A214,A214)=2,"خروج صباحى",IF(COUNTIFS($B$1:B214,B214,$A$1:A214,A214)=3,"دخول مسائى",IF(COUNTIFS($B$1:B214,B214,$A$1:A214,A214)=4,"خروج مسائى",""))))</f>
        <v>دخول صباحى</v>
      </c>
      <c r="G214" t="str">
        <f t="shared" si="3"/>
        <v>171643211دخول صباحى</v>
      </c>
    </row>
    <row r="215" spans="1:7">
      <c r="A215">
        <v>2341</v>
      </c>
      <c r="B215" s="14">
        <v>43211</v>
      </c>
      <c r="C215" s="1">
        <v>0.37847222222222227</v>
      </c>
      <c r="D215">
        <v>1</v>
      </c>
      <c r="E215">
        <v>0</v>
      </c>
      <c r="F215" s="17" t="str">
        <f>IF(COUNTIFS($B$1:B215,B215,$A$1:A215,A215)=1,"دخول صباحى",IF(COUNTIFS($B$1:B215,B215,$A$1:A215,A215)=2,"خروج صباحى",IF(COUNTIFS($B$1:B215,B215,$A$1:A215,A215)=3,"دخول مسائى",IF(COUNTIFS($B$1:B215,B215,$A$1:A215,A215)=4,"خروج مسائى",""))))</f>
        <v>دخول صباحى</v>
      </c>
      <c r="G215" t="str">
        <f t="shared" si="3"/>
        <v>234143211دخول صباحى</v>
      </c>
    </row>
    <row r="216" spans="1:7">
      <c r="A216">
        <v>2341</v>
      </c>
      <c r="B216" s="14">
        <v>43211</v>
      </c>
      <c r="C216" s="1">
        <v>0.49513888888888885</v>
      </c>
      <c r="D216">
        <v>1</v>
      </c>
      <c r="E216">
        <v>1</v>
      </c>
      <c r="F216" s="17" t="str">
        <f>IF(COUNTIFS($B$1:B216,B216,$A$1:A216,A216)=1,"دخول صباحى",IF(COUNTIFS($B$1:B216,B216,$A$1:A216,A216)=2,"خروج صباحى",IF(COUNTIFS($B$1:B216,B216,$A$1:A216,A216)=3,"دخول مسائى",IF(COUNTIFS($B$1:B216,B216,$A$1:A216,A216)=4,"خروج مسائى",""))))</f>
        <v>خروج صباحى</v>
      </c>
      <c r="G216" t="str">
        <f t="shared" si="3"/>
        <v>234143211خروج صباحى</v>
      </c>
    </row>
    <row r="217" spans="1:7">
      <c r="A217">
        <v>1716</v>
      </c>
      <c r="B217" s="14">
        <v>43211</v>
      </c>
      <c r="C217" s="1">
        <v>0.49513888888888885</v>
      </c>
      <c r="D217">
        <v>1</v>
      </c>
      <c r="E217">
        <v>1</v>
      </c>
      <c r="F217" s="17" t="str">
        <f>IF(COUNTIFS($B$1:B217,B217,$A$1:A217,A217)=1,"دخول صباحى",IF(COUNTIFS($B$1:B217,B217,$A$1:A217,A217)=2,"خروج صباحى",IF(COUNTIFS($B$1:B217,B217,$A$1:A217,A217)=3,"دخول مسائى",IF(COUNTIFS($B$1:B217,B217,$A$1:A217,A217)=4,"خروج مسائى",""))))</f>
        <v>خروج صباحى</v>
      </c>
      <c r="G217" t="str">
        <f t="shared" si="3"/>
        <v>171643211خروج صباحى</v>
      </c>
    </row>
    <row r="218" spans="1:7">
      <c r="A218">
        <v>1716</v>
      </c>
      <c r="B218" s="14">
        <v>43211</v>
      </c>
      <c r="C218" s="1">
        <v>0.67986111111111114</v>
      </c>
      <c r="D218">
        <v>1</v>
      </c>
      <c r="E218">
        <v>1</v>
      </c>
      <c r="F218" s="17" t="str">
        <f>IF(COUNTIFS($B$1:B218,B218,$A$1:A218,A218)=1,"دخول صباحى",IF(COUNTIFS($B$1:B218,B218,$A$1:A218,A218)=2,"خروج صباحى",IF(COUNTIFS($B$1:B218,B218,$A$1:A218,A218)=3,"دخول مسائى",IF(COUNTIFS($B$1:B218,B218,$A$1:A218,A218)=4,"خروج مسائى",""))))</f>
        <v>دخول مسائى</v>
      </c>
      <c r="G218" t="str">
        <f t="shared" si="3"/>
        <v>171643211دخول مسائى</v>
      </c>
    </row>
    <row r="219" spans="1:7">
      <c r="A219">
        <v>2341</v>
      </c>
      <c r="B219" s="14">
        <v>43211</v>
      </c>
      <c r="C219" s="1">
        <v>0.67986111111111114</v>
      </c>
      <c r="D219">
        <v>1</v>
      </c>
      <c r="E219">
        <v>1</v>
      </c>
      <c r="F219" s="17" t="str">
        <f>IF(COUNTIFS($B$1:B219,B219,$A$1:A219,A219)=1,"دخول صباحى",IF(COUNTIFS($B$1:B219,B219,$A$1:A219,A219)=2,"خروج صباحى",IF(COUNTIFS($B$1:B219,B219,$A$1:A219,A219)=3,"دخول مسائى",IF(COUNTIFS($B$1:B219,B219,$A$1:A219,A219)=4,"خروج مسائى",""))))</f>
        <v>دخول مسائى</v>
      </c>
      <c r="G219" t="str">
        <f t="shared" si="3"/>
        <v>234143211دخول مسائى</v>
      </c>
    </row>
    <row r="220" spans="1:7">
      <c r="A220">
        <v>204</v>
      </c>
      <c r="B220" s="14">
        <v>43211</v>
      </c>
      <c r="C220" s="1">
        <v>0.67986111111111114</v>
      </c>
      <c r="D220">
        <v>1</v>
      </c>
      <c r="E220">
        <v>1</v>
      </c>
      <c r="F220" s="17" t="str">
        <f>IF(COUNTIFS($B$1:B220,B220,$A$1:A220,A220)=1,"دخول صباحى",IF(COUNTIFS($B$1:B220,B220,$A$1:A220,A220)=2,"خروج صباحى",IF(COUNTIFS($B$1:B220,B220,$A$1:A220,A220)=3,"دخول مسائى",IF(COUNTIFS($B$1:B220,B220,$A$1:A220,A220)=4,"خروج مسائى",""))))</f>
        <v>دخول صباحى</v>
      </c>
      <c r="G220" t="str">
        <f t="shared" si="3"/>
        <v>20443211دخول صباحى</v>
      </c>
    </row>
    <row r="221" spans="1:7">
      <c r="A221">
        <v>2341</v>
      </c>
      <c r="B221" s="14">
        <v>43211</v>
      </c>
      <c r="C221" s="1">
        <v>0.91736111111111107</v>
      </c>
      <c r="D221">
        <v>1</v>
      </c>
      <c r="E221">
        <v>1</v>
      </c>
      <c r="F221" s="17" t="str">
        <f>IF(COUNTIFS($B$1:B221,B221,$A$1:A221,A221)=1,"دخول صباحى",IF(COUNTIFS($B$1:B221,B221,$A$1:A221,A221)=2,"خروج صباحى",IF(COUNTIFS($B$1:B221,B221,$A$1:A221,A221)=3,"دخول مسائى",IF(COUNTIFS($B$1:B221,B221,$A$1:A221,A221)=4,"خروج مسائى",""))))</f>
        <v>خروج مسائى</v>
      </c>
      <c r="G221" t="str">
        <f t="shared" si="3"/>
        <v>234143211خروج مسائى</v>
      </c>
    </row>
    <row r="222" spans="1:7">
      <c r="A222">
        <v>1716</v>
      </c>
      <c r="B222" s="14">
        <v>43211</v>
      </c>
      <c r="C222" s="1">
        <v>0.91736111111111107</v>
      </c>
      <c r="D222">
        <v>1</v>
      </c>
      <c r="E222">
        <v>1</v>
      </c>
      <c r="F222" s="17" t="str">
        <f>IF(COUNTIFS($B$1:B222,B222,$A$1:A222,A222)=1,"دخول صباحى",IF(COUNTIFS($B$1:B222,B222,$A$1:A222,A222)=2,"خروج صباحى",IF(COUNTIFS($B$1:B222,B222,$A$1:A222,A222)=3,"دخول مسائى",IF(COUNTIFS($B$1:B222,B222,$A$1:A222,A222)=4,"خروج مسائى",""))))</f>
        <v>خروج مسائى</v>
      </c>
      <c r="G222" t="str">
        <f t="shared" si="3"/>
        <v>171643211خروج مسائى</v>
      </c>
    </row>
    <row r="223" spans="1:7">
      <c r="A223">
        <v>1716</v>
      </c>
      <c r="B223" s="14">
        <v>43211</v>
      </c>
      <c r="C223" s="1">
        <v>0.91736111111111107</v>
      </c>
      <c r="D223">
        <v>1</v>
      </c>
      <c r="E223">
        <v>1</v>
      </c>
      <c r="F223" s="17" t="str">
        <f>IF(COUNTIFS($B$1:B223,B223,$A$1:A223,A223)=1,"دخول صباحى",IF(COUNTIFS($B$1:B223,B223,$A$1:A223,A223)=2,"خروج صباحى",IF(COUNTIFS($B$1:B223,B223,$A$1:A223,A223)=3,"دخول مسائى",IF(COUNTIFS($B$1:B223,B223,$A$1:A223,A223)=4,"خروج مسائى",""))))</f>
        <v/>
      </c>
      <c r="G223" t="str">
        <f t="shared" si="3"/>
        <v>171643211</v>
      </c>
    </row>
    <row r="224" spans="1:7">
      <c r="A224">
        <v>204</v>
      </c>
      <c r="B224" s="14">
        <v>43211</v>
      </c>
      <c r="C224" s="1">
        <v>0.91805555555555562</v>
      </c>
      <c r="D224">
        <v>1</v>
      </c>
      <c r="E224">
        <v>1</v>
      </c>
      <c r="F224" s="17" t="str">
        <f>IF(COUNTIFS($B$1:B224,B224,$A$1:A224,A224)=1,"دخول صباحى",IF(COUNTIFS($B$1:B224,B224,$A$1:A224,A224)=2,"خروج صباحى",IF(COUNTIFS($B$1:B224,B224,$A$1:A224,A224)=3,"دخول مسائى",IF(COUNTIFS($B$1:B224,B224,$A$1:A224,A224)=4,"خروج مسائى",""))))</f>
        <v>خروج صباحى</v>
      </c>
      <c r="G224" t="str">
        <f t="shared" si="3"/>
        <v>20443211خروج صباحى</v>
      </c>
    </row>
    <row r="225" spans="1:7">
      <c r="A225">
        <v>1716</v>
      </c>
      <c r="B225" s="14">
        <v>43212</v>
      </c>
      <c r="C225" s="1">
        <v>0.3756944444444445</v>
      </c>
      <c r="D225">
        <v>1</v>
      </c>
      <c r="E225">
        <v>1</v>
      </c>
      <c r="F225" s="17" t="str">
        <f>IF(COUNTIFS($B$1:B225,B225,$A$1:A225,A225)=1,"دخول صباحى",IF(COUNTIFS($B$1:B225,B225,$A$1:A225,A225)=2,"خروج صباحى",IF(COUNTIFS($B$1:B225,B225,$A$1:A225,A225)=3,"دخول مسائى",IF(COUNTIFS($B$1:B225,B225,$A$1:A225,A225)=4,"خروج مسائى",""))))</f>
        <v>دخول صباحى</v>
      </c>
      <c r="G225" t="str">
        <f t="shared" si="3"/>
        <v>171643212دخول صباحى</v>
      </c>
    </row>
    <row r="226" spans="1:7">
      <c r="A226">
        <v>204</v>
      </c>
      <c r="B226" s="14">
        <v>43212</v>
      </c>
      <c r="C226" s="1">
        <v>0.37708333333333338</v>
      </c>
      <c r="D226">
        <v>1</v>
      </c>
      <c r="E226">
        <v>1</v>
      </c>
      <c r="F226" s="17" t="str">
        <f>IF(COUNTIFS($B$1:B226,B226,$A$1:A226,A226)=1,"دخول صباحى",IF(COUNTIFS($B$1:B226,B226,$A$1:A226,A226)=2,"خروج صباحى",IF(COUNTIFS($B$1:B226,B226,$A$1:A226,A226)=3,"دخول مسائى",IF(COUNTIFS($B$1:B226,B226,$A$1:A226,A226)=4,"خروج مسائى",""))))</f>
        <v>دخول صباحى</v>
      </c>
      <c r="G226" t="str">
        <f t="shared" si="3"/>
        <v>20443212دخول صباحى</v>
      </c>
    </row>
    <row r="227" spans="1:7">
      <c r="A227">
        <v>2341</v>
      </c>
      <c r="B227" s="14">
        <v>43212</v>
      </c>
      <c r="C227" s="1">
        <v>0.39097222222222222</v>
      </c>
      <c r="D227">
        <v>1</v>
      </c>
      <c r="E227">
        <v>1</v>
      </c>
      <c r="F227" s="17" t="str">
        <f>IF(COUNTIFS($B$1:B227,B227,$A$1:A227,A227)=1,"دخول صباحى",IF(COUNTIFS($B$1:B227,B227,$A$1:A227,A227)=2,"خروج صباحى",IF(COUNTIFS($B$1:B227,B227,$A$1:A227,A227)=3,"دخول مسائى",IF(COUNTIFS($B$1:B227,B227,$A$1:A227,A227)=4,"خروج مسائى",""))))</f>
        <v>دخول صباحى</v>
      </c>
      <c r="G227" t="str">
        <f t="shared" si="3"/>
        <v>234143212دخول صباحى</v>
      </c>
    </row>
    <row r="228" spans="1:7">
      <c r="A228">
        <v>204</v>
      </c>
      <c r="B228" s="14">
        <v>43212</v>
      </c>
      <c r="C228" s="1">
        <v>0.49374999999999997</v>
      </c>
      <c r="D228">
        <v>1</v>
      </c>
      <c r="E228">
        <v>1</v>
      </c>
      <c r="F228" s="17" t="str">
        <f>IF(COUNTIFS($B$1:B228,B228,$A$1:A228,A228)=1,"دخول صباحى",IF(COUNTIFS($B$1:B228,B228,$A$1:A228,A228)=2,"خروج صباحى",IF(COUNTIFS($B$1:B228,B228,$A$1:A228,A228)=3,"دخول مسائى",IF(COUNTIFS($B$1:B228,B228,$A$1:A228,A228)=4,"خروج مسائى",""))))</f>
        <v>خروج صباحى</v>
      </c>
      <c r="G228" t="str">
        <f t="shared" si="3"/>
        <v>20443212خروج صباحى</v>
      </c>
    </row>
    <row r="229" spans="1:7">
      <c r="A229">
        <v>2341</v>
      </c>
      <c r="B229" s="14">
        <v>43212</v>
      </c>
      <c r="C229" s="1">
        <v>0.49652777777777773</v>
      </c>
      <c r="D229">
        <v>1</v>
      </c>
      <c r="E229">
        <v>1</v>
      </c>
      <c r="F229" s="17" t="str">
        <f>IF(COUNTIFS($B$1:B229,B229,$A$1:A229,A229)=1,"دخول صباحى",IF(COUNTIFS($B$1:B229,B229,$A$1:A229,A229)=2,"خروج صباحى",IF(COUNTIFS($B$1:B229,B229,$A$1:A229,A229)=3,"دخول مسائى",IF(COUNTIFS($B$1:B229,B229,$A$1:A229,A229)=4,"خروج مسائى",""))))</f>
        <v>خروج صباحى</v>
      </c>
      <c r="G229" t="str">
        <f t="shared" si="3"/>
        <v>234143212خروج صباحى</v>
      </c>
    </row>
    <row r="230" spans="1:7">
      <c r="A230">
        <v>1716</v>
      </c>
      <c r="B230" s="14">
        <v>43212</v>
      </c>
      <c r="C230" s="1">
        <v>0.49652777777777773</v>
      </c>
      <c r="D230">
        <v>1</v>
      </c>
      <c r="E230">
        <v>1</v>
      </c>
      <c r="F230" s="17" t="str">
        <f>IF(COUNTIFS($B$1:B230,B230,$A$1:A230,A230)=1,"دخول صباحى",IF(COUNTIFS($B$1:B230,B230,$A$1:A230,A230)=2,"خروج صباحى",IF(COUNTIFS($B$1:B230,B230,$A$1:A230,A230)=3,"دخول مسائى",IF(COUNTIFS($B$1:B230,B230,$A$1:A230,A230)=4,"خروج مسائى",""))))</f>
        <v>خروج صباحى</v>
      </c>
      <c r="G230" t="str">
        <f t="shared" si="3"/>
        <v>171643212خروج صباحى</v>
      </c>
    </row>
    <row r="231" spans="1:7">
      <c r="A231">
        <v>1716</v>
      </c>
      <c r="B231" s="14">
        <v>43212</v>
      </c>
      <c r="C231" s="1">
        <v>0.68194444444444446</v>
      </c>
      <c r="D231">
        <v>1</v>
      </c>
      <c r="E231">
        <v>1</v>
      </c>
      <c r="F231" s="17" t="str">
        <f>IF(COUNTIFS($B$1:B231,B231,$A$1:A231,A231)=1,"دخول صباحى",IF(COUNTIFS($B$1:B231,B231,$A$1:A231,A231)=2,"خروج صباحى",IF(COUNTIFS($B$1:B231,B231,$A$1:A231,A231)=3,"دخول مسائى",IF(COUNTIFS($B$1:B231,B231,$A$1:A231,A231)=4,"خروج مسائى",""))))</f>
        <v>دخول مسائى</v>
      </c>
      <c r="G231" t="str">
        <f t="shared" si="3"/>
        <v>171643212دخول مسائى</v>
      </c>
    </row>
    <row r="232" spans="1:7">
      <c r="A232">
        <v>204</v>
      </c>
      <c r="B232" s="14">
        <v>43212</v>
      </c>
      <c r="C232" s="1">
        <v>0.68194444444444446</v>
      </c>
      <c r="D232">
        <v>1</v>
      </c>
      <c r="E232">
        <v>1</v>
      </c>
      <c r="F232" s="17" t="str">
        <f>IF(COUNTIFS($B$1:B232,B232,$A$1:A232,A232)=1,"دخول صباحى",IF(COUNTIFS($B$1:B232,B232,$A$1:A232,A232)=2,"خروج صباحى",IF(COUNTIFS($B$1:B232,B232,$A$1:A232,A232)=3,"دخول مسائى",IF(COUNTIFS($B$1:B232,B232,$A$1:A232,A232)=4,"خروج مسائى",""))))</f>
        <v>دخول مسائى</v>
      </c>
      <c r="G232" t="str">
        <f t="shared" si="3"/>
        <v>20443212دخول مسائى</v>
      </c>
    </row>
    <row r="233" spans="1:7">
      <c r="A233">
        <v>2341</v>
      </c>
      <c r="B233" s="14">
        <v>43212</v>
      </c>
      <c r="C233" s="1">
        <v>0.68194444444444446</v>
      </c>
      <c r="D233">
        <v>1</v>
      </c>
      <c r="E233">
        <v>1</v>
      </c>
      <c r="F233" s="17" t="str">
        <f>IF(COUNTIFS($B$1:B233,B233,$A$1:A233,A233)=1,"دخول صباحى",IF(COUNTIFS($B$1:B233,B233,$A$1:A233,A233)=2,"خروج صباحى",IF(COUNTIFS($B$1:B233,B233,$A$1:A233,A233)=3,"دخول مسائى",IF(COUNTIFS($B$1:B233,B233,$A$1:A233,A233)=4,"خروج مسائى",""))))</f>
        <v>دخول مسائى</v>
      </c>
      <c r="G233" t="str">
        <f t="shared" si="3"/>
        <v>234143212دخول مسائى</v>
      </c>
    </row>
    <row r="234" spans="1:7">
      <c r="A234">
        <v>1716</v>
      </c>
      <c r="B234" s="14">
        <v>43212</v>
      </c>
      <c r="C234" s="1">
        <v>0.71944444444444444</v>
      </c>
      <c r="D234">
        <v>1</v>
      </c>
      <c r="E234">
        <v>1</v>
      </c>
      <c r="F234" s="17" t="str">
        <f>IF(COUNTIFS($B$1:B234,B234,$A$1:A234,A234)=1,"دخول صباحى",IF(COUNTIFS($B$1:B234,B234,$A$1:A234,A234)=2,"خروج صباحى",IF(COUNTIFS($B$1:B234,B234,$A$1:A234,A234)=3,"دخول مسائى",IF(COUNTIFS($B$1:B234,B234,$A$1:A234,A234)=4,"خروج مسائى",""))))</f>
        <v>خروج مسائى</v>
      </c>
      <c r="G234" t="str">
        <f t="shared" si="3"/>
        <v>171643212خروج مسائى</v>
      </c>
    </row>
    <row r="235" spans="1:7">
      <c r="A235">
        <v>2341</v>
      </c>
      <c r="B235" s="14">
        <v>43212</v>
      </c>
      <c r="C235" s="1">
        <v>0.71944444444444444</v>
      </c>
      <c r="D235">
        <v>1</v>
      </c>
      <c r="E235">
        <v>1</v>
      </c>
      <c r="F235" s="17" t="str">
        <f>IF(COUNTIFS($B$1:B235,B235,$A$1:A235,A235)=1,"دخول صباحى",IF(COUNTIFS($B$1:B235,B235,$A$1:A235,A235)=2,"خروج صباحى",IF(COUNTIFS($B$1:B235,B235,$A$1:A235,A235)=3,"دخول مسائى",IF(COUNTIFS($B$1:B235,B235,$A$1:A235,A235)=4,"خروج مسائى",""))))</f>
        <v>خروج مسائى</v>
      </c>
      <c r="G235" t="str">
        <f t="shared" si="3"/>
        <v>234143212خروج مسائى</v>
      </c>
    </row>
    <row r="236" spans="1:7">
      <c r="A236">
        <v>204</v>
      </c>
      <c r="B236" s="14">
        <v>43212</v>
      </c>
      <c r="C236" s="1">
        <v>0.71944444444444444</v>
      </c>
      <c r="D236">
        <v>1</v>
      </c>
      <c r="E236">
        <v>1</v>
      </c>
      <c r="F236" s="17" t="str">
        <f>IF(COUNTIFS($B$1:B236,B236,$A$1:A236,A236)=1,"دخول صباحى",IF(COUNTIFS($B$1:B236,B236,$A$1:A236,A236)=2,"خروج صباحى",IF(COUNTIFS($B$1:B236,B236,$A$1:A236,A236)=3,"دخول مسائى",IF(COUNTIFS($B$1:B236,B236,$A$1:A236,A236)=4,"خروج مسائى",""))))</f>
        <v>خروج مسائى</v>
      </c>
      <c r="G236" t="str">
        <f t="shared" si="3"/>
        <v>20443212خروج مسائى</v>
      </c>
    </row>
    <row r="237" spans="1:7">
      <c r="A237">
        <v>1716</v>
      </c>
      <c r="B237" s="14">
        <v>43213</v>
      </c>
      <c r="C237" s="1">
        <v>0.37708333333333338</v>
      </c>
      <c r="D237">
        <v>1</v>
      </c>
      <c r="E237">
        <v>1</v>
      </c>
      <c r="F237" s="17" t="str">
        <f>IF(COUNTIFS($B$1:B237,B237,$A$1:A237,A237)=1,"دخول صباحى",IF(COUNTIFS($B$1:B237,B237,$A$1:A237,A237)=2,"خروج صباحى",IF(COUNTIFS($B$1:B237,B237,$A$1:A237,A237)=3,"دخول مسائى",IF(COUNTIFS($B$1:B237,B237,$A$1:A237,A237)=4,"خروج مسائى",""))))</f>
        <v>دخول صباحى</v>
      </c>
      <c r="G237" t="str">
        <f t="shared" si="3"/>
        <v>171643213دخول صباحى</v>
      </c>
    </row>
    <row r="238" spans="1:7">
      <c r="A238">
        <v>204</v>
      </c>
      <c r="B238" s="14">
        <v>43213</v>
      </c>
      <c r="C238" s="1">
        <v>0.37708333333333338</v>
      </c>
      <c r="D238">
        <v>1</v>
      </c>
      <c r="E238">
        <v>1</v>
      </c>
      <c r="F238" s="17" t="str">
        <f>IF(COUNTIFS($B$1:B238,B238,$A$1:A238,A238)=1,"دخول صباحى",IF(COUNTIFS($B$1:B238,B238,$A$1:A238,A238)=2,"خروج صباحى",IF(COUNTIFS($B$1:B238,B238,$A$1:A238,A238)=3,"دخول مسائى",IF(COUNTIFS($B$1:B238,B238,$A$1:A238,A238)=4,"خروج مسائى",""))))</f>
        <v>دخول صباحى</v>
      </c>
      <c r="G238" t="str">
        <f t="shared" si="3"/>
        <v>20443213دخول صباحى</v>
      </c>
    </row>
    <row r="239" spans="1:7">
      <c r="A239">
        <v>2341</v>
      </c>
      <c r="B239" s="14">
        <v>43213</v>
      </c>
      <c r="C239" s="1">
        <v>0.37708333333333338</v>
      </c>
      <c r="D239">
        <v>1</v>
      </c>
      <c r="E239">
        <v>1</v>
      </c>
      <c r="F239" s="17" t="str">
        <f>IF(COUNTIFS($B$1:B239,B239,$A$1:A239,A239)=1,"دخول صباحى",IF(COUNTIFS($B$1:B239,B239,$A$1:A239,A239)=2,"خروج صباحى",IF(COUNTIFS($B$1:B239,B239,$A$1:A239,A239)=3,"دخول مسائى",IF(COUNTIFS($B$1:B239,B239,$A$1:A239,A239)=4,"خروج مسائى",""))))</f>
        <v>دخول صباحى</v>
      </c>
      <c r="G239" t="str">
        <f t="shared" si="3"/>
        <v>234143213دخول صباحى</v>
      </c>
    </row>
    <row r="240" spans="1:7">
      <c r="A240">
        <v>204</v>
      </c>
      <c r="B240" s="14">
        <v>43213</v>
      </c>
      <c r="C240" s="1">
        <v>0.49652777777777773</v>
      </c>
      <c r="D240">
        <v>1</v>
      </c>
      <c r="E240">
        <v>1</v>
      </c>
      <c r="F240" s="17" t="str">
        <f>IF(COUNTIFS($B$1:B240,B240,$A$1:A240,A240)=1,"دخول صباحى",IF(COUNTIFS($B$1:B240,B240,$A$1:A240,A240)=2,"خروج صباحى",IF(COUNTIFS($B$1:B240,B240,$A$1:A240,A240)=3,"دخول مسائى",IF(COUNTIFS($B$1:B240,B240,$A$1:A240,A240)=4,"خروج مسائى",""))))</f>
        <v>خروج صباحى</v>
      </c>
      <c r="G240" t="str">
        <f t="shared" si="3"/>
        <v>20443213خروج صباحى</v>
      </c>
    </row>
    <row r="241" spans="1:7">
      <c r="A241">
        <v>2341</v>
      </c>
      <c r="B241" s="14">
        <v>43213</v>
      </c>
      <c r="C241" s="1">
        <v>0.49652777777777773</v>
      </c>
      <c r="D241">
        <v>1</v>
      </c>
      <c r="E241">
        <v>1</v>
      </c>
      <c r="F241" s="17" t="str">
        <f>IF(COUNTIFS($B$1:B241,B241,$A$1:A241,A241)=1,"دخول صباحى",IF(COUNTIFS($B$1:B241,B241,$A$1:A241,A241)=2,"خروج صباحى",IF(COUNTIFS($B$1:B241,B241,$A$1:A241,A241)=3,"دخول مسائى",IF(COUNTIFS($B$1:B241,B241,$A$1:A241,A241)=4,"خروج مسائى",""))))</f>
        <v>خروج صباحى</v>
      </c>
      <c r="G241" t="str">
        <f t="shared" si="3"/>
        <v>234143213خروج صباحى</v>
      </c>
    </row>
    <row r="242" spans="1:7">
      <c r="A242">
        <v>1716</v>
      </c>
      <c r="B242" s="14">
        <v>43213</v>
      </c>
      <c r="C242" s="1">
        <v>0.49652777777777773</v>
      </c>
      <c r="D242">
        <v>1</v>
      </c>
      <c r="E242">
        <v>1</v>
      </c>
      <c r="F242" s="17" t="str">
        <f>IF(COUNTIFS($B$1:B242,B242,$A$1:A242,A242)=1,"دخول صباحى",IF(COUNTIFS($B$1:B242,B242,$A$1:A242,A242)=2,"خروج صباحى",IF(COUNTIFS($B$1:B242,B242,$A$1:A242,A242)=3,"دخول مسائى",IF(COUNTIFS($B$1:B242,B242,$A$1:A242,A242)=4,"خروج مسائى",""))))</f>
        <v>خروج صباحى</v>
      </c>
      <c r="G242" t="str">
        <f t="shared" si="3"/>
        <v>171643213خروج صباحى</v>
      </c>
    </row>
    <row r="243" spans="1:7">
      <c r="A243">
        <v>1716</v>
      </c>
      <c r="B243" s="14">
        <v>43213</v>
      </c>
      <c r="C243" s="1">
        <v>0.68125000000000002</v>
      </c>
      <c r="D243">
        <v>1</v>
      </c>
      <c r="E243">
        <v>1</v>
      </c>
      <c r="F243" s="17" t="str">
        <f>IF(COUNTIFS($B$1:B243,B243,$A$1:A243,A243)=1,"دخول صباحى",IF(COUNTIFS($B$1:B243,B243,$A$1:A243,A243)=2,"خروج صباحى",IF(COUNTIFS($B$1:B243,B243,$A$1:A243,A243)=3,"دخول مسائى",IF(COUNTIFS($B$1:B243,B243,$A$1:A243,A243)=4,"خروج مسائى",""))))</f>
        <v>دخول مسائى</v>
      </c>
      <c r="G243" t="str">
        <f t="shared" si="3"/>
        <v>171643213دخول مسائى</v>
      </c>
    </row>
    <row r="244" spans="1:7">
      <c r="A244">
        <v>2341</v>
      </c>
      <c r="B244" s="14">
        <v>43213</v>
      </c>
      <c r="C244" s="1">
        <v>0.68125000000000002</v>
      </c>
      <c r="D244">
        <v>1</v>
      </c>
      <c r="E244">
        <v>1</v>
      </c>
      <c r="F244" s="17" t="str">
        <f>IF(COUNTIFS($B$1:B244,B244,$A$1:A244,A244)=1,"دخول صباحى",IF(COUNTIFS($B$1:B244,B244,$A$1:A244,A244)=2,"خروج صباحى",IF(COUNTIFS($B$1:B244,B244,$A$1:A244,A244)=3,"دخول مسائى",IF(COUNTIFS($B$1:B244,B244,$A$1:A244,A244)=4,"خروج مسائى",""))))</f>
        <v>دخول مسائى</v>
      </c>
      <c r="G244" t="str">
        <f t="shared" si="3"/>
        <v>234143213دخول مسائى</v>
      </c>
    </row>
    <row r="245" spans="1:7">
      <c r="A245">
        <v>204</v>
      </c>
      <c r="B245" s="14">
        <v>43213</v>
      </c>
      <c r="C245" s="1">
        <v>0.68194444444444446</v>
      </c>
      <c r="D245">
        <v>1</v>
      </c>
      <c r="E245">
        <v>1</v>
      </c>
      <c r="F245" s="17" t="str">
        <f>IF(COUNTIFS($B$1:B245,B245,$A$1:A245,A245)=1,"دخول صباحى",IF(COUNTIFS($B$1:B245,B245,$A$1:A245,A245)=2,"خروج صباحى",IF(COUNTIFS($B$1:B245,B245,$A$1:A245,A245)=3,"دخول مسائى",IF(COUNTIFS($B$1:B245,B245,$A$1:A245,A245)=4,"خروج مسائى",""))))</f>
        <v>دخول مسائى</v>
      </c>
      <c r="G245" t="str">
        <f t="shared" si="3"/>
        <v>20443213دخول مسائى</v>
      </c>
    </row>
    <row r="246" spans="1:7">
      <c r="A246">
        <v>204</v>
      </c>
      <c r="B246" s="14">
        <v>43213</v>
      </c>
      <c r="C246" s="1">
        <v>0.91666666666666663</v>
      </c>
      <c r="D246">
        <v>1</v>
      </c>
      <c r="E246">
        <v>1</v>
      </c>
      <c r="F246" s="17" t="str">
        <f>IF(COUNTIFS($B$1:B246,B246,$A$1:A246,A246)=1,"دخول صباحى",IF(COUNTIFS($B$1:B246,B246,$A$1:A246,A246)=2,"خروج صباحى",IF(COUNTIFS($B$1:B246,B246,$A$1:A246,A246)=3,"دخول مسائى",IF(COUNTIFS($B$1:B246,B246,$A$1:A246,A246)=4,"خروج مسائى",""))))</f>
        <v>خروج مسائى</v>
      </c>
      <c r="G246" t="str">
        <f t="shared" si="3"/>
        <v>20443213خروج مسائى</v>
      </c>
    </row>
    <row r="247" spans="1:7">
      <c r="A247">
        <v>1716</v>
      </c>
      <c r="B247" s="14">
        <v>43213</v>
      </c>
      <c r="C247" s="1">
        <v>0.91666666666666663</v>
      </c>
      <c r="D247">
        <v>1</v>
      </c>
      <c r="E247">
        <v>1</v>
      </c>
      <c r="F247" s="17" t="str">
        <f>IF(COUNTIFS($B$1:B247,B247,$A$1:A247,A247)=1,"دخول صباحى",IF(COUNTIFS($B$1:B247,B247,$A$1:A247,A247)=2,"خروج صباحى",IF(COUNTIFS($B$1:B247,B247,$A$1:A247,A247)=3,"دخول مسائى",IF(COUNTIFS($B$1:B247,B247,$A$1:A247,A247)=4,"خروج مسائى",""))))</f>
        <v>خروج مسائى</v>
      </c>
      <c r="G247" t="str">
        <f t="shared" si="3"/>
        <v>171643213خروج مسائى</v>
      </c>
    </row>
    <row r="248" spans="1:7">
      <c r="A248">
        <v>2341</v>
      </c>
      <c r="B248" s="14">
        <v>43213</v>
      </c>
      <c r="C248" s="1">
        <v>0.91666666666666663</v>
      </c>
      <c r="D248">
        <v>1</v>
      </c>
      <c r="E248">
        <v>1</v>
      </c>
      <c r="F248" s="17" t="str">
        <f>IF(COUNTIFS($B$1:B248,B248,$A$1:A248,A248)=1,"دخول صباحى",IF(COUNTIFS($B$1:B248,B248,$A$1:A248,A248)=2,"خروج صباحى",IF(COUNTIFS($B$1:B248,B248,$A$1:A248,A248)=3,"دخول مسائى",IF(COUNTIFS($B$1:B248,B248,$A$1:A248,A248)=4,"خروج مسائى",""))))</f>
        <v>خروج مسائى</v>
      </c>
      <c r="G248" t="str">
        <f t="shared" si="3"/>
        <v>234143213خروج مسائى</v>
      </c>
    </row>
    <row r="249" spans="1:7">
      <c r="A249">
        <v>1716</v>
      </c>
      <c r="B249" s="14">
        <v>43214</v>
      </c>
      <c r="C249" s="1">
        <v>0.37708333333333338</v>
      </c>
      <c r="D249">
        <v>1</v>
      </c>
      <c r="E249">
        <v>1</v>
      </c>
      <c r="F249" s="17" t="str">
        <f>IF(COUNTIFS($B$1:B249,B249,$A$1:A249,A249)=1,"دخول صباحى",IF(COUNTIFS($B$1:B249,B249,$A$1:A249,A249)=2,"خروج صباحى",IF(COUNTIFS($B$1:B249,B249,$A$1:A249,A249)=3,"دخول مسائى",IF(COUNTIFS($B$1:B249,B249,$A$1:A249,A249)=4,"خروج مسائى",""))))</f>
        <v>دخول صباحى</v>
      </c>
      <c r="G249" t="str">
        <f t="shared" si="3"/>
        <v>171643214دخول صباحى</v>
      </c>
    </row>
    <row r="250" spans="1:7">
      <c r="A250">
        <v>204</v>
      </c>
      <c r="B250" s="14">
        <v>43214</v>
      </c>
      <c r="C250" s="1">
        <v>0.37777777777777777</v>
      </c>
      <c r="D250">
        <v>1</v>
      </c>
      <c r="E250">
        <v>1</v>
      </c>
      <c r="F250" s="17" t="str">
        <f>IF(COUNTIFS($B$1:B250,B250,$A$1:A250,A250)=1,"دخول صباحى",IF(COUNTIFS($B$1:B250,B250,$A$1:A250,A250)=2,"خروج صباحى",IF(COUNTIFS($B$1:B250,B250,$A$1:A250,A250)=3,"دخول مسائى",IF(COUNTIFS($B$1:B250,B250,$A$1:A250,A250)=4,"خروج مسائى",""))))</f>
        <v>دخول صباحى</v>
      </c>
      <c r="G250" t="str">
        <f t="shared" si="3"/>
        <v>20443214دخول صباحى</v>
      </c>
    </row>
    <row r="251" spans="1:7">
      <c r="A251">
        <v>2341</v>
      </c>
      <c r="B251" s="14">
        <v>43214</v>
      </c>
      <c r="C251" s="1">
        <v>0.37986111111111115</v>
      </c>
      <c r="D251">
        <v>1</v>
      </c>
      <c r="E251">
        <v>1</v>
      </c>
      <c r="F251" s="17" t="str">
        <f>IF(COUNTIFS($B$1:B251,B251,$A$1:A251,A251)=1,"دخول صباحى",IF(COUNTIFS($B$1:B251,B251,$A$1:A251,A251)=2,"خروج صباحى",IF(COUNTIFS($B$1:B251,B251,$A$1:A251,A251)=3,"دخول مسائى",IF(COUNTIFS($B$1:B251,B251,$A$1:A251,A251)=4,"خروج مسائى",""))))</f>
        <v>دخول صباحى</v>
      </c>
      <c r="G251" t="str">
        <f t="shared" si="3"/>
        <v>234143214دخول صباحى</v>
      </c>
    </row>
    <row r="252" spans="1:7">
      <c r="A252">
        <v>204</v>
      </c>
      <c r="B252" s="14">
        <v>43214</v>
      </c>
      <c r="C252" s="1">
        <v>0.49791666666666662</v>
      </c>
      <c r="D252">
        <v>1</v>
      </c>
      <c r="E252">
        <v>1</v>
      </c>
      <c r="F252" s="17" t="str">
        <f>IF(COUNTIFS($B$1:B252,B252,$A$1:A252,A252)=1,"دخول صباحى",IF(COUNTIFS($B$1:B252,B252,$A$1:A252,A252)=2,"خروج صباحى",IF(COUNTIFS($B$1:B252,B252,$A$1:A252,A252)=3,"دخول مسائى",IF(COUNTIFS($B$1:B252,B252,$A$1:A252,A252)=4,"خروج مسائى",""))))</f>
        <v>خروج صباحى</v>
      </c>
      <c r="G252" t="str">
        <f t="shared" si="3"/>
        <v>20443214خروج صباحى</v>
      </c>
    </row>
    <row r="253" spans="1:7">
      <c r="A253">
        <v>2341</v>
      </c>
      <c r="B253" s="14">
        <v>43214</v>
      </c>
      <c r="C253" s="1">
        <v>0.50069444444444444</v>
      </c>
      <c r="D253">
        <v>1</v>
      </c>
      <c r="E253">
        <v>1</v>
      </c>
      <c r="F253" s="17" t="str">
        <f>IF(COUNTIFS($B$1:B253,B253,$A$1:A253,A253)=1,"دخول صباحى",IF(COUNTIFS($B$1:B253,B253,$A$1:A253,A253)=2,"خروج صباحى",IF(COUNTIFS($B$1:B253,B253,$A$1:A253,A253)=3,"دخول مسائى",IF(COUNTIFS($B$1:B253,B253,$A$1:A253,A253)=4,"خروج مسائى",""))))</f>
        <v>خروج صباحى</v>
      </c>
      <c r="G253" t="str">
        <f t="shared" si="3"/>
        <v>234143214خروج صباحى</v>
      </c>
    </row>
    <row r="254" spans="1:7">
      <c r="A254">
        <v>1716</v>
      </c>
      <c r="B254" s="14">
        <v>43214</v>
      </c>
      <c r="C254" s="1">
        <v>0.50138888888888888</v>
      </c>
      <c r="D254">
        <v>1</v>
      </c>
      <c r="E254">
        <v>1</v>
      </c>
      <c r="F254" s="17" t="str">
        <f>IF(COUNTIFS($B$1:B254,B254,$A$1:A254,A254)=1,"دخول صباحى",IF(COUNTIFS($B$1:B254,B254,$A$1:A254,A254)=2,"خروج صباحى",IF(COUNTIFS($B$1:B254,B254,$A$1:A254,A254)=3,"دخول مسائى",IF(COUNTIFS($B$1:B254,B254,$A$1:A254,A254)=4,"خروج مسائى",""))))</f>
        <v>خروج صباحى</v>
      </c>
      <c r="G254" t="str">
        <f t="shared" si="3"/>
        <v>171643214خروج صباحى</v>
      </c>
    </row>
    <row r="255" spans="1:7">
      <c r="A255">
        <v>1716</v>
      </c>
      <c r="B255" s="14">
        <v>43214</v>
      </c>
      <c r="C255" s="1">
        <v>0.6791666666666667</v>
      </c>
      <c r="D255">
        <v>1</v>
      </c>
      <c r="E255">
        <v>1</v>
      </c>
      <c r="F255" s="17" t="str">
        <f>IF(COUNTIFS($B$1:B255,B255,$A$1:A255,A255)=1,"دخول صباحى",IF(COUNTIFS($B$1:B255,B255,$A$1:A255,A255)=2,"خروج صباحى",IF(COUNTIFS($B$1:B255,B255,$A$1:A255,A255)=3,"دخول مسائى",IF(COUNTIFS($B$1:B255,B255,$A$1:A255,A255)=4,"خروج مسائى",""))))</f>
        <v>دخول مسائى</v>
      </c>
      <c r="G255" t="str">
        <f t="shared" si="3"/>
        <v>171643214دخول مسائى</v>
      </c>
    </row>
    <row r="256" spans="1:7">
      <c r="A256">
        <v>2341</v>
      </c>
      <c r="B256" s="14">
        <v>43214</v>
      </c>
      <c r="C256" s="1">
        <v>0.6791666666666667</v>
      </c>
      <c r="D256">
        <v>1</v>
      </c>
      <c r="E256">
        <v>1</v>
      </c>
      <c r="F256" s="17" t="str">
        <f>IF(COUNTIFS($B$1:B256,B256,$A$1:A256,A256)=1,"دخول صباحى",IF(COUNTIFS($B$1:B256,B256,$A$1:A256,A256)=2,"خروج صباحى",IF(COUNTIFS($B$1:B256,B256,$A$1:A256,A256)=3,"دخول مسائى",IF(COUNTIFS($B$1:B256,B256,$A$1:A256,A256)=4,"خروج مسائى",""))))</f>
        <v>دخول مسائى</v>
      </c>
      <c r="G256" t="str">
        <f t="shared" si="3"/>
        <v>234143214دخول مسائى</v>
      </c>
    </row>
    <row r="257" spans="1:7">
      <c r="A257">
        <v>204</v>
      </c>
      <c r="B257" s="14">
        <v>43214</v>
      </c>
      <c r="C257" s="1">
        <v>0.67986111111111114</v>
      </c>
      <c r="D257">
        <v>1</v>
      </c>
      <c r="E257">
        <v>1</v>
      </c>
      <c r="F257" s="17" t="str">
        <f>IF(COUNTIFS($B$1:B257,B257,$A$1:A257,A257)=1,"دخول صباحى",IF(COUNTIFS($B$1:B257,B257,$A$1:A257,A257)=2,"خروج صباحى",IF(COUNTIFS($B$1:B257,B257,$A$1:A257,A257)=3,"دخول مسائى",IF(COUNTIFS($B$1:B257,B257,$A$1:A257,A257)=4,"خروج مسائى",""))))</f>
        <v>دخول مسائى</v>
      </c>
      <c r="G257" t="str">
        <f t="shared" si="3"/>
        <v>20443214دخول مسائى</v>
      </c>
    </row>
    <row r="258" spans="1:7">
      <c r="A258">
        <v>2341</v>
      </c>
      <c r="B258" s="14">
        <v>43214</v>
      </c>
      <c r="C258" s="1">
        <v>0.91041666666666676</v>
      </c>
      <c r="D258">
        <v>1</v>
      </c>
      <c r="E258">
        <v>1</v>
      </c>
      <c r="F258" s="17" t="str">
        <f>IF(COUNTIFS($B$1:B258,B258,$A$1:A258,A258)=1,"دخول صباحى",IF(COUNTIFS($B$1:B258,B258,$A$1:A258,A258)=2,"خروج صباحى",IF(COUNTIFS($B$1:B258,B258,$A$1:A258,A258)=3,"دخول مسائى",IF(COUNTIFS($B$1:B258,B258,$A$1:A258,A258)=4,"خروج مسائى",""))))</f>
        <v>خروج مسائى</v>
      </c>
      <c r="G258" t="str">
        <f t="shared" ref="G258:G321" si="4">IFERROR(A258&amp;B258&amp;F258,"")</f>
        <v>234143214خروج مسائى</v>
      </c>
    </row>
    <row r="259" spans="1:7">
      <c r="A259">
        <v>1716</v>
      </c>
      <c r="B259" s="14">
        <v>43214</v>
      </c>
      <c r="C259" s="1">
        <v>0.91111111111111109</v>
      </c>
      <c r="D259">
        <v>1</v>
      </c>
      <c r="E259">
        <v>1</v>
      </c>
      <c r="F259" s="17" t="str">
        <f>IF(COUNTIFS($B$1:B259,B259,$A$1:A259,A259)=1,"دخول صباحى",IF(COUNTIFS($B$1:B259,B259,$A$1:A259,A259)=2,"خروج صباحى",IF(COUNTIFS($B$1:B259,B259,$A$1:A259,A259)=3,"دخول مسائى",IF(COUNTIFS($B$1:B259,B259,$A$1:A259,A259)=4,"خروج مسائى",""))))</f>
        <v>خروج مسائى</v>
      </c>
      <c r="G259" t="str">
        <f t="shared" si="4"/>
        <v>171643214خروج مسائى</v>
      </c>
    </row>
    <row r="260" spans="1:7">
      <c r="A260">
        <v>204</v>
      </c>
      <c r="B260" s="14">
        <v>43214</v>
      </c>
      <c r="C260" s="1">
        <v>0.91111111111111109</v>
      </c>
      <c r="D260">
        <v>1</v>
      </c>
      <c r="E260">
        <v>1</v>
      </c>
      <c r="F260" s="17" t="str">
        <f>IF(COUNTIFS($B$1:B260,B260,$A$1:A260,A260)=1,"دخول صباحى",IF(COUNTIFS($B$1:B260,B260,$A$1:A260,A260)=2,"خروج صباحى",IF(COUNTIFS($B$1:B260,B260,$A$1:A260,A260)=3,"دخول مسائى",IF(COUNTIFS($B$1:B260,B260,$A$1:A260,A260)=4,"خروج مسائى",""))))</f>
        <v>خروج مسائى</v>
      </c>
      <c r="G260" t="str">
        <f t="shared" si="4"/>
        <v>20443214خروج مسائى</v>
      </c>
    </row>
    <row r="261" spans="1:7">
      <c r="A261">
        <v>1716</v>
      </c>
      <c r="B261" s="14">
        <v>43215</v>
      </c>
      <c r="C261" s="1">
        <v>0.3756944444444445</v>
      </c>
      <c r="D261">
        <v>1</v>
      </c>
      <c r="E261">
        <v>1</v>
      </c>
      <c r="F261" s="17" t="str">
        <f>IF(COUNTIFS($B$1:B261,B261,$A$1:A261,A261)=1,"دخول صباحى",IF(COUNTIFS($B$1:B261,B261,$A$1:A261,A261)=2,"خروج صباحى",IF(COUNTIFS($B$1:B261,B261,$A$1:A261,A261)=3,"دخول مسائى",IF(COUNTIFS($B$1:B261,B261,$A$1:A261,A261)=4,"خروج مسائى",""))))</f>
        <v>دخول صباحى</v>
      </c>
      <c r="G261" t="str">
        <f t="shared" si="4"/>
        <v>171643215دخول صباحى</v>
      </c>
    </row>
    <row r="262" spans="1:7">
      <c r="A262">
        <v>204</v>
      </c>
      <c r="B262" s="14">
        <v>43215</v>
      </c>
      <c r="C262" s="1">
        <v>0.37638888888888888</v>
      </c>
      <c r="D262">
        <v>1</v>
      </c>
      <c r="E262">
        <v>1</v>
      </c>
      <c r="F262" s="17" t="str">
        <f>IF(COUNTIFS($B$1:B262,B262,$A$1:A262,A262)=1,"دخول صباحى",IF(COUNTIFS($B$1:B262,B262,$A$1:A262,A262)=2,"خروج صباحى",IF(COUNTIFS($B$1:B262,B262,$A$1:A262,A262)=3,"دخول مسائى",IF(COUNTIFS($B$1:B262,B262,$A$1:A262,A262)=4,"خروج مسائى",""))))</f>
        <v>دخول صباحى</v>
      </c>
      <c r="G262" t="str">
        <f t="shared" si="4"/>
        <v>20443215دخول صباحى</v>
      </c>
    </row>
    <row r="263" spans="1:7">
      <c r="A263">
        <v>2341</v>
      </c>
      <c r="B263" s="14">
        <v>43215</v>
      </c>
      <c r="C263" s="1">
        <v>0.37708333333333338</v>
      </c>
      <c r="D263">
        <v>1</v>
      </c>
      <c r="E263">
        <v>1</v>
      </c>
      <c r="F263" s="17" t="str">
        <f>IF(COUNTIFS($B$1:B263,B263,$A$1:A263,A263)=1,"دخول صباحى",IF(COUNTIFS($B$1:B263,B263,$A$1:A263,A263)=2,"خروج صباحى",IF(COUNTIFS($B$1:B263,B263,$A$1:A263,A263)=3,"دخول مسائى",IF(COUNTIFS($B$1:B263,B263,$A$1:A263,A263)=4,"خروج مسائى",""))))</f>
        <v>دخول صباحى</v>
      </c>
      <c r="G263" t="str">
        <f t="shared" si="4"/>
        <v>234143215دخول صباحى</v>
      </c>
    </row>
    <row r="264" spans="1:7">
      <c r="A264">
        <v>2341</v>
      </c>
      <c r="B264" s="14">
        <v>43215</v>
      </c>
      <c r="C264" s="1">
        <v>0.49722222222222223</v>
      </c>
      <c r="D264">
        <v>1</v>
      </c>
      <c r="E264">
        <v>1</v>
      </c>
      <c r="F264" s="17" t="str">
        <f>IF(COUNTIFS($B$1:B264,B264,$A$1:A264,A264)=1,"دخول صباحى",IF(COUNTIFS($B$1:B264,B264,$A$1:A264,A264)=2,"خروج صباحى",IF(COUNTIFS($B$1:B264,B264,$A$1:A264,A264)=3,"دخول مسائى",IF(COUNTIFS($B$1:B264,B264,$A$1:A264,A264)=4,"خروج مسائى",""))))</f>
        <v>خروج صباحى</v>
      </c>
      <c r="G264" t="str">
        <f t="shared" si="4"/>
        <v>234143215خروج صباحى</v>
      </c>
    </row>
    <row r="265" spans="1:7">
      <c r="A265">
        <v>1716</v>
      </c>
      <c r="B265" s="14">
        <v>43215</v>
      </c>
      <c r="C265" s="1">
        <v>0.49722222222222223</v>
      </c>
      <c r="D265">
        <v>1</v>
      </c>
      <c r="E265">
        <v>1</v>
      </c>
      <c r="F265" s="17" t="str">
        <f>IF(COUNTIFS($B$1:B265,B265,$A$1:A265,A265)=1,"دخول صباحى",IF(COUNTIFS($B$1:B265,B265,$A$1:A265,A265)=2,"خروج صباحى",IF(COUNTIFS($B$1:B265,B265,$A$1:A265,A265)=3,"دخول مسائى",IF(COUNTIFS($B$1:B265,B265,$A$1:A265,A265)=4,"خروج مسائى",""))))</f>
        <v>خروج صباحى</v>
      </c>
      <c r="G265" t="str">
        <f t="shared" si="4"/>
        <v>171643215خروج صباحى</v>
      </c>
    </row>
    <row r="266" spans="1:7">
      <c r="A266">
        <v>204</v>
      </c>
      <c r="B266" s="14">
        <v>43215</v>
      </c>
      <c r="C266" s="1">
        <v>0.49791666666666662</v>
      </c>
      <c r="D266">
        <v>1</v>
      </c>
      <c r="E266">
        <v>1</v>
      </c>
      <c r="F266" s="17" t="str">
        <f>IF(COUNTIFS($B$1:B266,B266,$A$1:A266,A266)=1,"دخول صباحى",IF(COUNTIFS($B$1:B266,B266,$A$1:A266,A266)=2,"خروج صباحى",IF(COUNTIFS($B$1:B266,B266,$A$1:A266,A266)=3,"دخول مسائى",IF(COUNTIFS($B$1:B266,B266,$A$1:A266,A266)=4,"خروج مسائى",""))))</f>
        <v>خروج صباحى</v>
      </c>
      <c r="G266" t="str">
        <f t="shared" si="4"/>
        <v>20443215خروج صباحى</v>
      </c>
    </row>
    <row r="267" spans="1:7">
      <c r="A267">
        <v>204</v>
      </c>
      <c r="B267" s="14">
        <v>43215</v>
      </c>
      <c r="C267" s="1">
        <v>0.49791666666666662</v>
      </c>
      <c r="D267">
        <v>1</v>
      </c>
      <c r="E267">
        <v>1</v>
      </c>
      <c r="F267" s="17" t="str">
        <f>IF(COUNTIFS($B$1:B267,B267,$A$1:A267,A267)=1,"دخول صباحى",IF(COUNTIFS($B$1:B267,B267,$A$1:A267,A267)=2,"خروج صباحى",IF(COUNTIFS($B$1:B267,B267,$A$1:A267,A267)=3,"دخول مسائى",IF(COUNTIFS($B$1:B267,B267,$A$1:A267,A267)=4,"خروج مسائى",""))))</f>
        <v>دخول مسائى</v>
      </c>
      <c r="G267" t="str">
        <f t="shared" si="4"/>
        <v>20443215دخول مسائى</v>
      </c>
    </row>
    <row r="268" spans="1:7">
      <c r="A268">
        <v>1716</v>
      </c>
      <c r="B268" s="14">
        <v>43215</v>
      </c>
      <c r="C268" s="1">
        <v>0.68194444444444446</v>
      </c>
      <c r="D268">
        <v>1</v>
      </c>
      <c r="E268">
        <v>1</v>
      </c>
      <c r="F268" s="17" t="str">
        <f>IF(COUNTIFS($B$1:B268,B268,$A$1:A268,A268)=1,"دخول صباحى",IF(COUNTIFS($B$1:B268,B268,$A$1:A268,A268)=2,"خروج صباحى",IF(COUNTIFS($B$1:B268,B268,$A$1:A268,A268)=3,"دخول مسائى",IF(COUNTIFS($B$1:B268,B268,$A$1:A268,A268)=4,"خروج مسائى",""))))</f>
        <v>دخول مسائى</v>
      </c>
      <c r="G268" t="str">
        <f t="shared" si="4"/>
        <v>171643215دخول مسائى</v>
      </c>
    </row>
    <row r="269" spans="1:7">
      <c r="A269">
        <v>204</v>
      </c>
      <c r="B269" s="14">
        <v>43215</v>
      </c>
      <c r="C269" s="1">
        <v>0.68194444444444446</v>
      </c>
      <c r="D269">
        <v>1</v>
      </c>
      <c r="E269">
        <v>1</v>
      </c>
      <c r="F269" s="17" t="str">
        <f>IF(COUNTIFS($B$1:B269,B269,$A$1:A269,A269)=1,"دخول صباحى",IF(COUNTIFS($B$1:B269,B269,$A$1:A269,A269)=2,"خروج صباحى",IF(COUNTIFS($B$1:B269,B269,$A$1:A269,A269)=3,"دخول مسائى",IF(COUNTIFS($B$1:B269,B269,$A$1:A269,A269)=4,"خروج مسائى",""))))</f>
        <v>خروج مسائى</v>
      </c>
      <c r="G269" t="str">
        <f t="shared" si="4"/>
        <v>20443215خروج مسائى</v>
      </c>
    </row>
    <row r="270" spans="1:7">
      <c r="A270">
        <v>2341</v>
      </c>
      <c r="B270" s="14">
        <v>43215</v>
      </c>
      <c r="C270" s="1">
        <v>0.68263888888888891</v>
      </c>
      <c r="D270">
        <v>1</v>
      </c>
      <c r="E270">
        <v>1</v>
      </c>
      <c r="F270" s="17" t="str">
        <f>IF(COUNTIFS($B$1:B270,B270,$A$1:A270,A270)=1,"دخول صباحى",IF(COUNTIFS($B$1:B270,B270,$A$1:A270,A270)=2,"خروج صباحى",IF(COUNTIFS($B$1:B270,B270,$A$1:A270,A270)=3,"دخول مسائى",IF(COUNTIFS($B$1:B270,B270,$A$1:A270,A270)=4,"خروج مسائى",""))))</f>
        <v>دخول مسائى</v>
      </c>
      <c r="G270" t="str">
        <f t="shared" si="4"/>
        <v>234143215دخول مسائى</v>
      </c>
    </row>
    <row r="271" spans="1:7">
      <c r="A271">
        <v>2341</v>
      </c>
      <c r="B271" s="14">
        <v>43215</v>
      </c>
      <c r="C271" s="1">
        <v>0.92222222222222217</v>
      </c>
      <c r="D271">
        <v>1</v>
      </c>
      <c r="E271">
        <v>1</v>
      </c>
      <c r="F271" s="17" t="str">
        <f>IF(COUNTIFS($B$1:B271,B271,$A$1:A271,A271)=1,"دخول صباحى",IF(COUNTIFS($B$1:B271,B271,$A$1:A271,A271)=2,"خروج صباحى",IF(COUNTIFS($B$1:B271,B271,$A$1:A271,A271)=3,"دخول مسائى",IF(COUNTIFS($B$1:B271,B271,$A$1:A271,A271)=4,"خروج مسائى",""))))</f>
        <v>خروج مسائى</v>
      </c>
      <c r="G271" t="str">
        <f t="shared" si="4"/>
        <v>234143215خروج مسائى</v>
      </c>
    </row>
    <row r="272" spans="1:7">
      <c r="A272">
        <v>204</v>
      </c>
      <c r="B272" s="14">
        <v>43215</v>
      </c>
      <c r="C272" s="1">
        <v>0.92222222222222217</v>
      </c>
      <c r="D272">
        <v>1</v>
      </c>
      <c r="E272">
        <v>1</v>
      </c>
      <c r="F272" s="17" t="str">
        <f>IF(COUNTIFS($B$1:B272,B272,$A$1:A272,A272)=1,"دخول صباحى",IF(COUNTIFS($B$1:B272,B272,$A$1:A272,A272)=2,"خروج صباحى",IF(COUNTIFS($B$1:B272,B272,$A$1:A272,A272)=3,"دخول مسائى",IF(COUNTIFS($B$1:B272,B272,$A$1:A272,A272)=4,"خروج مسائى",""))))</f>
        <v/>
      </c>
      <c r="G272" t="str">
        <f t="shared" si="4"/>
        <v>20443215</v>
      </c>
    </row>
    <row r="273" spans="1:7">
      <c r="A273">
        <v>1716</v>
      </c>
      <c r="B273" s="14">
        <v>43215</v>
      </c>
      <c r="C273" s="1">
        <v>0.92222222222222217</v>
      </c>
      <c r="D273">
        <v>1</v>
      </c>
      <c r="E273">
        <v>1</v>
      </c>
      <c r="F273" s="17" t="str">
        <f>IF(COUNTIFS($B$1:B273,B273,$A$1:A273,A273)=1,"دخول صباحى",IF(COUNTIFS($B$1:B273,B273,$A$1:A273,A273)=2,"خروج صباحى",IF(COUNTIFS($B$1:B273,B273,$A$1:A273,A273)=3,"دخول مسائى",IF(COUNTIFS($B$1:B273,B273,$A$1:A273,A273)=4,"خروج مسائى",""))))</f>
        <v>خروج مسائى</v>
      </c>
      <c r="G273" t="str">
        <f t="shared" si="4"/>
        <v>171643215خروج مسائى</v>
      </c>
    </row>
    <row r="274" spans="1:7">
      <c r="A274">
        <v>1716</v>
      </c>
      <c r="B274" s="14">
        <v>43216</v>
      </c>
      <c r="C274" s="1">
        <v>0.37777777777777777</v>
      </c>
      <c r="D274">
        <v>1</v>
      </c>
      <c r="E274">
        <v>1</v>
      </c>
      <c r="F274" s="17" t="str">
        <f>IF(COUNTIFS($B$1:B274,B274,$A$1:A274,A274)=1,"دخول صباحى",IF(COUNTIFS($B$1:B274,B274,$A$1:A274,A274)=2,"خروج صباحى",IF(COUNTIFS($B$1:B274,B274,$A$1:A274,A274)=3,"دخول مسائى",IF(COUNTIFS($B$1:B274,B274,$A$1:A274,A274)=4,"خروج مسائى",""))))</f>
        <v>دخول صباحى</v>
      </c>
      <c r="G274" t="str">
        <f t="shared" si="4"/>
        <v>171643216دخول صباحى</v>
      </c>
    </row>
    <row r="275" spans="1:7">
      <c r="A275">
        <v>2341</v>
      </c>
      <c r="B275" s="14">
        <v>43216</v>
      </c>
      <c r="C275" s="1">
        <v>0.37847222222222227</v>
      </c>
      <c r="D275">
        <v>1</v>
      </c>
      <c r="E275">
        <v>1</v>
      </c>
      <c r="F275" s="17" t="str">
        <f>IF(COUNTIFS($B$1:B275,B275,$A$1:A275,A275)=1,"دخول صباحى",IF(COUNTIFS($B$1:B275,B275,$A$1:A275,A275)=2,"خروج صباحى",IF(COUNTIFS($B$1:B275,B275,$A$1:A275,A275)=3,"دخول مسائى",IF(COUNTIFS($B$1:B275,B275,$A$1:A275,A275)=4,"خروج مسائى",""))))</f>
        <v>دخول صباحى</v>
      </c>
      <c r="G275" t="str">
        <f t="shared" si="4"/>
        <v>234143216دخول صباحى</v>
      </c>
    </row>
    <row r="276" spans="1:7">
      <c r="A276">
        <v>204</v>
      </c>
      <c r="B276" s="14">
        <v>43216</v>
      </c>
      <c r="C276" s="1">
        <v>0.37847222222222227</v>
      </c>
      <c r="D276">
        <v>1</v>
      </c>
      <c r="E276">
        <v>1</v>
      </c>
      <c r="F276" s="17" t="str">
        <f>IF(COUNTIFS($B$1:B276,B276,$A$1:A276,A276)=1,"دخول صباحى",IF(COUNTIFS($B$1:B276,B276,$A$1:A276,A276)=2,"خروج صباحى",IF(COUNTIFS($B$1:B276,B276,$A$1:A276,A276)=3,"دخول مسائى",IF(COUNTIFS($B$1:B276,B276,$A$1:A276,A276)=4,"خروج مسائى",""))))</f>
        <v>دخول صباحى</v>
      </c>
      <c r="G276" t="str">
        <f t="shared" si="4"/>
        <v>20443216دخول صباحى</v>
      </c>
    </row>
    <row r="277" spans="1:7">
      <c r="A277">
        <v>2341</v>
      </c>
      <c r="B277" s="14">
        <v>43216</v>
      </c>
      <c r="C277" s="1">
        <v>0.50763888888888886</v>
      </c>
      <c r="D277">
        <v>1</v>
      </c>
      <c r="E277">
        <v>1</v>
      </c>
      <c r="F277" s="17" t="str">
        <f>IF(COUNTIFS($B$1:B277,B277,$A$1:A277,A277)=1,"دخول صباحى",IF(COUNTIFS($B$1:B277,B277,$A$1:A277,A277)=2,"خروج صباحى",IF(COUNTIFS($B$1:B277,B277,$A$1:A277,A277)=3,"دخول مسائى",IF(COUNTIFS($B$1:B277,B277,$A$1:A277,A277)=4,"خروج مسائى",""))))</f>
        <v>خروج صباحى</v>
      </c>
      <c r="G277" t="str">
        <f t="shared" si="4"/>
        <v>234143216خروج صباحى</v>
      </c>
    </row>
    <row r="278" spans="1:7">
      <c r="A278">
        <v>1716</v>
      </c>
      <c r="B278" s="14">
        <v>43216</v>
      </c>
      <c r="C278" s="1">
        <v>0.5083333333333333</v>
      </c>
      <c r="D278">
        <v>1</v>
      </c>
      <c r="E278">
        <v>1</v>
      </c>
      <c r="F278" s="17" t="str">
        <f>IF(COUNTIFS($B$1:B278,B278,$A$1:A278,A278)=1,"دخول صباحى",IF(COUNTIFS($B$1:B278,B278,$A$1:A278,A278)=2,"خروج صباحى",IF(COUNTIFS($B$1:B278,B278,$A$1:A278,A278)=3,"دخول مسائى",IF(COUNTIFS($B$1:B278,B278,$A$1:A278,A278)=4,"خروج مسائى",""))))</f>
        <v>خروج صباحى</v>
      </c>
      <c r="G278" t="str">
        <f t="shared" si="4"/>
        <v>171643216خروج صباحى</v>
      </c>
    </row>
    <row r="279" spans="1:7">
      <c r="A279">
        <v>204</v>
      </c>
      <c r="B279" s="14">
        <v>43216</v>
      </c>
      <c r="C279" s="1">
        <v>0.5083333333333333</v>
      </c>
      <c r="D279">
        <v>1</v>
      </c>
      <c r="E279">
        <v>1</v>
      </c>
      <c r="F279" s="17" t="str">
        <f>IF(COUNTIFS($B$1:B279,B279,$A$1:A279,A279)=1,"دخول صباحى",IF(COUNTIFS($B$1:B279,B279,$A$1:A279,A279)=2,"خروج صباحى",IF(COUNTIFS($B$1:B279,B279,$A$1:A279,A279)=3,"دخول مسائى",IF(COUNTIFS($B$1:B279,B279,$A$1:A279,A279)=4,"خروج مسائى",""))))</f>
        <v>خروج صباحى</v>
      </c>
      <c r="G279" t="str">
        <f t="shared" si="4"/>
        <v>20443216خروج صباحى</v>
      </c>
    </row>
    <row r="280" spans="1:7">
      <c r="A280">
        <v>1716</v>
      </c>
      <c r="B280" s="14">
        <v>43216</v>
      </c>
      <c r="C280" s="1">
        <v>0.67847222222222225</v>
      </c>
      <c r="D280">
        <v>1</v>
      </c>
      <c r="E280">
        <v>1</v>
      </c>
      <c r="F280" s="17" t="str">
        <f>IF(COUNTIFS($B$1:B280,B280,$A$1:A280,A280)=1,"دخول صباحى",IF(COUNTIFS($B$1:B280,B280,$A$1:A280,A280)=2,"خروج صباحى",IF(COUNTIFS($B$1:B280,B280,$A$1:A280,A280)=3,"دخول مسائى",IF(COUNTIFS($B$1:B280,B280,$A$1:A280,A280)=4,"خروج مسائى",""))))</f>
        <v>دخول مسائى</v>
      </c>
      <c r="G280" t="str">
        <f t="shared" si="4"/>
        <v>171643216دخول مسائى</v>
      </c>
    </row>
    <row r="281" spans="1:7">
      <c r="A281">
        <v>2341</v>
      </c>
      <c r="B281" s="14">
        <v>43216</v>
      </c>
      <c r="C281" s="1">
        <v>0.67847222222222225</v>
      </c>
      <c r="D281">
        <v>1</v>
      </c>
      <c r="E281">
        <v>1</v>
      </c>
      <c r="F281" s="17" t="str">
        <f>IF(COUNTIFS($B$1:B281,B281,$A$1:A281,A281)=1,"دخول صباحى",IF(COUNTIFS($B$1:B281,B281,$A$1:A281,A281)=2,"خروج صباحى",IF(COUNTIFS($B$1:B281,B281,$A$1:A281,A281)=3,"دخول مسائى",IF(COUNTIFS($B$1:B281,B281,$A$1:A281,A281)=4,"خروج مسائى",""))))</f>
        <v>دخول مسائى</v>
      </c>
      <c r="G281" t="str">
        <f t="shared" si="4"/>
        <v>234143216دخول مسائى</v>
      </c>
    </row>
    <row r="282" spans="1:7">
      <c r="A282">
        <v>204</v>
      </c>
      <c r="B282" s="14">
        <v>43216</v>
      </c>
      <c r="C282" s="1">
        <v>0.68472222222222223</v>
      </c>
      <c r="D282">
        <v>1</v>
      </c>
      <c r="E282">
        <v>1</v>
      </c>
      <c r="F282" s="17" t="str">
        <f>IF(COUNTIFS($B$1:B282,B282,$A$1:A282,A282)=1,"دخول صباحى",IF(COUNTIFS($B$1:B282,B282,$A$1:A282,A282)=2,"خروج صباحى",IF(COUNTIFS($B$1:B282,B282,$A$1:A282,A282)=3,"دخول مسائى",IF(COUNTIFS($B$1:B282,B282,$A$1:A282,A282)=4,"خروج مسائى",""))))</f>
        <v>دخول مسائى</v>
      </c>
      <c r="G282" t="str">
        <f t="shared" si="4"/>
        <v>20443216دخول مسائى</v>
      </c>
    </row>
    <row r="283" spans="1:7">
      <c r="A283">
        <v>2341</v>
      </c>
      <c r="B283" s="14">
        <v>43216</v>
      </c>
      <c r="C283" s="1">
        <v>0.95138888888888884</v>
      </c>
      <c r="D283">
        <v>1</v>
      </c>
      <c r="E283">
        <v>1</v>
      </c>
      <c r="F283" s="17" t="str">
        <f>IF(COUNTIFS($B$1:B283,B283,$A$1:A283,A283)=1,"دخول صباحى",IF(COUNTIFS($B$1:B283,B283,$A$1:A283,A283)=2,"خروج صباحى",IF(COUNTIFS($B$1:B283,B283,$A$1:A283,A283)=3,"دخول مسائى",IF(COUNTIFS($B$1:B283,B283,$A$1:A283,A283)=4,"خروج مسائى",""))))</f>
        <v>خروج مسائى</v>
      </c>
      <c r="G283" t="str">
        <f t="shared" si="4"/>
        <v>234143216خروج مسائى</v>
      </c>
    </row>
    <row r="284" spans="1:7">
      <c r="A284">
        <v>1716</v>
      </c>
      <c r="B284" s="14">
        <v>43216</v>
      </c>
      <c r="C284" s="1">
        <v>0.95138888888888884</v>
      </c>
      <c r="D284">
        <v>1</v>
      </c>
      <c r="E284">
        <v>1</v>
      </c>
      <c r="F284" s="17" t="str">
        <f>IF(COUNTIFS($B$1:B284,B284,$A$1:A284,A284)=1,"دخول صباحى",IF(COUNTIFS($B$1:B284,B284,$A$1:A284,A284)=2,"خروج صباحى",IF(COUNTIFS($B$1:B284,B284,$A$1:A284,A284)=3,"دخول مسائى",IF(COUNTIFS($B$1:B284,B284,$A$1:A284,A284)=4,"خروج مسائى",""))))</f>
        <v>خروج مسائى</v>
      </c>
      <c r="G284" t="str">
        <f t="shared" si="4"/>
        <v>171643216خروج مسائى</v>
      </c>
    </row>
    <row r="285" spans="1:7">
      <c r="A285">
        <v>204</v>
      </c>
      <c r="B285" s="14">
        <v>43216</v>
      </c>
      <c r="C285" s="1">
        <v>0.95138888888888884</v>
      </c>
      <c r="D285">
        <v>1</v>
      </c>
      <c r="E285">
        <v>1</v>
      </c>
      <c r="F285" s="17" t="str">
        <f>IF(COUNTIFS($B$1:B285,B285,$A$1:A285,A285)=1,"دخول صباحى",IF(COUNTIFS($B$1:B285,B285,$A$1:A285,A285)=2,"خروج صباحى",IF(COUNTIFS($B$1:B285,B285,$A$1:A285,A285)=3,"دخول مسائى",IF(COUNTIFS($B$1:B285,B285,$A$1:A285,A285)=4,"خروج مسائى",""))))</f>
        <v>خروج مسائى</v>
      </c>
      <c r="G285" t="str">
        <f t="shared" si="4"/>
        <v>20443216خروج مسائى</v>
      </c>
    </row>
    <row r="286" spans="1:7">
      <c r="A286">
        <v>1716</v>
      </c>
      <c r="B286" s="14">
        <v>43217</v>
      </c>
      <c r="C286" s="1">
        <v>0.68055555555555547</v>
      </c>
      <c r="D286">
        <v>1</v>
      </c>
      <c r="E286">
        <v>1</v>
      </c>
      <c r="F286" s="17" t="str">
        <f>IF(COUNTIFS($B$1:B286,B286,$A$1:A286,A286)=1,"دخول صباحى",IF(COUNTIFS($B$1:B286,B286,$A$1:A286,A286)=2,"خروج صباحى",IF(COUNTIFS($B$1:B286,B286,$A$1:A286,A286)=3,"دخول مسائى",IF(COUNTIFS($B$1:B286,B286,$A$1:A286,A286)=4,"خروج مسائى",""))))</f>
        <v>دخول صباحى</v>
      </c>
      <c r="G286" t="str">
        <f t="shared" si="4"/>
        <v>171643217دخول صباحى</v>
      </c>
    </row>
    <row r="287" spans="1:7">
      <c r="A287">
        <v>2341</v>
      </c>
      <c r="B287" s="14">
        <v>43217</v>
      </c>
      <c r="C287" s="1">
        <v>0.68055555555555547</v>
      </c>
      <c r="D287">
        <v>1</v>
      </c>
      <c r="E287">
        <v>1</v>
      </c>
      <c r="F287" s="17" t="str">
        <f>IF(COUNTIFS($B$1:B287,B287,$A$1:A287,A287)=1,"دخول صباحى",IF(COUNTIFS($B$1:B287,B287,$A$1:A287,A287)=2,"خروج صباحى",IF(COUNTIFS($B$1:B287,B287,$A$1:A287,A287)=3,"دخول مسائى",IF(COUNTIFS($B$1:B287,B287,$A$1:A287,A287)=4,"خروج مسائى",""))))</f>
        <v>دخول صباحى</v>
      </c>
      <c r="G287" t="str">
        <f t="shared" si="4"/>
        <v>234143217دخول صباحى</v>
      </c>
    </row>
    <row r="288" spans="1:7">
      <c r="A288">
        <v>204</v>
      </c>
      <c r="B288" s="14">
        <v>43217</v>
      </c>
      <c r="C288" s="1">
        <v>0.68055555555555547</v>
      </c>
      <c r="D288">
        <v>1</v>
      </c>
      <c r="E288">
        <v>1</v>
      </c>
      <c r="F288" s="17" t="str">
        <f>IF(COUNTIFS($B$1:B288,B288,$A$1:A288,A288)=1,"دخول صباحى",IF(COUNTIFS($B$1:B288,B288,$A$1:A288,A288)=2,"خروج صباحى",IF(COUNTIFS($B$1:B288,B288,$A$1:A288,A288)=3,"دخول مسائى",IF(COUNTIFS($B$1:B288,B288,$A$1:A288,A288)=4,"خروج مسائى",""))))</f>
        <v>دخول صباحى</v>
      </c>
      <c r="G288" t="str">
        <f t="shared" si="4"/>
        <v>20443217دخول صباحى</v>
      </c>
    </row>
    <row r="289" spans="1:7">
      <c r="A289">
        <v>1716</v>
      </c>
      <c r="B289" s="14">
        <v>43217</v>
      </c>
      <c r="C289" s="1">
        <v>0.9145833333333333</v>
      </c>
      <c r="D289">
        <v>1</v>
      </c>
      <c r="E289">
        <v>1</v>
      </c>
      <c r="F289" s="17" t="str">
        <f>IF(COUNTIFS($B$1:B289,B289,$A$1:A289,A289)=1,"دخول صباحى",IF(COUNTIFS($B$1:B289,B289,$A$1:A289,A289)=2,"خروج صباحى",IF(COUNTIFS($B$1:B289,B289,$A$1:A289,A289)=3,"دخول مسائى",IF(COUNTIFS($B$1:B289,B289,$A$1:A289,A289)=4,"خروج مسائى",""))))</f>
        <v>خروج صباحى</v>
      </c>
      <c r="G289" t="str">
        <f t="shared" si="4"/>
        <v>171643217خروج صباحى</v>
      </c>
    </row>
    <row r="290" spans="1:7">
      <c r="A290">
        <v>204</v>
      </c>
      <c r="B290" s="14">
        <v>43217</v>
      </c>
      <c r="C290" s="1">
        <v>0.9145833333333333</v>
      </c>
      <c r="D290">
        <v>1</v>
      </c>
      <c r="E290">
        <v>1</v>
      </c>
      <c r="F290" s="17" t="str">
        <f>IF(COUNTIFS($B$1:B290,B290,$A$1:A290,A290)=1,"دخول صباحى",IF(COUNTIFS($B$1:B290,B290,$A$1:A290,A290)=2,"خروج صباحى",IF(COUNTIFS($B$1:B290,B290,$A$1:A290,A290)=3,"دخول مسائى",IF(COUNTIFS($B$1:B290,B290,$A$1:A290,A290)=4,"خروج مسائى",""))))</f>
        <v>خروج صباحى</v>
      </c>
      <c r="G290" t="str">
        <f t="shared" si="4"/>
        <v>20443217خروج صباحى</v>
      </c>
    </row>
    <row r="291" spans="1:7">
      <c r="A291">
        <v>2341</v>
      </c>
      <c r="B291" s="14">
        <v>43217</v>
      </c>
      <c r="C291" s="1">
        <v>0.9145833333333333</v>
      </c>
      <c r="D291">
        <v>1</v>
      </c>
      <c r="E291">
        <v>1</v>
      </c>
      <c r="F291" s="17" t="str">
        <f>IF(COUNTIFS($B$1:B291,B291,$A$1:A291,A291)=1,"دخول صباحى",IF(COUNTIFS($B$1:B291,B291,$A$1:A291,A291)=2,"خروج صباحى",IF(COUNTIFS($B$1:B291,B291,$A$1:A291,A291)=3,"دخول مسائى",IF(COUNTIFS($B$1:B291,B291,$A$1:A291,A291)=4,"خروج مسائى",""))))</f>
        <v>خروج صباحى</v>
      </c>
      <c r="G291" t="str">
        <f t="shared" si="4"/>
        <v>234143217خروج صباحى</v>
      </c>
    </row>
    <row r="292" spans="1:7">
      <c r="A292">
        <v>1716</v>
      </c>
      <c r="B292" s="14">
        <v>43218</v>
      </c>
      <c r="C292" s="1">
        <v>0.37638888888888888</v>
      </c>
      <c r="D292">
        <v>1</v>
      </c>
      <c r="E292">
        <v>1</v>
      </c>
      <c r="F292" s="17" t="str">
        <f>IF(COUNTIFS($B$1:B292,B292,$A$1:A292,A292)=1,"دخول صباحى",IF(COUNTIFS($B$1:B292,B292,$A$1:A292,A292)=2,"خروج صباحى",IF(COUNTIFS($B$1:B292,B292,$A$1:A292,A292)=3,"دخول مسائى",IF(COUNTIFS($B$1:B292,B292,$A$1:A292,A292)=4,"خروج مسائى",""))))</f>
        <v>دخول صباحى</v>
      </c>
      <c r="G292" t="str">
        <f t="shared" si="4"/>
        <v>171643218دخول صباحى</v>
      </c>
    </row>
    <row r="293" spans="1:7">
      <c r="A293">
        <v>204</v>
      </c>
      <c r="B293" s="14">
        <v>43218</v>
      </c>
      <c r="C293" s="1">
        <v>0.37708333333333338</v>
      </c>
      <c r="D293">
        <v>1</v>
      </c>
      <c r="E293">
        <v>1</v>
      </c>
      <c r="F293" s="17" t="str">
        <f>IF(COUNTIFS($B$1:B293,B293,$A$1:A293,A293)=1,"دخول صباحى",IF(COUNTIFS($B$1:B293,B293,$A$1:A293,A293)=2,"خروج صباحى",IF(COUNTIFS($B$1:B293,B293,$A$1:A293,A293)=3,"دخول مسائى",IF(COUNTIFS($B$1:B293,B293,$A$1:A293,A293)=4,"خروج مسائى",""))))</f>
        <v>دخول صباحى</v>
      </c>
      <c r="G293" t="str">
        <f t="shared" si="4"/>
        <v>20443218دخول صباحى</v>
      </c>
    </row>
    <row r="294" spans="1:7">
      <c r="A294">
        <v>204</v>
      </c>
      <c r="B294" s="14">
        <v>43218</v>
      </c>
      <c r="C294" s="1">
        <v>0.37708333333333338</v>
      </c>
      <c r="D294">
        <v>1</v>
      </c>
      <c r="E294">
        <v>1</v>
      </c>
      <c r="F294" s="17" t="str">
        <f>IF(COUNTIFS($B$1:B294,B294,$A$1:A294,A294)=1,"دخول صباحى",IF(COUNTIFS($B$1:B294,B294,$A$1:A294,A294)=2,"خروج صباحى",IF(COUNTIFS($B$1:B294,B294,$A$1:A294,A294)=3,"دخول مسائى",IF(COUNTIFS($B$1:B294,B294,$A$1:A294,A294)=4,"خروج مسائى",""))))</f>
        <v>خروج صباحى</v>
      </c>
      <c r="G294" t="str">
        <f t="shared" si="4"/>
        <v>20443218خروج صباحى</v>
      </c>
    </row>
    <row r="295" spans="1:7">
      <c r="A295">
        <v>1716</v>
      </c>
      <c r="B295" s="14">
        <v>43218</v>
      </c>
      <c r="C295" s="1">
        <v>0.5</v>
      </c>
      <c r="D295">
        <v>1</v>
      </c>
      <c r="E295">
        <v>1</v>
      </c>
      <c r="F295" s="17" t="str">
        <f>IF(COUNTIFS($B$1:B295,B295,$A$1:A295,A295)=1,"دخول صباحى",IF(COUNTIFS($B$1:B295,B295,$A$1:A295,A295)=2,"خروج صباحى",IF(COUNTIFS($B$1:B295,B295,$A$1:A295,A295)=3,"دخول مسائى",IF(COUNTIFS($B$1:B295,B295,$A$1:A295,A295)=4,"خروج مسائى",""))))</f>
        <v>خروج صباحى</v>
      </c>
      <c r="G295" t="str">
        <f t="shared" si="4"/>
        <v>171643218خروج صباحى</v>
      </c>
    </row>
    <row r="296" spans="1:7">
      <c r="A296">
        <v>204</v>
      </c>
      <c r="B296" s="14">
        <v>43218</v>
      </c>
      <c r="C296" s="1">
        <v>0.5</v>
      </c>
      <c r="D296">
        <v>1</v>
      </c>
      <c r="E296">
        <v>1</v>
      </c>
      <c r="F296" s="17" t="str">
        <f>IF(COUNTIFS($B$1:B296,B296,$A$1:A296,A296)=1,"دخول صباحى",IF(COUNTIFS($B$1:B296,B296,$A$1:A296,A296)=2,"خروج صباحى",IF(COUNTIFS($B$1:B296,B296,$A$1:A296,A296)=3,"دخول مسائى",IF(COUNTIFS($B$1:B296,B296,$A$1:A296,A296)=4,"خروج مسائى",""))))</f>
        <v>دخول مسائى</v>
      </c>
      <c r="G296" t="str">
        <f t="shared" si="4"/>
        <v>20443218دخول مسائى</v>
      </c>
    </row>
    <row r="297" spans="1:7">
      <c r="A297">
        <v>1716</v>
      </c>
      <c r="B297" s="14">
        <v>43218</v>
      </c>
      <c r="C297" s="1">
        <v>0.67708333333333337</v>
      </c>
      <c r="D297">
        <v>1</v>
      </c>
      <c r="E297">
        <v>1</v>
      </c>
      <c r="F297" s="17" t="str">
        <f>IF(COUNTIFS($B$1:B297,B297,$A$1:A297,A297)=1,"دخول صباحى",IF(COUNTIFS($B$1:B297,B297,$A$1:A297,A297)=2,"خروج صباحى",IF(COUNTIFS($B$1:B297,B297,$A$1:A297,A297)=3,"دخول مسائى",IF(COUNTIFS($B$1:B297,B297,$A$1:A297,A297)=4,"خروج مسائى",""))))</f>
        <v>دخول مسائى</v>
      </c>
      <c r="G297" t="str">
        <f t="shared" si="4"/>
        <v>171643218دخول مسائى</v>
      </c>
    </row>
    <row r="298" spans="1:7">
      <c r="A298">
        <v>204</v>
      </c>
      <c r="B298" s="14">
        <v>43218</v>
      </c>
      <c r="C298" s="1">
        <v>0.67708333333333337</v>
      </c>
      <c r="D298">
        <v>1</v>
      </c>
      <c r="E298">
        <v>1</v>
      </c>
      <c r="F298" s="17" t="str">
        <f>IF(COUNTIFS($B$1:B298,B298,$A$1:A298,A298)=1,"دخول صباحى",IF(COUNTIFS($B$1:B298,B298,$A$1:A298,A298)=2,"خروج صباحى",IF(COUNTIFS($B$1:B298,B298,$A$1:A298,A298)=3,"دخول مسائى",IF(COUNTIFS($B$1:B298,B298,$A$1:A298,A298)=4,"خروج مسائى",""))))</f>
        <v>خروج مسائى</v>
      </c>
      <c r="G298" t="str">
        <f t="shared" si="4"/>
        <v>20443218خروج مسائى</v>
      </c>
    </row>
    <row r="299" spans="1:7">
      <c r="A299">
        <v>1716</v>
      </c>
      <c r="B299" s="14">
        <v>43218</v>
      </c>
      <c r="C299" s="1">
        <v>0.92708333333333337</v>
      </c>
      <c r="D299">
        <v>1</v>
      </c>
      <c r="E299">
        <v>1</v>
      </c>
      <c r="F299" s="17" t="str">
        <f>IF(COUNTIFS($B$1:B299,B299,$A$1:A299,A299)=1,"دخول صباحى",IF(COUNTIFS($B$1:B299,B299,$A$1:A299,A299)=2,"خروج صباحى",IF(COUNTIFS($B$1:B299,B299,$A$1:A299,A299)=3,"دخول مسائى",IF(COUNTIFS($B$1:B299,B299,$A$1:A299,A299)=4,"خروج مسائى",""))))</f>
        <v>خروج مسائى</v>
      </c>
      <c r="G299" t="str">
        <f t="shared" si="4"/>
        <v>171643218خروج مسائى</v>
      </c>
    </row>
    <row r="300" spans="1:7">
      <c r="A300">
        <v>204</v>
      </c>
      <c r="B300" s="14">
        <v>43218</v>
      </c>
      <c r="C300" s="1">
        <v>0.9277777777777777</v>
      </c>
      <c r="D300">
        <v>1</v>
      </c>
      <c r="E300">
        <v>1</v>
      </c>
      <c r="F300" s="17" t="str">
        <f>IF(COUNTIFS($B$1:B300,B300,$A$1:A300,A300)=1,"دخول صباحى",IF(COUNTIFS($B$1:B300,B300,$A$1:A300,A300)=2,"خروج صباحى",IF(COUNTIFS($B$1:B300,B300,$A$1:A300,A300)=3,"دخول مسائى",IF(COUNTIFS($B$1:B300,B300,$A$1:A300,A300)=4,"خروج مسائى",""))))</f>
        <v/>
      </c>
      <c r="G300" t="str">
        <f t="shared" si="4"/>
        <v>20443218</v>
      </c>
    </row>
    <row r="301" spans="1:7">
      <c r="A301">
        <v>1716</v>
      </c>
      <c r="B301" s="14">
        <v>43219</v>
      </c>
      <c r="C301" s="1">
        <v>0.37222222222222223</v>
      </c>
      <c r="D301">
        <v>1</v>
      </c>
      <c r="E301">
        <v>1</v>
      </c>
      <c r="F301" s="17" t="str">
        <f>IF(COUNTIFS($B$1:B301,B301,$A$1:A301,A301)=1,"دخول صباحى",IF(COUNTIFS($B$1:B301,B301,$A$1:A301,A301)=2,"خروج صباحى",IF(COUNTIFS($B$1:B301,B301,$A$1:A301,A301)=3,"دخول مسائى",IF(COUNTIFS($B$1:B301,B301,$A$1:A301,A301)=4,"خروج مسائى",""))))</f>
        <v>دخول صباحى</v>
      </c>
      <c r="G301" t="str">
        <f t="shared" si="4"/>
        <v>171643219دخول صباحى</v>
      </c>
    </row>
    <row r="302" spans="1:7">
      <c r="A302">
        <v>204</v>
      </c>
      <c r="B302" s="14">
        <v>43219</v>
      </c>
      <c r="C302" s="1">
        <v>0.37222222222222223</v>
      </c>
      <c r="D302">
        <v>1</v>
      </c>
      <c r="E302">
        <v>1</v>
      </c>
      <c r="F302" s="17" t="str">
        <f>IF(COUNTIFS($B$1:B302,B302,$A$1:A302,A302)=1,"دخول صباحى",IF(COUNTIFS($B$1:B302,B302,$A$1:A302,A302)=2,"خروج صباحى",IF(COUNTIFS($B$1:B302,B302,$A$1:A302,A302)=3,"دخول مسائى",IF(COUNTIFS($B$1:B302,B302,$A$1:A302,A302)=4,"خروج مسائى",""))))</f>
        <v>دخول صباحى</v>
      </c>
      <c r="G302" t="str">
        <f t="shared" si="4"/>
        <v>20443219دخول صباحى</v>
      </c>
    </row>
    <row r="303" spans="1:7">
      <c r="A303">
        <v>204</v>
      </c>
      <c r="B303" s="14">
        <v>43219</v>
      </c>
      <c r="C303" s="1">
        <v>0.4916666666666667</v>
      </c>
      <c r="D303">
        <v>1</v>
      </c>
      <c r="E303">
        <v>1</v>
      </c>
      <c r="F303" s="17" t="str">
        <f>IF(COUNTIFS($B$1:B303,B303,$A$1:A303,A303)=1,"دخول صباحى",IF(COUNTIFS($B$1:B303,B303,$A$1:A303,A303)=2,"خروج صباحى",IF(COUNTIFS($B$1:B303,B303,$A$1:A303,A303)=3,"دخول مسائى",IF(COUNTIFS($B$1:B303,B303,$A$1:A303,A303)=4,"خروج مسائى",""))))</f>
        <v>خروج صباحى</v>
      </c>
      <c r="G303" t="str">
        <f t="shared" si="4"/>
        <v>20443219خروج صباحى</v>
      </c>
    </row>
    <row r="304" spans="1:7">
      <c r="A304">
        <v>1716</v>
      </c>
      <c r="B304" s="14">
        <v>43219</v>
      </c>
      <c r="C304" s="1">
        <v>0.4916666666666667</v>
      </c>
      <c r="D304">
        <v>1</v>
      </c>
      <c r="E304">
        <v>1</v>
      </c>
      <c r="F304" s="17" t="str">
        <f>IF(COUNTIFS($B$1:B304,B304,$A$1:A304,A304)=1,"دخول صباحى",IF(COUNTIFS($B$1:B304,B304,$A$1:A304,A304)=2,"خروج صباحى",IF(COUNTIFS($B$1:B304,B304,$A$1:A304,A304)=3,"دخول مسائى",IF(COUNTIFS($B$1:B304,B304,$A$1:A304,A304)=4,"خروج مسائى",""))))</f>
        <v>خروج صباحى</v>
      </c>
      <c r="G304" t="str">
        <f t="shared" si="4"/>
        <v>171643219خروج صباحى</v>
      </c>
    </row>
    <row r="305" spans="1:7">
      <c r="A305">
        <v>1716</v>
      </c>
      <c r="B305" s="14">
        <v>43219</v>
      </c>
      <c r="C305" s="1">
        <v>0.68194444444444446</v>
      </c>
      <c r="D305">
        <v>1</v>
      </c>
      <c r="E305">
        <v>1</v>
      </c>
      <c r="F305" s="17" t="str">
        <f>IF(COUNTIFS($B$1:B305,B305,$A$1:A305,A305)=1,"دخول صباحى",IF(COUNTIFS($B$1:B305,B305,$A$1:A305,A305)=2,"خروج صباحى",IF(COUNTIFS($B$1:B305,B305,$A$1:A305,A305)=3,"دخول مسائى",IF(COUNTIFS($B$1:B305,B305,$A$1:A305,A305)=4,"خروج مسائى",""))))</f>
        <v>دخول مسائى</v>
      </c>
      <c r="G305" t="str">
        <f t="shared" si="4"/>
        <v>171643219دخول مسائى</v>
      </c>
    </row>
    <row r="306" spans="1:7">
      <c r="A306">
        <v>204</v>
      </c>
      <c r="B306" s="14">
        <v>43219</v>
      </c>
      <c r="C306" s="1">
        <v>0.68263888888888891</v>
      </c>
      <c r="D306">
        <v>1</v>
      </c>
      <c r="E306">
        <v>1</v>
      </c>
      <c r="F306" s="17" t="str">
        <f>IF(COUNTIFS($B$1:B306,B306,$A$1:A306,A306)=1,"دخول صباحى",IF(COUNTIFS($B$1:B306,B306,$A$1:A306,A306)=2,"خروج صباحى",IF(COUNTIFS($B$1:B306,B306,$A$1:A306,A306)=3,"دخول مسائى",IF(COUNTIFS($B$1:B306,B306,$A$1:A306,A306)=4,"خروج مسائى",""))))</f>
        <v>دخول مسائى</v>
      </c>
      <c r="G306" t="str">
        <f t="shared" si="4"/>
        <v>20443219دخول مسائى</v>
      </c>
    </row>
    <row r="307" spans="1:7">
      <c r="A307">
        <v>204</v>
      </c>
      <c r="B307" s="14">
        <v>43219</v>
      </c>
      <c r="C307" s="1">
        <v>0.91805555555555562</v>
      </c>
      <c r="D307">
        <v>1</v>
      </c>
      <c r="E307">
        <v>1</v>
      </c>
      <c r="F307" s="17" t="str">
        <f>IF(COUNTIFS($B$1:B307,B307,$A$1:A307,A307)=1,"دخول صباحى",IF(COUNTIFS($B$1:B307,B307,$A$1:A307,A307)=2,"خروج صباحى",IF(COUNTIFS($B$1:B307,B307,$A$1:A307,A307)=3,"دخول مسائى",IF(COUNTIFS($B$1:B307,B307,$A$1:A307,A307)=4,"خروج مسائى",""))))</f>
        <v>خروج مسائى</v>
      </c>
      <c r="G307" t="str">
        <f t="shared" si="4"/>
        <v>20443219خروج مسائى</v>
      </c>
    </row>
    <row r="308" spans="1:7">
      <c r="A308">
        <v>1716</v>
      </c>
      <c r="B308" s="14">
        <v>43219</v>
      </c>
      <c r="C308" s="1">
        <v>0.91875000000000007</v>
      </c>
      <c r="D308">
        <v>1</v>
      </c>
      <c r="E308">
        <v>1</v>
      </c>
      <c r="F308" s="17" t="str">
        <f>IF(COUNTIFS($B$1:B308,B308,$A$1:A308,A308)=1,"دخول صباحى",IF(COUNTIFS($B$1:B308,B308,$A$1:A308,A308)=2,"خروج صباحى",IF(COUNTIFS($B$1:B308,B308,$A$1:A308,A308)=3,"دخول مسائى",IF(COUNTIFS($B$1:B308,B308,$A$1:A308,A308)=4,"خروج مسائى",""))))</f>
        <v>خروج مسائى</v>
      </c>
      <c r="G308" t="str">
        <f t="shared" si="4"/>
        <v>171643219خروج مسائى</v>
      </c>
    </row>
    <row r="309" spans="1:7">
      <c r="A309">
        <v>1716</v>
      </c>
      <c r="B309" s="14">
        <v>43220</v>
      </c>
      <c r="C309" s="1">
        <v>0.37708333333333338</v>
      </c>
      <c r="D309">
        <v>1</v>
      </c>
      <c r="E309">
        <v>1</v>
      </c>
      <c r="F309" s="17" t="str">
        <f>IF(COUNTIFS($B$1:B309,B309,$A$1:A309,A309)=1,"دخول صباحى",IF(COUNTIFS($B$1:B309,B309,$A$1:A309,A309)=2,"خروج صباحى",IF(COUNTIFS($B$1:B309,B309,$A$1:A309,A309)=3,"دخول مسائى",IF(COUNTIFS($B$1:B309,B309,$A$1:A309,A309)=4,"خروج مسائى",""))))</f>
        <v>دخول صباحى</v>
      </c>
      <c r="G309" t="str">
        <f t="shared" si="4"/>
        <v>171643220دخول صباحى</v>
      </c>
    </row>
    <row r="310" spans="1:7">
      <c r="A310">
        <v>204</v>
      </c>
      <c r="B310" s="14">
        <v>43220</v>
      </c>
      <c r="C310" s="1">
        <v>0.37708333333333338</v>
      </c>
      <c r="D310">
        <v>1</v>
      </c>
      <c r="E310">
        <v>1</v>
      </c>
      <c r="F310" s="17" t="str">
        <f>IF(COUNTIFS($B$1:B310,B310,$A$1:A310,A310)=1,"دخول صباحى",IF(COUNTIFS($B$1:B310,B310,$A$1:A310,A310)=2,"خروج صباحى",IF(COUNTIFS($B$1:B310,B310,$A$1:A310,A310)=3,"دخول مسائى",IF(COUNTIFS($B$1:B310,B310,$A$1:A310,A310)=4,"خروج مسائى",""))))</f>
        <v>دخول صباحى</v>
      </c>
      <c r="G310" t="str">
        <f t="shared" si="4"/>
        <v>20443220دخول صباحى</v>
      </c>
    </row>
    <row r="311" spans="1:7">
      <c r="A311">
        <v>1716</v>
      </c>
      <c r="B311" s="14">
        <v>43220</v>
      </c>
      <c r="C311" s="1">
        <v>0.49861111111111112</v>
      </c>
      <c r="D311">
        <v>1</v>
      </c>
      <c r="E311">
        <v>1</v>
      </c>
      <c r="F311" s="17" t="str">
        <f>IF(COUNTIFS($B$1:B311,B311,$A$1:A311,A311)=1,"دخول صباحى",IF(COUNTIFS($B$1:B311,B311,$A$1:A311,A311)=2,"خروج صباحى",IF(COUNTIFS($B$1:B311,B311,$A$1:A311,A311)=3,"دخول مسائى",IF(COUNTIFS($B$1:B311,B311,$A$1:A311,A311)=4,"خروج مسائى",""))))</f>
        <v>خروج صباحى</v>
      </c>
      <c r="G311" t="str">
        <f t="shared" si="4"/>
        <v>171643220خروج صباحى</v>
      </c>
    </row>
    <row r="312" spans="1:7">
      <c r="A312">
        <v>204</v>
      </c>
      <c r="B312" s="14">
        <v>43220</v>
      </c>
      <c r="C312" s="1">
        <v>0.49861111111111112</v>
      </c>
      <c r="D312">
        <v>1</v>
      </c>
      <c r="E312">
        <v>1</v>
      </c>
      <c r="F312" s="17" t="str">
        <f>IF(COUNTIFS($B$1:B312,B312,$A$1:A312,A312)=1,"دخول صباحى",IF(COUNTIFS($B$1:B312,B312,$A$1:A312,A312)=2,"خروج صباحى",IF(COUNTIFS($B$1:B312,B312,$A$1:A312,A312)=3,"دخول مسائى",IF(COUNTIFS($B$1:B312,B312,$A$1:A312,A312)=4,"خروج مسائى",""))))</f>
        <v>خروج صباحى</v>
      </c>
      <c r="G312" t="str">
        <f t="shared" si="4"/>
        <v>20443220خروج صباحى</v>
      </c>
    </row>
    <row r="313" spans="1:7">
      <c r="A313">
        <v>1716</v>
      </c>
      <c r="B313" s="14">
        <v>43220</v>
      </c>
      <c r="C313" s="1">
        <v>0.67847222222222225</v>
      </c>
      <c r="D313">
        <v>1</v>
      </c>
      <c r="E313">
        <v>1</v>
      </c>
      <c r="F313" s="17" t="str">
        <f>IF(COUNTIFS($B$1:B313,B313,$A$1:A313,A313)=1,"دخول صباحى",IF(COUNTIFS($B$1:B313,B313,$A$1:A313,A313)=2,"خروج صباحى",IF(COUNTIFS($B$1:B313,B313,$A$1:A313,A313)=3,"دخول مسائى",IF(COUNTIFS($B$1:B313,B313,$A$1:A313,A313)=4,"خروج مسائى",""))))</f>
        <v>دخول مسائى</v>
      </c>
      <c r="G313" t="str">
        <f t="shared" si="4"/>
        <v>171643220دخول مسائى</v>
      </c>
    </row>
    <row r="314" spans="1:7">
      <c r="A314">
        <v>204</v>
      </c>
      <c r="B314" s="14">
        <v>43220</v>
      </c>
      <c r="C314" s="1">
        <v>0.67986111111111114</v>
      </c>
      <c r="D314">
        <v>1</v>
      </c>
      <c r="E314">
        <v>1</v>
      </c>
      <c r="F314" s="17" t="str">
        <f>IF(COUNTIFS($B$1:B314,B314,$A$1:A314,A314)=1,"دخول صباحى",IF(COUNTIFS($B$1:B314,B314,$A$1:A314,A314)=2,"خروج صباحى",IF(COUNTIFS($B$1:B314,B314,$A$1:A314,A314)=3,"دخول مسائى",IF(COUNTIFS($B$1:B314,B314,$A$1:A314,A314)=4,"خروج مسائى",""))))</f>
        <v>دخول مسائى</v>
      </c>
      <c r="G314" t="str">
        <f t="shared" si="4"/>
        <v>20443220دخول مسائى</v>
      </c>
    </row>
    <row r="315" spans="1:7">
      <c r="A315">
        <v>204</v>
      </c>
      <c r="B315" s="14">
        <v>43220</v>
      </c>
      <c r="C315" s="1">
        <v>0.93125000000000002</v>
      </c>
      <c r="D315">
        <v>1</v>
      </c>
      <c r="E315">
        <v>1</v>
      </c>
      <c r="F315" s="17" t="str">
        <f>IF(COUNTIFS($B$1:B315,B315,$A$1:A315,A315)=1,"دخول صباحى",IF(COUNTIFS($B$1:B315,B315,$A$1:A315,A315)=2,"خروج صباحى",IF(COUNTIFS($B$1:B315,B315,$A$1:A315,A315)=3,"دخول مسائى",IF(COUNTIFS($B$1:B315,B315,$A$1:A315,A315)=4,"خروج مسائى",""))))</f>
        <v>خروج مسائى</v>
      </c>
      <c r="G315" t="str">
        <f t="shared" si="4"/>
        <v>20443220خروج مسائى</v>
      </c>
    </row>
    <row r="316" spans="1:7">
      <c r="A316">
        <v>1716</v>
      </c>
      <c r="B316" s="14">
        <v>43220</v>
      </c>
      <c r="C316" s="1">
        <v>0.93333333333333324</v>
      </c>
      <c r="D316">
        <v>1</v>
      </c>
      <c r="E316">
        <v>1</v>
      </c>
      <c r="F316" s="17" t="str">
        <f>IF(COUNTIFS($B$1:B316,B316,$A$1:A316,A316)=1,"دخول صباحى",IF(COUNTIFS($B$1:B316,B316,$A$1:A316,A316)=2,"خروج صباحى",IF(COUNTIFS($B$1:B316,B316,$A$1:A316,A316)=3,"دخول مسائى",IF(COUNTIFS($B$1:B316,B316,$A$1:A316,A316)=4,"خروج مسائى",""))))</f>
        <v>خروج مسائى</v>
      </c>
      <c r="G316" t="str">
        <f t="shared" si="4"/>
        <v>171643220خروج مسائى</v>
      </c>
    </row>
    <row r="317" spans="1:7">
      <c r="F317" s="17" t="str">
        <f>IF(COUNTIFS($B$1:B317,B317,$A$1:A317,A317)=1,"دخول صباحى",IF(COUNTIFS($B$1:B317,B317,$A$1:A317,A317)=2,"خروج صباحى",IF(COUNTIFS($B$1:B317,B317,$A$1:A317,A317)=3,"دخول مسائى",IF(COUNTIFS($B$1:B317,B317,$A$1:A317,A317)=4,"خروج مسائى",""))))</f>
        <v/>
      </c>
      <c r="G317" t="str">
        <f t="shared" si="4"/>
        <v/>
      </c>
    </row>
    <row r="318" spans="1:7">
      <c r="F318" s="17" t="str">
        <f>IF(COUNTIFS($B$1:B318,B318,$A$1:A318,A318)=1,"دخول صباحى",IF(COUNTIFS($B$1:B318,B318,$A$1:A318,A318)=2,"خروج صباحى",IF(COUNTIFS($B$1:B318,B318,$A$1:A318,A318)=3,"دخول مسائى",IF(COUNTIFS($B$1:B318,B318,$A$1:A318,A318)=4,"خروج مسائى",""))))</f>
        <v/>
      </c>
      <c r="G318" t="str">
        <f t="shared" si="4"/>
        <v/>
      </c>
    </row>
    <row r="319" spans="1:7">
      <c r="F319" s="17" t="str">
        <f>IF(COUNTIFS($B$1:B319,B319,$A$1:A319,A319)=1,"دخول صباحى",IF(COUNTIFS($B$1:B319,B319,$A$1:A319,A319)=2,"خروج صباحى",IF(COUNTIFS($B$1:B319,B319,$A$1:A319,A319)=3,"دخول مسائى",IF(COUNTIFS($B$1:B319,B319,$A$1:A319,A319)=4,"خروج مسائى",""))))</f>
        <v/>
      </c>
      <c r="G319" t="str">
        <f t="shared" si="4"/>
        <v/>
      </c>
    </row>
    <row r="320" spans="1:7">
      <c r="F320" s="17" t="str">
        <f>IF(COUNTIFS($B$1:B320,B320,$A$1:A320,A320)=1,"دخول صباحى",IF(COUNTIFS($B$1:B320,B320,$A$1:A320,A320)=2,"خروج صباحى",IF(COUNTIFS($B$1:B320,B320,$A$1:A320,A320)=3,"دخول مسائى",IF(COUNTIFS($B$1:B320,B320,$A$1:A320,A320)=4,"خروج مسائى",""))))</f>
        <v/>
      </c>
      <c r="G320" t="str">
        <f t="shared" si="4"/>
        <v/>
      </c>
    </row>
    <row r="321" spans="6:7">
      <c r="F321" s="17" t="str">
        <f>IF(COUNTIFS($B$1:B321,B321,$A$1:A321,A321)=1,"دخول صباحى",IF(COUNTIFS($B$1:B321,B321,$A$1:A321,A321)=2,"خروج صباحى",IF(COUNTIFS($B$1:B321,B321,$A$1:A321,A321)=3,"دخول مسائى",IF(COUNTIFS($B$1:B321,B321,$A$1:A321,A321)=4,"خروج مسائى",""))))</f>
        <v/>
      </c>
      <c r="G321" t="str">
        <f t="shared" si="4"/>
        <v/>
      </c>
    </row>
    <row r="322" spans="6:7">
      <c r="F322" s="17" t="str">
        <f>IF(COUNTIFS($B$1:B322,B322,$A$1:A322,A322)=1,"دخول صباحى",IF(COUNTIFS($B$1:B322,B322,$A$1:A322,A322)=2,"خروج صباحى",IF(COUNTIFS($B$1:B322,B322,$A$1:A322,A322)=3,"دخول مسائى",IF(COUNTIFS($B$1:B322,B322,$A$1:A322,A322)=4,"خروج مسائى",""))))</f>
        <v/>
      </c>
      <c r="G322" t="str">
        <f t="shared" ref="G322:G385" si="5">IFERROR(A322&amp;B322&amp;F322,"")</f>
        <v/>
      </c>
    </row>
    <row r="323" spans="6:7">
      <c r="F323" s="17" t="str">
        <f>IF(COUNTIFS($B$1:B323,B323,$A$1:A323,A323)=1,"دخول صباحى",IF(COUNTIFS($B$1:B323,B323,$A$1:A323,A323)=2,"خروج صباحى",IF(COUNTIFS($B$1:B323,B323,$A$1:A323,A323)=3,"دخول مسائى",IF(COUNTIFS($B$1:B323,B323,$A$1:A323,A323)=4,"خروج مسائى",""))))</f>
        <v/>
      </c>
      <c r="G323" t="str">
        <f t="shared" si="5"/>
        <v/>
      </c>
    </row>
    <row r="324" spans="6:7">
      <c r="F324" s="17" t="str">
        <f>IF(COUNTIFS($B$1:B324,B324,$A$1:A324,A324)=1,"دخول صباحى",IF(COUNTIFS($B$1:B324,B324,$A$1:A324,A324)=2,"خروج صباحى",IF(COUNTIFS($B$1:B324,B324,$A$1:A324,A324)=3,"دخول مسائى",IF(COUNTIFS($B$1:B324,B324,$A$1:A324,A324)=4,"خروج مسائى",""))))</f>
        <v/>
      </c>
      <c r="G324" t="str">
        <f t="shared" si="5"/>
        <v/>
      </c>
    </row>
    <row r="325" spans="6:7">
      <c r="F325" s="17" t="str">
        <f>IF(COUNTIFS($B$1:B325,B325,$A$1:A325,A325)=1,"دخول صباحى",IF(COUNTIFS($B$1:B325,B325,$A$1:A325,A325)=2,"خروج صباحى",IF(COUNTIFS($B$1:B325,B325,$A$1:A325,A325)=3,"دخول مسائى",IF(COUNTIFS($B$1:B325,B325,$A$1:A325,A325)=4,"خروج مسائى",""))))</f>
        <v/>
      </c>
      <c r="G325" t="str">
        <f t="shared" si="5"/>
        <v/>
      </c>
    </row>
    <row r="326" spans="6:7">
      <c r="F326" s="17" t="str">
        <f>IF(COUNTIFS($B$1:B326,B326,$A$1:A326,A326)=1,"دخول صباحى",IF(COUNTIFS($B$1:B326,B326,$A$1:A326,A326)=2,"خروج صباحى",IF(COUNTIFS($B$1:B326,B326,$A$1:A326,A326)=3,"دخول مسائى",IF(COUNTIFS($B$1:B326,B326,$A$1:A326,A326)=4,"خروج مسائى",""))))</f>
        <v/>
      </c>
      <c r="G326" t="str">
        <f t="shared" si="5"/>
        <v/>
      </c>
    </row>
    <row r="327" spans="6:7">
      <c r="F327" s="17" t="str">
        <f>IF(COUNTIFS($B$1:B327,B327,$A$1:A327,A327)=1,"دخول صباحى",IF(COUNTIFS($B$1:B327,B327,$A$1:A327,A327)=2,"خروج صباحى",IF(COUNTIFS($B$1:B327,B327,$A$1:A327,A327)=3,"دخول مسائى",IF(COUNTIFS($B$1:B327,B327,$A$1:A327,A327)=4,"خروج مسائى",""))))</f>
        <v/>
      </c>
      <c r="G327" t="str">
        <f t="shared" si="5"/>
        <v/>
      </c>
    </row>
    <row r="328" spans="6:7">
      <c r="F328" s="17" t="str">
        <f>IF(COUNTIFS($B$1:B328,B328,$A$1:A328,A328)=1,"دخول صباحى",IF(COUNTIFS($B$1:B328,B328,$A$1:A328,A328)=2,"خروج صباحى",IF(COUNTIFS($B$1:B328,B328,$A$1:A328,A328)=3,"دخول مسائى",IF(COUNTIFS($B$1:B328,B328,$A$1:A328,A328)=4,"خروج مسائى",""))))</f>
        <v/>
      </c>
      <c r="G328" t="str">
        <f t="shared" si="5"/>
        <v/>
      </c>
    </row>
    <row r="329" spans="6:7">
      <c r="F329" s="17" t="str">
        <f>IF(COUNTIFS($B$1:B329,B329,$A$1:A329,A329)=1,"دخول صباحى",IF(COUNTIFS($B$1:B329,B329,$A$1:A329,A329)=2,"خروج صباحى",IF(COUNTIFS($B$1:B329,B329,$A$1:A329,A329)=3,"دخول مسائى",IF(COUNTIFS($B$1:B329,B329,$A$1:A329,A329)=4,"خروج مسائى",""))))</f>
        <v/>
      </c>
      <c r="G329" t="str">
        <f t="shared" si="5"/>
        <v/>
      </c>
    </row>
    <row r="330" spans="6:7">
      <c r="F330" s="17" t="str">
        <f>IF(COUNTIFS($B$1:B330,B330,$A$1:A330,A330)=1,"دخول صباحى",IF(COUNTIFS($B$1:B330,B330,$A$1:A330,A330)=2,"خروج صباحى",IF(COUNTIFS($B$1:B330,B330,$A$1:A330,A330)=3,"دخول مسائى",IF(COUNTIFS($B$1:B330,B330,$A$1:A330,A330)=4,"خروج مسائى",""))))</f>
        <v/>
      </c>
      <c r="G330" t="str">
        <f t="shared" si="5"/>
        <v/>
      </c>
    </row>
    <row r="331" spans="6:7">
      <c r="F331" s="17" t="str">
        <f>IF(COUNTIFS($B$1:B331,B331,$A$1:A331,A331)=1,"دخول صباحى",IF(COUNTIFS($B$1:B331,B331,$A$1:A331,A331)=2,"خروج صباحى",IF(COUNTIFS($B$1:B331,B331,$A$1:A331,A331)=3,"دخول مسائى",IF(COUNTIFS($B$1:B331,B331,$A$1:A331,A331)=4,"خروج مسائى",""))))</f>
        <v/>
      </c>
      <c r="G331" t="str">
        <f t="shared" si="5"/>
        <v/>
      </c>
    </row>
    <row r="332" spans="6:7">
      <c r="F332" s="17" t="str">
        <f>IF(COUNTIFS($B$1:B332,B332,$A$1:A332,A332)=1,"دخول صباحى",IF(COUNTIFS($B$1:B332,B332,$A$1:A332,A332)=2,"خروج صباحى",IF(COUNTIFS($B$1:B332,B332,$A$1:A332,A332)=3,"دخول مسائى",IF(COUNTIFS($B$1:B332,B332,$A$1:A332,A332)=4,"خروج مسائى",""))))</f>
        <v/>
      </c>
      <c r="G332" t="str">
        <f t="shared" si="5"/>
        <v/>
      </c>
    </row>
    <row r="333" spans="6:7">
      <c r="F333" s="17" t="str">
        <f>IF(COUNTIFS($B$1:B333,B333,$A$1:A333,A333)=1,"دخول صباحى",IF(COUNTIFS($B$1:B333,B333,$A$1:A333,A333)=2,"خروج صباحى",IF(COUNTIFS($B$1:B333,B333,$A$1:A333,A333)=3,"دخول مسائى",IF(COUNTIFS($B$1:B333,B333,$A$1:A333,A333)=4,"خروج مسائى",""))))</f>
        <v/>
      </c>
      <c r="G333" t="str">
        <f t="shared" si="5"/>
        <v/>
      </c>
    </row>
    <row r="334" spans="6:7">
      <c r="F334" s="17" t="str">
        <f>IF(COUNTIFS($B$1:B334,B334,$A$1:A334,A334)=1,"دخول صباحى",IF(COUNTIFS($B$1:B334,B334,$A$1:A334,A334)=2,"خروج صباحى",IF(COUNTIFS($B$1:B334,B334,$A$1:A334,A334)=3,"دخول مسائى",IF(COUNTIFS($B$1:B334,B334,$A$1:A334,A334)=4,"خروج مسائى",""))))</f>
        <v/>
      </c>
      <c r="G334" t="str">
        <f t="shared" si="5"/>
        <v/>
      </c>
    </row>
    <row r="335" spans="6:7">
      <c r="F335" s="17" t="str">
        <f>IF(COUNTIFS($B$1:B335,B335,$A$1:A335,A335)=1,"دخول صباحى",IF(COUNTIFS($B$1:B335,B335,$A$1:A335,A335)=2,"خروج صباحى",IF(COUNTIFS($B$1:B335,B335,$A$1:A335,A335)=3,"دخول مسائى",IF(COUNTIFS($B$1:B335,B335,$A$1:A335,A335)=4,"خروج مسائى",""))))</f>
        <v/>
      </c>
      <c r="G335" t="str">
        <f t="shared" si="5"/>
        <v/>
      </c>
    </row>
    <row r="336" spans="6:7">
      <c r="F336" s="17" t="str">
        <f>IF(COUNTIFS($B$1:B336,B336,$A$1:A336,A336)=1,"دخول صباحى",IF(COUNTIFS($B$1:B336,B336,$A$1:A336,A336)=2,"خروج صباحى",IF(COUNTIFS($B$1:B336,B336,$A$1:A336,A336)=3,"دخول مسائى",IF(COUNTIFS($B$1:B336,B336,$A$1:A336,A336)=4,"خروج مسائى",""))))</f>
        <v/>
      </c>
      <c r="G336" t="str">
        <f t="shared" si="5"/>
        <v/>
      </c>
    </row>
    <row r="337" spans="6:7">
      <c r="F337" s="17" t="str">
        <f>IF(COUNTIFS($B$1:B337,B337,$A$1:A337,A337)=1,"دخول صباحى",IF(COUNTIFS($B$1:B337,B337,$A$1:A337,A337)=2,"خروج صباحى",IF(COUNTIFS($B$1:B337,B337,$A$1:A337,A337)=3,"دخول مسائى",IF(COUNTIFS($B$1:B337,B337,$A$1:A337,A337)=4,"خروج مسائى",""))))</f>
        <v/>
      </c>
      <c r="G337" t="str">
        <f t="shared" si="5"/>
        <v/>
      </c>
    </row>
    <row r="338" spans="6:7">
      <c r="F338" s="17" t="str">
        <f>IF(COUNTIFS($B$1:B338,B338,$A$1:A338,A338)=1,"دخول صباحى",IF(COUNTIFS($B$1:B338,B338,$A$1:A338,A338)=2,"خروج صباحى",IF(COUNTIFS($B$1:B338,B338,$A$1:A338,A338)=3,"دخول مسائى",IF(COUNTIFS($B$1:B338,B338,$A$1:A338,A338)=4,"خروج مسائى",""))))</f>
        <v/>
      </c>
      <c r="G338" t="str">
        <f t="shared" si="5"/>
        <v/>
      </c>
    </row>
    <row r="339" spans="6:7">
      <c r="F339" s="17" t="str">
        <f>IF(COUNTIFS($B$1:B339,B339,$A$1:A339,A339)=1,"دخول صباحى",IF(COUNTIFS($B$1:B339,B339,$A$1:A339,A339)=2,"خروج صباحى",IF(COUNTIFS($B$1:B339,B339,$A$1:A339,A339)=3,"دخول مسائى",IF(COUNTIFS($B$1:B339,B339,$A$1:A339,A339)=4,"خروج مسائى",""))))</f>
        <v/>
      </c>
      <c r="G339" t="str">
        <f t="shared" si="5"/>
        <v/>
      </c>
    </row>
    <row r="340" spans="6:7">
      <c r="F340" s="17" t="str">
        <f>IF(COUNTIFS($B$1:B340,B340,$A$1:A340,A340)=1,"دخول صباحى",IF(COUNTIFS($B$1:B340,B340,$A$1:A340,A340)=2,"خروج صباحى",IF(COUNTIFS($B$1:B340,B340,$A$1:A340,A340)=3,"دخول مسائى",IF(COUNTIFS($B$1:B340,B340,$A$1:A340,A340)=4,"خروج مسائى",""))))</f>
        <v/>
      </c>
      <c r="G340" t="str">
        <f t="shared" si="5"/>
        <v/>
      </c>
    </row>
    <row r="341" spans="6:7">
      <c r="F341" s="17" t="str">
        <f>IF(COUNTIFS($B$1:B341,B341,$A$1:A341,A341)=1,"دخول صباحى",IF(COUNTIFS($B$1:B341,B341,$A$1:A341,A341)=2,"خروج صباحى",IF(COUNTIFS($B$1:B341,B341,$A$1:A341,A341)=3,"دخول مسائى",IF(COUNTIFS($B$1:B341,B341,$A$1:A341,A341)=4,"خروج مسائى",""))))</f>
        <v/>
      </c>
      <c r="G341" t="str">
        <f t="shared" si="5"/>
        <v/>
      </c>
    </row>
    <row r="342" spans="6:7">
      <c r="F342" s="17" t="str">
        <f>IF(COUNTIFS($B$1:B342,B342,$A$1:A342,A342)=1,"دخول صباحى",IF(COUNTIFS($B$1:B342,B342,$A$1:A342,A342)=2,"خروج صباحى",IF(COUNTIFS($B$1:B342,B342,$A$1:A342,A342)=3,"دخول مسائى",IF(COUNTIFS($B$1:B342,B342,$A$1:A342,A342)=4,"خروج مسائى",""))))</f>
        <v/>
      </c>
      <c r="G342" t="str">
        <f t="shared" si="5"/>
        <v/>
      </c>
    </row>
    <row r="343" spans="6:7">
      <c r="F343" s="17" t="str">
        <f>IF(COUNTIFS($B$1:B343,B343,$A$1:A343,A343)=1,"دخول صباحى",IF(COUNTIFS($B$1:B343,B343,$A$1:A343,A343)=2,"خروج صباحى",IF(COUNTIFS($B$1:B343,B343,$A$1:A343,A343)=3,"دخول مسائى",IF(COUNTIFS($B$1:B343,B343,$A$1:A343,A343)=4,"خروج مسائى",""))))</f>
        <v/>
      </c>
      <c r="G343" t="str">
        <f t="shared" si="5"/>
        <v/>
      </c>
    </row>
    <row r="344" spans="6:7">
      <c r="F344" s="17" t="str">
        <f>IF(COUNTIFS($B$1:B344,B344,$A$1:A344,A344)=1,"دخول صباحى",IF(COUNTIFS($B$1:B344,B344,$A$1:A344,A344)=2,"خروج صباحى",IF(COUNTIFS($B$1:B344,B344,$A$1:A344,A344)=3,"دخول مسائى",IF(COUNTIFS($B$1:B344,B344,$A$1:A344,A344)=4,"خروج مسائى",""))))</f>
        <v/>
      </c>
      <c r="G344" t="str">
        <f t="shared" si="5"/>
        <v/>
      </c>
    </row>
    <row r="345" spans="6:7">
      <c r="F345" s="17" t="str">
        <f>IF(COUNTIFS($B$1:B345,B345,$A$1:A345,A345)=1,"دخول صباحى",IF(COUNTIFS($B$1:B345,B345,$A$1:A345,A345)=2,"خروج صباحى",IF(COUNTIFS($B$1:B345,B345,$A$1:A345,A345)=3,"دخول مسائى",IF(COUNTIFS($B$1:B345,B345,$A$1:A345,A345)=4,"خروج مسائى",""))))</f>
        <v/>
      </c>
      <c r="G345" t="str">
        <f t="shared" si="5"/>
        <v/>
      </c>
    </row>
    <row r="346" spans="6:7">
      <c r="F346" s="17" t="str">
        <f>IF(COUNTIFS($B$1:B346,B346,$A$1:A346,A346)=1,"دخول صباحى",IF(COUNTIFS($B$1:B346,B346,$A$1:A346,A346)=2,"خروج صباحى",IF(COUNTIFS($B$1:B346,B346,$A$1:A346,A346)=3,"دخول مسائى",IF(COUNTIFS($B$1:B346,B346,$A$1:A346,A346)=4,"خروج مسائى",""))))</f>
        <v/>
      </c>
      <c r="G346" t="str">
        <f t="shared" si="5"/>
        <v/>
      </c>
    </row>
    <row r="347" spans="6:7">
      <c r="F347" s="17" t="str">
        <f>IF(COUNTIFS($B$1:B347,B347,$A$1:A347,A347)=1,"دخول صباحى",IF(COUNTIFS($B$1:B347,B347,$A$1:A347,A347)=2,"خروج صباحى",IF(COUNTIFS($B$1:B347,B347,$A$1:A347,A347)=3,"دخول مسائى",IF(COUNTIFS($B$1:B347,B347,$A$1:A347,A347)=4,"خروج مسائى",""))))</f>
        <v/>
      </c>
      <c r="G347" t="str">
        <f t="shared" si="5"/>
        <v/>
      </c>
    </row>
    <row r="348" spans="6:7">
      <c r="F348" s="17" t="str">
        <f>IF(COUNTIFS($B$1:B348,B348,$A$1:A348,A348)=1,"دخول صباحى",IF(COUNTIFS($B$1:B348,B348,$A$1:A348,A348)=2,"خروج صباحى",IF(COUNTIFS($B$1:B348,B348,$A$1:A348,A348)=3,"دخول مسائى",IF(COUNTIFS($B$1:B348,B348,$A$1:A348,A348)=4,"خروج مسائى",""))))</f>
        <v/>
      </c>
      <c r="G348" t="str">
        <f t="shared" si="5"/>
        <v/>
      </c>
    </row>
    <row r="349" spans="6:7">
      <c r="F349" s="17" t="str">
        <f>IF(COUNTIFS($B$1:B349,B349,$A$1:A349,A349)=1,"دخول صباحى",IF(COUNTIFS($B$1:B349,B349,$A$1:A349,A349)=2,"خروج صباحى",IF(COUNTIFS($B$1:B349,B349,$A$1:A349,A349)=3,"دخول مسائى",IF(COUNTIFS($B$1:B349,B349,$A$1:A349,A349)=4,"خروج مسائى",""))))</f>
        <v/>
      </c>
      <c r="G349" t="str">
        <f t="shared" si="5"/>
        <v/>
      </c>
    </row>
    <row r="350" spans="6:7">
      <c r="F350" s="17" t="str">
        <f>IF(COUNTIFS($B$1:B350,B350,$A$1:A350,A350)=1,"دخول صباحى",IF(COUNTIFS($B$1:B350,B350,$A$1:A350,A350)=2,"خروج صباحى",IF(COUNTIFS($B$1:B350,B350,$A$1:A350,A350)=3,"دخول مسائى",IF(COUNTIFS($B$1:B350,B350,$A$1:A350,A350)=4,"خروج مسائى",""))))</f>
        <v/>
      </c>
      <c r="G350" t="str">
        <f t="shared" si="5"/>
        <v/>
      </c>
    </row>
    <row r="351" spans="6:7">
      <c r="F351" s="17" t="str">
        <f>IF(COUNTIFS($B$1:B351,B351,$A$1:A351,A351)=1,"دخول صباحى",IF(COUNTIFS($B$1:B351,B351,$A$1:A351,A351)=2,"خروج صباحى",IF(COUNTIFS($B$1:B351,B351,$A$1:A351,A351)=3,"دخول مسائى",IF(COUNTIFS($B$1:B351,B351,$A$1:A351,A351)=4,"خروج مسائى",""))))</f>
        <v/>
      </c>
      <c r="G351" t="str">
        <f t="shared" si="5"/>
        <v/>
      </c>
    </row>
    <row r="352" spans="6:7">
      <c r="F352" s="17" t="str">
        <f>IF(COUNTIFS($B$1:B352,B352,$A$1:A352,A352)=1,"دخول صباحى",IF(COUNTIFS($B$1:B352,B352,$A$1:A352,A352)=2,"خروج صباحى",IF(COUNTIFS($B$1:B352,B352,$A$1:A352,A352)=3,"دخول مسائى",IF(COUNTIFS($B$1:B352,B352,$A$1:A352,A352)=4,"خروج مسائى",""))))</f>
        <v/>
      </c>
      <c r="G352" t="str">
        <f t="shared" si="5"/>
        <v/>
      </c>
    </row>
    <row r="353" spans="6:7">
      <c r="F353" s="17" t="str">
        <f>IF(COUNTIFS($B$1:B353,B353,$A$1:A353,A353)=1,"دخول صباحى",IF(COUNTIFS($B$1:B353,B353,$A$1:A353,A353)=2,"خروج صباحى",IF(COUNTIFS($B$1:B353,B353,$A$1:A353,A353)=3,"دخول مسائى",IF(COUNTIFS($B$1:B353,B353,$A$1:A353,A353)=4,"خروج مسائى",""))))</f>
        <v/>
      </c>
      <c r="G353" t="str">
        <f t="shared" si="5"/>
        <v/>
      </c>
    </row>
    <row r="354" spans="6:7">
      <c r="F354" s="17" t="str">
        <f>IF(COUNTIFS($B$1:B354,B354,$A$1:A354,A354)=1,"دخول صباحى",IF(COUNTIFS($B$1:B354,B354,$A$1:A354,A354)=2,"خروج صباحى",IF(COUNTIFS($B$1:B354,B354,$A$1:A354,A354)=3,"دخول مسائى",IF(COUNTIFS($B$1:B354,B354,$A$1:A354,A354)=4,"خروج مسائى",""))))</f>
        <v/>
      </c>
      <c r="G354" t="str">
        <f t="shared" si="5"/>
        <v/>
      </c>
    </row>
    <row r="355" spans="6:7">
      <c r="F355" s="17" t="str">
        <f>IF(COUNTIFS($B$1:B355,B355,$A$1:A355,A355)=1,"دخول صباحى",IF(COUNTIFS($B$1:B355,B355,$A$1:A355,A355)=2,"خروج صباحى",IF(COUNTIFS($B$1:B355,B355,$A$1:A355,A355)=3,"دخول مسائى",IF(COUNTIFS($B$1:B355,B355,$A$1:A355,A355)=4,"خروج مسائى",""))))</f>
        <v/>
      </c>
      <c r="G355" t="str">
        <f t="shared" si="5"/>
        <v/>
      </c>
    </row>
    <row r="356" spans="6:7">
      <c r="F356" s="17" t="str">
        <f>IF(COUNTIFS($B$1:B356,B356,$A$1:A356,A356)=1,"دخول صباحى",IF(COUNTIFS($B$1:B356,B356,$A$1:A356,A356)=2,"خروج صباحى",IF(COUNTIFS($B$1:B356,B356,$A$1:A356,A356)=3,"دخول مسائى",IF(COUNTIFS($B$1:B356,B356,$A$1:A356,A356)=4,"خروج مسائى",""))))</f>
        <v/>
      </c>
      <c r="G356" t="str">
        <f t="shared" si="5"/>
        <v/>
      </c>
    </row>
    <row r="357" spans="6:7">
      <c r="F357" s="17" t="str">
        <f>IF(COUNTIFS($B$1:B357,B357,$A$1:A357,A357)=1,"دخول صباحى",IF(COUNTIFS($B$1:B357,B357,$A$1:A357,A357)=2,"خروج صباحى",IF(COUNTIFS($B$1:B357,B357,$A$1:A357,A357)=3,"دخول مسائى",IF(COUNTIFS($B$1:B357,B357,$A$1:A357,A357)=4,"خروج مسائى",""))))</f>
        <v/>
      </c>
      <c r="G357" t="str">
        <f t="shared" si="5"/>
        <v/>
      </c>
    </row>
    <row r="358" spans="6:7">
      <c r="F358" s="17" t="str">
        <f>IF(COUNTIFS($B$1:B358,B358,$A$1:A358,A358)=1,"دخول صباحى",IF(COUNTIFS($B$1:B358,B358,$A$1:A358,A358)=2,"خروج صباحى",IF(COUNTIFS($B$1:B358,B358,$A$1:A358,A358)=3,"دخول مسائى",IF(COUNTIFS($B$1:B358,B358,$A$1:A358,A358)=4,"خروج مسائى",""))))</f>
        <v/>
      </c>
      <c r="G358" t="str">
        <f t="shared" si="5"/>
        <v/>
      </c>
    </row>
    <row r="359" spans="6:7">
      <c r="F359" s="17" t="str">
        <f>IF(COUNTIFS($B$1:B359,B359,$A$1:A359,A359)=1,"دخول صباحى",IF(COUNTIFS($B$1:B359,B359,$A$1:A359,A359)=2,"خروج صباحى",IF(COUNTIFS($B$1:B359,B359,$A$1:A359,A359)=3,"دخول مسائى",IF(COUNTIFS($B$1:B359,B359,$A$1:A359,A359)=4,"خروج مسائى",""))))</f>
        <v/>
      </c>
      <c r="G359" t="str">
        <f t="shared" si="5"/>
        <v/>
      </c>
    </row>
    <row r="360" spans="6:7">
      <c r="F360" s="17" t="str">
        <f>IF(COUNTIFS($B$1:B360,B360,$A$1:A360,A360)=1,"دخول صباحى",IF(COUNTIFS($B$1:B360,B360,$A$1:A360,A360)=2,"خروج صباحى",IF(COUNTIFS($B$1:B360,B360,$A$1:A360,A360)=3,"دخول مسائى",IF(COUNTIFS($B$1:B360,B360,$A$1:A360,A360)=4,"خروج مسائى",""))))</f>
        <v/>
      </c>
      <c r="G360" t="str">
        <f t="shared" si="5"/>
        <v/>
      </c>
    </row>
    <row r="361" spans="6:7">
      <c r="F361" s="17" t="str">
        <f>IF(COUNTIFS($B$1:B361,B361,$A$1:A361,A361)=1,"دخول صباحى",IF(COUNTIFS($B$1:B361,B361,$A$1:A361,A361)=2,"خروج صباحى",IF(COUNTIFS($B$1:B361,B361,$A$1:A361,A361)=3,"دخول مسائى",IF(COUNTIFS($B$1:B361,B361,$A$1:A361,A361)=4,"خروج مسائى",""))))</f>
        <v/>
      </c>
      <c r="G361" t="str">
        <f t="shared" si="5"/>
        <v/>
      </c>
    </row>
    <row r="362" spans="6:7">
      <c r="F362" s="17" t="str">
        <f>IF(COUNTIFS($B$1:B362,B362,$A$1:A362,A362)=1,"دخول صباحى",IF(COUNTIFS($B$1:B362,B362,$A$1:A362,A362)=2,"خروج صباحى",IF(COUNTIFS($B$1:B362,B362,$A$1:A362,A362)=3,"دخول مسائى",IF(COUNTIFS($B$1:B362,B362,$A$1:A362,A362)=4,"خروج مسائى",""))))</f>
        <v/>
      </c>
      <c r="G362" t="str">
        <f t="shared" si="5"/>
        <v/>
      </c>
    </row>
    <row r="363" spans="6:7">
      <c r="F363" s="17" t="str">
        <f>IF(COUNTIFS($B$1:B363,B363,$A$1:A363,A363)=1,"دخول صباحى",IF(COUNTIFS($B$1:B363,B363,$A$1:A363,A363)=2,"خروج صباحى",IF(COUNTIFS($B$1:B363,B363,$A$1:A363,A363)=3,"دخول مسائى",IF(COUNTIFS($B$1:B363,B363,$A$1:A363,A363)=4,"خروج مسائى",""))))</f>
        <v/>
      </c>
      <c r="G363" t="str">
        <f t="shared" si="5"/>
        <v/>
      </c>
    </row>
    <row r="364" spans="6:7">
      <c r="F364" s="17" t="str">
        <f>IF(COUNTIFS($B$1:B364,B364,$A$1:A364,A364)=1,"دخول صباحى",IF(COUNTIFS($B$1:B364,B364,$A$1:A364,A364)=2,"خروج صباحى",IF(COUNTIFS($B$1:B364,B364,$A$1:A364,A364)=3,"دخول مسائى",IF(COUNTIFS($B$1:B364,B364,$A$1:A364,A364)=4,"خروج مسائى",""))))</f>
        <v/>
      </c>
      <c r="G364" t="str">
        <f t="shared" si="5"/>
        <v/>
      </c>
    </row>
    <row r="365" spans="6:7">
      <c r="F365" s="17" t="str">
        <f>IF(COUNTIFS($B$1:B365,B365,$A$1:A365,A365)=1,"دخول صباحى",IF(COUNTIFS($B$1:B365,B365,$A$1:A365,A365)=2,"خروج صباحى",IF(COUNTIFS($B$1:B365,B365,$A$1:A365,A365)=3,"دخول مسائى",IF(COUNTIFS($B$1:B365,B365,$A$1:A365,A365)=4,"خروج مسائى",""))))</f>
        <v/>
      </c>
      <c r="G365" t="str">
        <f t="shared" si="5"/>
        <v/>
      </c>
    </row>
    <row r="366" spans="6:7">
      <c r="F366" s="17" t="str">
        <f>IF(COUNTIFS($B$1:B366,B366,$A$1:A366,A366)=1,"دخول صباحى",IF(COUNTIFS($B$1:B366,B366,$A$1:A366,A366)=2,"خروج صباحى",IF(COUNTIFS($B$1:B366,B366,$A$1:A366,A366)=3,"دخول مسائى",IF(COUNTIFS($B$1:B366,B366,$A$1:A366,A366)=4,"خروج مسائى",""))))</f>
        <v/>
      </c>
      <c r="G366" t="str">
        <f t="shared" si="5"/>
        <v/>
      </c>
    </row>
    <row r="367" spans="6:7">
      <c r="F367" s="17" t="str">
        <f>IF(COUNTIFS($B$1:B367,B367,$A$1:A367,A367)=1,"دخول صباحى",IF(COUNTIFS($B$1:B367,B367,$A$1:A367,A367)=2,"خروج صباحى",IF(COUNTIFS($B$1:B367,B367,$A$1:A367,A367)=3,"دخول مسائى",IF(COUNTIFS($B$1:B367,B367,$A$1:A367,A367)=4,"خروج مسائى",""))))</f>
        <v/>
      </c>
      <c r="G367" t="str">
        <f t="shared" si="5"/>
        <v/>
      </c>
    </row>
    <row r="368" spans="6:7">
      <c r="F368" s="17" t="str">
        <f>IF(COUNTIFS($B$1:B368,B368,$A$1:A368,A368)=1,"دخول صباحى",IF(COUNTIFS($B$1:B368,B368,$A$1:A368,A368)=2,"خروج صباحى",IF(COUNTIFS($B$1:B368,B368,$A$1:A368,A368)=3,"دخول مسائى",IF(COUNTIFS($B$1:B368,B368,$A$1:A368,A368)=4,"خروج مسائى",""))))</f>
        <v/>
      </c>
      <c r="G368" t="str">
        <f t="shared" si="5"/>
        <v/>
      </c>
    </row>
    <row r="369" spans="6:7">
      <c r="F369" s="17" t="str">
        <f>IF(COUNTIFS($B$1:B369,B369,$A$1:A369,A369)=1,"دخول صباحى",IF(COUNTIFS($B$1:B369,B369,$A$1:A369,A369)=2,"خروج صباحى",IF(COUNTIFS($B$1:B369,B369,$A$1:A369,A369)=3,"دخول مسائى",IF(COUNTIFS($B$1:B369,B369,$A$1:A369,A369)=4,"خروج مسائى",""))))</f>
        <v/>
      </c>
      <c r="G369" t="str">
        <f t="shared" si="5"/>
        <v/>
      </c>
    </row>
    <row r="370" spans="6:7">
      <c r="F370" s="17" t="str">
        <f>IF(COUNTIFS($B$1:B370,B370,$A$1:A370,A370)=1,"دخول صباحى",IF(COUNTIFS($B$1:B370,B370,$A$1:A370,A370)=2,"خروج صباحى",IF(COUNTIFS($B$1:B370,B370,$A$1:A370,A370)=3,"دخول مسائى",IF(COUNTIFS($B$1:B370,B370,$A$1:A370,A370)=4,"خروج مسائى",""))))</f>
        <v/>
      </c>
      <c r="G370" t="str">
        <f t="shared" si="5"/>
        <v/>
      </c>
    </row>
    <row r="371" spans="6:7">
      <c r="F371" s="17" t="str">
        <f>IF(COUNTIFS($B$1:B371,B371,$A$1:A371,A371)=1,"دخول صباحى",IF(COUNTIFS($B$1:B371,B371,$A$1:A371,A371)=2,"خروج صباحى",IF(COUNTIFS($B$1:B371,B371,$A$1:A371,A371)=3,"دخول مسائى",IF(COUNTIFS($B$1:B371,B371,$A$1:A371,A371)=4,"خروج مسائى",""))))</f>
        <v/>
      </c>
      <c r="G371" t="str">
        <f t="shared" si="5"/>
        <v/>
      </c>
    </row>
    <row r="372" spans="6:7">
      <c r="F372" s="17" t="str">
        <f>IF(COUNTIFS($B$1:B372,B372,$A$1:A372,A372)=1,"دخول صباحى",IF(COUNTIFS($B$1:B372,B372,$A$1:A372,A372)=2,"خروج صباحى",IF(COUNTIFS($B$1:B372,B372,$A$1:A372,A372)=3,"دخول مسائى",IF(COUNTIFS($B$1:B372,B372,$A$1:A372,A372)=4,"خروج مسائى",""))))</f>
        <v/>
      </c>
      <c r="G372" t="str">
        <f t="shared" si="5"/>
        <v/>
      </c>
    </row>
    <row r="373" spans="6:7">
      <c r="F373" s="17" t="str">
        <f>IF(COUNTIFS($B$1:B373,B373,$A$1:A373,A373)=1,"دخول صباحى",IF(COUNTIFS($B$1:B373,B373,$A$1:A373,A373)=2,"خروج صباحى",IF(COUNTIFS($B$1:B373,B373,$A$1:A373,A373)=3,"دخول مسائى",IF(COUNTIFS($B$1:B373,B373,$A$1:A373,A373)=4,"خروج مسائى",""))))</f>
        <v/>
      </c>
      <c r="G373" t="str">
        <f t="shared" si="5"/>
        <v/>
      </c>
    </row>
    <row r="374" spans="6:7">
      <c r="F374" s="17" t="str">
        <f>IF(COUNTIFS($B$1:B374,B374,$A$1:A374,A374)=1,"دخول صباحى",IF(COUNTIFS($B$1:B374,B374,$A$1:A374,A374)=2,"خروج صباحى",IF(COUNTIFS($B$1:B374,B374,$A$1:A374,A374)=3,"دخول مسائى",IF(COUNTIFS($B$1:B374,B374,$A$1:A374,A374)=4,"خروج مسائى",""))))</f>
        <v/>
      </c>
      <c r="G374" t="str">
        <f t="shared" si="5"/>
        <v/>
      </c>
    </row>
    <row r="375" spans="6:7">
      <c r="F375" s="17" t="str">
        <f>IF(COUNTIFS($B$1:B375,B375,$A$1:A375,A375)=1,"دخول صباحى",IF(COUNTIFS($B$1:B375,B375,$A$1:A375,A375)=2,"خروج صباحى",IF(COUNTIFS($B$1:B375,B375,$A$1:A375,A375)=3,"دخول مسائى",IF(COUNTIFS($B$1:B375,B375,$A$1:A375,A375)=4,"خروج مسائى",""))))</f>
        <v/>
      </c>
      <c r="G375" t="str">
        <f t="shared" si="5"/>
        <v/>
      </c>
    </row>
    <row r="376" spans="6:7">
      <c r="F376" s="17" t="str">
        <f>IF(COUNTIFS($B$1:B376,B376,$A$1:A376,A376)=1,"دخول صباحى",IF(COUNTIFS($B$1:B376,B376,$A$1:A376,A376)=2,"خروج صباحى",IF(COUNTIFS($B$1:B376,B376,$A$1:A376,A376)=3,"دخول مسائى",IF(COUNTIFS($B$1:B376,B376,$A$1:A376,A376)=4,"خروج مسائى",""))))</f>
        <v/>
      </c>
      <c r="G376" t="str">
        <f t="shared" si="5"/>
        <v/>
      </c>
    </row>
    <row r="377" spans="6:7">
      <c r="F377" s="17" t="str">
        <f>IF(COUNTIFS($B$1:B377,B377,$A$1:A377,A377)=1,"دخول صباحى",IF(COUNTIFS($B$1:B377,B377,$A$1:A377,A377)=2,"خروج صباحى",IF(COUNTIFS($B$1:B377,B377,$A$1:A377,A377)=3,"دخول مسائى",IF(COUNTIFS($B$1:B377,B377,$A$1:A377,A377)=4,"خروج مسائى",""))))</f>
        <v/>
      </c>
      <c r="G377" t="str">
        <f t="shared" si="5"/>
        <v/>
      </c>
    </row>
    <row r="378" spans="6:7">
      <c r="F378" s="17" t="str">
        <f>IF(COUNTIFS($B$1:B378,B378,$A$1:A378,A378)=1,"دخول صباحى",IF(COUNTIFS($B$1:B378,B378,$A$1:A378,A378)=2,"خروج صباحى",IF(COUNTIFS($B$1:B378,B378,$A$1:A378,A378)=3,"دخول مسائى",IF(COUNTIFS($B$1:B378,B378,$A$1:A378,A378)=4,"خروج مسائى",""))))</f>
        <v/>
      </c>
      <c r="G378" t="str">
        <f t="shared" si="5"/>
        <v/>
      </c>
    </row>
    <row r="379" spans="6:7">
      <c r="F379" s="17" t="str">
        <f>IF(COUNTIFS($B$1:B379,B379,$A$1:A379,A379)=1,"دخول صباحى",IF(COUNTIFS($B$1:B379,B379,$A$1:A379,A379)=2,"خروج صباحى",IF(COUNTIFS($B$1:B379,B379,$A$1:A379,A379)=3,"دخول مسائى",IF(COUNTIFS($B$1:B379,B379,$A$1:A379,A379)=4,"خروج مسائى",""))))</f>
        <v/>
      </c>
      <c r="G379" t="str">
        <f t="shared" si="5"/>
        <v/>
      </c>
    </row>
    <row r="380" spans="6:7">
      <c r="F380" s="17" t="str">
        <f>IF(COUNTIFS($B$1:B380,B380,$A$1:A380,A380)=1,"دخول صباحى",IF(COUNTIFS($B$1:B380,B380,$A$1:A380,A380)=2,"خروج صباحى",IF(COUNTIFS($B$1:B380,B380,$A$1:A380,A380)=3,"دخول مسائى",IF(COUNTIFS($B$1:B380,B380,$A$1:A380,A380)=4,"خروج مسائى",""))))</f>
        <v/>
      </c>
      <c r="G380" t="str">
        <f t="shared" si="5"/>
        <v/>
      </c>
    </row>
    <row r="381" spans="6:7">
      <c r="F381" s="17" t="str">
        <f>IF(COUNTIFS($B$1:B381,B381,$A$1:A381,A381)=1,"دخول صباحى",IF(COUNTIFS($B$1:B381,B381,$A$1:A381,A381)=2,"خروج صباحى",IF(COUNTIFS($B$1:B381,B381,$A$1:A381,A381)=3,"دخول مسائى",IF(COUNTIFS($B$1:B381,B381,$A$1:A381,A381)=4,"خروج مسائى",""))))</f>
        <v/>
      </c>
      <c r="G381" t="str">
        <f t="shared" si="5"/>
        <v/>
      </c>
    </row>
    <row r="382" spans="6:7">
      <c r="F382" s="17" t="str">
        <f>IF(COUNTIFS($B$1:B382,B382,$A$1:A382,A382)=1,"دخول صباحى",IF(COUNTIFS($B$1:B382,B382,$A$1:A382,A382)=2,"خروج صباحى",IF(COUNTIFS($B$1:B382,B382,$A$1:A382,A382)=3,"دخول مسائى",IF(COUNTIFS($B$1:B382,B382,$A$1:A382,A382)=4,"خروج مسائى",""))))</f>
        <v/>
      </c>
      <c r="G382" t="str">
        <f t="shared" si="5"/>
        <v/>
      </c>
    </row>
    <row r="383" spans="6:7">
      <c r="F383" s="17" t="str">
        <f>IF(COUNTIFS($B$1:B383,B383,$A$1:A383,A383)=1,"دخول صباحى",IF(COUNTIFS($B$1:B383,B383,$A$1:A383,A383)=2,"خروج صباحى",IF(COUNTIFS($B$1:B383,B383,$A$1:A383,A383)=3,"دخول مسائى",IF(COUNTIFS($B$1:B383,B383,$A$1:A383,A383)=4,"خروج مسائى",""))))</f>
        <v/>
      </c>
      <c r="G383" t="str">
        <f t="shared" si="5"/>
        <v/>
      </c>
    </row>
    <row r="384" spans="6:7">
      <c r="F384" s="17" t="str">
        <f>IF(COUNTIFS($B$1:B384,B384,$A$1:A384,A384)=1,"دخول صباحى",IF(COUNTIFS($B$1:B384,B384,$A$1:A384,A384)=2,"خروج صباحى",IF(COUNTIFS($B$1:B384,B384,$A$1:A384,A384)=3,"دخول مسائى",IF(COUNTIFS($B$1:B384,B384,$A$1:A384,A384)=4,"خروج مسائى",""))))</f>
        <v/>
      </c>
      <c r="G384" t="str">
        <f t="shared" si="5"/>
        <v/>
      </c>
    </row>
    <row r="385" spans="6:7">
      <c r="F385" s="17" t="str">
        <f>IF(COUNTIFS($B$1:B385,B385,$A$1:A385,A385)=1,"دخول صباحى",IF(COUNTIFS($B$1:B385,B385,$A$1:A385,A385)=2,"خروج صباحى",IF(COUNTIFS($B$1:B385,B385,$A$1:A385,A385)=3,"دخول مسائى",IF(COUNTIFS($B$1:B385,B385,$A$1:A385,A385)=4,"خروج مسائى",""))))</f>
        <v/>
      </c>
      <c r="G385" t="str">
        <f t="shared" si="5"/>
        <v/>
      </c>
    </row>
    <row r="386" spans="6:7">
      <c r="F386" s="17" t="str">
        <f>IF(COUNTIFS($B$1:B386,B386,$A$1:A386,A386)=1,"دخول صباحى",IF(COUNTIFS($B$1:B386,B386,$A$1:A386,A386)=2,"خروج صباحى",IF(COUNTIFS($B$1:B386,B386,$A$1:A386,A386)=3,"دخول مسائى",IF(COUNTIFS($B$1:B386,B386,$A$1:A386,A386)=4,"خروج مسائى",""))))</f>
        <v/>
      </c>
      <c r="G386" t="str">
        <f t="shared" ref="G386:G449" si="6">IFERROR(A386&amp;B386&amp;F386,"")</f>
        <v/>
      </c>
    </row>
    <row r="387" spans="6:7">
      <c r="F387" s="17" t="str">
        <f>IF(COUNTIFS($B$1:B387,B387,$A$1:A387,A387)=1,"دخول صباحى",IF(COUNTIFS($B$1:B387,B387,$A$1:A387,A387)=2,"خروج صباحى",IF(COUNTIFS($B$1:B387,B387,$A$1:A387,A387)=3,"دخول مسائى",IF(COUNTIFS($B$1:B387,B387,$A$1:A387,A387)=4,"خروج مسائى",""))))</f>
        <v/>
      </c>
      <c r="G387" t="str">
        <f t="shared" si="6"/>
        <v/>
      </c>
    </row>
    <row r="388" spans="6:7">
      <c r="F388" s="17" t="str">
        <f>IF(COUNTIFS($B$1:B388,B388,$A$1:A388,A388)=1,"دخول صباحى",IF(COUNTIFS($B$1:B388,B388,$A$1:A388,A388)=2,"خروج صباحى",IF(COUNTIFS($B$1:B388,B388,$A$1:A388,A388)=3,"دخول مسائى",IF(COUNTIFS($B$1:B388,B388,$A$1:A388,A388)=4,"خروج مسائى",""))))</f>
        <v/>
      </c>
      <c r="G388" t="str">
        <f t="shared" si="6"/>
        <v/>
      </c>
    </row>
    <row r="389" spans="6:7">
      <c r="F389" s="17" t="str">
        <f>IF(COUNTIFS($B$1:B389,B389,$A$1:A389,A389)=1,"دخول صباحى",IF(COUNTIFS($B$1:B389,B389,$A$1:A389,A389)=2,"خروج صباحى",IF(COUNTIFS($B$1:B389,B389,$A$1:A389,A389)=3,"دخول مسائى",IF(COUNTIFS($B$1:B389,B389,$A$1:A389,A389)=4,"خروج مسائى",""))))</f>
        <v/>
      </c>
      <c r="G389" t="str">
        <f t="shared" si="6"/>
        <v/>
      </c>
    </row>
    <row r="390" spans="6:7">
      <c r="F390" s="17" t="str">
        <f>IF(COUNTIFS($B$1:B390,B390,$A$1:A390,A390)=1,"دخول صباحى",IF(COUNTIFS($B$1:B390,B390,$A$1:A390,A390)=2,"خروج صباحى",IF(COUNTIFS($B$1:B390,B390,$A$1:A390,A390)=3,"دخول مسائى",IF(COUNTIFS($B$1:B390,B390,$A$1:A390,A390)=4,"خروج مسائى",""))))</f>
        <v/>
      </c>
      <c r="G390" t="str">
        <f t="shared" si="6"/>
        <v/>
      </c>
    </row>
    <row r="391" spans="6:7">
      <c r="F391" s="17" t="str">
        <f>IF(COUNTIFS($B$1:B391,B391,$A$1:A391,A391)=1,"دخول صباحى",IF(COUNTIFS($B$1:B391,B391,$A$1:A391,A391)=2,"خروج صباحى",IF(COUNTIFS($B$1:B391,B391,$A$1:A391,A391)=3,"دخول مسائى",IF(COUNTIFS($B$1:B391,B391,$A$1:A391,A391)=4,"خروج مسائى",""))))</f>
        <v/>
      </c>
      <c r="G391" t="str">
        <f t="shared" si="6"/>
        <v/>
      </c>
    </row>
    <row r="392" spans="6:7">
      <c r="F392" s="17" t="str">
        <f>IF(COUNTIFS($B$1:B392,B392,$A$1:A392,A392)=1,"دخول صباحى",IF(COUNTIFS($B$1:B392,B392,$A$1:A392,A392)=2,"خروج صباحى",IF(COUNTIFS($B$1:B392,B392,$A$1:A392,A392)=3,"دخول مسائى",IF(COUNTIFS($B$1:B392,B392,$A$1:A392,A392)=4,"خروج مسائى",""))))</f>
        <v/>
      </c>
      <c r="G392" t="str">
        <f t="shared" si="6"/>
        <v/>
      </c>
    </row>
    <row r="393" spans="6:7">
      <c r="F393" s="17" t="str">
        <f>IF(COUNTIFS($B$1:B393,B393,$A$1:A393,A393)=1,"دخول صباحى",IF(COUNTIFS($B$1:B393,B393,$A$1:A393,A393)=2,"خروج صباحى",IF(COUNTIFS($B$1:B393,B393,$A$1:A393,A393)=3,"دخول مسائى",IF(COUNTIFS($B$1:B393,B393,$A$1:A393,A393)=4,"خروج مسائى",""))))</f>
        <v/>
      </c>
      <c r="G393" t="str">
        <f t="shared" si="6"/>
        <v/>
      </c>
    </row>
    <row r="394" spans="6:7">
      <c r="F394" s="17" t="str">
        <f>IF(COUNTIFS($B$1:B394,B394,$A$1:A394,A394)=1,"دخول صباحى",IF(COUNTIFS($B$1:B394,B394,$A$1:A394,A394)=2,"خروج صباحى",IF(COUNTIFS($B$1:B394,B394,$A$1:A394,A394)=3,"دخول مسائى",IF(COUNTIFS($B$1:B394,B394,$A$1:A394,A394)=4,"خروج مسائى",""))))</f>
        <v/>
      </c>
      <c r="G394" t="str">
        <f t="shared" si="6"/>
        <v/>
      </c>
    </row>
    <row r="395" spans="6:7">
      <c r="F395" s="17" t="str">
        <f>IF(COUNTIFS($B$1:B395,B395,$A$1:A395,A395)=1,"دخول صباحى",IF(COUNTIFS($B$1:B395,B395,$A$1:A395,A395)=2,"خروج صباحى",IF(COUNTIFS($B$1:B395,B395,$A$1:A395,A395)=3,"دخول مسائى",IF(COUNTIFS($B$1:B395,B395,$A$1:A395,A395)=4,"خروج مسائى",""))))</f>
        <v/>
      </c>
      <c r="G395" t="str">
        <f t="shared" si="6"/>
        <v/>
      </c>
    </row>
    <row r="396" spans="6:7">
      <c r="F396" s="17" t="str">
        <f>IF(COUNTIFS($B$1:B396,B396,$A$1:A396,A396)=1,"دخول صباحى",IF(COUNTIFS($B$1:B396,B396,$A$1:A396,A396)=2,"خروج صباحى",IF(COUNTIFS($B$1:B396,B396,$A$1:A396,A396)=3,"دخول مسائى",IF(COUNTIFS($B$1:B396,B396,$A$1:A396,A396)=4,"خروج مسائى",""))))</f>
        <v/>
      </c>
      <c r="G396" t="str">
        <f t="shared" si="6"/>
        <v/>
      </c>
    </row>
    <row r="397" spans="6:7">
      <c r="F397" s="17" t="str">
        <f>IF(COUNTIFS($B$1:B397,B397,$A$1:A397,A397)=1,"دخول صباحى",IF(COUNTIFS($B$1:B397,B397,$A$1:A397,A397)=2,"خروج صباحى",IF(COUNTIFS($B$1:B397,B397,$A$1:A397,A397)=3,"دخول مسائى",IF(COUNTIFS($B$1:B397,B397,$A$1:A397,A397)=4,"خروج مسائى",""))))</f>
        <v/>
      </c>
      <c r="G397" t="str">
        <f t="shared" si="6"/>
        <v/>
      </c>
    </row>
    <row r="398" spans="6:7">
      <c r="F398" s="17" t="str">
        <f>IF(COUNTIFS($B$1:B398,B398,$A$1:A398,A398)=1,"دخول صباحى",IF(COUNTIFS($B$1:B398,B398,$A$1:A398,A398)=2,"خروج صباحى",IF(COUNTIFS($B$1:B398,B398,$A$1:A398,A398)=3,"دخول مسائى",IF(COUNTIFS($B$1:B398,B398,$A$1:A398,A398)=4,"خروج مسائى",""))))</f>
        <v/>
      </c>
      <c r="G398" t="str">
        <f t="shared" si="6"/>
        <v/>
      </c>
    </row>
    <row r="399" spans="6:7">
      <c r="F399" s="17" t="str">
        <f>IF(COUNTIFS($B$1:B399,B399,$A$1:A399,A399)=1,"دخول صباحى",IF(COUNTIFS($B$1:B399,B399,$A$1:A399,A399)=2,"خروج صباحى",IF(COUNTIFS($B$1:B399,B399,$A$1:A399,A399)=3,"دخول مسائى",IF(COUNTIFS($B$1:B399,B399,$A$1:A399,A399)=4,"خروج مسائى",""))))</f>
        <v/>
      </c>
      <c r="G399" t="str">
        <f t="shared" si="6"/>
        <v/>
      </c>
    </row>
    <row r="400" spans="6:7">
      <c r="F400" s="17" t="str">
        <f>IF(COUNTIFS($B$1:B400,B400,$A$1:A400,A400)=1,"دخول صباحى",IF(COUNTIFS($B$1:B400,B400,$A$1:A400,A400)=2,"خروج صباحى",IF(COUNTIFS($B$1:B400,B400,$A$1:A400,A400)=3,"دخول مسائى",IF(COUNTIFS($B$1:B400,B400,$A$1:A400,A400)=4,"خروج مسائى",""))))</f>
        <v/>
      </c>
      <c r="G400" t="str">
        <f t="shared" si="6"/>
        <v/>
      </c>
    </row>
    <row r="401" spans="6:7">
      <c r="F401" s="17" t="str">
        <f>IF(COUNTIFS($B$1:B401,B401,$A$1:A401,A401)=1,"دخول صباحى",IF(COUNTIFS($B$1:B401,B401,$A$1:A401,A401)=2,"خروج صباحى",IF(COUNTIFS($B$1:B401,B401,$A$1:A401,A401)=3,"دخول مسائى",IF(COUNTIFS($B$1:B401,B401,$A$1:A401,A401)=4,"خروج مسائى",""))))</f>
        <v/>
      </c>
      <c r="G401" t="str">
        <f t="shared" si="6"/>
        <v/>
      </c>
    </row>
    <row r="402" spans="6:7">
      <c r="F402" s="17" t="str">
        <f>IF(COUNTIFS($B$1:B402,B402,$A$1:A402,A402)=1,"دخول صباحى",IF(COUNTIFS($B$1:B402,B402,$A$1:A402,A402)=2,"خروج صباحى",IF(COUNTIFS($B$1:B402,B402,$A$1:A402,A402)=3,"دخول مسائى",IF(COUNTIFS($B$1:B402,B402,$A$1:A402,A402)=4,"خروج مسائى",""))))</f>
        <v/>
      </c>
      <c r="G402" t="str">
        <f t="shared" si="6"/>
        <v/>
      </c>
    </row>
    <row r="403" spans="6:7">
      <c r="F403" s="17" t="str">
        <f>IF(COUNTIFS($B$1:B403,B403,$A$1:A403,A403)=1,"دخول صباحى",IF(COUNTIFS($B$1:B403,B403,$A$1:A403,A403)=2,"خروج صباحى",IF(COUNTIFS($B$1:B403,B403,$A$1:A403,A403)=3,"دخول مسائى",IF(COUNTIFS($B$1:B403,B403,$A$1:A403,A403)=4,"خروج مسائى",""))))</f>
        <v/>
      </c>
      <c r="G403" t="str">
        <f t="shared" si="6"/>
        <v/>
      </c>
    </row>
    <row r="404" spans="6:7">
      <c r="F404" s="17" t="str">
        <f>IF(COUNTIFS($B$1:B404,B404,$A$1:A404,A404)=1,"دخول صباحى",IF(COUNTIFS($B$1:B404,B404,$A$1:A404,A404)=2,"خروج صباحى",IF(COUNTIFS($B$1:B404,B404,$A$1:A404,A404)=3,"دخول مسائى",IF(COUNTIFS($B$1:B404,B404,$A$1:A404,A404)=4,"خروج مسائى",""))))</f>
        <v/>
      </c>
      <c r="G404" t="str">
        <f t="shared" si="6"/>
        <v/>
      </c>
    </row>
    <row r="405" spans="6:7">
      <c r="F405" s="17" t="str">
        <f>IF(COUNTIFS($B$1:B405,B405,$A$1:A405,A405)=1,"دخول صباحى",IF(COUNTIFS($B$1:B405,B405,$A$1:A405,A405)=2,"خروج صباحى",IF(COUNTIFS($B$1:B405,B405,$A$1:A405,A405)=3,"دخول مسائى",IF(COUNTIFS($B$1:B405,B405,$A$1:A405,A405)=4,"خروج مسائى",""))))</f>
        <v/>
      </c>
      <c r="G405" t="str">
        <f t="shared" si="6"/>
        <v/>
      </c>
    </row>
    <row r="406" spans="6:7">
      <c r="F406" s="17" t="str">
        <f>IF(COUNTIFS($B$1:B406,B406,$A$1:A406,A406)=1,"دخول صباحى",IF(COUNTIFS($B$1:B406,B406,$A$1:A406,A406)=2,"خروج صباحى",IF(COUNTIFS($B$1:B406,B406,$A$1:A406,A406)=3,"دخول مسائى",IF(COUNTIFS($B$1:B406,B406,$A$1:A406,A406)=4,"خروج مسائى",""))))</f>
        <v/>
      </c>
      <c r="G406" t="str">
        <f t="shared" si="6"/>
        <v/>
      </c>
    </row>
    <row r="407" spans="6:7">
      <c r="F407" s="17" t="str">
        <f>IF(COUNTIFS($B$1:B407,B407,$A$1:A407,A407)=1,"دخول صباحى",IF(COUNTIFS($B$1:B407,B407,$A$1:A407,A407)=2,"خروج صباحى",IF(COUNTIFS($B$1:B407,B407,$A$1:A407,A407)=3,"دخول مسائى",IF(COUNTIFS($B$1:B407,B407,$A$1:A407,A407)=4,"خروج مسائى",""))))</f>
        <v/>
      </c>
      <c r="G407" t="str">
        <f t="shared" si="6"/>
        <v/>
      </c>
    </row>
    <row r="408" spans="6:7">
      <c r="F408" s="17" t="str">
        <f>IF(COUNTIFS($B$1:B408,B408,$A$1:A408,A408)=1,"دخول صباحى",IF(COUNTIFS($B$1:B408,B408,$A$1:A408,A408)=2,"خروج صباحى",IF(COUNTIFS($B$1:B408,B408,$A$1:A408,A408)=3,"دخول مسائى",IF(COUNTIFS($B$1:B408,B408,$A$1:A408,A408)=4,"خروج مسائى",""))))</f>
        <v/>
      </c>
      <c r="G408" t="str">
        <f t="shared" si="6"/>
        <v/>
      </c>
    </row>
    <row r="409" spans="6:7">
      <c r="F409" s="17" t="str">
        <f>IF(COUNTIFS($B$1:B409,B409,$A$1:A409,A409)=1,"دخول صباحى",IF(COUNTIFS($B$1:B409,B409,$A$1:A409,A409)=2,"خروج صباحى",IF(COUNTIFS($B$1:B409,B409,$A$1:A409,A409)=3,"دخول مسائى",IF(COUNTIFS($B$1:B409,B409,$A$1:A409,A409)=4,"خروج مسائى",""))))</f>
        <v/>
      </c>
      <c r="G409" t="str">
        <f t="shared" si="6"/>
        <v/>
      </c>
    </row>
    <row r="410" spans="6:7">
      <c r="F410" s="17" t="str">
        <f>IF(COUNTIFS($B$1:B410,B410,$A$1:A410,A410)=1,"دخول صباحى",IF(COUNTIFS($B$1:B410,B410,$A$1:A410,A410)=2,"خروج صباحى",IF(COUNTIFS($B$1:B410,B410,$A$1:A410,A410)=3,"دخول مسائى",IF(COUNTIFS($B$1:B410,B410,$A$1:A410,A410)=4,"خروج مسائى",""))))</f>
        <v/>
      </c>
      <c r="G410" t="str">
        <f t="shared" si="6"/>
        <v/>
      </c>
    </row>
    <row r="411" spans="6:7">
      <c r="F411" s="17" t="str">
        <f>IF(COUNTIFS($B$1:B411,B411,$A$1:A411,A411)=1,"دخول صباحى",IF(COUNTIFS($B$1:B411,B411,$A$1:A411,A411)=2,"خروج صباحى",IF(COUNTIFS($B$1:B411,B411,$A$1:A411,A411)=3,"دخول مسائى",IF(COUNTIFS($B$1:B411,B411,$A$1:A411,A411)=4,"خروج مسائى",""))))</f>
        <v/>
      </c>
      <c r="G411" t="str">
        <f t="shared" si="6"/>
        <v/>
      </c>
    </row>
    <row r="412" spans="6:7">
      <c r="F412" s="17" t="str">
        <f>IF(COUNTIFS($B$1:B412,B412,$A$1:A412,A412)=1,"دخول صباحى",IF(COUNTIFS($B$1:B412,B412,$A$1:A412,A412)=2,"خروج صباحى",IF(COUNTIFS($B$1:B412,B412,$A$1:A412,A412)=3,"دخول مسائى",IF(COUNTIFS($B$1:B412,B412,$A$1:A412,A412)=4,"خروج مسائى",""))))</f>
        <v/>
      </c>
      <c r="G412" t="str">
        <f t="shared" si="6"/>
        <v/>
      </c>
    </row>
    <row r="413" spans="6:7">
      <c r="F413" s="17" t="str">
        <f>IF(COUNTIFS($B$1:B413,B413,$A$1:A413,A413)=1,"دخول صباحى",IF(COUNTIFS($B$1:B413,B413,$A$1:A413,A413)=2,"خروج صباحى",IF(COUNTIFS($B$1:B413,B413,$A$1:A413,A413)=3,"دخول مسائى",IF(COUNTIFS($B$1:B413,B413,$A$1:A413,A413)=4,"خروج مسائى",""))))</f>
        <v/>
      </c>
      <c r="G413" t="str">
        <f t="shared" si="6"/>
        <v/>
      </c>
    </row>
    <row r="414" spans="6:7">
      <c r="F414" s="17" t="str">
        <f>IF(COUNTIFS($B$1:B414,B414,$A$1:A414,A414)=1,"دخول صباحى",IF(COUNTIFS($B$1:B414,B414,$A$1:A414,A414)=2,"خروج صباحى",IF(COUNTIFS($B$1:B414,B414,$A$1:A414,A414)=3,"دخول مسائى",IF(COUNTIFS($B$1:B414,B414,$A$1:A414,A414)=4,"خروج مسائى",""))))</f>
        <v/>
      </c>
      <c r="G414" t="str">
        <f t="shared" si="6"/>
        <v/>
      </c>
    </row>
    <row r="415" spans="6:7">
      <c r="F415" s="17" t="str">
        <f>IF(COUNTIFS($B$1:B415,B415,$A$1:A415,A415)=1,"دخول صباحى",IF(COUNTIFS($B$1:B415,B415,$A$1:A415,A415)=2,"خروج صباحى",IF(COUNTIFS($B$1:B415,B415,$A$1:A415,A415)=3,"دخول مسائى",IF(COUNTIFS($B$1:B415,B415,$A$1:A415,A415)=4,"خروج مسائى",""))))</f>
        <v/>
      </c>
      <c r="G415" t="str">
        <f t="shared" si="6"/>
        <v/>
      </c>
    </row>
    <row r="416" spans="6:7">
      <c r="F416" s="17" t="str">
        <f>IF(COUNTIFS($B$1:B416,B416,$A$1:A416,A416)=1,"دخول صباحى",IF(COUNTIFS($B$1:B416,B416,$A$1:A416,A416)=2,"خروج صباحى",IF(COUNTIFS($B$1:B416,B416,$A$1:A416,A416)=3,"دخول مسائى",IF(COUNTIFS($B$1:B416,B416,$A$1:A416,A416)=4,"خروج مسائى",""))))</f>
        <v/>
      </c>
      <c r="G416" t="str">
        <f t="shared" si="6"/>
        <v/>
      </c>
    </row>
    <row r="417" spans="6:7">
      <c r="F417" s="17" t="str">
        <f>IF(COUNTIFS($B$1:B417,B417,$A$1:A417,A417)=1,"دخول صباحى",IF(COUNTIFS($B$1:B417,B417,$A$1:A417,A417)=2,"خروج صباحى",IF(COUNTIFS($B$1:B417,B417,$A$1:A417,A417)=3,"دخول مسائى",IF(COUNTIFS($B$1:B417,B417,$A$1:A417,A417)=4,"خروج مسائى",""))))</f>
        <v/>
      </c>
      <c r="G417" t="str">
        <f t="shared" si="6"/>
        <v/>
      </c>
    </row>
    <row r="418" spans="6:7">
      <c r="F418" s="17" t="str">
        <f>IF(COUNTIFS($B$1:B418,B418,$A$1:A418,A418)=1,"دخول صباحى",IF(COUNTIFS($B$1:B418,B418,$A$1:A418,A418)=2,"خروج صباحى",IF(COUNTIFS($B$1:B418,B418,$A$1:A418,A418)=3,"دخول مسائى",IF(COUNTIFS($B$1:B418,B418,$A$1:A418,A418)=4,"خروج مسائى",""))))</f>
        <v/>
      </c>
      <c r="G418" t="str">
        <f t="shared" si="6"/>
        <v/>
      </c>
    </row>
    <row r="419" spans="6:7">
      <c r="F419" s="17" t="str">
        <f>IF(COUNTIFS($B$1:B419,B419,$A$1:A419,A419)=1,"دخول صباحى",IF(COUNTIFS($B$1:B419,B419,$A$1:A419,A419)=2,"خروج صباحى",IF(COUNTIFS($B$1:B419,B419,$A$1:A419,A419)=3,"دخول مسائى",IF(COUNTIFS($B$1:B419,B419,$A$1:A419,A419)=4,"خروج مسائى",""))))</f>
        <v/>
      </c>
      <c r="G419" t="str">
        <f t="shared" si="6"/>
        <v/>
      </c>
    </row>
    <row r="420" spans="6:7">
      <c r="F420" s="17" t="str">
        <f>IF(COUNTIFS($B$1:B420,B420,$A$1:A420,A420)=1,"دخول صباحى",IF(COUNTIFS($B$1:B420,B420,$A$1:A420,A420)=2,"خروج صباحى",IF(COUNTIFS($B$1:B420,B420,$A$1:A420,A420)=3,"دخول مسائى",IF(COUNTIFS($B$1:B420,B420,$A$1:A420,A420)=4,"خروج مسائى",""))))</f>
        <v/>
      </c>
      <c r="G420" t="str">
        <f t="shared" si="6"/>
        <v/>
      </c>
    </row>
    <row r="421" spans="6:7">
      <c r="F421" s="17" t="str">
        <f>IF(COUNTIFS($B$1:B421,B421,$A$1:A421,A421)=1,"دخول صباحى",IF(COUNTIFS($B$1:B421,B421,$A$1:A421,A421)=2,"خروج صباحى",IF(COUNTIFS($B$1:B421,B421,$A$1:A421,A421)=3,"دخول مسائى",IF(COUNTIFS($B$1:B421,B421,$A$1:A421,A421)=4,"خروج مسائى",""))))</f>
        <v/>
      </c>
      <c r="G421" t="str">
        <f t="shared" si="6"/>
        <v/>
      </c>
    </row>
    <row r="422" spans="6:7">
      <c r="F422" s="17" t="str">
        <f>IF(COUNTIFS($B$1:B422,B422,$A$1:A422,A422)=1,"دخول صباحى",IF(COUNTIFS($B$1:B422,B422,$A$1:A422,A422)=2,"خروج صباحى",IF(COUNTIFS($B$1:B422,B422,$A$1:A422,A422)=3,"دخول مسائى",IF(COUNTIFS($B$1:B422,B422,$A$1:A422,A422)=4,"خروج مسائى",""))))</f>
        <v/>
      </c>
      <c r="G422" t="str">
        <f t="shared" si="6"/>
        <v/>
      </c>
    </row>
    <row r="423" spans="6:7">
      <c r="F423" s="17" t="str">
        <f>IF(COUNTIFS($B$1:B423,B423,$A$1:A423,A423)=1,"دخول صباحى",IF(COUNTIFS($B$1:B423,B423,$A$1:A423,A423)=2,"خروج صباحى",IF(COUNTIFS($B$1:B423,B423,$A$1:A423,A423)=3,"دخول مسائى",IF(COUNTIFS($B$1:B423,B423,$A$1:A423,A423)=4,"خروج مسائى",""))))</f>
        <v/>
      </c>
      <c r="G423" t="str">
        <f t="shared" si="6"/>
        <v/>
      </c>
    </row>
    <row r="424" spans="6:7">
      <c r="F424" s="17" t="str">
        <f>IF(COUNTIFS($B$1:B424,B424,$A$1:A424,A424)=1,"دخول صباحى",IF(COUNTIFS($B$1:B424,B424,$A$1:A424,A424)=2,"خروج صباحى",IF(COUNTIFS($B$1:B424,B424,$A$1:A424,A424)=3,"دخول مسائى",IF(COUNTIFS($B$1:B424,B424,$A$1:A424,A424)=4,"خروج مسائى",""))))</f>
        <v/>
      </c>
      <c r="G424" t="str">
        <f t="shared" si="6"/>
        <v/>
      </c>
    </row>
    <row r="425" spans="6:7">
      <c r="F425" s="17" t="str">
        <f>IF(COUNTIFS($B$1:B425,B425,$A$1:A425,A425)=1,"دخول صباحى",IF(COUNTIFS($B$1:B425,B425,$A$1:A425,A425)=2,"خروج صباحى",IF(COUNTIFS($B$1:B425,B425,$A$1:A425,A425)=3,"دخول مسائى",IF(COUNTIFS($B$1:B425,B425,$A$1:A425,A425)=4,"خروج مسائى",""))))</f>
        <v/>
      </c>
      <c r="G425" t="str">
        <f t="shared" si="6"/>
        <v/>
      </c>
    </row>
    <row r="426" spans="6:7">
      <c r="F426" s="17" t="str">
        <f>IF(COUNTIFS($B$1:B426,B426,$A$1:A426,A426)=1,"دخول صباحى",IF(COUNTIFS($B$1:B426,B426,$A$1:A426,A426)=2,"خروج صباحى",IF(COUNTIFS($B$1:B426,B426,$A$1:A426,A426)=3,"دخول مسائى",IF(COUNTIFS($B$1:B426,B426,$A$1:A426,A426)=4,"خروج مسائى",""))))</f>
        <v/>
      </c>
      <c r="G426" t="str">
        <f t="shared" si="6"/>
        <v/>
      </c>
    </row>
    <row r="427" spans="6:7">
      <c r="F427" s="17" t="str">
        <f>IF(COUNTIFS($B$1:B427,B427,$A$1:A427,A427)=1,"دخول صباحى",IF(COUNTIFS($B$1:B427,B427,$A$1:A427,A427)=2,"خروج صباحى",IF(COUNTIFS($B$1:B427,B427,$A$1:A427,A427)=3,"دخول مسائى",IF(COUNTIFS($B$1:B427,B427,$A$1:A427,A427)=4,"خروج مسائى",""))))</f>
        <v/>
      </c>
      <c r="G427" t="str">
        <f t="shared" si="6"/>
        <v/>
      </c>
    </row>
    <row r="428" spans="6:7">
      <c r="F428" s="17" t="str">
        <f>IF(COUNTIFS($B$1:B428,B428,$A$1:A428,A428)=1,"دخول صباحى",IF(COUNTIFS($B$1:B428,B428,$A$1:A428,A428)=2,"خروج صباحى",IF(COUNTIFS($B$1:B428,B428,$A$1:A428,A428)=3,"دخول مسائى",IF(COUNTIFS($B$1:B428,B428,$A$1:A428,A428)=4,"خروج مسائى",""))))</f>
        <v/>
      </c>
      <c r="G428" t="str">
        <f t="shared" si="6"/>
        <v/>
      </c>
    </row>
    <row r="429" spans="6:7">
      <c r="F429" s="17" t="str">
        <f>IF(COUNTIFS($B$1:B429,B429,$A$1:A429,A429)=1,"دخول صباحى",IF(COUNTIFS($B$1:B429,B429,$A$1:A429,A429)=2,"خروج صباحى",IF(COUNTIFS($B$1:B429,B429,$A$1:A429,A429)=3,"دخول مسائى",IF(COUNTIFS($B$1:B429,B429,$A$1:A429,A429)=4,"خروج مسائى",""))))</f>
        <v/>
      </c>
      <c r="G429" t="str">
        <f t="shared" si="6"/>
        <v/>
      </c>
    </row>
    <row r="430" spans="6:7">
      <c r="F430" s="17" t="str">
        <f>IF(COUNTIFS($B$1:B430,B430,$A$1:A430,A430)=1,"دخول صباحى",IF(COUNTIFS($B$1:B430,B430,$A$1:A430,A430)=2,"خروج صباحى",IF(COUNTIFS($B$1:B430,B430,$A$1:A430,A430)=3,"دخول مسائى",IF(COUNTIFS($B$1:B430,B430,$A$1:A430,A430)=4,"خروج مسائى",""))))</f>
        <v/>
      </c>
      <c r="G430" t="str">
        <f t="shared" si="6"/>
        <v/>
      </c>
    </row>
    <row r="431" spans="6:7">
      <c r="F431" s="17" t="str">
        <f>IF(COUNTIFS($B$1:B431,B431,$A$1:A431,A431)=1,"دخول صباحى",IF(COUNTIFS($B$1:B431,B431,$A$1:A431,A431)=2,"خروج صباحى",IF(COUNTIFS($B$1:B431,B431,$A$1:A431,A431)=3,"دخول مسائى",IF(COUNTIFS($B$1:B431,B431,$A$1:A431,A431)=4,"خروج مسائى",""))))</f>
        <v/>
      </c>
      <c r="G431" t="str">
        <f t="shared" si="6"/>
        <v/>
      </c>
    </row>
    <row r="432" spans="6:7">
      <c r="F432" s="17" t="str">
        <f>IF(COUNTIFS($B$1:B432,B432,$A$1:A432,A432)=1,"دخول صباحى",IF(COUNTIFS($B$1:B432,B432,$A$1:A432,A432)=2,"خروج صباحى",IF(COUNTIFS($B$1:B432,B432,$A$1:A432,A432)=3,"دخول مسائى",IF(COUNTIFS($B$1:B432,B432,$A$1:A432,A432)=4,"خروج مسائى",""))))</f>
        <v/>
      </c>
      <c r="G432" t="str">
        <f t="shared" si="6"/>
        <v/>
      </c>
    </row>
    <row r="433" spans="6:7">
      <c r="F433" s="17" t="str">
        <f>IF(COUNTIFS($B$1:B433,B433,$A$1:A433,A433)=1,"دخول صباحى",IF(COUNTIFS($B$1:B433,B433,$A$1:A433,A433)=2,"خروج صباحى",IF(COUNTIFS($B$1:B433,B433,$A$1:A433,A433)=3,"دخول مسائى",IF(COUNTIFS($B$1:B433,B433,$A$1:A433,A433)=4,"خروج مسائى",""))))</f>
        <v/>
      </c>
      <c r="G433" t="str">
        <f t="shared" si="6"/>
        <v/>
      </c>
    </row>
    <row r="434" spans="6:7">
      <c r="F434" s="17" t="str">
        <f>IF(COUNTIFS($B$1:B434,B434,$A$1:A434,A434)=1,"دخول صباحى",IF(COUNTIFS($B$1:B434,B434,$A$1:A434,A434)=2,"خروج صباحى",IF(COUNTIFS($B$1:B434,B434,$A$1:A434,A434)=3,"دخول مسائى",IF(COUNTIFS($B$1:B434,B434,$A$1:A434,A434)=4,"خروج مسائى",""))))</f>
        <v/>
      </c>
      <c r="G434" t="str">
        <f t="shared" si="6"/>
        <v/>
      </c>
    </row>
    <row r="435" spans="6:7">
      <c r="F435" s="17" t="str">
        <f>IF(COUNTIFS($B$1:B435,B435,$A$1:A435,A435)=1,"دخول صباحى",IF(COUNTIFS($B$1:B435,B435,$A$1:A435,A435)=2,"خروج صباحى",IF(COUNTIFS($B$1:B435,B435,$A$1:A435,A435)=3,"دخول مسائى",IF(COUNTIFS($B$1:B435,B435,$A$1:A435,A435)=4,"خروج مسائى",""))))</f>
        <v/>
      </c>
      <c r="G435" t="str">
        <f t="shared" si="6"/>
        <v/>
      </c>
    </row>
    <row r="436" spans="6:7">
      <c r="F436" s="17" t="str">
        <f>IF(COUNTIFS($B$1:B436,B436,$A$1:A436,A436)=1,"دخول صباحى",IF(COUNTIFS($B$1:B436,B436,$A$1:A436,A436)=2,"خروج صباحى",IF(COUNTIFS($B$1:B436,B436,$A$1:A436,A436)=3,"دخول مسائى",IF(COUNTIFS($B$1:B436,B436,$A$1:A436,A436)=4,"خروج مسائى",""))))</f>
        <v/>
      </c>
      <c r="G436" t="str">
        <f t="shared" si="6"/>
        <v/>
      </c>
    </row>
    <row r="437" spans="6:7">
      <c r="F437" s="17" t="str">
        <f>IF(COUNTIFS($B$1:B437,B437,$A$1:A437,A437)=1,"دخول صباحى",IF(COUNTIFS($B$1:B437,B437,$A$1:A437,A437)=2,"خروج صباحى",IF(COUNTIFS($B$1:B437,B437,$A$1:A437,A437)=3,"دخول مسائى",IF(COUNTIFS($B$1:B437,B437,$A$1:A437,A437)=4,"خروج مسائى",""))))</f>
        <v/>
      </c>
      <c r="G437" t="str">
        <f t="shared" si="6"/>
        <v/>
      </c>
    </row>
    <row r="438" spans="6:7">
      <c r="F438" s="17" t="str">
        <f>IF(COUNTIFS($B$1:B438,B438,$A$1:A438,A438)=1,"دخول صباحى",IF(COUNTIFS($B$1:B438,B438,$A$1:A438,A438)=2,"خروج صباحى",IF(COUNTIFS($B$1:B438,B438,$A$1:A438,A438)=3,"دخول مسائى",IF(COUNTIFS($B$1:B438,B438,$A$1:A438,A438)=4,"خروج مسائى",""))))</f>
        <v/>
      </c>
      <c r="G438" t="str">
        <f t="shared" si="6"/>
        <v/>
      </c>
    </row>
    <row r="439" spans="6:7">
      <c r="F439" s="17" t="str">
        <f>IF(COUNTIFS($B$1:B439,B439,$A$1:A439,A439)=1,"دخول صباحى",IF(COUNTIFS($B$1:B439,B439,$A$1:A439,A439)=2,"خروج صباحى",IF(COUNTIFS($B$1:B439,B439,$A$1:A439,A439)=3,"دخول مسائى",IF(COUNTIFS($B$1:B439,B439,$A$1:A439,A439)=4,"خروج مسائى",""))))</f>
        <v/>
      </c>
      <c r="G439" t="str">
        <f t="shared" si="6"/>
        <v/>
      </c>
    </row>
    <row r="440" spans="6:7">
      <c r="F440" s="17" t="str">
        <f>IF(COUNTIFS($B$1:B440,B440,$A$1:A440,A440)=1,"دخول صباحى",IF(COUNTIFS($B$1:B440,B440,$A$1:A440,A440)=2,"خروج صباحى",IF(COUNTIFS($B$1:B440,B440,$A$1:A440,A440)=3,"دخول مسائى",IF(COUNTIFS($B$1:B440,B440,$A$1:A440,A440)=4,"خروج مسائى",""))))</f>
        <v/>
      </c>
      <c r="G440" t="str">
        <f t="shared" si="6"/>
        <v/>
      </c>
    </row>
    <row r="441" spans="6:7">
      <c r="F441" s="17" t="str">
        <f>IF(COUNTIFS($B$1:B441,B441,$A$1:A441,A441)=1,"دخول صباحى",IF(COUNTIFS($B$1:B441,B441,$A$1:A441,A441)=2,"خروج صباحى",IF(COUNTIFS($B$1:B441,B441,$A$1:A441,A441)=3,"دخول مسائى",IF(COUNTIFS($B$1:B441,B441,$A$1:A441,A441)=4,"خروج مسائى",""))))</f>
        <v/>
      </c>
      <c r="G441" t="str">
        <f t="shared" si="6"/>
        <v/>
      </c>
    </row>
    <row r="442" spans="6:7">
      <c r="F442" s="17" t="str">
        <f>IF(COUNTIFS($B$1:B442,B442,$A$1:A442,A442)=1,"دخول صباحى",IF(COUNTIFS($B$1:B442,B442,$A$1:A442,A442)=2,"خروج صباحى",IF(COUNTIFS($B$1:B442,B442,$A$1:A442,A442)=3,"دخول مسائى",IF(COUNTIFS($B$1:B442,B442,$A$1:A442,A442)=4,"خروج مسائى",""))))</f>
        <v/>
      </c>
      <c r="G442" t="str">
        <f t="shared" si="6"/>
        <v/>
      </c>
    </row>
    <row r="443" spans="6:7">
      <c r="F443" s="17" t="str">
        <f>IF(COUNTIFS($B$1:B443,B443,$A$1:A443,A443)=1,"دخول صباحى",IF(COUNTIFS($B$1:B443,B443,$A$1:A443,A443)=2,"خروج صباحى",IF(COUNTIFS($B$1:B443,B443,$A$1:A443,A443)=3,"دخول مسائى",IF(COUNTIFS($B$1:B443,B443,$A$1:A443,A443)=4,"خروج مسائى",""))))</f>
        <v/>
      </c>
      <c r="G443" t="str">
        <f t="shared" si="6"/>
        <v/>
      </c>
    </row>
    <row r="444" spans="6:7">
      <c r="F444" s="17" t="str">
        <f>IF(COUNTIFS($B$1:B444,B444,$A$1:A444,A444)=1,"دخول صباحى",IF(COUNTIFS($B$1:B444,B444,$A$1:A444,A444)=2,"خروج صباحى",IF(COUNTIFS($B$1:B444,B444,$A$1:A444,A444)=3,"دخول مسائى",IF(COUNTIFS($B$1:B444,B444,$A$1:A444,A444)=4,"خروج مسائى",""))))</f>
        <v/>
      </c>
      <c r="G444" t="str">
        <f t="shared" si="6"/>
        <v/>
      </c>
    </row>
    <row r="445" spans="6:7">
      <c r="F445" s="17" t="str">
        <f>IF(COUNTIFS($B$1:B445,B445,$A$1:A445,A445)=1,"دخول صباحى",IF(COUNTIFS($B$1:B445,B445,$A$1:A445,A445)=2,"خروج صباحى",IF(COUNTIFS($B$1:B445,B445,$A$1:A445,A445)=3,"دخول مسائى",IF(COUNTIFS($B$1:B445,B445,$A$1:A445,A445)=4,"خروج مسائى",""))))</f>
        <v/>
      </c>
      <c r="G445" t="str">
        <f t="shared" si="6"/>
        <v/>
      </c>
    </row>
    <row r="446" spans="6:7">
      <c r="F446" s="17" t="str">
        <f>IF(COUNTIFS($B$1:B446,B446,$A$1:A446,A446)=1,"دخول صباحى",IF(COUNTIFS($B$1:B446,B446,$A$1:A446,A446)=2,"خروج صباحى",IF(COUNTIFS($B$1:B446,B446,$A$1:A446,A446)=3,"دخول مسائى",IF(COUNTIFS($B$1:B446,B446,$A$1:A446,A446)=4,"خروج مسائى",""))))</f>
        <v/>
      </c>
      <c r="G446" t="str">
        <f t="shared" si="6"/>
        <v/>
      </c>
    </row>
    <row r="447" spans="6:7">
      <c r="F447" s="17" t="str">
        <f>IF(COUNTIFS($B$1:B447,B447,$A$1:A447,A447)=1,"دخول صباحى",IF(COUNTIFS($B$1:B447,B447,$A$1:A447,A447)=2,"خروج صباحى",IF(COUNTIFS($B$1:B447,B447,$A$1:A447,A447)=3,"دخول مسائى",IF(COUNTIFS($B$1:B447,B447,$A$1:A447,A447)=4,"خروج مسائى",""))))</f>
        <v/>
      </c>
      <c r="G447" t="str">
        <f t="shared" si="6"/>
        <v/>
      </c>
    </row>
    <row r="448" spans="6:7">
      <c r="F448" s="17" t="str">
        <f>IF(COUNTIFS($B$1:B448,B448,$A$1:A448,A448)=1,"دخول صباحى",IF(COUNTIFS($B$1:B448,B448,$A$1:A448,A448)=2,"خروج صباحى",IF(COUNTIFS($B$1:B448,B448,$A$1:A448,A448)=3,"دخول مسائى",IF(COUNTIFS($B$1:B448,B448,$A$1:A448,A448)=4,"خروج مسائى",""))))</f>
        <v/>
      </c>
      <c r="G448" t="str">
        <f t="shared" si="6"/>
        <v/>
      </c>
    </row>
    <row r="449" spans="6:7">
      <c r="F449" s="17" t="str">
        <f>IF(COUNTIFS($B$1:B449,B449,$A$1:A449,A449)=1,"دخول صباحى",IF(COUNTIFS($B$1:B449,B449,$A$1:A449,A449)=2,"خروج صباحى",IF(COUNTIFS($B$1:B449,B449,$A$1:A449,A449)=3,"دخول مسائى",IF(COUNTIFS($B$1:B449,B449,$A$1:A449,A449)=4,"خروج مسائى",""))))</f>
        <v/>
      </c>
      <c r="G449" t="str">
        <f t="shared" si="6"/>
        <v/>
      </c>
    </row>
    <row r="450" spans="6:7">
      <c r="F450" s="17" t="str">
        <f>IF(COUNTIFS($B$1:B450,B450,$A$1:A450,A450)=1,"دخول صباحى",IF(COUNTIFS($B$1:B450,B450,$A$1:A450,A450)=2,"خروج صباحى",IF(COUNTIFS($B$1:B450,B450,$A$1:A450,A450)=3,"دخول مسائى",IF(COUNTIFS($B$1:B450,B450,$A$1:A450,A450)=4,"خروج مسائى",""))))</f>
        <v/>
      </c>
      <c r="G450" t="str">
        <f t="shared" ref="G450:G463" si="7">IFERROR(A450&amp;B450&amp;F450,"")</f>
        <v/>
      </c>
    </row>
    <row r="451" spans="6:7">
      <c r="F451" s="17" t="str">
        <f>IF(COUNTIFS($B$1:B451,B451,$A$1:A451,A451)=1,"دخول صباحى",IF(COUNTIFS($B$1:B451,B451,$A$1:A451,A451)=2,"خروج صباحى",IF(COUNTIFS($B$1:B451,B451,$A$1:A451,A451)=3,"دخول مسائى",IF(COUNTIFS($B$1:B451,B451,$A$1:A451,A451)=4,"خروج مسائى",""))))</f>
        <v/>
      </c>
      <c r="G451" t="str">
        <f t="shared" si="7"/>
        <v/>
      </c>
    </row>
    <row r="452" spans="6:7">
      <c r="F452" s="17" t="str">
        <f>IF(COUNTIFS($B$1:B452,B452,$A$1:A452,A452)=1,"دخول صباحى",IF(COUNTIFS($B$1:B452,B452,$A$1:A452,A452)=2,"خروج صباحى",IF(COUNTIFS($B$1:B452,B452,$A$1:A452,A452)=3,"دخول مسائى",IF(COUNTIFS($B$1:B452,B452,$A$1:A452,A452)=4,"خروج مسائى",""))))</f>
        <v/>
      </c>
      <c r="G452" t="str">
        <f t="shared" si="7"/>
        <v/>
      </c>
    </row>
    <row r="453" spans="6:7">
      <c r="F453" s="17" t="str">
        <f>IF(COUNTIFS($B$1:B453,B453,$A$1:A453,A453)=1,"دخول صباحى",IF(COUNTIFS($B$1:B453,B453,$A$1:A453,A453)=2,"خروج صباحى",IF(COUNTIFS($B$1:B453,B453,$A$1:A453,A453)=3,"دخول مسائى",IF(COUNTIFS($B$1:B453,B453,$A$1:A453,A453)=4,"خروج مسائى",""))))</f>
        <v/>
      </c>
      <c r="G453" t="str">
        <f t="shared" si="7"/>
        <v/>
      </c>
    </row>
    <row r="454" spans="6:7">
      <c r="F454" s="17" t="str">
        <f>IF(COUNTIFS($B$1:B454,B454,$A$1:A454,A454)=1,"دخول صباحى",IF(COUNTIFS($B$1:B454,B454,$A$1:A454,A454)=2,"خروج صباحى",IF(COUNTIFS($B$1:B454,B454,$A$1:A454,A454)=3,"دخول مسائى",IF(COUNTIFS($B$1:B454,B454,$A$1:A454,A454)=4,"خروج مسائى",""))))</f>
        <v/>
      </c>
      <c r="G454" t="str">
        <f t="shared" si="7"/>
        <v/>
      </c>
    </row>
    <row r="455" spans="6:7">
      <c r="F455" s="17" t="str">
        <f>IF(COUNTIFS($B$1:B455,B455,$A$1:A455,A455)=1,"دخول صباحى",IF(COUNTIFS($B$1:B455,B455,$A$1:A455,A455)=2,"خروج صباحى",IF(COUNTIFS($B$1:B455,B455,$A$1:A455,A455)=3,"دخول مسائى",IF(COUNTIFS($B$1:B455,B455,$A$1:A455,A455)=4,"خروج مسائى",""))))</f>
        <v/>
      </c>
      <c r="G455" t="str">
        <f t="shared" si="7"/>
        <v/>
      </c>
    </row>
    <row r="456" spans="6:7">
      <c r="F456" s="17" t="str">
        <f>IF(COUNTIFS($B$1:B456,B456,$A$1:A456,A456)=1,"دخول صباحى",IF(COUNTIFS($B$1:B456,B456,$A$1:A456,A456)=2,"خروج صباحى",IF(COUNTIFS($B$1:B456,B456,$A$1:A456,A456)=3,"دخول مسائى",IF(COUNTIFS($B$1:B456,B456,$A$1:A456,A456)=4,"خروج مسائى",""))))</f>
        <v/>
      </c>
      <c r="G456" t="str">
        <f t="shared" si="7"/>
        <v/>
      </c>
    </row>
    <row r="457" spans="6:7">
      <c r="F457" s="17" t="str">
        <f>IF(COUNTIFS($B$1:B457,B457,$A$1:A457,A457)=1,"دخول صباحى",IF(COUNTIFS($B$1:B457,B457,$A$1:A457,A457)=2,"خروج صباحى",IF(COUNTIFS($B$1:B457,B457,$A$1:A457,A457)=3,"دخول مسائى",IF(COUNTIFS($B$1:B457,B457,$A$1:A457,A457)=4,"خروج مسائى",""))))</f>
        <v/>
      </c>
      <c r="G457" t="str">
        <f t="shared" si="7"/>
        <v/>
      </c>
    </row>
    <row r="458" spans="6:7">
      <c r="F458" s="17" t="str">
        <f>IF(COUNTIFS($B$1:B458,B458,$A$1:A458,A458)=1,"دخول صباحى",IF(COUNTIFS($B$1:B458,B458,$A$1:A458,A458)=2,"خروج صباحى",IF(COUNTIFS($B$1:B458,B458,$A$1:A458,A458)=3,"دخول مسائى",IF(COUNTIFS($B$1:B458,B458,$A$1:A458,A458)=4,"خروج مسائى",""))))</f>
        <v/>
      </c>
      <c r="G458" t="str">
        <f t="shared" si="7"/>
        <v/>
      </c>
    </row>
    <row r="459" spans="6:7">
      <c r="F459" s="17" t="str">
        <f>IF(COUNTIFS($B$1:B459,B459,$A$1:A459,A459)=1,"دخول صباحى",IF(COUNTIFS($B$1:B459,B459,$A$1:A459,A459)=2,"خروج صباحى",IF(COUNTIFS($B$1:B459,B459,$A$1:A459,A459)=3,"دخول مسائى",IF(COUNTIFS($B$1:B459,B459,$A$1:A459,A459)=4,"خروج مسائى",""))))</f>
        <v/>
      </c>
      <c r="G459" t="str">
        <f t="shared" si="7"/>
        <v/>
      </c>
    </row>
    <row r="460" spans="6:7">
      <c r="F460" s="17" t="str">
        <f>IF(COUNTIFS($B$1:B460,B460,$A$1:A460,A460)=1,"دخول صباحى",IF(COUNTIFS($B$1:B460,B460,$A$1:A460,A460)=2,"خروج صباحى",IF(COUNTIFS($B$1:B460,B460,$A$1:A460,A460)=3,"دخول مسائى",IF(COUNTIFS($B$1:B460,B460,$A$1:A460,A460)=4,"خروج مسائى",""))))</f>
        <v/>
      </c>
      <c r="G460" t="str">
        <f t="shared" si="7"/>
        <v/>
      </c>
    </row>
    <row r="461" spans="6:7">
      <c r="F461" s="17" t="str">
        <f>IF(COUNTIFS($B$1:B461,B461,$A$1:A461,A461)=1,"دخول صباحى",IF(COUNTIFS($B$1:B461,B461,$A$1:A461,A461)=2,"خروج صباحى",IF(COUNTIFS($B$1:B461,B461,$A$1:A461,A461)=3,"دخول مسائى",IF(COUNTIFS($B$1:B461,B461,$A$1:A461,A461)=4,"خروج مسائى",""))))</f>
        <v/>
      </c>
      <c r="G461" t="str">
        <f t="shared" si="7"/>
        <v/>
      </c>
    </row>
    <row r="462" spans="6:7">
      <c r="F462" s="17" t="str">
        <f>IF(COUNTIFS($B$1:B462,B462,$A$1:A462,A462)=1,"دخول صباحى",IF(COUNTIFS($B$1:B462,B462,$A$1:A462,A462)=2,"خروج صباحى",IF(COUNTIFS($B$1:B462,B462,$A$1:A462,A462)=3,"دخول مسائى",IF(COUNTIFS($B$1:B462,B462,$A$1:A462,A462)=4,"خروج مسائى",""))))</f>
        <v/>
      </c>
      <c r="G462" t="str">
        <f t="shared" si="7"/>
        <v/>
      </c>
    </row>
    <row r="463" spans="6:7">
      <c r="F463" s="17" t="str">
        <f>IF(COUNTIFS($B$1:B463,B463,$A$1:A463,A463)=1,"دخول صباحى",IF(COUNTIFS($B$1:B463,B463,$A$1:A463,A463)=2,"خروج صباحى",IF(COUNTIFS($B$1:B463,B463,$A$1:A463,A463)=3,"دخول مسائى",IF(COUNTIFS($B$1:B463,B463,$A$1:A463,A463)=4,"خروج مسائى",""))))</f>
        <v/>
      </c>
      <c r="G463" t="str">
        <f t="shared" si="7"/>
        <v/>
      </c>
    </row>
    <row r="464" spans="6:7">
      <c r="F464" s="17" t="str">
        <f>IF(COUNTIFS($B$1:B464,B464,$A$1:A464,A464)=1,"دخول صباحى",IF(COUNTIFS($B$1:B464,B464,$A$1:A464,A464)=2,"خروج صباحى",IF(COUNTIFS($B$1:B464,B464,$A$1:A464,A464)=3,"دخول مسائى",IF(COUNTIFS($B$1:B464,B464,$A$1:A464,A464)=4,"خروج مسائى",""))))</f>
        <v/>
      </c>
    </row>
    <row r="465" spans="6:6">
      <c r="F465" s="17" t="str">
        <f>IF(COUNTIFS($B$1:B465,B465,$A$1:A465,A465)=1,"دخول صباحى",IF(COUNTIFS($B$1:B465,B465,$A$1:A465,A465)=2,"خروج صباحى",IF(COUNTIFS($B$1:B465,B465,$A$1:A465,A465)=3,"دخول مسائى",IF(COUNTIFS($B$1:B465,B465,$A$1:A465,A465)=4,"خروج مسائى",""))))</f>
        <v/>
      </c>
    </row>
    <row r="466" spans="6:6">
      <c r="F466" s="17" t="str">
        <f>IF(COUNTIFS($B$1:B466,B466,$A$1:A466,A466)=1,"دخول صباحى",IF(COUNTIFS($B$1:B466,B466,$A$1:A466,A466)=2,"خروج صباحى",IF(COUNTIFS($B$1:B466,B466,$A$1:A466,A466)=3,"دخول مسائى",IF(COUNTIFS($B$1:B466,B466,$A$1:A466,A466)=4,"خروج مسائى",""))))</f>
        <v/>
      </c>
    </row>
    <row r="467" spans="6:6">
      <c r="F467" s="17" t="str">
        <f>IF(COUNTIFS($B$1:B467,B467,$A$1:A467,A467)=1,"دخول صباحى",IF(COUNTIFS($B$1:B467,B467,$A$1:A467,A467)=2,"خروج صباحى",IF(COUNTIFS($B$1:B467,B467,$A$1:A467,A467)=3,"دخول مسائى",IF(COUNTIFS($B$1:B467,B467,$A$1:A467,A467)=4,"خروج مسائى",""))))</f>
        <v/>
      </c>
    </row>
    <row r="468" spans="6:6">
      <c r="F468" s="17" t="str">
        <f>IF(COUNTIFS($B$1:B468,B468,$A$1:A468,A468)=1,"دخول صباحى",IF(COUNTIFS($B$1:B468,B468,$A$1:A468,A468)=2,"خروج صباحى",IF(COUNTIFS($B$1:B468,B468,$A$1:A468,A468)=3,"دخول مسائى",IF(COUNTIFS($B$1:B468,B468,$A$1:A468,A468)=4,"خروج مسائى",""))))</f>
        <v/>
      </c>
    </row>
    <row r="469" spans="6:6">
      <c r="F469" s="17" t="str">
        <f>IF(COUNTIFS($B$1:B469,B469,$A$1:A469,A469)=1,"دخول صباحى",IF(COUNTIFS($B$1:B469,B469,$A$1:A469,A469)=2,"خروج صباحى",IF(COUNTIFS($B$1:B469,B469,$A$1:A469,A469)=3,"دخول مسائى",IF(COUNTIFS($B$1:B469,B469,$A$1:A469,A469)=4,"خروج مسائى",""))))</f>
        <v/>
      </c>
    </row>
    <row r="470" spans="6:6">
      <c r="F470" s="17" t="str">
        <f>IF(COUNTIFS($B$1:B470,B470,$A$1:A470,A470)=1,"دخول صباحى",IF(COUNTIFS($B$1:B470,B470,$A$1:A470,A470)=2,"خروج صباحى",IF(COUNTIFS($B$1:B470,B470,$A$1:A470,A470)=3,"دخول مسائى",IF(COUNTIFS($B$1:B470,B470,$A$1:A470,A470)=4,"خروج مسائى",""))))</f>
        <v/>
      </c>
    </row>
    <row r="471" spans="6:6">
      <c r="F471" s="17" t="str">
        <f>IF(COUNTIFS($B$1:B471,B471,$A$1:A471,A471)=1,"دخول صباحى",IF(COUNTIFS($B$1:B471,B471,$A$1:A471,A471)=2,"خروج صباحى",IF(COUNTIFS($B$1:B471,B471,$A$1:A471,A471)=3,"دخول مسائى",IF(COUNTIFS($B$1:B471,B471,$A$1:A471,A471)=4,"خروج مسائى",""))))</f>
        <v/>
      </c>
    </row>
    <row r="472" spans="6:6">
      <c r="F472" s="17" t="str">
        <f>IF(COUNTIFS($B$1:B472,B472,$A$1:A472,A472)=1,"دخول صباحى",IF(COUNTIFS($B$1:B472,B472,$A$1:A472,A472)=2,"خروج صباحى",IF(COUNTIFS($B$1:B472,B472,$A$1:A472,A472)=3,"دخول مسائى",IF(COUNTIFS($B$1:B472,B472,$A$1:A472,A472)=4,"خروج مسائى",""))))</f>
        <v/>
      </c>
    </row>
    <row r="473" spans="6:6">
      <c r="F473" s="17" t="str">
        <f>IF(COUNTIFS($B$1:B473,B473,$A$1:A473,A473)=1,"دخول صباحى",IF(COUNTIFS($B$1:B473,B473,$A$1:A473,A473)=2,"خروج صباحى",IF(COUNTIFS($B$1:B473,B473,$A$1:A473,A473)=3,"دخول مسائى",IF(COUNTIFS($B$1:B473,B473,$A$1:A473,A473)=4,"خروج مسائى",""))))</f>
        <v/>
      </c>
    </row>
    <row r="474" spans="6:6">
      <c r="F474" s="17" t="str">
        <f>IF(COUNTIFS($B$1:B474,B474,$A$1:A474,A474)=1,"دخول صباحى",IF(COUNTIFS($B$1:B474,B474,$A$1:A474,A474)=2,"خروج صباحى",IF(COUNTIFS($B$1:B474,B474,$A$1:A474,A474)=3,"دخول مسائى",IF(COUNTIFS($B$1:B474,B474,$A$1:A474,A474)=4,"خروج مسائى",""))))</f>
        <v/>
      </c>
    </row>
    <row r="475" spans="6:6">
      <c r="F475" s="17" t="str">
        <f>IF(COUNTIFS($B$1:B475,B475,$A$1:A475,A475)=1,"دخول صباحى",IF(COUNTIFS($B$1:B475,B475,$A$1:A475,A475)=2,"خروج صباحى",IF(COUNTIFS($B$1:B475,B475,$A$1:A475,A475)=3,"دخول مسائى",IF(COUNTIFS($B$1:B475,B475,$A$1:A475,A475)=4,"خروج مسائى",""))))</f>
        <v/>
      </c>
    </row>
    <row r="476" spans="6:6">
      <c r="F476" s="17" t="str">
        <f>IF(COUNTIFS($B$1:B476,B476,$A$1:A476,A476)=1,"دخول صباحى",IF(COUNTIFS($B$1:B476,B476,$A$1:A476,A476)=2,"خروج صباحى",IF(COUNTIFS($B$1:B476,B476,$A$1:A476,A476)=3,"دخول مسائى",IF(COUNTIFS($B$1:B476,B476,$A$1:A476,A476)=4,"خروج مسائى",""))))</f>
        <v/>
      </c>
    </row>
    <row r="477" spans="6:6">
      <c r="F477" s="17" t="str">
        <f>IF(COUNTIFS($B$1:B477,B477,$A$1:A477,A477)=1,"دخول صباحى",IF(COUNTIFS($B$1:B477,B477,$A$1:A477,A477)=2,"خروج صباحى",IF(COUNTIFS($B$1:B477,B477,$A$1:A477,A477)=3,"دخول مسائى",IF(COUNTIFS($B$1:B477,B477,$A$1:A477,A477)=4,"خروج مسائى",""))))</f>
        <v/>
      </c>
    </row>
    <row r="478" spans="6:6">
      <c r="F478" s="17" t="str">
        <f>IF(COUNTIFS($B$1:B478,B478,$A$1:A478,A478)=1,"دخول صباحى",IF(COUNTIFS($B$1:B478,B478,$A$1:A478,A478)=2,"خروج صباحى",IF(COUNTIFS($B$1:B478,B478,$A$1:A478,A478)=3,"دخول مسائى",IF(COUNTIFS($B$1:B478,B478,$A$1:A478,A478)=4,"خروج مسائى",""))))</f>
        <v/>
      </c>
    </row>
    <row r="479" spans="6:6">
      <c r="F479" s="17" t="str">
        <f>IF(COUNTIFS($B$1:B479,B479,$A$1:A479,A479)=1,"دخول صباحى",IF(COUNTIFS($B$1:B479,B479,$A$1:A479,A479)=2,"خروج صباحى",IF(COUNTIFS($B$1:B479,B479,$A$1:A479,A479)=3,"دخول مسائى",IF(COUNTIFS($B$1:B479,B479,$A$1:A479,A479)=4,"خروج مسائى",""))))</f>
        <v/>
      </c>
    </row>
    <row r="480" spans="6:6">
      <c r="F480" s="17" t="str">
        <f>IF(COUNTIFS($B$1:B480,B480,$A$1:A480,A480)=1,"دخول صباحى",IF(COUNTIFS($B$1:B480,B480,$A$1:A480,A480)=2,"خروج صباحى",IF(COUNTIFS($B$1:B480,B480,$A$1:A480,A480)=3,"دخول مسائى",IF(COUNTIFS($B$1:B480,B480,$A$1:A480,A480)=4,"خروج مسائى",""))))</f>
        <v/>
      </c>
    </row>
    <row r="481" spans="6:6">
      <c r="F481" s="17" t="str">
        <f>IF(COUNTIFS($B$1:B481,B481,$A$1:A481,A481)=1,"دخول صباحى",IF(COUNTIFS($B$1:B481,B481,$A$1:A481,A481)=2,"خروج صباحى",IF(COUNTIFS($B$1:B481,B481,$A$1:A481,A481)=3,"دخول مسائى",IF(COUNTIFS($B$1:B481,B481,$A$1:A481,A481)=4,"خروج مسائى",""))))</f>
        <v/>
      </c>
    </row>
    <row r="482" spans="6:6">
      <c r="F482" s="17" t="str">
        <f>IF(COUNTIFS($B$1:B482,B482,$A$1:A482,A482)=1,"دخول صباحى",IF(COUNTIFS($B$1:B482,B482,$A$1:A482,A482)=2,"خروج صباحى",IF(COUNTIFS($B$1:B482,B482,$A$1:A482,A482)=3,"دخول مسائى",IF(COUNTIFS($B$1:B482,B482,$A$1:A482,A482)=4,"خروج مسائى",""))))</f>
        <v/>
      </c>
    </row>
    <row r="483" spans="6:6">
      <c r="F483" s="17" t="str">
        <f>IF(COUNTIFS($B$1:B483,B483,$A$1:A483,A483)=1,"دخول صباحى",IF(COUNTIFS($B$1:B483,B483,$A$1:A483,A483)=2,"خروج صباحى",IF(COUNTIFS($B$1:B483,B483,$A$1:A483,A483)=3,"دخول مسائى",IF(COUNTIFS($B$1:B483,B483,$A$1:A483,A483)=4,"خروج مسائى",""))))</f>
        <v/>
      </c>
    </row>
    <row r="484" spans="6:6">
      <c r="F484" s="17" t="str">
        <f>IF(COUNTIFS($B$1:B484,B484,$A$1:A484,A484)=1,"دخول صباحى",IF(COUNTIFS($B$1:B484,B484,$A$1:A484,A484)=2,"خروج صباحى",IF(COUNTIFS($B$1:B484,B484,$A$1:A484,A484)=3,"دخول مسائى",IF(COUNTIFS($B$1:B484,B484,$A$1:A484,A484)=4,"خروج مسائى",""))))</f>
        <v/>
      </c>
    </row>
    <row r="485" spans="6:6">
      <c r="F485" s="17" t="str">
        <f>IF(COUNTIFS($B$1:B485,B485,$A$1:A485,A485)=1,"دخول صباحى",IF(COUNTIFS($B$1:B485,B485,$A$1:A485,A485)=2,"خروج صباحى",IF(COUNTIFS($B$1:B485,B485,$A$1:A485,A485)=3,"دخول مسائى",IF(COUNTIFS($B$1:B485,B485,$A$1:A485,A485)=4,"خروج مسائى",""))))</f>
        <v/>
      </c>
    </row>
    <row r="486" spans="6:6">
      <c r="F486" s="17" t="str">
        <f>IF(COUNTIFS($B$1:B486,B486,$A$1:A486,A486)=1,"دخول صباحى",IF(COUNTIFS($B$1:B486,B486,$A$1:A486,A486)=2,"خروج صباحى",IF(COUNTIFS($B$1:B486,B486,$A$1:A486,A486)=3,"دخول مسائى",IF(COUNTIFS($B$1:B486,B486,$A$1:A486,A486)=4,"خروج مسائى",""))))</f>
        <v/>
      </c>
    </row>
    <row r="487" spans="6:6">
      <c r="F487" s="17" t="str">
        <f>IF(COUNTIFS($B$1:B487,B487,$A$1:A487,A487)=1,"دخول صباحى",IF(COUNTIFS($B$1:B487,B487,$A$1:A487,A487)=2,"خروج صباحى",IF(COUNTIFS($B$1:B487,B487,$A$1:A487,A487)=3,"دخول مسائى",IF(COUNTIFS($B$1:B487,B487,$A$1:A487,A487)=4,"خروج مسائى",""))))</f>
        <v/>
      </c>
    </row>
    <row r="488" spans="6:6">
      <c r="F488" s="17" t="str">
        <f>IF(COUNTIFS($B$1:B488,B488,$A$1:A488,A488)=1,"دخول صباحى",IF(COUNTIFS($B$1:B488,B488,$A$1:A488,A488)=2,"خروج صباحى",IF(COUNTIFS($B$1:B488,B488,$A$1:A488,A488)=3,"دخول مسائى",IF(COUNTIFS($B$1:B488,B488,$A$1:A488,A488)=4,"خروج مسائى",""))))</f>
        <v/>
      </c>
    </row>
    <row r="489" spans="6:6">
      <c r="F489" s="17" t="str">
        <f>IF(COUNTIFS($B$1:B489,B489,$A$1:A489,A489)=1,"دخول صباحى",IF(COUNTIFS($B$1:B489,B489,$A$1:A489,A489)=2,"خروج صباحى",IF(COUNTIFS($B$1:B489,B489,$A$1:A489,A489)=3,"دخول مسائى",IF(COUNTIFS($B$1:B489,B489,$A$1:A489,A489)=4,"خروج مسائى",""))))</f>
        <v/>
      </c>
    </row>
    <row r="490" spans="6:6">
      <c r="F490" s="17" t="str">
        <f>IF(COUNTIFS($B$1:B490,B490,$A$1:A490,A490)=1,"دخول صباحى",IF(COUNTIFS($B$1:B490,B490,$A$1:A490,A490)=2,"خروج صباحى",IF(COUNTIFS($B$1:B490,B490,$A$1:A490,A490)=3,"دخول مسائى",IF(COUNTIFS($B$1:B490,B490,$A$1:A490,A490)=4,"خروج مسائى",""))))</f>
        <v/>
      </c>
    </row>
    <row r="491" spans="6:6">
      <c r="F491" s="17" t="str">
        <f>IF(COUNTIFS($B$1:B491,B491,$A$1:A491,A491)=1,"دخول صباحى",IF(COUNTIFS($B$1:B491,B491,$A$1:A491,A491)=2,"خروج صباحى",IF(COUNTIFS($B$1:B491,B491,$A$1:A491,A491)=3,"دخول مسائى",IF(COUNTIFS($B$1:B491,B491,$A$1:A491,A491)=4,"خروج مسائى",""))))</f>
        <v/>
      </c>
    </row>
    <row r="492" spans="6:6">
      <c r="F492" s="17" t="str">
        <f>IF(COUNTIFS($B$1:B492,B492,$A$1:A492,A492)=1,"دخول صباحى",IF(COUNTIFS($B$1:B492,B492,$A$1:A492,A492)=2,"خروج صباحى",IF(COUNTIFS($B$1:B492,B492,$A$1:A492,A492)=3,"دخول مسائى",IF(COUNTIFS($B$1:B492,B492,$A$1:A492,A492)=4,"خروج مسائى",""))))</f>
        <v/>
      </c>
    </row>
    <row r="493" spans="6:6">
      <c r="F493" s="17" t="str">
        <f>IF(COUNTIFS($B$1:B493,B493,$A$1:A493,A493)=1,"دخول صباحى",IF(COUNTIFS($B$1:B493,B493,$A$1:A493,A493)=2,"خروج صباحى",IF(COUNTIFS($B$1:B493,B493,$A$1:A493,A493)=3,"دخول مسائى",IF(COUNTIFS($B$1:B493,B493,$A$1:A493,A493)=4,"خروج مسائى",""))))</f>
        <v/>
      </c>
    </row>
    <row r="494" spans="6:6">
      <c r="F494" s="17" t="str">
        <f>IF(COUNTIFS($B$1:B494,B494,$A$1:A494,A494)=1,"دخول صباحى",IF(COUNTIFS($B$1:B494,B494,$A$1:A494,A494)=2,"خروج صباحى",IF(COUNTIFS($B$1:B494,B494,$A$1:A494,A494)=3,"دخول مسائى",IF(COUNTIFS($B$1:B494,B494,$A$1:A494,A494)=4,"خروج مسائى",""))))</f>
        <v/>
      </c>
    </row>
    <row r="495" spans="6:6">
      <c r="F495" s="17" t="str">
        <f>IF(COUNTIFS($B$1:B495,B495,$A$1:A495,A495)=1,"دخول صباحى",IF(COUNTIFS($B$1:B495,B495,$A$1:A495,A495)=2,"خروج صباحى",IF(COUNTIFS($B$1:B495,B495,$A$1:A495,A495)=3,"دخول مسائى",IF(COUNTIFS($B$1:B495,B495,$A$1:A495,A495)=4,"خروج مسائى",""))))</f>
        <v/>
      </c>
    </row>
    <row r="496" spans="6:6">
      <c r="F496" s="17" t="str">
        <f>IF(COUNTIFS($B$1:B496,B496,$A$1:A496,A496)=1,"دخول صباحى",IF(COUNTIFS($B$1:B496,B496,$A$1:A496,A496)=2,"خروج صباحى",IF(COUNTIFS($B$1:B496,B496,$A$1:A496,A496)=3,"دخول مسائى",IF(COUNTIFS($B$1:B496,B496,$A$1:A496,A496)=4,"خروج مسائى",""))))</f>
        <v/>
      </c>
    </row>
    <row r="497" spans="6:6">
      <c r="F497" s="17" t="str">
        <f>IF(COUNTIFS($B$1:B497,B497,$A$1:A497,A497)=1,"دخول صباحى",IF(COUNTIFS($B$1:B497,B497,$A$1:A497,A497)=2,"خروج صباحى",IF(COUNTIFS($B$1:B497,B497,$A$1:A497,A497)=3,"دخول مسائى",IF(COUNTIFS($B$1:B497,B497,$A$1:A497,A497)=4,"خروج مسائى",""))))</f>
        <v/>
      </c>
    </row>
    <row r="498" spans="6:6">
      <c r="F498" s="17" t="str">
        <f>IF(COUNTIFS($B$1:B498,B498,$A$1:A498,A498)=1,"دخول صباحى",IF(COUNTIFS($B$1:B498,B498,$A$1:A498,A498)=2,"خروج صباحى",IF(COUNTIFS($B$1:B498,B498,$A$1:A498,A498)=3,"دخول مسائى",IF(COUNTIFS($B$1:B498,B498,$A$1:A498,A498)=4,"خروج مسائى",""))))</f>
        <v/>
      </c>
    </row>
    <row r="499" spans="6:6">
      <c r="F499" s="17" t="str">
        <f>IF(COUNTIFS($B$1:B499,B499,$A$1:A499,A499)=1,"دخول صباحى",IF(COUNTIFS($B$1:B499,B499,$A$1:A499,A499)=2,"خروج صباحى",IF(COUNTIFS($B$1:B499,B499,$A$1:A499,A499)=3,"دخول مسائى",IF(COUNTIFS($B$1:B499,B499,$A$1:A499,A499)=4,"خروج مسائى",""))))</f>
        <v/>
      </c>
    </row>
    <row r="500" spans="6:6">
      <c r="F500" s="17" t="str">
        <f>IF(COUNTIFS($B$1:B500,B500,$A$1:A500,A500)=1,"دخول صباحى",IF(COUNTIFS($B$1:B500,B500,$A$1:A500,A500)=2,"خروج صباحى",IF(COUNTIFS($B$1:B500,B500,$A$1:A500,A500)=3,"دخول مسائى",IF(COUNTIFS($B$1:B500,B500,$A$1:A500,A500)=4,"خروج مسائى",""))))</f>
        <v/>
      </c>
    </row>
    <row r="501" spans="6:6">
      <c r="F501" s="17" t="str">
        <f>IF(COUNTIFS($B$1:B501,B501,$A$1:A501,A501)=1,"دخول صباحى",IF(COUNTIFS($B$1:B501,B501,$A$1:A501,A501)=2,"خروج صباحى",IF(COUNTIFS($B$1:B501,B501,$A$1:A501,A501)=3,"دخول مسائى",IF(COUNTIFS($B$1:B501,B501,$A$1:A501,A501)=4,"خروج مسائى",""))))</f>
        <v/>
      </c>
    </row>
    <row r="502" spans="6:6">
      <c r="F502" s="17" t="str">
        <f>IF(COUNTIFS($B$1:B502,B502,$A$1:A502,A502)=1,"دخول صباحى",IF(COUNTIFS($B$1:B502,B502,$A$1:A502,A502)=2,"خروج صباحى",IF(COUNTIFS($B$1:B502,B502,$A$1:A502,A502)=3,"دخول مسائى",IF(COUNTIFS($B$1:B502,B502,$A$1:A502,A502)=4,"خروج مسائى",""))))</f>
        <v/>
      </c>
    </row>
    <row r="503" spans="6:6">
      <c r="F503" s="17" t="str">
        <f>IF(COUNTIFS($B$1:B503,B503,$A$1:A503,A503)=1,"دخول صباحى",IF(COUNTIFS($B$1:B503,B503,$A$1:A503,A503)=2,"خروج صباحى",IF(COUNTIFS($B$1:B503,B503,$A$1:A503,A503)=3,"دخول مسائى",IF(COUNTIFS($B$1:B503,B503,$A$1:A503,A503)=4,"خروج مسائى",""))))</f>
        <v/>
      </c>
    </row>
    <row r="504" spans="6:6">
      <c r="F504" s="17" t="str">
        <f>IF(COUNTIFS($B$1:B504,B504,$A$1:A504,A504)=1,"دخول صباحى",IF(COUNTIFS($B$1:B504,B504,$A$1:A504,A504)=2,"خروج صباحى",IF(COUNTIFS($B$1:B504,B504,$A$1:A504,A504)=3,"دخول مسائى",IF(COUNTIFS($B$1:B504,B504,$A$1:A504,A504)=4,"خروج مسائى",""))))</f>
        <v/>
      </c>
    </row>
    <row r="505" spans="6:6">
      <c r="F505" s="17" t="str">
        <f>IF(COUNTIFS($B$1:B505,B505,$A$1:A505,A505)=1,"دخول صباحى",IF(COUNTIFS($B$1:B505,B505,$A$1:A505,A505)=2,"خروج صباحى",IF(COUNTIFS($B$1:B505,B505,$A$1:A505,A505)=3,"دخول مسائى",IF(COUNTIFS($B$1:B505,B505,$A$1:A505,A505)=4,"خروج مسائى",""))))</f>
        <v/>
      </c>
    </row>
    <row r="506" spans="6:6">
      <c r="F506" s="17" t="str">
        <f>IF(COUNTIFS($B$1:B506,B506,$A$1:A506,A506)=1,"دخول صباحى",IF(COUNTIFS($B$1:B506,B506,$A$1:A506,A506)=2,"خروج صباحى",IF(COUNTIFS($B$1:B506,B506,$A$1:A506,A506)=3,"دخول مسائى",IF(COUNTIFS($B$1:B506,B506,$A$1:A506,A506)=4,"خروج مسائى",""))))</f>
        <v/>
      </c>
    </row>
    <row r="507" spans="6:6">
      <c r="F507" s="17" t="str">
        <f>IF(COUNTIFS($B$1:B507,B507,$A$1:A507,A507)=1,"دخول صباحى",IF(COUNTIFS($B$1:B507,B507,$A$1:A507,A507)=2,"خروج صباحى",IF(COUNTIFS($B$1:B507,B507,$A$1:A507,A507)=3,"دخول مسائى",IF(COUNTIFS($B$1:B507,B507,$A$1:A507,A507)=4,"خروج مسائى",""))))</f>
        <v/>
      </c>
    </row>
    <row r="508" spans="6:6">
      <c r="F508" s="17" t="str">
        <f>IF(COUNTIFS($B$1:B508,B508,$A$1:A508,A508)=1,"دخول صباحى",IF(COUNTIFS($B$1:B508,B508,$A$1:A508,A508)=2,"خروج صباحى",IF(COUNTIFS($B$1:B508,B508,$A$1:A508,A508)=3,"دخول مسائى",IF(COUNTIFS($B$1:B508,B508,$A$1:A508,A508)=4,"خروج مسائى",""))))</f>
        <v/>
      </c>
    </row>
    <row r="509" spans="6:6">
      <c r="F509" s="17" t="str">
        <f>IF(COUNTIFS($B$1:B509,B509,$A$1:A509,A509)=1,"دخول صباحى",IF(COUNTIFS($B$1:B509,B509,$A$1:A509,A509)=2,"خروج صباحى",IF(COUNTIFS($B$1:B509,B509,$A$1:A509,A509)=3,"دخول مسائى",IF(COUNTIFS($B$1:B509,B509,$A$1:A509,A509)=4,"خروج مسائى",""))))</f>
        <v/>
      </c>
    </row>
    <row r="510" spans="6:6">
      <c r="F510" s="17" t="str">
        <f>IF(COUNTIFS($B$1:B510,B510,$A$1:A510,A510)=1,"دخول صباحى",IF(COUNTIFS($B$1:B510,B510,$A$1:A510,A510)=2,"خروج صباحى",IF(COUNTIFS($B$1:B510,B510,$A$1:A510,A510)=3,"دخول مسائى",IF(COUNTIFS($B$1:B510,B510,$A$1:A510,A510)=4,"خروج مسائى",""))))</f>
        <v/>
      </c>
    </row>
    <row r="511" spans="6:6">
      <c r="F511" s="17" t="str">
        <f>IF(COUNTIFS($B$1:B511,B511,$A$1:A511,A511)=1,"دخول صباحى",IF(COUNTIFS($B$1:B511,B511,$A$1:A511,A511)=2,"خروج صباحى",IF(COUNTIFS($B$1:B511,B511,$A$1:A511,A511)=3,"دخول مسائى",IF(COUNTIFS($B$1:B511,B511,$A$1:A511,A511)=4,"خروج مسائى",""))))</f>
        <v/>
      </c>
    </row>
    <row r="512" spans="6:6">
      <c r="F512" s="17" t="str">
        <f>IF(COUNTIFS($B$1:B512,B512,$A$1:A512,A512)=1,"دخول صباحى",IF(COUNTIFS($B$1:B512,B512,$A$1:A512,A512)=2,"خروج صباحى",IF(COUNTIFS($B$1:B512,B512,$A$1:A512,A512)=3,"دخول مسائى",IF(COUNTIFS($B$1:B512,B512,$A$1:A512,A512)=4,"خروج مسائى",""))))</f>
        <v/>
      </c>
    </row>
    <row r="513" spans="6:6">
      <c r="F513" s="17" t="str">
        <f>IF(COUNTIFS($B$1:B513,B513,$A$1:A513,A513)=1,"دخول صباحى",IF(COUNTIFS($B$1:B513,B513,$A$1:A513,A513)=2,"خروج صباحى",IF(COUNTIFS($B$1:B513,B513,$A$1:A513,A513)=3,"دخول مسائى",IF(COUNTIFS($B$1:B513,B513,$A$1:A513,A513)=4,"خروج مسائى",""))))</f>
        <v/>
      </c>
    </row>
    <row r="514" spans="6:6">
      <c r="F514" s="17" t="str">
        <f>IF(COUNTIFS($B$1:B514,B514,$A$1:A514,A514)=1,"دخول صباحى",IF(COUNTIFS($B$1:B514,B514,$A$1:A514,A514)=2,"خروج صباحى",IF(COUNTIFS($B$1:B514,B514,$A$1:A514,A514)=3,"دخول مسائى",IF(COUNTIFS($B$1:B514,B514,$A$1:A514,A514)=4,"خروج مسائى",""))))</f>
        <v/>
      </c>
    </row>
    <row r="515" spans="6:6">
      <c r="F515" s="17" t="str">
        <f>IF(COUNTIFS($B$1:B515,B515,$A$1:A515,A515)=1,"دخول صباحى",IF(COUNTIFS($B$1:B515,B515,$A$1:A515,A515)=2,"خروج صباحى",IF(COUNTIFS($B$1:B515,B515,$A$1:A515,A515)=3,"دخول مسائى",IF(COUNTIFS($B$1:B515,B515,$A$1:A515,A515)=4,"خروج مسائى",""))))</f>
        <v/>
      </c>
    </row>
    <row r="516" spans="6:6">
      <c r="F516" s="17" t="str">
        <f>IF(COUNTIFS($B$1:B516,B516,$A$1:A516,A516)=1,"دخول صباحى",IF(COUNTIFS($B$1:B516,B516,$A$1:A516,A516)=2,"خروج صباحى",IF(COUNTIFS($B$1:B516,B516,$A$1:A516,A516)=3,"دخول مسائى",IF(COUNTIFS($B$1:B516,B516,$A$1:A516,A516)=4,"خروج مسائى",""))))</f>
        <v/>
      </c>
    </row>
    <row r="517" spans="6:6">
      <c r="F517" s="17" t="str">
        <f>IF(COUNTIFS($B$1:B517,B517,$A$1:A517,A517)=1,"دخول صباحى",IF(COUNTIFS($B$1:B517,B517,$A$1:A517,A517)=2,"خروج صباحى",IF(COUNTIFS($B$1:B517,B517,$A$1:A517,A517)=3,"دخول مسائى",IF(COUNTIFS($B$1:B517,B517,$A$1:A517,A517)=4,"خروج مسائى",""))))</f>
        <v/>
      </c>
    </row>
    <row r="518" spans="6:6">
      <c r="F518" s="17" t="str">
        <f>IF(COUNTIFS($B$1:B518,B518,$A$1:A518,A518)=1,"دخول صباحى",IF(COUNTIFS($B$1:B518,B518,$A$1:A518,A518)=2,"خروج صباحى",IF(COUNTIFS($B$1:B518,B518,$A$1:A518,A518)=3,"دخول مسائى",IF(COUNTIFS($B$1:B518,B518,$A$1:A518,A518)=4,"خروج مسائى",""))))</f>
        <v/>
      </c>
    </row>
    <row r="519" spans="6:6">
      <c r="F519" s="17" t="str">
        <f>IF(COUNTIFS($B$1:B519,B519,$A$1:A519,A519)=1,"دخول صباحى",IF(COUNTIFS($B$1:B519,B519,$A$1:A519,A519)=2,"خروج صباحى",IF(COUNTIFS($B$1:B519,B519,$A$1:A519,A519)=3,"دخول مسائى",IF(COUNTIFS($B$1:B519,B519,$A$1:A519,A519)=4,"خروج مسائى",""))))</f>
        <v/>
      </c>
    </row>
    <row r="520" spans="6:6">
      <c r="F520" s="17" t="str">
        <f>IF(COUNTIFS($B$1:B520,B520,$A$1:A520,A520)=1,"دخول صباحى",IF(COUNTIFS($B$1:B520,B520,$A$1:A520,A520)=2,"خروج صباحى",IF(COUNTIFS($B$1:B520,B520,$A$1:A520,A520)=3,"دخول مسائى",IF(COUNTIFS($B$1:B520,B520,$A$1:A520,A520)=4,"خروج مسائى",""))))</f>
        <v/>
      </c>
    </row>
    <row r="521" spans="6:6">
      <c r="F521" s="17" t="str">
        <f>IF(COUNTIFS($B$1:B521,B521,$A$1:A521,A521)=1,"دخول صباحى",IF(COUNTIFS($B$1:B521,B521,$A$1:A521,A521)=2,"خروج صباحى",IF(COUNTIFS($B$1:B521,B521,$A$1:A521,A521)=3,"دخول مسائى",IF(COUNTIFS($B$1:B521,B521,$A$1:A521,A521)=4,"خروج مسائى",""))))</f>
        <v/>
      </c>
    </row>
    <row r="522" spans="6:6">
      <c r="F522" s="17" t="str">
        <f>IF(COUNTIFS($B$1:B522,B522,$A$1:A522,A522)=1,"دخول صباحى",IF(COUNTIFS($B$1:B522,B522,$A$1:A522,A522)=2,"خروج صباحى",IF(COUNTIFS($B$1:B522,B522,$A$1:A522,A522)=3,"دخول مسائى",IF(COUNTIFS($B$1:B522,B522,$A$1:A522,A522)=4,"خروج مسائى",""))))</f>
        <v/>
      </c>
    </row>
    <row r="523" spans="6:6">
      <c r="F523" s="17" t="str">
        <f>IF(COUNTIFS($B$1:B523,B523,$A$1:A523,A523)=1,"دخول صباحى",IF(COUNTIFS($B$1:B523,B523,$A$1:A523,A523)=2,"خروج صباحى",IF(COUNTIFS($B$1:B523,B523,$A$1:A523,A523)=3,"دخول مسائى",IF(COUNTIFS($B$1:B523,B523,$A$1:A523,A523)=4,"خروج مسائى",""))))</f>
        <v/>
      </c>
    </row>
    <row r="524" spans="6:6">
      <c r="F524" s="17" t="str">
        <f>IF(COUNTIFS($B$1:B524,B524,$A$1:A524,A524)=1,"دخول صباحى",IF(COUNTIFS($B$1:B524,B524,$A$1:A524,A524)=2,"خروج صباحى",IF(COUNTIFS($B$1:B524,B524,$A$1:A524,A524)=3,"دخول مسائى",IF(COUNTIFS($B$1:B524,B524,$A$1:A524,A524)=4,"خروج مسائى",""))))</f>
        <v/>
      </c>
    </row>
    <row r="525" spans="6:6">
      <c r="F525" s="17" t="str">
        <f>IF(COUNTIFS($B$1:B525,B525,$A$1:A525,A525)=1,"دخول صباحى",IF(COUNTIFS($B$1:B525,B525,$A$1:A525,A525)=2,"خروج صباحى",IF(COUNTIFS($B$1:B525,B525,$A$1:A525,A525)=3,"دخول مسائى",IF(COUNTIFS($B$1:B525,B525,$A$1:A525,A525)=4,"خروج مسائى",""))))</f>
        <v/>
      </c>
    </row>
    <row r="526" spans="6:6">
      <c r="F526" s="17" t="str">
        <f>IF(COUNTIFS($B$1:B526,B526,$A$1:A526,A526)=1,"دخول صباحى",IF(COUNTIFS($B$1:B526,B526,$A$1:A526,A526)=2,"خروج صباحى",IF(COUNTIFS($B$1:B526,B526,$A$1:A526,A526)=3,"دخول مسائى",IF(COUNTIFS($B$1:B526,B526,$A$1:A526,A526)=4,"خروج مسائى",""))))</f>
        <v/>
      </c>
    </row>
    <row r="527" spans="6:6">
      <c r="F527" s="17" t="str">
        <f>IF(COUNTIFS($B$1:B527,B527,$A$1:A527,A527)=1,"دخول صباحى",IF(COUNTIFS($B$1:B527,B527,$A$1:A527,A527)=2,"خروج صباحى",IF(COUNTIFS($B$1:B527,B527,$A$1:A527,A527)=3,"دخول مسائى",IF(COUNTIFS($B$1:B527,B527,$A$1:A527,A527)=4,"خروج مسائى",""))))</f>
        <v/>
      </c>
    </row>
    <row r="528" spans="6:6">
      <c r="F528" s="17" t="str">
        <f>IF(COUNTIFS($B$1:B528,B528,$A$1:A528,A528)=1,"دخول صباحى",IF(COUNTIFS($B$1:B528,B528,$A$1:A528,A528)=2,"خروج صباحى",IF(COUNTIFS($B$1:B528,B528,$A$1:A528,A528)=3,"دخول مسائى",IF(COUNTIFS($B$1:B528,B528,$A$1:A528,A528)=4,"خروج مسائى",""))))</f>
        <v/>
      </c>
    </row>
    <row r="529" spans="6:6">
      <c r="F529" s="17" t="str">
        <f>IF(COUNTIFS($B$1:B529,B529,$A$1:A529,A529)=1,"دخول صباحى",IF(COUNTIFS($B$1:B529,B529,$A$1:A529,A529)=2,"خروج صباحى",IF(COUNTIFS($B$1:B529,B529,$A$1:A529,A529)=3,"دخول مسائى",IF(COUNTIFS($B$1:B529,B529,$A$1:A529,A529)=4,"خروج مسائى",""))))</f>
        <v/>
      </c>
    </row>
    <row r="530" spans="6:6">
      <c r="F530" s="17" t="str">
        <f>IF(COUNTIFS($B$1:B530,B530,$A$1:A530,A530)=1,"دخول صباحى",IF(COUNTIFS($B$1:B530,B530,$A$1:A530,A530)=2,"خروج صباحى",IF(COUNTIFS($B$1:B530,B530,$A$1:A530,A530)=3,"دخول مسائى",IF(COUNTIFS($B$1:B530,B530,$A$1:A530,A530)=4,"خروج مسائى",""))))</f>
        <v/>
      </c>
    </row>
    <row r="531" spans="6:6">
      <c r="F531" s="17" t="str">
        <f>IF(COUNTIFS($B$1:B531,B531,$A$1:A531,A531)=1,"دخول صباحى",IF(COUNTIFS($B$1:B531,B531,$A$1:A531,A531)=2,"خروج صباحى",IF(COUNTIFS($B$1:B531,B531,$A$1:A531,A531)=3,"دخول مسائى",IF(COUNTIFS($B$1:B531,B531,$A$1:A531,A531)=4,"خروج مسائى",""))))</f>
        <v/>
      </c>
    </row>
    <row r="532" spans="6:6">
      <c r="F532" s="17" t="str">
        <f>IF(COUNTIFS($B$1:B532,B532,$A$1:A532,A532)=1,"دخول صباحى",IF(COUNTIFS($B$1:B532,B532,$A$1:A532,A532)=2,"خروج صباحى",IF(COUNTIFS($B$1:B532,B532,$A$1:A532,A532)=3,"دخول مسائى",IF(COUNTIFS($B$1:B532,B532,$A$1:A532,A532)=4,"خروج مسائى",""))))</f>
        <v/>
      </c>
    </row>
    <row r="533" spans="6:6">
      <c r="F533" s="17" t="str">
        <f>IF(COUNTIFS($B$1:B533,B533,$A$1:A533,A533)=1,"دخول صباحى",IF(COUNTIFS($B$1:B533,B533,$A$1:A533,A533)=2,"خروج صباحى",IF(COUNTIFS($B$1:B533,B533,$A$1:A533,A533)=3,"دخول مسائى",IF(COUNTIFS($B$1:B533,B533,$A$1:A533,A533)=4,"خروج مسائى",""))))</f>
        <v/>
      </c>
    </row>
    <row r="534" spans="6:6">
      <c r="F534" s="17" t="str">
        <f>IF(COUNTIFS($B$1:B534,B534,$A$1:A534,A534)=1,"دخول صباحى",IF(COUNTIFS($B$1:B534,B534,$A$1:A534,A534)=2,"خروج صباحى",IF(COUNTIFS($B$1:B534,B534,$A$1:A534,A534)=3,"دخول مسائى",IF(COUNTIFS($B$1:B534,B534,$A$1:A534,A534)=4,"خروج مسائى",""))))</f>
        <v/>
      </c>
    </row>
    <row r="535" spans="6:6">
      <c r="F535" s="17" t="str">
        <f>IF(COUNTIFS($B$1:B535,B535,$A$1:A535,A535)=1,"دخول صباحى",IF(COUNTIFS($B$1:B535,B535,$A$1:A535,A535)=2,"خروج صباحى",IF(COUNTIFS($B$1:B535,B535,$A$1:A535,A535)=3,"دخول مسائى",IF(COUNTIFS($B$1:B535,B535,$A$1:A535,A535)=4,"خروج مسائى",""))))</f>
        <v/>
      </c>
    </row>
    <row r="536" spans="6:6">
      <c r="F536" s="17" t="str">
        <f>IF(COUNTIFS($B$1:B536,B536,$A$1:A536,A536)=1,"دخول صباحى",IF(COUNTIFS($B$1:B536,B536,$A$1:A536,A536)=2,"خروج صباحى",IF(COUNTIFS($B$1:B536,B536,$A$1:A536,A536)=3,"دخول مسائى",IF(COUNTIFS($B$1:B536,B536,$A$1:A536,A536)=4,"خروج مسائى",""))))</f>
        <v/>
      </c>
    </row>
    <row r="537" spans="6:6">
      <c r="F537" s="17" t="str">
        <f>IF(COUNTIFS($B$1:B537,B537,$A$1:A537,A537)=1,"دخول صباحى",IF(COUNTIFS($B$1:B537,B537,$A$1:A537,A537)=2,"خروج صباحى",IF(COUNTIFS($B$1:B537,B537,$A$1:A537,A537)=3,"دخول مسائى",IF(COUNTIFS($B$1:B537,B537,$A$1:A537,A537)=4,"خروج مسائى",""))))</f>
        <v/>
      </c>
    </row>
    <row r="538" spans="6:6">
      <c r="F538" s="17" t="str">
        <f>IF(COUNTIFS($B$1:B538,B538,$A$1:A538,A538)=1,"دخول صباحى",IF(COUNTIFS($B$1:B538,B538,$A$1:A538,A538)=2,"خروج صباحى",IF(COUNTIFS($B$1:B538,B538,$A$1:A538,A538)=3,"دخول مسائى",IF(COUNTIFS($B$1:B538,B538,$A$1:A538,A538)=4,"خروج مسائى",""))))</f>
        <v/>
      </c>
    </row>
    <row r="539" spans="6:6">
      <c r="F539" s="17" t="str">
        <f>IF(COUNTIFS($B$1:B539,B539,$A$1:A539,A539)=1,"دخول صباحى",IF(COUNTIFS($B$1:B539,B539,$A$1:A539,A539)=2,"خروج صباحى",IF(COUNTIFS($B$1:B539,B539,$A$1:A539,A539)=3,"دخول مسائى",IF(COUNTIFS($B$1:B539,B539,$A$1:A539,A539)=4,"خروج مسائى",""))))</f>
        <v/>
      </c>
    </row>
    <row r="540" spans="6:6">
      <c r="F540" s="17" t="str">
        <f>IF(COUNTIFS($B$1:B540,B540,$A$1:A540,A540)=1,"دخول صباحى",IF(COUNTIFS($B$1:B540,B540,$A$1:A540,A540)=2,"خروج صباحى",IF(COUNTIFS($B$1:B540,B540,$A$1:A540,A540)=3,"دخول مسائى",IF(COUNTIFS($B$1:B540,B540,$A$1:A540,A540)=4,"خروج مسائى",""))))</f>
        <v/>
      </c>
    </row>
    <row r="541" spans="6:6">
      <c r="F541" s="17" t="str">
        <f>IF(COUNTIFS($B$1:B541,B541,$A$1:A541,A541)=1,"دخول صباحى",IF(COUNTIFS($B$1:B541,B541,$A$1:A541,A541)=2,"خروج صباحى",IF(COUNTIFS($B$1:B541,B541,$A$1:A541,A541)=3,"دخول مسائى",IF(COUNTIFS($B$1:B541,B541,$A$1:A541,A541)=4,"خروج مسائى",""))))</f>
        <v/>
      </c>
    </row>
    <row r="542" spans="6:6">
      <c r="F542" s="17" t="str">
        <f>IF(COUNTIFS($B$1:B542,B542,$A$1:A542,A542)=1,"دخول صباحى",IF(COUNTIFS($B$1:B542,B542,$A$1:A542,A542)=2,"خروج صباحى",IF(COUNTIFS($B$1:B542,B542,$A$1:A542,A542)=3,"دخول مسائى",IF(COUNTIFS($B$1:B542,B542,$A$1:A542,A542)=4,"خروج مسائى",""))))</f>
        <v/>
      </c>
    </row>
    <row r="543" spans="6:6">
      <c r="F543" s="17" t="str">
        <f>IF(COUNTIFS($B$1:B543,B543,$A$1:A543,A543)=1,"دخول صباحى",IF(COUNTIFS($B$1:B543,B543,$A$1:A543,A543)=2,"خروج صباحى",IF(COUNTIFS($B$1:B543,B543,$A$1:A543,A543)=3,"دخول مسائى",IF(COUNTIFS($B$1:B543,B543,$A$1:A543,A543)=4,"خروج مسائى",""))))</f>
        <v/>
      </c>
    </row>
    <row r="544" spans="6:6">
      <c r="F544" s="17" t="str">
        <f>IF(COUNTIFS($B$1:B544,B544,$A$1:A544,A544)=1,"دخول صباحى",IF(COUNTIFS($B$1:B544,B544,$A$1:A544,A544)=2,"خروج صباحى",IF(COUNTIFS($B$1:B544,B544,$A$1:A544,A544)=3,"دخول مسائى",IF(COUNTIFS($B$1:B544,B544,$A$1:A544,A544)=4,"خروج مسائى",""))))</f>
        <v/>
      </c>
    </row>
    <row r="545" spans="6:6">
      <c r="F545" s="17" t="str">
        <f>IF(COUNTIFS($B$1:B545,B545,$A$1:A545,A545)=1,"دخول صباحى",IF(COUNTIFS($B$1:B545,B545,$A$1:A545,A545)=2,"خروج صباحى",IF(COUNTIFS($B$1:B545,B545,$A$1:A545,A545)=3,"دخول مسائى",IF(COUNTIFS($B$1:B545,B545,$A$1:A545,A545)=4,"خروج مسائى",""))))</f>
        <v/>
      </c>
    </row>
    <row r="546" spans="6:6">
      <c r="F546" s="17" t="str">
        <f>IF(COUNTIFS($B$1:B546,B546,$A$1:A546,A546)=1,"دخول صباحى",IF(COUNTIFS($B$1:B546,B546,$A$1:A546,A546)=2,"خروج صباحى",IF(COUNTIFS($B$1:B546,B546,$A$1:A546,A546)=3,"دخول مسائى",IF(COUNTIFS($B$1:B546,B546,$A$1:A546,A546)=4,"خروج مسائى",""))))</f>
        <v/>
      </c>
    </row>
    <row r="547" spans="6:6">
      <c r="F547" s="17" t="str">
        <f>IF(COUNTIFS($B$1:B547,B547,$A$1:A547,A547)=1,"دخول صباحى",IF(COUNTIFS($B$1:B547,B547,$A$1:A547,A547)=2,"خروج صباحى",IF(COUNTIFS($B$1:B547,B547,$A$1:A547,A547)=3,"دخول مسائى",IF(COUNTIFS($B$1:B547,B547,$A$1:A547,A547)=4,"خروج مسائى",""))))</f>
        <v/>
      </c>
    </row>
    <row r="548" spans="6:6">
      <c r="F548" s="17" t="str">
        <f>IF(COUNTIFS($B$1:B548,B548,$A$1:A548,A548)=1,"دخول صباحى",IF(COUNTIFS($B$1:B548,B548,$A$1:A548,A548)=2,"خروج صباحى",IF(COUNTIFS($B$1:B548,B548,$A$1:A548,A548)=3,"دخول مسائى",IF(COUNTIFS($B$1:B548,B548,$A$1:A548,A548)=4,"خروج مسائى",""))))</f>
        <v/>
      </c>
    </row>
    <row r="549" spans="6:6">
      <c r="F549" s="17" t="str">
        <f>IF(COUNTIFS($B$1:B549,B549,$A$1:A549,A549)=1,"دخول صباحى",IF(COUNTIFS($B$1:B549,B549,$A$1:A549,A549)=2,"خروج صباحى",IF(COUNTIFS($B$1:B549,B549,$A$1:A549,A549)=3,"دخول مسائى",IF(COUNTIFS($B$1:B549,B549,$A$1:A549,A549)=4,"خروج مسائى",""))))</f>
        <v/>
      </c>
    </row>
    <row r="550" spans="6:6">
      <c r="F550" s="17" t="str">
        <f>IF(COUNTIFS($B$1:B550,B550,$A$1:A550,A550)=1,"دخول صباحى",IF(COUNTIFS($B$1:B550,B550,$A$1:A550,A550)=2,"خروج صباحى",IF(COUNTIFS($B$1:B550,B550,$A$1:A550,A550)=3,"دخول مسائى",IF(COUNTIFS($B$1:B550,B550,$A$1:A550,A550)=4,"خروج مسائى",""))))</f>
        <v/>
      </c>
    </row>
    <row r="551" spans="6:6">
      <c r="F551" s="17" t="str">
        <f>IF(COUNTIFS($B$1:B551,B551,$A$1:A551,A551)=1,"دخول صباحى",IF(COUNTIFS($B$1:B551,B551,$A$1:A551,A551)=2,"خروج صباحى",IF(COUNTIFS($B$1:B551,B551,$A$1:A551,A551)=3,"دخول مسائى",IF(COUNTIFS($B$1:B551,B551,$A$1:A551,A551)=4,"خروج مسائى",""))))</f>
        <v/>
      </c>
    </row>
    <row r="552" spans="6:6">
      <c r="F552" s="17" t="str">
        <f>IF(COUNTIFS($B$1:B552,B552,$A$1:A552,A552)=1,"دخول صباحى",IF(COUNTIFS($B$1:B552,B552,$A$1:A552,A552)=2,"خروج صباحى",IF(COUNTIFS($B$1:B552,B552,$A$1:A552,A552)=3,"دخول مسائى",IF(COUNTIFS($B$1:B552,B552,$A$1:A552,A552)=4,"خروج مسائى",""))))</f>
        <v/>
      </c>
    </row>
    <row r="553" spans="6:6">
      <c r="F553" s="17" t="str">
        <f>IF(COUNTIFS($B$1:B553,B553,$A$1:A553,A553)=1,"دخول صباحى",IF(COUNTIFS($B$1:B553,B553,$A$1:A553,A553)=2,"خروج صباحى",IF(COUNTIFS($B$1:B553,B553,$A$1:A553,A553)=3,"دخول مسائى",IF(COUNTIFS($B$1:B553,B553,$A$1:A553,A553)=4,"خروج مسائى",""))))</f>
        <v/>
      </c>
    </row>
    <row r="554" spans="6:6">
      <c r="F554" s="17" t="str">
        <f>IF(COUNTIFS($B$1:B554,B554,$A$1:A554,A554)=1,"دخول صباحى",IF(COUNTIFS($B$1:B554,B554,$A$1:A554,A554)=2,"خروج صباحى",IF(COUNTIFS($B$1:B554,B554,$A$1:A554,A554)=3,"دخول مسائى",IF(COUNTIFS($B$1:B554,B554,$A$1:A554,A554)=4,"خروج مسائى",""))))</f>
        <v/>
      </c>
    </row>
    <row r="555" spans="6:6">
      <c r="F555" s="17" t="str">
        <f>IF(COUNTIFS($B$1:B555,B555,$A$1:A555,A555)=1,"دخول صباحى",IF(COUNTIFS($B$1:B555,B555,$A$1:A555,A555)=2,"خروج صباحى",IF(COUNTIFS($B$1:B555,B555,$A$1:A555,A555)=3,"دخول مسائى",IF(COUNTIFS($B$1:B555,B555,$A$1:A555,A555)=4,"خروج مسائى",""))))</f>
        <v/>
      </c>
    </row>
    <row r="556" spans="6:6">
      <c r="F556" s="17" t="str">
        <f>IF(COUNTIFS($B$1:B556,B556,$A$1:A556,A556)=1,"دخول صباحى",IF(COUNTIFS($B$1:B556,B556,$A$1:A556,A556)=2,"خروج صباحى",IF(COUNTIFS($B$1:B556,B556,$A$1:A556,A556)=3,"دخول مسائى",IF(COUNTIFS($B$1:B556,B556,$A$1:A556,A556)=4,"خروج مسائى",""))))</f>
        <v/>
      </c>
    </row>
    <row r="557" spans="6:6">
      <c r="F557" s="17" t="str">
        <f>IF(COUNTIFS($B$1:B557,B557,$A$1:A557,A557)=1,"دخول صباحى",IF(COUNTIFS($B$1:B557,B557,$A$1:A557,A557)=2,"خروج صباحى",IF(COUNTIFS($B$1:B557,B557,$A$1:A557,A557)=3,"دخول مسائى",IF(COUNTIFS($B$1:B557,B557,$A$1:A557,A557)=4,"خروج مسائى",""))))</f>
        <v/>
      </c>
    </row>
    <row r="558" spans="6:6">
      <c r="F558" s="17" t="str">
        <f>IF(COUNTIFS($B$1:B558,B558,$A$1:A558,A558)=1,"دخول صباحى",IF(COUNTIFS($B$1:B558,B558,$A$1:A558,A558)=2,"خروج صباحى",IF(COUNTIFS($B$1:B558,B558,$A$1:A558,A558)=3,"دخول مسائى",IF(COUNTIFS($B$1:B558,B558,$A$1:A558,A558)=4,"خروج مسائى",""))))</f>
        <v/>
      </c>
    </row>
    <row r="559" spans="6:6">
      <c r="F559" s="17" t="str">
        <f>IF(COUNTIFS($B$1:B559,B559,$A$1:A559,A559)=1,"دخول صباحى",IF(COUNTIFS($B$1:B559,B559,$A$1:A559,A559)=2,"خروج صباحى",IF(COUNTIFS($B$1:B559,B559,$A$1:A559,A559)=3,"دخول مسائى",IF(COUNTIFS($B$1:B559,B559,$A$1:A559,A559)=4,"خروج مسائى",""))))</f>
        <v/>
      </c>
    </row>
    <row r="560" spans="6:6">
      <c r="F560" s="17" t="str">
        <f>IF(COUNTIFS($B$1:B560,B560,$A$1:A560,A560)=1,"دخول صباحى",IF(COUNTIFS($B$1:B560,B560,$A$1:A560,A560)=2,"خروج صباحى",IF(COUNTIFS($B$1:B560,B560,$A$1:A560,A560)=3,"دخول مسائى",IF(COUNTIFS($B$1:B560,B560,$A$1:A560,A560)=4,"خروج مسائى",""))))</f>
        <v/>
      </c>
    </row>
    <row r="561" spans="6:6">
      <c r="F561" s="17" t="str">
        <f>IF(COUNTIFS($B$1:B561,B561,$A$1:A561,A561)=1,"دخول صباحى",IF(COUNTIFS($B$1:B561,B561,$A$1:A561,A561)=2,"خروج صباحى",IF(COUNTIFS($B$1:B561,B561,$A$1:A561,A561)=3,"دخول مسائى",IF(COUNTIFS($B$1:B561,B561,$A$1:A561,A561)=4,"خروج مسائى",""))))</f>
        <v/>
      </c>
    </row>
    <row r="562" spans="6:6">
      <c r="F562" s="17" t="str">
        <f>IF(COUNTIFS($B$1:B562,B562,$A$1:A562,A562)=1,"دخول صباحى",IF(COUNTIFS($B$1:B562,B562,$A$1:A562,A562)=2,"خروج صباحى",IF(COUNTIFS($B$1:B562,B562,$A$1:A562,A562)=3,"دخول مسائى",IF(COUNTIFS($B$1:B562,B562,$A$1:A562,A562)=4,"خروج مسائى",""))))</f>
        <v/>
      </c>
    </row>
    <row r="563" spans="6:6">
      <c r="F563" s="17" t="str">
        <f>IF(COUNTIFS($B$1:B563,B563,$A$1:A563,A563)=1,"دخول صباحى",IF(COUNTIFS($B$1:B563,B563,$A$1:A563,A563)=2,"خروج صباحى",IF(COUNTIFS($B$1:B563,B563,$A$1:A563,A563)=3,"دخول مسائى",IF(COUNTIFS($B$1:B563,B563,$A$1:A563,A563)=4,"خروج مسائى",""))))</f>
        <v/>
      </c>
    </row>
    <row r="564" spans="6:6">
      <c r="F564" s="17" t="str">
        <f>IF(COUNTIFS($B$1:B564,B564,$A$1:A564,A564)=1,"دخول صباحى",IF(COUNTIFS($B$1:B564,B564,$A$1:A564,A564)=2,"خروج صباحى",IF(COUNTIFS($B$1:B564,B564,$A$1:A564,A564)=3,"دخول مسائى",IF(COUNTIFS($B$1:B564,B564,$A$1:A564,A564)=4,"خروج مسائى",""))))</f>
        <v/>
      </c>
    </row>
    <row r="565" spans="6:6">
      <c r="F565" s="17" t="str">
        <f>IF(COUNTIFS($B$1:B565,B565,$A$1:A565,A565)=1,"دخول صباحى",IF(COUNTIFS($B$1:B565,B565,$A$1:A565,A565)=2,"خروج صباحى",IF(COUNTIFS($B$1:B565,B565,$A$1:A565,A565)=3,"دخول مسائى",IF(COUNTIFS($B$1:B565,B565,$A$1:A565,A565)=4,"خروج مسائى",""))))</f>
        <v/>
      </c>
    </row>
    <row r="566" spans="6:6">
      <c r="F566" s="17" t="str">
        <f>IF(COUNTIFS($B$1:B566,B566,$A$1:A566,A566)=1,"دخول صباحى",IF(COUNTIFS($B$1:B566,B566,$A$1:A566,A566)=2,"خروج صباحى",IF(COUNTIFS($B$1:B566,B566,$A$1:A566,A566)=3,"دخول مسائى",IF(COUNTIFS($B$1:B566,B566,$A$1:A566,A566)=4,"خروج مسائى",""))))</f>
        <v/>
      </c>
    </row>
    <row r="567" spans="6:6">
      <c r="F567" s="17" t="str">
        <f>IF(COUNTIFS($B$1:B567,B567,$A$1:A567,A567)=1,"دخول صباحى",IF(COUNTIFS($B$1:B567,B567,$A$1:A567,A567)=2,"خروج صباحى",IF(COUNTIFS($B$1:B567,B567,$A$1:A567,A567)=3,"دخول مسائى",IF(COUNTIFS($B$1:B567,B567,$A$1:A567,A567)=4,"خروج مسائى",""))))</f>
        <v/>
      </c>
    </row>
    <row r="568" spans="6:6">
      <c r="F568" s="17" t="str">
        <f>IF(COUNTIFS($B$1:B568,B568,$A$1:A568,A568)=1,"دخول صباحى",IF(COUNTIFS($B$1:B568,B568,$A$1:A568,A568)=2,"خروج صباحى",IF(COUNTIFS($B$1:B568,B568,$A$1:A568,A568)=3,"دخول مسائى",IF(COUNTIFS($B$1:B568,B568,$A$1:A568,A568)=4,"خروج مسائى",""))))</f>
        <v/>
      </c>
    </row>
    <row r="569" spans="6:6">
      <c r="F569" s="17" t="str">
        <f>IF(COUNTIFS($B$1:B569,B569,$A$1:A569,A569)=1,"دخول صباحى",IF(COUNTIFS($B$1:B569,B569,$A$1:A569,A569)=2,"خروج صباحى",IF(COUNTIFS($B$1:B569,B569,$A$1:A569,A569)=3,"دخول مسائى",IF(COUNTIFS($B$1:B569,B569,$A$1:A569,A569)=4,"خروج مسائى",""))))</f>
        <v/>
      </c>
    </row>
    <row r="570" spans="6:6">
      <c r="F570" s="17" t="str">
        <f>IF(COUNTIFS($B$1:B570,B570,$A$1:A570,A570)=1,"دخول صباحى",IF(COUNTIFS($B$1:B570,B570,$A$1:A570,A570)=2,"خروج صباحى",IF(COUNTIFS($B$1:B570,B570,$A$1:A570,A570)=3,"دخول مسائى",IF(COUNTIFS($B$1:B570,B570,$A$1:A570,A570)=4,"خروج مسائى",""))))</f>
        <v/>
      </c>
    </row>
    <row r="571" spans="6:6">
      <c r="F571" s="17" t="str">
        <f>IF(COUNTIFS($B$1:B571,B571,$A$1:A571,A571)=1,"دخول صباحى",IF(COUNTIFS($B$1:B571,B571,$A$1:A571,A571)=2,"خروج صباحى",IF(COUNTIFS($B$1:B571,B571,$A$1:A571,A571)=3,"دخول مسائى",IF(COUNTIFS($B$1:B571,B571,$A$1:A571,A571)=4,"خروج مسائى",""))))</f>
        <v/>
      </c>
    </row>
    <row r="572" spans="6:6">
      <c r="F572" s="17" t="str">
        <f>IF(COUNTIFS($B$1:B572,B572,$A$1:A572,A572)=1,"دخول صباحى",IF(COUNTIFS($B$1:B572,B572,$A$1:A572,A572)=2,"خروج صباحى",IF(COUNTIFS($B$1:B572,B572,$A$1:A572,A572)=3,"دخول مسائى",IF(COUNTIFS($B$1:B572,B572,$A$1:A572,A572)=4,"خروج مسائى",""))))</f>
        <v/>
      </c>
    </row>
    <row r="573" spans="6:6">
      <c r="F573" s="17" t="str">
        <f>IF(COUNTIFS($B$1:B573,B573,$A$1:A573,A573)=1,"دخول صباحى",IF(COUNTIFS($B$1:B573,B573,$A$1:A573,A573)=2,"خروج صباحى",IF(COUNTIFS($B$1:B573,B573,$A$1:A573,A573)=3,"دخول مسائى",IF(COUNTIFS($B$1:B573,B573,$A$1:A573,A573)=4,"خروج مسائى",""))))</f>
        <v/>
      </c>
    </row>
    <row r="574" spans="6:6">
      <c r="F574" s="17" t="str">
        <f>IF(COUNTIFS($B$1:B574,B574,$A$1:A574,A574)=1,"دخول صباحى",IF(COUNTIFS($B$1:B574,B574,$A$1:A574,A574)=2,"خروج صباحى",IF(COUNTIFS($B$1:B574,B574,$A$1:A574,A574)=3,"دخول مسائى",IF(COUNTIFS($B$1:B574,B574,$A$1:A574,A574)=4,"خروج مسائى",""))))</f>
        <v/>
      </c>
    </row>
    <row r="575" spans="6:6">
      <c r="F575" s="17" t="str">
        <f>IF(COUNTIFS($B$1:B575,B575,$A$1:A575,A575)=1,"دخول صباحى",IF(COUNTIFS($B$1:B575,B575,$A$1:A575,A575)=2,"خروج صباحى",IF(COUNTIFS($B$1:B575,B575,$A$1:A575,A575)=3,"دخول مسائى",IF(COUNTIFS($B$1:B575,B575,$A$1:A575,A575)=4,"خروج مسائى",""))))</f>
        <v/>
      </c>
    </row>
    <row r="576" spans="6:6">
      <c r="F576" s="17" t="str">
        <f>IF(COUNTIFS($B$1:B576,B576,$A$1:A576,A576)=1,"دخول صباحى",IF(COUNTIFS($B$1:B576,B576,$A$1:A576,A576)=2,"خروج صباحى",IF(COUNTIFS($B$1:B576,B576,$A$1:A576,A576)=3,"دخول مسائى",IF(COUNTIFS($B$1:B576,B576,$A$1:A576,A576)=4,"خروج مسائى",""))))</f>
        <v/>
      </c>
    </row>
    <row r="577" spans="6:6">
      <c r="F577" s="17" t="str">
        <f>IF(COUNTIFS($B$1:B577,B577,$A$1:A577,A577)=1,"دخول صباحى",IF(COUNTIFS($B$1:B577,B577,$A$1:A577,A577)=2,"خروج صباحى",IF(COUNTIFS($B$1:B577,B577,$A$1:A577,A577)=3,"دخول مسائى",IF(COUNTIFS($B$1:B577,B577,$A$1:A577,A577)=4,"خروج مسائى",""))))</f>
        <v/>
      </c>
    </row>
    <row r="578" spans="6:6">
      <c r="F578" s="17" t="str">
        <f>IF(COUNTIFS($B$1:B578,B578,$A$1:A578,A578)=1,"دخول صباحى",IF(COUNTIFS($B$1:B578,B578,$A$1:A578,A578)=2,"خروج صباحى",IF(COUNTIFS($B$1:B578,B578,$A$1:A578,A578)=3,"دخول مسائى",IF(COUNTIFS($B$1:B578,B578,$A$1:A578,A578)=4,"خروج مسائى",""))))</f>
        <v/>
      </c>
    </row>
    <row r="579" spans="6:6">
      <c r="F579" s="17" t="str">
        <f>IF(COUNTIFS($B$1:B579,B579,$A$1:A579,A579)=1,"دخول صباحى",IF(COUNTIFS($B$1:B579,B579,$A$1:A579,A579)=2,"خروج صباحى",IF(COUNTIFS($B$1:B579,B579,$A$1:A579,A579)=3,"دخول مسائى",IF(COUNTIFS($B$1:B579,B579,$A$1:A579,A579)=4,"خروج مسائى",""))))</f>
        <v/>
      </c>
    </row>
  </sheetData>
  <conditionalFormatting sqref="F1:F5000">
    <cfRule type="expression" dxfId="4" priority="4">
      <formula>$F1="خروج مسائى"</formula>
    </cfRule>
    <cfRule type="expression" dxfId="3" priority="5">
      <formula>$F1="دخول مسائى"</formula>
    </cfRule>
    <cfRule type="expression" dxfId="2" priority="6">
      <formula>$F1="خروج صباحى"</formula>
    </cfRule>
  </conditionalFormatting>
  <pageMargins left="0.7" right="0.7" top="0.75" bottom="0.75" header="0.3" footer="0.3"/>
  <pageSetup orientation="portrait" r:id="rId1"/>
  <ignoredErrors>
    <ignoredError sqref="F2:F38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rightToLeft="1" tabSelected="1" workbookViewId="0">
      <selection activeCell="C9" sqref="C9"/>
    </sheetView>
  </sheetViews>
  <sheetFormatPr defaultRowHeight="15"/>
  <cols>
    <col min="1" max="1" width="8.140625" customWidth="1"/>
    <col min="2" max="2" width="12.7109375" customWidth="1"/>
    <col min="3" max="3" width="12.42578125" customWidth="1"/>
    <col min="4" max="7" width="8.140625" customWidth="1"/>
    <col min="8" max="10" width="8.140625" hidden="1" customWidth="1"/>
    <col min="11" max="11" width="9.140625" hidden="1" customWidth="1"/>
    <col min="12" max="12" width="8.140625" customWidth="1"/>
    <col min="13" max="13" width="9.7109375" customWidth="1"/>
    <col min="14" max="14" width="10.85546875" customWidth="1"/>
  </cols>
  <sheetData>
    <row r="1" spans="1:15">
      <c r="A1" s="5" t="s">
        <v>5</v>
      </c>
      <c r="B1" s="11" t="s">
        <v>10</v>
      </c>
      <c r="C1" s="39" t="s">
        <v>14</v>
      </c>
      <c r="D1" s="4" t="s">
        <v>2</v>
      </c>
      <c r="E1" s="3"/>
      <c r="F1" s="15" t="s">
        <v>6</v>
      </c>
      <c r="G1" s="16"/>
      <c r="H1" s="41" t="s">
        <v>7</v>
      </c>
      <c r="I1" s="42"/>
      <c r="J1" s="41" t="s">
        <v>15</v>
      </c>
      <c r="K1" s="42"/>
      <c r="L1" s="5" t="s">
        <v>8</v>
      </c>
      <c r="M1" s="5" t="s">
        <v>3</v>
      </c>
      <c r="N1" s="5" t="s">
        <v>11</v>
      </c>
    </row>
    <row r="2" spans="1:15" ht="15.75" customHeight="1">
      <c r="A2" s="6" t="s">
        <v>4</v>
      </c>
      <c r="B2" s="12"/>
      <c r="C2" s="40"/>
      <c r="D2" s="4" t="s">
        <v>0</v>
      </c>
      <c r="E2" s="3" t="s">
        <v>1</v>
      </c>
      <c r="F2" s="3" t="s">
        <v>0</v>
      </c>
      <c r="G2" s="3" t="s">
        <v>1</v>
      </c>
      <c r="H2" s="2" t="s">
        <v>0</v>
      </c>
      <c r="I2" s="2" t="s">
        <v>1</v>
      </c>
      <c r="J2" s="2" t="s">
        <v>0</v>
      </c>
      <c r="K2" s="7" t="s">
        <v>1</v>
      </c>
      <c r="L2" s="6" t="s">
        <v>9</v>
      </c>
      <c r="M2" s="6" t="s">
        <v>9</v>
      </c>
      <c r="N2" s="18" t="s">
        <v>12</v>
      </c>
    </row>
    <row r="3" spans="1:15" ht="17.25" customHeight="1">
      <c r="A3" s="8">
        <v>204</v>
      </c>
      <c r="B3" s="13">
        <v>43191</v>
      </c>
      <c r="C3" s="25" t="str">
        <f>IF(B3="","",TEXT(B3,"dddd"))</f>
        <v>Sunday</v>
      </c>
      <c r="D3" s="26">
        <f>IFERROR(IF($C3="Friday","",INDEX(الموظفين!$C:$C,MATCH(A3&amp;B3&amp;"دخول صباحى",الموظفين!$G:$G,0))),"")</f>
        <v>0.375</v>
      </c>
      <c r="E3" s="26">
        <f>IFERROR(IF($C3="Friday","",INDEX(الموظفين!$C:$C,MATCH(A3&amp;B3&amp;"خروج صباحى",الموظفين!$G:$G,0))),"")</f>
        <v>0.4909722222222222</v>
      </c>
      <c r="F3" s="27">
        <f>IFERROR(IF($C3="Friday",INDEX(الموظفين!$C:$C,MATCH(A3&amp;B3&amp;"دخول صباحى",الموظفين!$G:$G,0)),INDEX(الموظفين!$C:$C,MATCH(A3&amp;B3&amp;"دخول مسائى",الموظفين!$G:$G,0))),"")</f>
        <v>0.68333333333333324</v>
      </c>
      <c r="G3" s="27">
        <f>IFERROR(IF($C3="Friday",INDEX(الموظفين!$C:$C,MATCH(A3&amp;B3&amp;"خروج صباحى",الموظفين!$G:$G,0)),INDEX(الموظفين!$C:$C,MATCH(A3&amp;B3&amp;"خروج مسائى",الموظفين!$G:$G,0))),"")</f>
        <v>0.91736111111111107</v>
      </c>
      <c r="H3" s="28">
        <f>IF(B3="","",IF($C3="Friday","",Setting!$C$5))</f>
        <v>0.375</v>
      </c>
      <c r="I3" s="28">
        <f>IF(B3="","",IF($C3="Friday","",Setting!$D$5))</f>
        <v>0.48958333333333331</v>
      </c>
      <c r="J3" s="28">
        <f>IF(B3="","",IF($C3="Friday",Setting!$E$6,Setting!$E$5))</f>
        <v>0.69791666666666663</v>
      </c>
      <c r="K3" s="28">
        <f>IF(B3="","",Setting!$F$5)</f>
        <v>0.94791666666666663</v>
      </c>
      <c r="L3" s="10"/>
      <c r="M3" s="20" t="str">
        <f>IF(D3&amp;F3="","",IF(D3&gt;H3,(D3-H3-L3),+IF(F3&gt;J3,F3-J3,"")))</f>
        <v/>
      </c>
      <c r="N3" s="19">
        <f>IF(E3&amp;G3="","",IF(E3&lt;I3,(I3-E3),+IF(G3&lt;K3,K3-G3,"")))</f>
        <v>3.0555555555555558E-2</v>
      </c>
      <c r="O3" t="str">
        <f>IF(D3&amp;F3="","",IF(D3&gt;H3,(D3-H3-L3),+IF(F3&gt;J3,F3-J3,"")))</f>
        <v/>
      </c>
    </row>
    <row r="4" spans="1:15" ht="17.25" customHeight="1">
      <c r="A4" s="8">
        <v>204</v>
      </c>
      <c r="B4" s="13">
        <v>43192</v>
      </c>
      <c r="C4" s="25" t="str">
        <f t="shared" ref="C4:C33" si="0">IF(B4="","",TEXT(B4,"dddd"))</f>
        <v>Monday</v>
      </c>
      <c r="D4" s="26">
        <f>IFERROR(IF($C4="Friday","",INDEX(الموظفين!$C:$C,MATCH(A4&amp;B4&amp;"دخول صباحى",الموظفين!$G:$G,0))),"")</f>
        <v>0.37638888888888888</v>
      </c>
      <c r="E4" s="26">
        <f>IFERROR(IF($C4="Friday","",INDEX(الموظفين!$C:$C,MATCH(A4&amp;B4&amp;"خروج صباحى",الموظفين!$G:$G,0))),"")</f>
        <v>0.4909722222222222</v>
      </c>
      <c r="F4" s="27">
        <f>IFERROR(IF($C4="Friday",INDEX(الموظفين!$C:$C,MATCH(A4&amp;B4&amp;"دخول صباحى",الموظفين!$G:$G,0)),INDEX(الموظفين!$C:$C,MATCH(A4&amp;B4&amp;"دخول مسائى",الموظفين!$G:$G,0))),"")</f>
        <v>0.4916666666666667</v>
      </c>
      <c r="G4" s="27">
        <f>IFERROR(IF($C4="Friday",INDEX(الموظفين!$C:$C,MATCH(A4&amp;B4&amp;"خروج صباحى",الموظفين!$G:$G,0)),INDEX(الموظفين!$C:$C,MATCH(A4&amp;B4&amp;"خروج مسائى",الموظفين!$G:$G,0))),"")</f>
        <v>0.68263888888888891</v>
      </c>
      <c r="H4" s="28">
        <f>IF(B4="","",IF($C4="Friday","",Setting!$C$5))</f>
        <v>0.375</v>
      </c>
      <c r="I4" s="28">
        <f>IF(B4="","",IF($C4="Friday","",Setting!$D$5))</f>
        <v>0.48958333333333331</v>
      </c>
      <c r="J4" s="28">
        <f>IF(B4="","",IF($C4="Friday",Setting!$E$6,Setting!$E$5))</f>
        <v>0.69791666666666663</v>
      </c>
      <c r="K4" s="28">
        <f>IF(B4="","",Setting!$F$5)</f>
        <v>0.94791666666666663</v>
      </c>
      <c r="L4" s="9"/>
      <c r="M4" s="20">
        <f t="shared" ref="M4:M33" si="1">IF(D4&amp;F4="","",IF(D4&gt;H4,(D4-H4-L4),+IF(F4&gt;J4,F4-J4,"")))</f>
        <v>1.388888888888884E-3</v>
      </c>
      <c r="N4" s="19">
        <f t="shared" ref="N4:N33" si="2">IF(E4&amp;G4="","",IF(E4&lt;I4,(I4-E4),+IF(G4&lt;K4,K4-G4,"")))</f>
        <v>0.26527777777777772</v>
      </c>
      <c r="O4" t="str">
        <f>IF(OR(E4&amp;G4="",AND(E4&lt;&gt;"",E4&gt;I4),AND(G4&lt;&gt;"",G4&gt;K4)),"",IF(AND(G4&lt;&gt;"",E4&lt;&gt;"",G4&lt;K4,E4&lt;I4),K4-G4,I4-E4))</f>
        <v/>
      </c>
    </row>
    <row r="5" spans="1:15" ht="17.25" customHeight="1">
      <c r="A5" s="8">
        <v>204</v>
      </c>
      <c r="B5" s="13">
        <v>43193</v>
      </c>
      <c r="C5" s="25" t="str">
        <f t="shared" si="0"/>
        <v>Tuesday</v>
      </c>
      <c r="D5" s="26">
        <f>IFERROR(IF($C5="Friday","",INDEX(الموظفين!$C:$C,MATCH(A5&amp;B5&amp;"دخول صباحى",الموظفين!$G:$G,0))),"")</f>
        <v>0.3756944444444445</v>
      </c>
      <c r="E5" s="26">
        <f>IFERROR(IF($C5="Friday","",INDEX(الموظفين!$C:$C,MATCH(A5&amp;B5&amp;"خروج صباحى",الموظفين!$G:$G,0))),"")</f>
        <v>0.49236111111111108</v>
      </c>
      <c r="F5" s="27">
        <f>IFERROR(IF($C5="Friday",INDEX(الموظفين!$C:$C,MATCH(A5&amp;B5&amp;"دخول صباحى",الموظفين!$G:$G,0)),INDEX(الموظفين!$C:$C,MATCH(A5&amp;B5&amp;"دخول مسائى",الموظفين!$G:$G,0))),"")</f>
        <v>0.68194444444444446</v>
      </c>
      <c r="G5" s="27">
        <f>IFERROR(IF($C5="Friday",INDEX(الموظفين!$C:$C,MATCH(A5&amp;B5&amp;"خروج صباحى",الموظفين!$G:$G,0)),INDEX(الموظفين!$C:$C,MATCH(A5&amp;B5&amp;"خروج مسائى",الموظفين!$G:$G,0))),"")</f>
        <v>0.93333333333333324</v>
      </c>
      <c r="H5" s="28">
        <f>IF(B5="","",IF($C5="Friday","",Setting!$C$5))</f>
        <v>0.375</v>
      </c>
      <c r="I5" s="28">
        <f>IF(B5="","",IF($C5="Friday","",Setting!$D$5))</f>
        <v>0.48958333333333331</v>
      </c>
      <c r="J5" s="28">
        <f>IF(B5="","",IF($C5="Friday",Setting!$E$6,Setting!$E$5))</f>
        <v>0.69791666666666663</v>
      </c>
      <c r="K5" s="28">
        <f>IF(B5="","",Setting!$F$5)</f>
        <v>0.94791666666666663</v>
      </c>
      <c r="L5" s="9"/>
      <c r="M5" s="20">
        <f t="shared" si="1"/>
        <v>6.9444444444449749E-4</v>
      </c>
      <c r="N5" s="19">
        <f t="shared" si="2"/>
        <v>1.4583333333333393E-2</v>
      </c>
    </row>
    <row r="6" spans="1:15" ht="17.25" customHeight="1">
      <c r="A6" s="8">
        <v>204</v>
      </c>
      <c r="B6" s="13">
        <v>43194</v>
      </c>
      <c r="C6" s="25" t="str">
        <f t="shared" si="0"/>
        <v>Wednesday</v>
      </c>
      <c r="D6" s="26">
        <f>IFERROR(IF($C6="Friday","",INDEX(الموظفين!$C:$C,MATCH(A6&amp;B6&amp;"دخول صباحى",الموظفين!$G:$G,0))),"")</f>
        <v>0.37638888888888888</v>
      </c>
      <c r="E6" s="26">
        <f>IFERROR(IF($C6="Friday","",INDEX(الموظفين!$C:$C,MATCH(A6&amp;B6&amp;"خروج صباحى",الموظفين!$G:$G,0))),"")</f>
        <v>0.49444444444444446</v>
      </c>
      <c r="F6" s="27">
        <f>IFERROR(IF($C6="Friday",INDEX(الموظفين!$C:$C,MATCH(A6&amp;B6&amp;"دخول صباحى",الموظفين!$G:$G,0)),INDEX(الموظفين!$C:$C,MATCH(A6&amp;B6&amp;"دخول مسائى",الموظفين!$G:$G,0))),"")</f>
        <v>0.68125000000000002</v>
      </c>
      <c r="G6" s="27">
        <f>IFERROR(IF($C6="Friday",INDEX(الموظفين!$C:$C,MATCH(A6&amp;B6&amp;"خروج صباحى",الموظفين!$G:$G,0)),INDEX(الموظفين!$C:$C,MATCH(A6&amp;B6&amp;"خروج مسائى",الموظفين!$G:$G,0))),"")</f>
        <v>0.91736111111111107</v>
      </c>
      <c r="H6" s="28">
        <f>IF(B6="","",IF($C6="Friday","",Setting!$C$5))</f>
        <v>0.375</v>
      </c>
      <c r="I6" s="28">
        <f>IF(B6="","",IF($C6="Friday","",Setting!$D$5))</f>
        <v>0.48958333333333331</v>
      </c>
      <c r="J6" s="28">
        <f>IF(B6="","",IF($C6="Friday",Setting!$E$6,Setting!$E$5))</f>
        <v>0.69791666666666663</v>
      </c>
      <c r="K6" s="28">
        <f>IF(B6="","",Setting!$F$5)</f>
        <v>0.94791666666666663</v>
      </c>
      <c r="L6" s="9"/>
      <c r="M6" s="20">
        <f t="shared" si="1"/>
        <v>1.388888888888884E-3</v>
      </c>
      <c r="N6" s="19">
        <f t="shared" si="2"/>
        <v>3.0555555555555558E-2</v>
      </c>
    </row>
    <row r="7" spans="1:15" ht="17.25" customHeight="1">
      <c r="A7" s="8">
        <v>204</v>
      </c>
      <c r="B7" s="13">
        <v>43195</v>
      </c>
      <c r="C7" s="25" t="str">
        <f t="shared" si="0"/>
        <v>Thursday</v>
      </c>
      <c r="D7" s="26">
        <f>IFERROR(IF($C7="Friday","",INDEX(الموظفين!$C:$C,MATCH(A7&amp;B7&amp;"دخول صباحى",الموظفين!$G:$G,0))),"")</f>
        <v>0.37638888888888888</v>
      </c>
      <c r="E7" s="26">
        <f>IFERROR(IF($C7="Friday","",INDEX(الموظفين!$C:$C,MATCH(A7&amp;B7&amp;"خروج صباحى",الموظفين!$G:$G,0))),"")</f>
        <v>0.37708333333333338</v>
      </c>
      <c r="F7" s="27">
        <f>IFERROR(IF($C7="Friday",INDEX(الموظفين!$C:$C,MATCH(A7&amp;B7&amp;"دخول صباحى",الموظفين!$G:$G,0)),INDEX(الموظفين!$C:$C,MATCH(A7&amp;B7&amp;"دخول مسائى",الموظفين!$G:$G,0))),"")</f>
        <v>0.4909722222222222</v>
      </c>
      <c r="G7" s="27" t="str">
        <f>IFERROR(IF($C7="Friday",INDEX(الموظفين!$C:$C,MATCH(A7&amp;B7&amp;"خروج صباحى",الموظفين!$G:$G,0)),INDEX(الموظفين!$C:$C,MATCH(A7&amp;B7&amp;"خروج مسائى",الموظفين!$G:$G,0))),"")</f>
        <v/>
      </c>
      <c r="H7" s="28">
        <f>IF(B7="","",IF($C7="Friday","",Setting!$C$5))</f>
        <v>0.375</v>
      </c>
      <c r="I7" s="28">
        <f>IF(B7="","",IF($C7="Friday","",Setting!$D$5))</f>
        <v>0.48958333333333331</v>
      </c>
      <c r="J7" s="28">
        <f>IF(B7="","",IF($C7="Friday",Setting!$E$6,Setting!$E$5))</f>
        <v>0.69791666666666663</v>
      </c>
      <c r="K7" s="28">
        <f>IF(B7="","",Setting!$F$5)</f>
        <v>0.94791666666666663</v>
      </c>
      <c r="L7" s="9"/>
      <c r="M7" s="20">
        <f t="shared" si="1"/>
        <v>1.388888888888884E-3</v>
      </c>
      <c r="N7" s="19">
        <f t="shared" si="2"/>
        <v>0.11249999999999993</v>
      </c>
    </row>
    <row r="8" spans="1:15" ht="17.25" customHeight="1">
      <c r="A8" s="8">
        <v>204</v>
      </c>
      <c r="B8" s="13">
        <v>43196</v>
      </c>
      <c r="C8" s="25" t="str">
        <f t="shared" si="0"/>
        <v>Friday</v>
      </c>
      <c r="D8" s="26" t="str">
        <f>IFERROR(IF($C8="Friday","",INDEX(الموظفين!$C:$C,MATCH(A8&amp;B8&amp;"دخول صباحى",الموظفين!$G:$G,0))),"")</f>
        <v/>
      </c>
      <c r="E8" s="26" t="str">
        <f>IFERROR(IF($C8="Friday","",INDEX(الموظفين!$C:$C,MATCH(A8&amp;B8&amp;"خروج صباحى",الموظفين!$G:$G,0))),"")</f>
        <v/>
      </c>
      <c r="F8" s="27">
        <f>IFERROR(IF($C8="Friday",INDEX(الموظفين!$C:$C,MATCH(A8&amp;B8&amp;"دخول صباحى",الموظفين!$G:$G,0)),INDEX(الموظفين!$C:$C,MATCH(A8&amp;B8&amp;"دخول مسائى",الموظفين!$G:$G,0))),"")</f>
        <v>0.68194444444444446</v>
      </c>
      <c r="G8" s="27">
        <f>IFERROR(IF($C8="Friday",INDEX(الموظفين!$C:$C,MATCH(A8&amp;B8&amp;"خروج صباحى",الموظفين!$G:$G,0)),INDEX(الموظفين!$C:$C,MATCH(A8&amp;B8&amp;"خروج مسائى",الموظفين!$G:$G,0))),"")</f>
        <v>0.93958333333333333</v>
      </c>
      <c r="H8" s="28" t="str">
        <f>IF(B8="","",IF($C8="Friday","",Setting!$C$5))</f>
        <v/>
      </c>
      <c r="I8" s="28" t="str">
        <f>IF(B8="","",IF($C8="Friday","",Setting!$D$5))</f>
        <v/>
      </c>
      <c r="J8" s="28">
        <f>IF(B8="","",IF($C8="Friday",Setting!$E$6,Setting!$E$5))</f>
        <v>0.66666666666666663</v>
      </c>
      <c r="K8" s="28">
        <f>IF(B8="","",Setting!$F$5)</f>
        <v>0.94791666666666663</v>
      </c>
      <c r="L8" s="9"/>
      <c r="M8" s="20">
        <f t="shared" si="1"/>
        <v>1.5277777777777835E-2</v>
      </c>
      <c r="N8" s="19">
        <f t="shared" si="2"/>
        <v>8.3333333333333037E-3</v>
      </c>
    </row>
    <row r="9" spans="1:15" ht="17.25" customHeight="1">
      <c r="A9" s="8">
        <v>204</v>
      </c>
      <c r="B9" s="13">
        <v>43197</v>
      </c>
      <c r="C9" s="25" t="str">
        <f t="shared" si="0"/>
        <v>Saturday</v>
      </c>
      <c r="D9" s="26">
        <f>IFERROR(IF($C9="Friday","",INDEX(الموظفين!$C:$C,MATCH(A9&amp;B9&amp;"دخول صباحى",الموظفين!$G:$G,0))),"")</f>
        <v>0.68333333333333324</v>
      </c>
      <c r="E9" s="26">
        <f>IFERROR(IF($C9="Friday","",INDEX(الموظفين!$C:$C,MATCH(A9&amp;B9&amp;"خروج صباحى",الموظفين!$G:$G,0))),"")</f>
        <v>0.9277777777777777</v>
      </c>
      <c r="F9" s="27" t="str">
        <f>IFERROR(IF($C9="Friday",INDEX(الموظفين!$C:$C,MATCH(A9&amp;B9&amp;"دخول صباحى",الموظفين!$G:$G,0)),INDEX(الموظفين!$C:$C,MATCH(A9&amp;B9&amp;"دخول مسائى",الموظفين!$G:$G,0))),"")</f>
        <v/>
      </c>
      <c r="G9" s="27" t="str">
        <f>IFERROR(IF($C9="Friday",INDEX(الموظفين!$C:$C,MATCH(A9&amp;B9&amp;"خروج صباحى",الموظفين!$G:$G,0)),INDEX(الموظفين!$C:$C,MATCH(A9&amp;B9&amp;"خروج مسائى",الموظفين!$G:$G,0))),"")</f>
        <v/>
      </c>
      <c r="H9" s="28">
        <f>IF(B9="","",IF($C9="Friday","",Setting!$C$5))</f>
        <v>0.375</v>
      </c>
      <c r="I9" s="28">
        <f>IF(B9="","",IF($C9="Friday","",Setting!$D$5))</f>
        <v>0.48958333333333331</v>
      </c>
      <c r="J9" s="28">
        <f>IF(B9="","",IF($C9="Friday",Setting!$E$6,Setting!$E$5))</f>
        <v>0.69791666666666663</v>
      </c>
      <c r="K9" s="28">
        <f>IF(B9="","",Setting!$F$5)</f>
        <v>0.94791666666666663</v>
      </c>
      <c r="L9" s="9"/>
      <c r="M9" s="20">
        <f t="shared" si="1"/>
        <v>0.30833333333333324</v>
      </c>
      <c r="N9" s="19" t="str">
        <f t="shared" si="2"/>
        <v/>
      </c>
    </row>
    <row r="10" spans="1:15" ht="17.25" customHeight="1">
      <c r="A10" s="8">
        <v>204</v>
      </c>
      <c r="B10" s="13">
        <v>43198</v>
      </c>
      <c r="C10" s="25" t="str">
        <f t="shared" si="0"/>
        <v>Sunday</v>
      </c>
      <c r="D10" s="26">
        <f>IFERROR(IF($C10="Friday","",INDEX(الموظفين!$C:$C,MATCH(A10&amp;B10&amp;"دخول صباحى",الموظفين!$G:$G,0))),"")</f>
        <v>0.37638888888888888</v>
      </c>
      <c r="E10" s="26">
        <f>IFERROR(IF($C10="Friday","",INDEX(الموظفين!$C:$C,MATCH(A10&amp;B10&amp;"خروج صباحى",الموظفين!$G:$G,0))),"")</f>
        <v>0.49722222222222223</v>
      </c>
      <c r="F10" s="27">
        <f>IFERROR(IF($C10="Friday",INDEX(الموظفين!$C:$C,MATCH(A10&amp;B10&amp;"دخول صباحى",الموظفين!$G:$G,0)),INDEX(الموظفين!$C:$C,MATCH(A10&amp;B10&amp;"دخول مسائى",الموظفين!$G:$G,0))),"")</f>
        <v>0.68194444444444446</v>
      </c>
      <c r="G10" s="27">
        <f>IFERROR(IF($C10="Friday",INDEX(الموظفين!$C:$C,MATCH(A10&amp;B10&amp;"خروج صباحى",الموظفين!$G:$G,0)),INDEX(الموظفين!$C:$C,MATCH(A10&amp;B10&amp;"خروج مسائى",الموظفين!$G:$G,0))),"")</f>
        <v>0.9159722222222223</v>
      </c>
      <c r="H10" s="28">
        <f>IF(B10="","",IF($C10="Friday","",Setting!$C$5))</f>
        <v>0.375</v>
      </c>
      <c r="I10" s="28">
        <f>IF(B10="","",IF($C10="Friday","",Setting!$D$5))</f>
        <v>0.48958333333333331</v>
      </c>
      <c r="J10" s="28">
        <f>IF(B10="","",IF($C10="Friday",Setting!$E$6,Setting!$E$5))</f>
        <v>0.69791666666666663</v>
      </c>
      <c r="K10" s="28">
        <f>IF(B10="","",Setting!$F$5)</f>
        <v>0.94791666666666663</v>
      </c>
      <c r="L10" s="9"/>
      <c r="M10" s="20">
        <f t="shared" si="1"/>
        <v>1.388888888888884E-3</v>
      </c>
      <c r="N10" s="19">
        <f t="shared" si="2"/>
        <v>3.1944444444444331E-2</v>
      </c>
    </row>
    <row r="11" spans="1:15" ht="17.25" customHeight="1">
      <c r="A11" s="8">
        <v>204</v>
      </c>
      <c r="B11" s="13">
        <v>43199</v>
      </c>
      <c r="C11" s="25" t="str">
        <f t="shared" si="0"/>
        <v>Monday</v>
      </c>
      <c r="D11" s="26">
        <f>IFERROR(IF($C11="Friday","",INDEX(الموظفين!$C:$C,MATCH(A11&amp;B11&amp;"دخول صباحى",الموظفين!$G:$G,0))),"")</f>
        <v>0.37708333333333338</v>
      </c>
      <c r="E11" s="26">
        <f>IFERROR(IF($C11="Friday","",INDEX(الموظفين!$C:$C,MATCH(A11&amp;B11&amp;"خروج صباحى",الموظفين!$G:$G,0))),"")</f>
        <v>0.68125000000000002</v>
      </c>
      <c r="F11" s="27">
        <f>IFERROR(IF($C11="Friday",INDEX(الموظفين!$C:$C,MATCH(A11&amp;B11&amp;"دخول صباحى",الموظفين!$G:$G,0)),INDEX(الموظفين!$C:$C,MATCH(A11&amp;B11&amp;"دخول مسائى",الموظفين!$G:$G,0))),"")</f>
        <v>0.9159722222222223</v>
      </c>
      <c r="G11" s="27" t="str">
        <f>IFERROR(IF($C11="Friday",INDEX(الموظفين!$C:$C,MATCH(A11&amp;B11&amp;"خروج صباحى",الموظفين!$G:$G,0)),INDEX(الموظفين!$C:$C,MATCH(A11&amp;B11&amp;"خروج مسائى",الموظفين!$G:$G,0))),"")</f>
        <v/>
      </c>
      <c r="H11" s="28">
        <f>IF(B11="","",IF($C11="Friday","",Setting!$C$5))</f>
        <v>0.375</v>
      </c>
      <c r="I11" s="28">
        <f>IF(B11="","",IF($C11="Friday","",Setting!$D$5))</f>
        <v>0.48958333333333331</v>
      </c>
      <c r="J11" s="28">
        <f>IF(B11="","",IF($C11="Friday",Setting!$E$6,Setting!$E$5))</f>
        <v>0.69791666666666663</v>
      </c>
      <c r="K11" s="28">
        <f>IF(B11="","",Setting!$F$5)</f>
        <v>0.94791666666666663</v>
      </c>
      <c r="L11" s="9"/>
      <c r="M11" s="20">
        <f t="shared" si="1"/>
        <v>2.0833333333333814E-3</v>
      </c>
      <c r="N11" s="19" t="str">
        <f t="shared" si="2"/>
        <v/>
      </c>
    </row>
    <row r="12" spans="1:15" ht="17.25" customHeight="1">
      <c r="A12" s="8">
        <v>204</v>
      </c>
      <c r="B12" s="13">
        <v>43200</v>
      </c>
      <c r="C12" s="25" t="str">
        <f t="shared" si="0"/>
        <v>Tuesday</v>
      </c>
      <c r="D12" s="26">
        <f>IFERROR(IF($C12="Friday","",INDEX(الموظفين!$C:$C,MATCH(A12&amp;B12&amp;"دخول صباحى",الموظفين!$G:$G,0))),"")</f>
        <v>0.37638888888888888</v>
      </c>
      <c r="E12" s="26">
        <f>IFERROR(IF($C12="Friday","",INDEX(الموظفين!$C:$C,MATCH(A12&amp;B12&amp;"خروج صباحى",الموظفين!$G:$G,0))),"")</f>
        <v>0.4916666666666667</v>
      </c>
      <c r="F12" s="27">
        <f>IFERROR(IF($C12="Friday",INDEX(الموظفين!$C:$C,MATCH(A12&amp;B12&amp;"دخول صباحى",الموظفين!$G:$G,0)),INDEX(الموظفين!$C:$C,MATCH(A12&amp;B12&amp;"دخول مسائى",الموظفين!$G:$G,0))),"")</f>
        <v>0.68125000000000002</v>
      </c>
      <c r="G12" s="27">
        <f>IFERROR(IF($C12="Friday",INDEX(الموظفين!$C:$C,MATCH(A12&amp;B12&amp;"خروج صباحى",الموظفين!$G:$G,0)),INDEX(الموظفين!$C:$C,MATCH(A12&amp;B12&amp;"خروج مسائى",الموظفين!$G:$G,0))),"")</f>
        <v>0.93263888888888891</v>
      </c>
      <c r="H12" s="28">
        <f>IF(B12="","",IF($C12="Friday","",Setting!$C$5))</f>
        <v>0.375</v>
      </c>
      <c r="I12" s="28">
        <f>IF(B12="","",IF($C12="Friday","",Setting!$D$5))</f>
        <v>0.48958333333333331</v>
      </c>
      <c r="J12" s="28">
        <f>IF(B12="","",IF($C12="Friday",Setting!$E$6,Setting!$E$5))</f>
        <v>0.69791666666666663</v>
      </c>
      <c r="K12" s="28">
        <f>IF(B12="","",Setting!$F$5)</f>
        <v>0.94791666666666663</v>
      </c>
      <c r="L12" s="9"/>
      <c r="M12" s="20">
        <f t="shared" si="1"/>
        <v>1.388888888888884E-3</v>
      </c>
      <c r="N12" s="19">
        <f t="shared" si="2"/>
        <v>1.5277777777777724E-2</v>
      </c>
    </row>
    <row r="13" spans="1:15" ht="17.25" customHeight="1">
      <c r="A13" s="8">
        <v>204</v>
      </c>
      <c r="B13" s="13">
        <v>43201</v>
      </c>
      <c r="C13" s="25" t="str">
        <f t="shared" si="0"/>
        <v>Wednesday</v>
      </c>
      <c r="D13" s="26">
        <f>IFERROR(IF($C13="Friday","",INDEX(الموظفين!$C:$C,MATCH(A13&amp;B13&amp;"دخول صباحى",الموظفين!$G:$G,0))),"")</f>
        <v>0.37777777777777777</v>
      </c>
      <c r="E13" s="26">
        <f>IFERROR(IF($C13="Friday","",INDEX(الموظفين!$C:$C,MATCH(A13&amp;B13&amp;"خروج صباحى",الموظفين!$G:$G,0))),"")</f>
        <v>0.50555555555555554</v>
      </c>
      <c r="F13" s="27">
        <f>IFERROR(IF($C13="Friday",INDEX(الموظفين!$C:$C,MATCH(A13&amp;B13&amp;"دخول صباحى",الموظفين!$G:$G,0)),INDEX(الموظفين!$C:$C,MATCH(A13&amp;B13&amp;"دخول مسائى",الموظفين!$G:$G,0))),"")</f>
        <v>0.68055555555555547</v>
      </c>
      <c r="G13" s="27">
        <f>IFERROR(IF($C13="Friday",INDEX(الموظفين!$C:$C,MATCH(A13&amp;B13&amp;"خروج صباحى",الموظفين!$G:$G,0)),INDEX(الموظفين!$C:$C,MATCH(A13&amp;B13&amp;"خروج مسائى",الموظفين!$G:$G,0))),"")</f>
        <v>0.92222222222222217</v>
      </c>
      <c r="H13" s="28">
        <f>IF(B13="","",IF($C13="Friday","",Setting!$C$5))</f>
        <v>0.375</v>
      </c>
      <c r="I13" s="28">
        <f>IF(B13="","",IF($C13="Friday","",Setting!$D$5))</f>
        <v>0.48958333333333331</v>
      </c>
      <c r="J13" s="28">
        <f>IF(B13="","",IF($C13="Friday",Setting!$E$6,Setting!$E$5))</f>
        <v>0.69791666666666663</v>
      </c>
      <c r="K13" s="28">
        <f>IF(B13="","",Setting!$F$5)</f>
        <v>0.94791666666666663</v>
      </c>
      <c r="L13" s="9"/>
      <c r="M13" s="20">
        <f t="shared" si="1"/>
        <v>2.7777777777777679E-3</v>
      </c>
      <c r="N13" s="19">
        <f t="shared" si="2"/>
        <v>2.5694444444444464E-2</v>
      </c>
    </row>
    <row r="14" spans="1:15" ht="17.25" customHeight="1">
      <c r="A14" s="8">
        <v>204</v>
      </c>
      <c r="B14" s="13">
        <v>43202</v>
      </c>
      <c r="C14" s="25" t="str">
        <f t="shared" si="0"/>
        <v>Thursday</v>
      </c>
      <c r="D14" s="26">
        <f>IFERROR(IF($C14="Friday","",INDEX(الموظفين!$C:$C,MATCH(A14&amp;B14&amp;"دخول صباحى",الموظفين!$G:$G,0))),"")</f>
        <v>0.37638888888888888</v>
      </c>
      <c r="E14" s="26">
        <f>IFERROR(IF($C14="Friday","",INDEX(الموظفين!$C:$C,MATCH(A14&amp;B14&amp;"خروج صباحى",الموظفين!$G:$G,0))),"")</f>
        <v>0.4861111111111111</v>
      </c>
      <c r="F14" s="27">
        <f>IFERROR(IF($C14="Friday",INDEX(الموظفين!$C:$C,MATCH(A14&amp;B14&amp;"دخول صباحى",الموظفين!$G:$G,0)),INDEX(الموظفين!$C:$C,MATCH(A14&amp;B14&amp;"دخول مسائى",الموظفين!$G:$G,0))),"")</f>
        <v>0.68194444444444446</v>
      </c>
      <c r="G14" s="27">
        <f>IFERROR(IF($C14="Friday",INDEX(الموظفين!$C:$C,MATCH(A14&amp;B14&amp;"خروج صباحى",الموظفين!$G:$G,0)),INDEX(الموظفين!$C:$C,MATCH(A14&amp;B14&amp;"خروج مسائى",الموظفين!$G:$G,0))),"")</f>
        <v>0.94166666666666676</v>
      </c>
      <c r="H14" s="28">
        <f>IF(B14="","",IF($C14="Friday","",Setting!$C$5))</f>
        <v>0.375</v>
      </c>
      <c r="I14" s="28">
        <f>IF(B14="","",IF($C14="Friday","",Setting!$D$5))</f>
        <v>0.48958333333333331</v>
      </c>
      <c r="J14" s="28">
        <f>IF(B14="","",IF($C14="Friday",Setting!$E$6,Setting!$E$5))</f>
        <v>0.69791666666666663</v>
      </c>
      <c r="K14" s="28">
        <f>IF(B14="","",Setting!$F$5)</f>
        <v>0.94791666666666663</v>
      </c>
      <c r="L14" s="9"/>
      <c r="M14" s="20">
        <f t="shared" si="1"/>
        <v>1.388888888888884E-3</v>
      </c>
      <c r="N14" s="19">
        <f t="shared" si="2"/>
        <v>3.4722222222222099E-3</v>
      </c>
    </row>
    <row r="15" spans="1:15" ht="17.25" customHeight="1">
      <c r="A15" s="8">
        <v>204</v>
      </c>
      <c r="B15" s="13">
        <v>43203</v>
      </c>
      <c r="C15" s="25" t="str">
        <f t="shared" si="0"/>
        <v>Friday</v>
      </c>
      <c r="D15" s="26" t="str">
        <f>IFERROR(IF($C15="Friday","",INDEX(الموظفين!$C:$C,MATCH(A15&amp;B15&amp;"دخول صباحى",الموظفين!$G:$G,0))),"")</f>
        <v/>
      </c>
      <c r="E15" s="26" t="str">
        <f>IFERROR(IF($C15="Friday","",INDEX(الموظفين!$C:$C,MATCH(A15&amp;B15&amp;"خروج صباحى",الموظفين!$G:$G,0))),"")</f>
        <v/>
      </c>
      <c r="F15" s="27" t="str">
        <f>IFERROR(IF($C15="Friday",INDEX(الموظفين!$C:$C,MATCH(A15&amp;B15&amp;"دخول صباحى",الموظفين!$G:$G,0)),INDEX(الموظفين!$C:$C,MATCH(A15&amp;B15&amp;"دخول مسائى",الموظفين!$G:$G,0))),"")</f>
        <v/>
      </c>
      <c r="G15" s="27" t="str">
        <f>IFERROR(IF($C15="Friday",INDEX(الموظفين!$C:$C,MATCH(A15&amp;B15&amp;"خروج صباحى",الموظفين!$G:$G,0)),INDEX(الموظفين!$C:$C,MATCH(A15&amp;B15&amp;"خروج مسائى",الموظفين!$G:$G,0))),"")</f>
        <v/>
      </c>
      <c r="H15" s="28" t="str">
        <f>IF(B15="","",IF($C15="Friday","",Setting!$C$5))</f>
        <v/>
      </c>
      <c r="I15" s="28" t="str">
        <f>IF(B15="","",IF($C15="Friday","",Setting!$D$5))</f>
        <v/>
      </c>
      <c r="J15" s="28">
        <f>IF(B15="","",IF($C15="Friday",Setting!$E$6,Setting!$E$5))</f>
        <v>0.66666666666666663</v>
      </c>
      <c r="K15" s="28">
        <f>IF(B15="","",Setting!$F$5)</f>
        <v>0.94791666666666663</v>
      </c>
      <c r="L15" s="9"/>
      <c r="M15" s="20" t="str">
        <f t="shared" si="1"/>
        <v/>
      </c>
      <c r="N15" s="19" t="str">
        <f t="shared" si="2"/>
        <v/>
      </c>
    </row>
    <row r="16" spans="1:15" ht="17.25" customHeight="1">
      <c r="A16" s="8">
        <v>204</v>
      </c>
      <c r="B16" s="13">
        <v>43204</v>
      </c>
      <c r="C16" s="25" t="str">
        <f t="shared" si="0"/>
        <v>Saturday</v>
      </c>
      <c r="D16" s="26">
        <f>IFERROR(IF($C16="Friday","",INDEX(الموظفين!$C:$C,MATCH(A16&amp;B16&amp;"دخول صباحى",الموظفين!$G:$G,0))),"")</f>
        <v>0.68055555555555547</v>
      </c>
      <c r="E16" s="26">
        <f>IFERROR(IF($C16="Friday","",INDEX(الموظفين!$C:$C,MATCH(A16&amp;B16&amp;"خروج صباحى",الموظفين!$G:$G,0))),"")</f>
        <v>0.91736111111111107</v>
      </c>
      <c r="F16" s="27" t="str">
        <f>IFERROR(IF($C16="Friday",INDEX(الموظفين!$C:$C,MATCH(A16&amp;B16&amp;"دخول صباحى",الموظفين!$G:$G,0)),INDEX(الموظفين!$C:$C,MATCH(A16&amp;B16&amp;"دخول مسائى",الموظفين!$G:$G,0))),"")</f>
        <v/>
      </c>
      <c r="G16" s="27" t="str">
        <f>IFERROR(IF($C16="Friday",INDEX(الموظفين!$C:$C,MATCH(A16&amp;B16&amp;"خروج صباحى",الموظفين!$G:$G,0)),INDEX(الموظفين!$C:$C,MATCH(A16&amp;B16&amp;"خروج مسائى",الموظفين!$G:$G,0))),"")</f>
        <v/>
      </c>
      <c r="H16" s="28">
        <f>IF(B16="","",IF($C16="Friday","",Setting!$C$5))</f>
        <v>0.375</v>
      </c>
      <c r="I16" s="28">
        <f>IF(B16="","",IF($C16="Friday","",Setting!$D$5))</f>
        <v>0.48958333333333331</v>
      </c>
      <c r="J16" s="28">
        <f>IF(B16="","",IF($C16="Friday",Setting!$E$6,Setting!$E$5))</f>
        <v>0.69791666666666663</v>
      </c>
      <c r="K16" s="28">
        <f>IF(B16="","",Setting!$F$5)</f>
        <v>0.94791666666666663</v>
      </c>
      <c r="L16" s="9"/>
      <c r="M16" s="20">
        <f t="shared" si="1"/>
        <v>0.30555555555555547</v>
      </c>
      <c r="N16" s="19" t="str">
        <f t="shared" si="2"/>
        <v/>
      </c>
    </row>
    <row r="17" spans="1:16" ht="17.25" customHeight="1">
      <c r="A17" s="8">
        <v>204</v>
      </c>
      <c r="B17" s="13">
        <v>43205</v>
      </c>
      <c r="C17" s="25" t="str">
        <f t="shared" si="0"/>
        <v>Sunday</v>
      </c>
      <c r="D17" s="26">
        <f>IFERROR(IF($C17="Friday","",INDEX(الموظفين!$C:$C,MATCH(A17&amp;B17&amp;"دخول صباحى",الموظفين!$G:$G,0))),"")</f>
        <v>0.3756944444444445</v>
      </c>
      <c r="E17" s="26">
        <f>IFERROR(IF($C17="Friday","",INDEX(الموظفين!$C:$C,MATCH(A17&amp;B17&amp;"خروج صباحى",الموظفين!$G:$G,0))),"")</f>
        <v>0.49444444444444446</v>
      </c>
      <c r="F17" s="27">
        <f>IFERROR(IF($C17="Friday",INDEX(الموظفين!$C:$C,MATCH(A17&amp;B17&amp;"دخول صباحى",الموظفين!$G:$G,0)),INDEX(الموظفين!$C:$C,MATCH(A17&amp;B17&amp;"دخول مسائى",الموظفين!$G:$G,0))),"")</f>
        <v>0.67986111111111114</v>
      </c>
      <c r="G17" s="27">
        <f>IFERROR(IF($C17="Friday",INDEX(الموظفين!$C:$C,MATCH(A17&amp;B17&amp;"خروج صباحى",الموظفين!$G:$G,0)),INDEX(الموظفين!$C:$C,MATCH(A17&amp;B17&amp;"خروج مسائى",الموظفين!$G:$G,0))),"")</f>
        <v>0.91875000000000007</v>
      </c>
      <c r="H17" s="28">
        <f>IF(B17="","",IF($C17="Friday","",Setting!$C$5))</f>
        <v>0.375</v>
      </c>
      <c r="I17" s="28">
        <f>IF(B17="","",IF($C17="Friday","",Setting!$D$5))</f>
        <v>0.48958333333333331</v>
      </c>
      <c r="J17" s="28">
        <f>IF(B17="","",IF($C17="Friday",Setting!$E$6,Setting!$E$5))</f>
        <v>0.69791666666666663</v>
      </c>
      <c r="K17" s="28">
        <f>IF(B17="","",Setting!$F$5)</f>
        <v>0.94791666666666663</v>
      </c>
      <c r="L17" s="9"/>
      <c r="M17" s="20">
        <f t="shared" si="1"/>
        <v>6.9444444444449749E-4</v>
      </c>
      <c r="N17" s="19">
        <f t="shared" si="2"/>
        <v>2.9166666666666563E-2</v>
      </c>
    </row>
    <row r="18" spans="1:16" ht="17.25" customHeight="1">
      <c r="A18" s="8">
        <v>204</v>
      </c>
      <c r="B18" s="13">
        <v>43206</v>
      </c>
      <c r="C18" s="25" t="str">
        <f t="shared" si="0"/>
        <v>Monday</v>
      </c>
      <c r="D18" s="26">
        <f>IFERROR(IF($C18="Friday","",INDEX(الموظفين!$C:$C,MATCH(A18&amp;B18&amp;"دخول صباحى",الموظفين!$G:$G,0))),"")</f>
        <v>0.37638888888888888</v>
      </c>
      <c r="E18" s="26">
        <f>IFERROR(IF($C18="Friday","",INDEX(الموظفين!$C:$C,MATCH(A18&amp;B18&amp;"خروج صباحى",الموظفين!$G:$G,0))),"")</f>
        <v>0.5083333333333333</v>
      </c>
      <c r="F18" s="27">
        <f>IFERROR(IF($C18="Friday",INDEX(الموظفين!$C:$C,MATCH(A18&amp;B18&amp;"دخول صباحى",الموظفين!$G:$G,0)),INDEX(الموظفين!$C:$C,MATCH(A18&amp;B18&amp;"دخول مسائى",الموظفين!$G:$G,0))),"")</f>
        <v>0.68055555555555547</v>
      </c>
      <c r="G18" s="27">
        <f>IFERROR(IF($C18="Friday",INDEX(الموظفين!$C:$C,MATCH(A18&amp;B18&amp;"خروج صباحى",الموظفين!$G:$G,0)),INDEX(الموظفين!$C:$C,MATCH(A18&amp;B18&amp;"خروج مسائى",الموظفين!$G:$G,0))),"")</f>
        <v>0.91875000000000007</v>
      </c>
      <c r="H18" s="28">
        <f>IF(B18="","",IF($C18="Friday","",Setting!$C$5))</f>
        <v>0.375</v>
      </c>
      <c r="I18" s="28">
        <f>IF(B18="","",IF($C18="Friday","",Setting!$D$5))</f>
        <v>0.48958333333333331</v>
      </c>
      <c r="J18" s="28">
        <f>IF(B18="","",IF($C18="Friday",Setting!$E$6,Setting!$E$5))</f>
        <v>0.69791666666666663</v>
      </c>
      <c r="K18" s="28">
        <f>IF(B18="","",Setting!$F$5)</f>
        <v>0.94791666666666663</v>
      </c>
      <c r="L18" s="9"/>
      <c r="M18" s="20">
        <f t="shared" si="1"/>
        <v>1.388888888888884E-3</v>
      </c>
      <c r="N18" s="19">
        <f t="shared" si="2"/>
        <v>2.9166666666666563E-2</v>
      </c>
    </row>
    <row r="19" spans="1:16" ht="17.25" customHeight="1">
      <c r="A19" s="8">
        <v>204</v>
      </c>
      <c r="B19" s="13">
        <v>43207</v>
      </c>
      <c r="C19" s="25" t="str">
        <f t="shared" si="0"/>
        <v>Tuesday</v>
      </c>
      <c r="D19" s="26">
        <f>IFERROR(IF($C19="Friday","",INDEX(الموظفين!$C:$C,MATCH(A19&amp;B19&amp;"دخول صباحى",الموظفين!$G:$G,0))),"")</f>
        <v>0.37638888888888888</v>
      </c>
      <c r="E19" s="26">
        <f>IFERROR(IF($C19="Friday","",INDEX(الموظفين!$C:$C,MATCH(A19&amp;B19&amp;"خروج صباحى",الموظفين!$G:$G,0))),"")</f>
        <v>0.4916666666666667</v>
      </c>
      <c r="F19" s="27">
        <f>IFERROR(IF($C19="Friday",INDEX(الموظفين!$C:$C,MATCH(A19&amp;B19&amp;"دخول صباحى",الموظفين!$G:$G,0)),INDEX(الموظفين!$C:$C,MATCH(A19&amp;B19&amp;"دخول مسائى",الموظفين!$G:$G,0))),"")</f>
        <v>0.68055555555555547</v>
      </c>
      <c r="G19" s="27">
        <f>IFERROR(IF($C19="Friday",INDEX(الموظفين!$C:$C,MATCH(A19&amp;B19&amp;"خروج صباحى",الموظفين!$G:$G,0)),INDEX(الموظفين!$C:$C,MATCH(A19&amp;B19&amp;"خروج مسائى",الموظفين!$G:$G,0))),"")</f>
        <v>0.91736111111111107</v>
      </c>
      <c r="H19" s="28">
        <f>IF(B19="","",IF($C19="Friday","",Setting!$C$5))</f>
        <v>0.375</v>
      </c>
      <c r="I19" s="28">
        <f>IF(B19="","",IF($C19="Friday","",Setting!$D$5))</f>
        <v>0.48958333333333331</v>
      </c>
      <c r="J19" s="28">
        <f>IF(B19="","",IF($C19="Friday",Setting!$E$6,Setting!$E$5))</f>
        <v>0.69791666666666663</v>
      </c>
      <c r="K19" s="28">
        <f>IF(B19="","",Setting!$F$5)</f>
        <v>0.94791666666666663</v>
      </c>
      <c r="L19" s="9"/>
      <c r="M19" s="20">
        <f t="shared" si="1"/>
        <v>1.388888888888884E-3</v>
      </c>
      <c r="N19" s="19">
        <f t="shared" si="2"/>
        <v>3.0555555555555558E-2</v>
      </c>
    </row>
    <row r="20" spans="1:16" ht="17.25" customHeight="1">
      <c r="A20" s="8">
        <v>204</v>
      </c>
      <c r="B20" s="13">
        <v>43208</v>
      </c>
      <c r="C20" s="25" t="str">
        <f t="shared" si="0"/>
        <v>Wednesday</v>
      </c>
      <c r="D20" s="26">
        <f>IFERROR(IF($C20="Friday","",INDEX(الموظفين!$C:$C,MATCH(A20&amp;B20&amp;"دخول صباحى",الموظفين!$G:$G,0))),"")</f>
        <v>0.37708333333333338</v>
      </c>
      <c r="E20" s="26">
        <f>IFERROR(IF($C20="Friday","",INDEX(الموظفين!$C:$C,MATCH(A20&amp;B20&amp;"خروج صباحى",الموظفين!$G:$G,0))),"")</f>
        <v>0.49583333333333335</v>
      </c>
      <c r="F20" s="27">
        <f>IFERROR(IF($C20="Friday",INDEX(الموظفين!$C:$C,MATCH(A20&amp;B20&amp;"دخول صباحى",الموظفين!$G:$G,0)),INDEX(الموظفين!$C:$C,MATCH(A20&amp;B20&amp;"دخول مسائى",الموظفين!$G:$G,0))),"")</f>
        <v>0.68125000000000002</v>
      </c>
      <c r="G20" s="27">
        <f>IFERROR(IF($C20="Friday",INDEX(الموظفين!$C:$C,MATCH(A20&amp;B20&amp;"خروج صباحى",الموظفين!$G:$G,0)),INDEX(الموظفين!$C:$C,MATCH(A20&amp;B20&amp;"خروج مسائى",الموظفين!$G:$G,0))),"")</f>
        <v>0.92013888888888884</v>
      </c>
      <c r="H20" s="28">
        <f>IF(B20="","",IF($C20="Friday","",Setting!$C$5))</f>
        <v>0.375</v>
      </c>
      <c r="I20" s="28">
        <f>IF(B20="","",IF($C20="Friday","",Setting!$D$5))</f>
        <v>0.48958333333333331</v>
      </c>
      <c r="J20" s="28">
        <f>IF(B20="","",IF($C20="Friday",Setting!$E$6,Setting!$E$5))</f>
        <v>0.69791666666666663</v>
      </c>
      <c r="K20" s="28">
        <f>IF(B20="","",Setting!$F$5)</f>
        <v>0.94791666666666663</v>
      </c>
      <c r="L20" s="9"/>
      <c r="M20" s="20">
        <f t="shared" si="1"/>
        <v>2.0833333333333814E-3</v>
      </c>
      <c r="N20" s="19">
        <f t="shared" si="2"/>
        <v>2.777777777777779E-2</v>
      </c>
    </row>
    <row r="21" spans="1:16" ht="17.25" customHeight="1">
      <c r="A21" s="8">
        <v>204</v>
      </c>
      <c r="B21" s="13">
        <v>43209</v>
      </c>
      <c r="C21" s="25" t="str">
        <f t="shared" si="0"/>
        <v>Thursday</v>
      </c>
      <c r="D21" s="26">
        <f>IFERROR(IF($C21="Friday","",INDEX(الموظفين!$C:$C,MATCH(A21&amp;B21&amp;"دخول صباحى",الموظفين!$G:$G,0))),"")</f>
        <v>0.37708333333333338</v>
      </c>
      <c r="E21" s="26">
        <f>IFERROR(IF($C21="Friday","",INDEX(الموظفين!$C:$C,MATCH(A21&amp;B21&amp;"خروج صباحى",الموظفين!$G:$G,0))),"")</f>
        <v>0.4993055555555555</v>
      </c>
      <c r="F21" s="27">
        <f>IFERROR(IF($C21="Friday",INDEX(الموظفين!$C:$C,MATCH(A21&amp;B21&amp;"دخول صباحى",الموظفين!$G:$G,0)),INDEX(الموظفين!$C:$C,MATCH(A21&amp;B21&amp;"دخول مسائى",الموظفين!$G:$G,0))),"")</f>
        <v>0.92083333333333339</v>
      </c>
      <c r="G21" s="27" t="str">
        <f>IFERROR(IF($C21="Friday",INDEX(الموظفين!$C:$C,MATCH(A21&amp;B21&amp;"خروج صباحى",الموظفين!$G:$G,0)),INDEX(الموظفين!$C:$C,MATCH(A21&amp;B21&amp;"خروج مسائى",الموظفين!$G:$G,0))),"")</f>
        <v/>
      </c>
      <c r="H21" s="28">
        <f>IF(B21="","",IF($C21="Friday","",Setting!$C$5))</f>
        <v>0.375</v>
      </c>
      <c r="I21" s="28">
        <f>IF(B21="","",IF($C21="Friday","",Setting!$D$5))</f>
        <v>0.48958333333333331</v>
      </c>
      <c r="J21" s="28">
        <f>IF(B21="","",IF($C21="Friday",Setting!$E$6,Setting!$E$5))</f>
        <v>0.69791666666666663</v>
      </c>
      <c r="K21" s="28">
        <f>IF(B21="","",Setting!$F$5)</f>
        <v>0.94791666666666663</v>
      </c>
      <c r="L21" s="9"/>
      <c r="M21" s="20">
        <f t="shared" si="1"/>
        <v>2.0833333333333814E-3</v>
      </c>
      <c r="N21" s="19" t="str">
        <f t="shared" si="2"/>
        <v/>
      </c>
    </row>
    <row r="22" spans="1:16" ht="17.25" customHeight="1">
      <c r="A22" s="8">
        <v>204</v>
      </c>
      <c r="B22" s="13">
        <v>43210</v>
      </c>
      <c r="C22" s="25" t="str">
        <f t="shared" si="0"/>
        <v>Friday</v>
      </c>
      <c r="D22" s="26" t="str">
        <f>IFERROR(IF($C22="Friday","",INDEX(الموظفين!$C:$C,MATCH(A22&amp;B22&amp;"دخول صباحى",الموظفين!$G:$G,0))),"")</f>
        <v/>
      </c>
      <c r="E22" s="26" t="str">
        <f>IFERROR(IF($C22="Friday","",INDEX(الموظفين!$C:$C,MATCH(A22&amp;B22&amp;"خروج صباحى",الموظفين!$G:$G,0))),"")</f>
        <v/>
      </c>
      <c r="F22" s="27">
        <f>IFERROR(IF($C22="Friday",INDEX(الموظفين!$C:$C,MATCH(A22&amp;B22&amp;"دخول صباحى",الموظفين!$G:$G,0)),INDEX(الموظفين!$C:$C,MATCH(A22&amp;B22&amp;"دخول مسائى",الموظفين!$G:$G,0))),"")</f>
        <v>0.91875000000000007</v>
      </c>
      <c r="G22" s="27" t="str">
        <f>IFERROR(IF($C22="Friday",INDEX(الموظفين!$C:$C,MATCH(A22&amp;B22&amp;"خروج صباحى",الموظفين!$G:$G,0)),INDEX(الموظفين!$C:$C,MATCH(A22&amp;B22&amp;"خروج مسائى",الموظفين!$G:$G,0))),"")</f>
        <v/>
      </c>
      <c r="H22" s="28" t="str">
        <f>IF(B22="","",IF($C22="Friday","",Setting!$C$5))</f>
        <v/>
      </c>
      <c r="I22" s="28" t="str">
        <f>IF(B22="","",IF($C22="Friday","",Setting!$D$5))</f>
        <v/>
      </c>
      <c r="J22" s="28">
        <f>IF(B22="","",IF($C22="Friday",Setting!$E$6,Setting!$E$5))</f>
        <v>0.66666666666666663</v>
      </c>
      <c r="K22" s="28">
        <f>IF(B22="","",Setting!$F$5)</f>
        <v>0.94791666666666663</v>
      </c>
      <c r="L22" s="9"/>
      <c r="M22" s="20">
        <f t="shared" si="1"/>
        <v>0.25208333333333344</v>
      </c>
      <c r="N22" s="19" t="str">
        <f t="shared" si="2"/>
        <v/>
      </c>
    </row>
    <row r="23" spans="1:16" ht="17.25" customHeight="1">
      <c r="A23" s="8">
        <v>204</v>
      </c>
      <c r="B23" s="13">
        <v>43211</v>
      </c>
      <c r="C23" s="25" t="str">
        <f t="shared" si="0"/>
        <v>Saturday</v>
      </c>
      <c r="D23" s="26">
        <f>IFERROR(IF($C23="Friday","",INDEX(الموظفين!$C:$C,MATCH(A23&amp;B23&amp;"دخول صباحى",الموظفين!$G:$G,0))),"")</f>
        <v>0.67986111111111114</v>
      </c>
      <c r="E23" s="26">
        <f>IFERROR(IF($C23="Friday","",INDEX(الموظفين!$C:$C,MATCH(A23&amp;B23&amp;"خروج صباحى",الموظفين!$G:$G,0))),"")</f>
        <v>0.91805555555555562</v>
      </c>
      <c r="F23" s="27" t="str">
        <f>IFERROR(IF($C23="Friday",INDEX(الموظفين!$C:$C,MATCH(A23&amp;B23&amp;"دخول صباحى",الموظفين!$G:$G,0)),INDEX(الموظفين!$C:$C,MATCH(A23&amp;B23&amp;"دخول مسائى",الموظفين!$G:$G,0))),"")</f>
        <v/>
      </c>
      <c r="G23" s="27" t="str">
        <f>IFERROR(IF($C23="Friday",INDEX(الموظفين!$C:$C,MATCH(A23&amp;B23&amp;"خروج صباحى",الموظفين!$G:$G,0)),INDEX(الموظفين!$C:$C,MATCH(A23&amp;B23&amp;"خروج مسائى",الموظفين!$G:$G,0))),"")</f>
        <v/>
      </c>
      <c r="H23" s="28">
        <f>IF(B23="","",IF($C23="Friday","",Setting!$C$5))</f>
        <v>0.375</v>
      </c>
      <c r="I23" s="28">
        <f>IF(B23="","",IF($C23="Friday","",Setting!$D$5))</f>
        <v>0.48958333333333331</v>
      </c>
      <c r="J23" s="28">
        <f>IF(B23="","",IF($C23="Friday",Setting!$E$6,Setting!$E$5))</f>
        <v>0.69791666666666663</v>
      </c>
      <c r="K23" s="28">
        <f>IF(B23="","",Setting!$F$5)</f>
        <v>0.94791666666666663</v>
      </c>
      <c r="L23" s="9"/>
      <c r="M23" s="20">
        <f t="shared" si="1"/>
        <v>0.30486111111111114</v>
      </c>
      <c r="N23" s="19" t="str">
        <f t="shared" si="2"/>
        <v/>
      </c>
      <c r="P23" s="1"/>
    </row>
    <row r="24" spans="1:16" ht="17.25" customHeight="1">
      <c r="A24" s="8">
        <v>204</v>
      </c>
      <c r="B24" s="13">
        <v>43212</v>
      </c>
      <c r="C24" s="25" t="str">
        <f t="shared" si="0"/>
        <v>Sunday</v>
      </c>
      <c r="D24" s="26">
        <f>IFERROR(IF($C24="Friday","",INDEX(الموظفين!$C:$C,MATCH(A24&amp;B24&amp;"دخول صباحى",الموظفين!$G:$G,0))),"")</f>
        <v>0.37708333333333338</v>
      </c>
      <c r="E24" s="26">
        <f>IFERROR(IF($C24="Friday","",INDEX(الموظفين!$C:$C,MATCH(A24&amp;B24&amp;"خروج صباحى",الموظفين!$G:$G,0))),"")</f>
        <v>0.49374999999999997</v>
      </c>
      <c r="F24" s="27">
        <f>IFERROR(IF($C24="Friday",INDEX(الموظفين!$C:$C,MATCH(A24&amp;B24&amp;"دخول صباحى",الموظفين!$G:$G,0)),INDEX(الموظفين!$C:$C,MATCH(A24&amp;B24&amp;"دخول مسائى",الموظفين!$G:$G,0))),"")</f>
        <v>0.68194444444444446</v>
      </c>
      <c r="G24" s="27">
        <f>IFERROR(IF($C24="Friday",INDEX(الموظفين!$C:$C,MATCH(A24&amp;B24&amp;"خروج صباحى",الموظفين!$G:$G,0)),INDEX(الموظفين!$C:$C,MATCH(A24&amp;B24&amp;"خروج مسائى",الموظفين!$G:$G,0))),"")</f>
        <v>0.71944444444444444</v>
      </c>
      <c r="H24" s="28">
        <f>IF(B24="","",IF($C24="Friday","",Setting!$C$5))</f>
        <v>0.375</v>
      </c>
      <c r="I24" s="28">
        <f>IF(B24="","",IF($C24="Friday","",Setting!$D$5))</f>
        <v>0.48958333333333331</v>
      </c>
      <c r="J24" s="28">
        <f>IF(B24="","",IF($C24="Friday",Setting!$E$6,Setting!$E$5))</f>
        <v>0.69791666666666663</v>
      </c>
      <c r="K24" s="28">
        <f>IF(B24="","",Setting!$F$5)</f>
        <v>0.94791666666666663</v>
      </c>
      <c r="L24" s="9"/>
      <c r="M24" s="20">
        <f t="shared" si="1"/>
        <v>2.0833333333333814E-3</v>
      </c>
      <c r="N24" s="19">
        <f t="shared" si="2"/>
        <v>0.22847222222222219</v>
      </c>
    </row>
    <row r="25" spans="1:16" ht="17.25" customHeight="1">
      <c r="A25" s="8">
        <v>204</v>
      </c>
      <c r="B25" s="13">
        <v>43213</v>
      </c>
      <c r="C25" s="25" t="str">
        <f t="shared" si="0"/>
        <v>Monday</v>
      </c>
      <c r="D25" s="26">
        <f>IFERROR(IF($C25="Friday","",INDEX(الموظفين!$C:$C,MATCH(A25&amp;B25&amp;"دخول صباحى",الموظفين!$G:$G,0))),"")</f>
        <v>0.37708333333333338</v>
      </c>
      <c r="E25" s="26">
        <f>IFERROR(IF($C25="Friday","",INDEX(الموظفين!$C:$C,MATCH(A25&amp;B25&amp;"خروج صباحى",الموظفين!$G:$G,0))),"")</f>
        <v>0.49652777777777773</v>
      </c>
      <c r="F25" s="27">
        <f>IFERROR(IF($C25="Friday",INDEX(الموظفين!$C:$C,MATCH(A25&amp;B25&amp;"دخول صباحى",الموظفين!$G:$G,0)),INDEX(الموظفين!$C:$C,MATCH(A25&amp;B25&amp;"دخول مسائى",الموظفين!$G:$G,0))),"")</f>
        <v>0.68194444444444446</v>
      </c>
      <c r="G25" s="27">
        <f>IFERROR(IF($C25="Friday",INDEX(الموظفين!$C:$C,MATCH(A25&amp;B25&amp;"خروج صباحى",الموظفين!$G:$G,0)),INDEX(الموظفين!$C:$C,MATCH(A25&amp;B25&amp;"خروج مسائى",الموظفين!$G:$G,0))),"")</f>
        <v>0.91666666666666663</v>
      </c>
      <c r="H25" s="28">
        <f>IF(B25="","",IF($C25="Friday","",Setting!$C$5))</f>
        <v>0.375</v>
      </c>
      <c r="I25" s="28">
        <f>IF(B25="","",IF($C25="Friday","",Setting!$D$5))</f>
        <v>0.48958333333333331</v>
      </c>
      <c r="J25" s="28">
        <f>IF(B25="","",IF($C25="Friday",Setting!$E$6,Setting!$E$5))</f>
        <v>0.69791666666666663</v>
      </c>
      <c r="K25" s="28">
        <f>IF(B25="","",Setting!$F$5)</f>
        <v>0.94791666666666663</v>
      </c>
      <c r="L25" s="9"/>
      <c r="M25" s="20">
        <f t="shared" si="1"/>
        <v>2.0833333333333814E-3</v>
      </c>
      <c r="N25" s="19">
        <f t="shared" si="2"/>
        <v>3.125E-2</v>
      </c>
    </row>
    <row r="26" spans="1:16" ht="17.25" customHeight="1">
      <c r="A26" s="8">
        <v>204</v>
      </c>
      <c r="B26" s="13">
        <v>43214</v>
      </c>
      <c r="C26" s="25" t="str">
        <f t="shared" si="0"/>
        <v>Tuesday</v>
      </c>
      <c r="D26" s="26">
        <f>IFERROR(IF($C26="Friday","",INDEX(الموظفين!$C:$C,MATCH(A26&amp;B26&amp;"دخول صباحى",الموظفين!$G:$G,0))),"")</f>
        <v>0.37777777777777777</v>
      </c>
      <c r="E26" s="26">
        <f>IFERROR(IF($C26="Friday","",INDEX(الموظفين!$C:$C,MATCH(A26&amp;B26&amp;"خروج صباحى",الموظفين!$G:$G,0))),"")</f>
        <v>0.49791666666666662</v>
      </c>
      <c r="F26" s="27">
        <f>IFERROR(IF($C26="Friday",INDEX(الموظفين!$C:$C,MATCH(A26&amp;B26&amp;"دخول صباحى",الموظفين!$G:$G,0)),INDEX(الموظفين!$C:$C,MATCH(A26&amp;B26&amp;"دخول مسائى",الموظفين!$G:$G,0))),"")</f>
        <v>0.67986111111111114</v>
      </c>
      <c r="G26" s="27">
        <f>IFERROR(IF($C26="Friday",INDEX(الموظفين!$C:$C,MATCH(A26&amp;B26&amp;"خروج صباحى",الموظفين!$G:$G,0)),INDEX(الموظفين!$C:$C,MATCH(A26&amp;B26&amp;"خروج مسائى",الموظفين!$G:$G,0))),"")</f>
        <v>0.91111111111111109</v>
      </c>
      <c r="H26" s="28">
        <f>IF(B26="","",IF($C26="Friday","",Setting!$C$5))</f>
        <v>0.375</v>
      </c>
      <c r="I26" s="28">
        <f>IF(B26="","",IF($C26="Friday","",Setting!$D$5))</f>
        <v>0.48958333333333331</v>
      </c>
      <c r="J26" s="28">
        <f>IF(B26="","",IF($C26="Friday",Setting!$E$6,Setting!$E$5))</f>
        <v>0.69791666666666663</v>
      </c>
      <c r="K26" s="28">
        <f>IF(B26="","",Setting!$F$5)</f>
        <v>0.94791666666666663</v>
      </c>
      <c r="L26" s="9"/>
      <c r="M26" s="20">
        <f t="shared" si="1"/>
        <v>2.7777777777777679E-3</v>
      </c>
      <c r="N26" s="19">
        <f t="shared" si="2"/>
        <v>3.6805555555555536E-2</v>
      </c>
    </row>
    <row r="27" spans="1:16" ht="17.25" customHeight="1">
      <c r="A27" s="8">
        <v>204</v>
      </c>
      <c r="B27" s="13">
        <v>43215</v>
      </c>
      <c r="C27" s="25" t="str">
        <f t="shared" si="0"/>
        <v>Wednesday</v>
      </c>
      <c r="D27" s="26">
        <f>IFERROR(IF($C27="Friday","",INDEX(الموظفين!$C:$C,MATCH(A27&amp;B27&amp;"دخول صباحى",الموظفين!$G:$G,0))),"")</f>
        <v>0.37638888888888888</v>
      </c>
      <c r="E27" s="26">
        <f>IFERROR(IF($C27="Friday","",INDEX(الموظفين!$C:$C,MATCH(A27&amp;B27&amp;"خروج صباحى",الموظفين!$G:$G,0))),"")</f>
        <v>0.49791666666666662</v>
      </c>
      <c r="F27" s="27">
        <f>IFERROR(IF($C27="Friday",INDEX(الموظفين!$C:$C,MATCH(A27&amp;B27&amp;"دخول صباحى",الموظفين!$G:$G,0)),INDEX(الموظفين!$C:$C,MATCH(A27&amp;B27&amp;"دخول مسائى",الموظفين!$G:$G,0))),"")</f>
        <v>0.49791666666666662</v>
      </c>
      <c r="G27" s="27">
        <f>IFERROR(IF($C27="Friday",INDEX(الموظفين!$C:$C,MATCH(A27&amp;B27&amp;"خروج صباحى",الموظفين!$G:$G,0)),INDEX(الموظفين!$C:$C,MATCH(A27&amp;B27&amp;"خروج مسائى",الموظفين!$G:$G,0))),"")</f>
        <v>0.68194444444444446</v>
      </c>
      <c r="H27" s="28">
        <f>IF(B27="","",IF($C27="Friday","",Setting!$C$5))</f>
        <v>0.375</v>
      </c>
      <c r="I27" s="28">
        <f>IF(B27="","",IF($C27="Friday","",Setting!$D$5))</f>
        <v>0.48958333333333331</v>
      </c>
      <c r="J27" s="28">
        <f>IF(B27="","",IF($C27="Friday",Setting!$E$6,Setting!$E$5))</f>
        <v>0.69791666666666663</v>
      </c>
      <c r="K27" s="28">
        <f>IF(B27="","",Setting!$F$5)</f>
        <v>0.94791666666666663</v>
      </c>
      <c r="L27" s="9"/>
      <c r="M27" s="20">
        <f t="shared" si="1"/>
        <v>1.388888888888884E-3</v>
      </c>
      <c r="N27" s="19">
        <f t="shared" si="2"/>
        <v>0.26597222222222217</v>
      </c>
    </row>
    <row r="28" spans="1:16" ht="17.25" customHeight="1">
      <c r="A28" s="8">
        <v>204</v>
      </c>
      <c r="B28" s="13">
        <v>43216</v>
      </c>
      <c r="C28" s="25" t="str">
        <f t="shared" si="0"/>
        <v>Thursday</v>
      </c>
      <c r="D28" s="26">
        <f>IFERROR(IF($C28="Friday","",INDEX(الموظفين!$C:$C,MATCH(A28&amp;B28&amp;"دخول صباحى",الموظفين!$G:$G,0))),"")</f>
        <v>0.37847222222222227</v>
      </c>
      <c r="E28" s="26">
        <f>IFERROR(IF($C28="Friday","",INDEX(الموظفين!$C:$C,MATCH(A28&amp;B28&amp;"خروج صباحى",الموظفين!$G:$G,0))),"")</f>
        <v>0.5083333333333333</v>
      </c>
      <c r="F28" s="27">
        <f>IFERROR(IF($C28="Friday",INDEX(الموظفين!$C:$C,MATCH(A28&amp;B28&amp;"دخول صباحى",الموظفين!$G:$G,0)),INDEX(الموظفين!$C:$C,MATCH(A28&amp;B28&amp;"دخول مسائى",الموظفين!$G:$G,0))),"")</f>
        <v>0.68472222222222223</v>
      </c>
      <c r="G28" s="27">
        <f>IFERROR(IF($C28="Friday",INDEX(الموظفين!$C:$C,MATCH(A28&amp;B28&amp;"خروج صباحى",الموظفين!$G:$G,0)),INDEX(الموظفين!$C:$C,MATCH(A28&amp;B28&amp;"خروج مسائى",الموظفين!$G:$G,0))),"")</f>
        <v>0.95138888888888884</v>
      </c>
      <c r="H28" s="28">
        <f>IF(B28="","",IF($C28="Friday","",Setting!$C$5))</f>
        <v>0.375</v>
      </c>
      <c r="I28" s="28">
        <f>IF(B28="","",IF($C28="Friday","",Setting!$D$5))</f>
        <v>0.48958333333333331</v>
      </c>
      <c r="J28" s="28">
        <f>IF(B28="","",IF($C28="Friday",Setting!$E$6,Setting!$E$5))</f>
        <v>0.69791666666666663</v>
      </c>
      <c r="K28" s="28">
        <f>IF(B28="","",Setting!$F$5)</f>
        <v>0.94791666666666663</v>
      </c>
      <c r="L28" s="9"/>
      <c r="M28" s="20">
        <f t="shared" si="1"/>
        <v>3.4722222222222654E-3</v>
      </c>
      <c r="N28" s="19" t="str">
        <f t="shared" si="2"/>
        <v/>
      </c>
    </row>
    <row r="29" spans="1:16" ht="17.25" customHeight="1">
      <c r="A29" s="8">
        <v>204</v>
      </c>
      <c r="B29" s="13">
        <v>43217</v>
      </c>
      <c r="C29" s="25" t="str">
        <f t="shared" si="0"/>
        <v>Friday</v>
      </c>
      <c r="D29" s="26" t="str">
        <f>IFERROR(IF($C29="Friday","",INDEX(الموظفين!$C:$C,MATCH(A29&amp;B29&amp;"دخول صباحى",الموظفين!$G:$G,0))),"")</f>
        <v/>
      </c>
      <c r="E29" s="26" t="str">
        <f>IFERROR(IF($C29="Friday","",INDEX(الموظفين!$C:$C,MATCH(A29&amp;B29&amp;"خروج صباحى",الموظفين!$G:$G,0))),"")</f>
        <v/>
      </c>
      <c r="F29" s="27">
        <f>IFERROR(IF($C29="Friday",INDEX(الموظفين!$C:$C,MATCH(A29&amp;B29&amp;"دخول صباحى",الموظفين!$G:$G,0)),INDEX(الموظفين!$C:$C,MATCH(A29&amp;B29&amp;"دخول مسائى",الموظفين!$G:$G,0))),"")</f>
        <v>0.68055555555555547</v>
      </c>
      <c r="G29" s="27">
        <f>IFERROR(IF($C29="Friday",INDEX(الموظفين!$C:$C,MATCH(A29&amp;B29&amp;"خروج صباحى",الموظفين!$G:$G,0)),INDEX(الموظفين!$C:$C,MATCH(A29&amp;B29&amp;"خروج مسائى",الموظفين!$G:$G,0))),"")</f>
        <v>0.9145833333333333</v>
      </c>
      <c r="H29" s="28" t="str">
        <f>IF(B29="","",IF($C29="Friday","",Setting!$C$5))</f>
        <v/>
      </c>
      <c r="I29" s="28" t="str">
        <f>IF(B29="","",IF($C29="Friday","",Setting!$D$5))</f>
        <v/>
      </c>
      <c r="J29" s="28">
        <f>IF(B29="","",IF($C29="Friday",Setting!$E$6,Setting!$E$5))</f>
        <v>0.66666666666666663</v>
      </c>
      <c r="K29" s="28">
        <f>IF(B29="","",Setting!$F$5)</f>
        <v>0.94791666666666663</v>
      </c>
      <c r="L29" s="9"/>
      <c r="M29" s="20">
        <f t="shared" si="1"/>
        <v>1.388888888888884E-2</v>
      </c>
      <c r="N29" s="19">
        <f t="shared" si="2"/>
        <v>3.3333333333333326E-2</v>
      </c>
    </row>
    <row r="30" spans="1:16" ht="17.25" customHeight="1">
      <c r="A30" s="8">
        <v>204</v>
      </c>
      <c r="B30" s="13">
        <v>43218</v>
      </c>
      <c r="C30" s="25" t="str">
        <f t="shared" si="0"/>
        <v>Saturday</v>
      </c>
      <c r="D30" s="26">
        <f>IFERROR(IF($C30="Friday","",INDEX(الموظفين!$C:$C,MATCH(A30&amp;B30&amp;"دخول صباحى",الموظفين!$G:$G,0))),"")</f>
        <v>0.37708333333333338</v>
      </c>
      <c r="E30" s="26">
        <f>IFERROR(IF($C30="Friday","",INDEX(الموظفين!$C:$C,MATCH(A30&amp;B30&amp;"خروج صباحى",الموظفين!$G:$G,0))),"")</f>
        <v>0.37708333333333338</v>
      </c>
      <c r="F30" s="27">
        <f>IFERROR(IF($C30="Friday",INDEX(الموظفين!$C:$C,MATCH(A30&amp;B30&amp;"دخول صباحى",الموظفين!$G:$G,0)),INDEX(الموظفين!$C:$C,MATCH(A30&amp;B30&amp;"دخول مسائى",الموظفين!$G:$G,0))),"")</f>
        <v>0.5</v>
      </c>
      <c r="G30" s="27">
        <f>IFERROR(IF($C30="Friday",INDEX(الموظفين!$C:$C,MATCH(A30&amp;B30&amp;"خروج صباحى",الموظفين!$G:$G,0)),INDEX(الموظفين!$C:$C,MATCH(A30&amp;B30&amp;"خروج مسائى",الموظفين!$G:$G,0))),"")</f>
        <v>0.67708333333333337</v>
      </c>
      <c r="H30" s="28">
        <f>IF(B30="","",IF($C30="Friday","",Setting!$C$5))</f>
        <v>0.375</v>
      </c>
      <c r="I30" s="28">
        <f>IF(B30="","",IF($C30="Friday","",Setting!$D$5))</f>
        <v>0.48958333333333331</v>
      </c>
      <c r="J30" s="28">
        <f>IF(B30="","",IF($C30="Friday",Setting!$E$6,Setting!$E$5))</f>
        <v>0.69791666666666663</v>
      </c>
      <c r="K30" s="28">
        <f>IF(B30="","",Setting!$F$5)</f>
        <v>0.94791666666666663</v>
      </c>
      <c r="L30" s="9"/>
      <c r="M30" s="20">
        <f t="shared" si="1"/>
        <v>2.0833333333333814E-3</v>
      </c>
      <c r="N30" s="19">
        <f t="shared" si="2"/>
        <v>0.11249999999999993</v>
      </c>
    </row>
    <row r="31" spans="1:16" ht="17.25" customHeight="1">
      <c r="A31" s="8">
        <v>204</v>
      </c>
      <c r="B31" s="13">
        <v>43219</v>
      </c>
      <c r="C31" s="25" t="str">
        <f t="shared" si="0"/>
        <v>Sunday</v>
      </c>
      <c r="D31" s="26">
        <f>IFERROR(IF($C31="Friday","",INDEX(الموظفين!$C:$C,MATCH(A31&amp;B31&amp;"دخول صباحى",الموظفين!$G:$G,0))),"")</f>
        <v>0.37222222222222223</v>
      </c>
      <c r="E31" s="26">
        <f>IFERROR(IF($C31="Friday","",INDEX(الموظفين!$C:$C,MATCH(A31&amp;B31&amp;"خروج صباحى",الموظفين!$G:$G,0))),"")</f>
        <v>0.4916666666666667</v>
      </c>
      <c r="F31" s="27">
        <f>IFERROR(IF($C31="Friday",INDEX(الموظفين!$C:$C,MATCH(A31&amp;B31&amp;"دخول صباحى",الموظفين!$G:$G,0)),INDEX(الموظفين!$C:$C,MATCH(A31&amp;B31&amp;"دخول مسائى",الموظفين!$G:$G,0))),"")</f>
        <v>0.68263888888888891</v>
      </c>
      <c r="G31" s="27">
        <f>IFERROR(IF($C31="Friday",INDEX(الموظفين!$C:$C,MATCH(A31&amp;B31&amp;"خروج صباحى",الموظفين!$G:$G,0)),INDEX(الموظفين!$C:$C,MATCH(A31&amp;B31&amp;"خروج مسائى",الموظفين!$G:$G,0))),"")</f>
        <v>0.91805555555555562</v>
      </c>
      <c r="H31" s="28">
        <f>IF(B31="","",IF($C31="Friday","",Setting!$C$5))</f>
        <v>0.375</v>
      </c>
      <c r="I31" s="28">
        <f>IF(B31="","",IF($C31="Friday","",Setting!$D$5))</f>
        <v>0.48958333333333331</v>
      </c>
      <c r="J31" s="28">
        <f>IF(B31="","",IF($C31="Friday",Setting!$E$6,Setting!$E$5))</f>
        <v>0.69791666666666663</v>
      </c>
      <c r="K31" s="28">
        <f>IF(B31="","",Setting!$F$5)</f>
        <v>0.94791666666666663</v>
      </c>
      <c r="L31" s="9"/>
      <c r="M31" s="20" t="str">
        <f t="shared" si="1"/>
        <v/>
      </c>
      <c r="N31" s="19">
        <f t="shared" si="2"/>
        <v>2.9861111111111005E-2</v>
      </c>
    </row>
    <row r="32" spans="1:16" ht="17.25" customHeight="1">
      <c r="A32" s="8">
        <v>204</v>
      </c>
      <c r="B32" s="13">
        <v>43220</v>
      </c>
      <c r="C32" s="25" t="str">
        <f t="shared" si="0"/>
        <v>Monday</v>
      </c>
      <c r="D32" s="26">
        <f>IFERROR(IF($C32="Friday","",INDEX(الموظفين!$C:$C,MATCH(A32&amp;B32&amp;"دخول صباحى",الموظفين!$G:$G,0))),"")</f>
        <v>0.37708333333333338</v>
      </c>
      <c r="E32" s="26">
        <f>IFERROR(IF($C32="Friday","",INDEX(الموظفين!$C:$C,MATCH(A32&amp;B32&amp;"خروج صباحى",الموظفين!$G:$G,0))),"")</f>
        <v>0.49861111111111112</v>
      </c>
      <c r="F32" s="27">
        <f>IFERROR(IF($C32="Friday",INDEX(الموظفين!$C:$C,MATCH(A32&amp;B32&amp;"دخول صباحى",الموظفين!$G:$G,0)),INDEX(الموظفين!$C:$C,MATCH(A32&amp;B32&amp;"دخول مسائى",الموظفين!$G:$G,0))),"")</f>
        <v>0.67986111111111114</v>
      </c>
      <c r="G32" s="27">
        <f>IFERROR(IF($C32="Friday",INDEX(الموظفين!$C:$C,MATCH(A32&amp;B32&amp;"خروج صباحى",الموظفين!$G:$G,0)),INDEX(الموظفين!$C:$C,MATCH(A32&amp;B32&amp;"خروج مسائى",الموظفين!$G:$G,0))),"")</f>
        <v>0.93125000000000002</v>
      </c>
      <c r="H32" s="28">
        <f>IF(B32="","",IF($C32="Friday","",Setting!$C$5))</f>
        <v>0.375</v>
      </c>
      <c r="I32" s="28">
        <f>IF(B32="","",IF($C32="Friday","",Setting!$D$5))</f>
        <v>0.48958333333333331</v>
      </c>
      <c r="J32" s="28">
        <f>IF(B32="","",IF($C32="Friday",Setting!$E$6,Setting!$E$5))</f>
        <v>0.69791666666666663</v>
      </c>
      <c r="K32" s="28">
        <f>IF(B32="","",Setting!$F$5)</f>
        <v>0.94791666666666663</v>
      </c>
      <c r="L32" s="9"/>
      <c r="M32" s="20">
        <f t="shared" si="1"/>
        <v>2.0833333333333814E-3</v>
      </c>
      <c r="N32" s="19">
        <f t="shared" si="2"/>
        <v>1.6666666666666607E-2</v>
      </c>
    </row>
    <row r="33" spans="1:14" ht="18" thickBot="1">
      <c r="A33" s="8"/>
      <c r="B33" s="13"/>
      <c r="C33" s="25" t="str">
        <f t="shared" si="0"/>
        <v/>
      </c>
      <c r="D33" s="29"/>
      <c r="E33" s="29"/>
      <c r="F33" s="30"/>
      <c r="G33" s="30"/>
      <c r="H33" s="28" t="str">
        <f>IF(B33="","",IF($C33="Friday","",Setting!$C$5))</f>
        <v/>
      </c>
      <c r="I33" s="28" t="str">
        <f>IF(B33="","",IF($C33="Friday","",Setting!$D$5))</f>
        <v/>
      </c>
      <c r="J33" s="28" t="str">
        <f>IF(B33="","",IF($C33="Friday",Setting!$E$6,Setting!$E$5))</f>
        <v/>
      </c>
      <c r="K33" s="28" t="str">
        <f>IF(B33="","",Setting!$F$5)</f>
        <v/>
      </c>
      <c r="L33" s="23"/>
      <c r="M33" s="20" t="str">
        <f t="shared" si="1"/>
        <v/>
      </c>
      <c r="N33" s="19" t="str">
        <f t="shared" si="2"/>
        <v/>
      </c>
    </row>
    <row r="34" spans="1:14" s="22" customFormat="1" ht="19.5" thickBot="1">
      <c r="A34" s="35" t="s">
        <v>13</v>
      </c>
      <c r="B34" s="35"/>
      <c r="C34" s="21"/>
      <c r="D34" s="36"/>
      <c r="E34" s="37"/>
      <c r="F34" s="37"/>
      <c r="G34" s="37"/>
      <c r="H34" s="37"/>
      <c r="I34" s="37"/>
      <c r="J34" s="37"/>
      <c r="K34" s="37"/>
      <c r="L34" s="38"/>
      <c r="M34" s="24">
        <f>SUM($M$3:$M$33)</f>
        <v>1.2375000000000009</v>
      </c>
      <c r="N34" s="24">
        <f>SUM($N$3:$N$33)</f>
        <v>1.409722222222221</v>
      </c>
    </row>
  </sheetData>
  <mergeCells count="5">
    <mergeCell ref="A34:B34"/>
    <mergeCell ref="D34:L34"/>
    <mergeCell ref="C1:C2"/>
    <mergeCell ref="H1:I1"/>
    <mergeCell ref="J1:K1"/>
  </mergeCells>
  <conditionalFormatting sqref="D3:E33">
    <cfRule type="expression" dxfId="1" priority="2">
      <formula>$C3="Friday"</formula>
    </cfRule>
  </conditionalFormatting>
  <conditionalFormatting sqref="H3:I33">
    <cfRule type="expression" dxfId="0" priority="1">
      <formula>$C3="Friday"</formula>
    </cfRule>
  </conditionalFormatting>
  <pageMargins left="0.7" right="0.7" top="0.75" bottom="0.75" header="0.3" footer="0.3"/>
  <pageSetup paperSize="9" orientation="portrait" r:id="rId1"/>
  <ignoredErrors>
    <ignoredError sqref="E3" formula="1"/>
    <ignoredError sqref="N3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6"/>
  <sheetViews>
    <sheetView rightToLeft="1" workbookViewId="0">
      <selection activeCell="F12" sqref="F12"/>
    </sheetView>
  </sheetViews>
  <sheetFormatPr defaultRowHeight="15"/>
  <sheetData>
    <row r="3" spans="3:6">
      <c r="C3" s="41" t="s">
        <v>7</v>
      </c>
      <c r="D3" s="42"/>
      <c r="E3" s="41" t="s">
        <v>15</v>
      </c>
      <c r="F3" s="42"/>
    </row>
    <row r="4" spans="3:6" ht="15.75" thickBot="1">
      <c r="C4" s="31" t="s">
        <v>0</v>
      </c>
      <c r="D4" s="31" t="s">
        <v>1</v>
      </c>
      <c r="E4" s="31" t="s">
        <v>0</v>
      </c>
      <c r="F4" s="32" t="s">
        <v>1</v>
      </c>
    </row>
    <row r="5" spans="3:6" ht="16.5" thickBot="1">
      <c r="C5" s="33">
        <v>0.375</v>
      </c>
      <c r="D5" s="33">
        <v>0.48958333333333331</v>
      </c>
      <c r="E5" s="33">
        <v>0.69791666666666663</v>
      </c>
      <c r="F5" s="33">
        <v>0.94791666666666663</v>
      </c>
    </row>
    <row r="6" spans="3:6" ht="19.5" thickBot="1">
      <c r="C6" s="43" t="s">
        <v>16</v>
      </c>
      <c r="D6" s="43"/>
      <c r="E6" s="34">
        <v>0.66666666666666663</v>
      </c>
      <c r="F6" s="34">
        <v>0.94791666666666663</v>
      </c>
    </row>
  </sheetData>
  <mergeCells count="3">
    <mergeCell ref="C3:D3"/>
    <mergeCell ref="E3:F3"/>
    <mergeCell ref="C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الموظفين</vt:lpstr>
      <vt:lpstr>تفصيل</vt:lpstr>
      <vt:lpstr>Setting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Yaser</dc:creator>
  <cp:lastModifiedBy>Ali Mohamed</cp:lastModifiedBy>
  <dcterms:created xsi:type="dcterms:W3CDTF">2018-04-26T13:37:00Z</dcterms:created>
  <dcterms:modified xsi:type="dcterms:W3CDTF">2018-05-27T04:18:28Z</dcterms:modified>
</cp:coreProperties>
</file>